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Løpende inntutj\"/>
    </mc:Choice>
  </mc:AlternateContent>
  <bookViews>
    <workbookView xWindow="480" yWindow="270" windowWidth="18555" windowHeight="11250" activeTab="7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62913"/>
</workbook>
</file>

<file path=xl/calcChain.xml><?xml version="1.0" encoding="utf-8"?>
<calcChain xmlns="http://schemas.openxmlformats.org/spreadsheetml/2006/main">
  <c r="L425" i="2" l="1"/>
  <c r="D435" i="1" l="1"/>
  <c r="F433" i="10" l="1"/>
  <c r="E433" i="10"/>
  <c r="F432" i="10"/>
  <c r="E432" i="10"/>
  <c r="F431" i="10"/>
  <c r="E431" i="10"/>
  <c r="F430" i="10"/>
  <c r="E430" i="10"/>
  <c r="F429" i="10"/>
  <c r="E429" i="10"/>
  <c r="F428" i="10"/>
  <c r="E428" i="10"/>
  <c r="F427" i="10"/>
  <c r="E427" i="10"/>
  <c r="F426" i="10"/>
  <c r="E426" i="10"/>
  <c r="F425" i="10"/>
  <c r="E425" i="10"/>
  <c r="F424" i="10"/>
  <c r="E424" i="10"/>
  <c r="F423" i="10"/>
  <c r="E423" i="10"/>
  <c r="F422" i="10"/>
  <c r="E422" i="10"/>
  <c r="F421" i="10"/>
  <c r="E421" i="10"/>
  <c r="F420" i="10"/>
  <c r="E420" i="10"/>
  <c r="F419" i="10"/>
  <c r="E419" i="10"/>
  <c r="F418" i="10"/>
  <c r="E418" i="10"/>
  <c r="F417" i="10"/>
  <c r="E417" i="10"/>
  <c r="F416" i="10"/>
  <c r="E416" i="10"/>
  <c r="F415" i="10"/>
  <c r="E415" i="10"/>
  <c r="F414" i="10"/>
  <c r="E414" i="10"/>
  <c r="F413" i="10"/>
  <c r="E413" i="10"/>
  <c r="F412" i="10"/>
  <c r="E412" i="10"/>
  <c r="F411" i="10"/>
  <c r="E411" i="10"/>
  <c r="F410" i="10"/>
  <c r="E410" i="10"/>
  <c r="F409" i="10"/>
  <c r="E409" i="10"/>
  <c r="F408" i="10"/>
  <c r="E408" i="10"/>
  <c r="F407" i="10"/>
  <c r="E407" i="10"/>
  <c r="F406" i="10"/>
  <c r="E406" i="10"/>
  <c r="F405" i="10"/>
  <c r="E405" i="10"/>
  <c r="F404" i="10"/>
  <c r="E404" i="10"/>
  <c r="F403" i="10"/>
  <c r="E403" i="10"/>
  <c r="F402" i="10"/>
  <c r="E402" i="10"/>
  <c r="F401" i="10"/>
  <c r="E401" i="10"/>
  <c r="F400" i="10"/>
  <c r="E400" i="10"/>
  <c r="F399" i="10"/>
  <c r="E399" i="10"/>
  <c r="F398" i="10"/>
  <c r="E398" i="10"/>
  <c r="F397" i="10"/>
  <c r="E397" i="10"/>
  <c r="F396" i="10"/>
  <c r="E396" i="10"/>
  <c r="F395" i="10"/>
  <c r="E395" i="10"/>
  <c r="F394" i="10"/>
  <c r="E394" i="10"/>
  <c r="F393" i="10"/>
  <c r="E393" i="10"/>
  <c r="F392" i="10"/>
  <c r="E392" i="10"/>
  <c r="F391" i="10"/>
  <c r="E391" i="10"/>
  <c r="F390" i="10"/>
  <c r="E390" i="10"/>
  <c r="F389" i="10"/>
  <c r="E389" i="10"/>
  <c r="F388" i="10"/>
  <c r="E388" i="10"/>
  <c r="F387" i="10"/>
  <c r="E387" i="10"/>
  <c r="F386" i="10"/>
  <c r="E386" i="10"/>
  <c r="F385" i="10"/>
  <c r="E385" i="10"/>
  <c r="F384" i="10"/>
  <c r="E384" i="10"/>
  <c r="F383" i="10"/>
  <c r="E383" i="10"/>
  <c r="F382" i="10"/>
  <c r="E382" i="10"/>
  <c r="F381" i="10"/>
  <c r="E381" i="10"/>
  <c r="F380" i="10"/>
  <c r="E380" i="10"/>
  <c r="F379" i="10"/>
  <c r="E379" i="10"/>
  <c r="F378" i="10"/>
  <c r="E378" i="10"/>
  <c r="F377" i="10"/>
  <c r="E377" i="10"/>
  <c r="F376" i="10"/>
  <c r="E376" i="10"/>
  <c r="F375" i="10"/>
  <c r="E375" i="10"/>
  <c r="F374" i="10"/>
  <c r="E374" i="10"/>
  <c r="F373" i="10"/>
  <c r="E373" i="10"/>
  <c r="F372" i="10"/>
  <c r="E372" i="10"/>
  <c r="F371" i="10"/>
  <c r="E371" i="10"/>
  <c r="F370" i="10"/>
  <c r="E370" i="10"/>
  <c r="F369" i="10"/>
  <c r="E369" i="10"/>
  <c r="F368" i="10"/>
  <c r="E368" i="10"/>
  <c r="F367" i="10"/>
  <c r="E367" i="10"/>
  <c r="F366" i="10"/>
  <c r="E366" i="10"/>
  <c r="F365" i="10"/>
  <c r="E365" i="10"/>
  <c r="F364" i="10"/>
  <c r="E364" i="10"/>
  <c r="F363" i="10"/>
  <c r="E363" i="10"/>
  <c r="F362" i="10"/>
  <c r="E362" i="10"/>
  <c r="F361" i="10"/>
  <c r="E361" i="10"/>
  <c r="F360" i="10"/>
  <c r="E360" i="10"/>
  <c r="F359" i="10"/>
  <c r="E359" i="10"/>
  <c r="F358" i="10"/>
  <c r="E358" i="10"/>
  <c r="F357" i="10"/>
  <c r="E357" i="10"/>
  <c r="F356" i="10"/>
  <c r="E356" i="10"/>
  <c r="F355" i="10"/>
  <c r="E355" i="10"/>
  <c r="F354" i="10"/>
  <c r="E354" i="10"/>
  <c r="F353" i="10"/>
  <c r="E353" i="10"/>
  <c r="F352" i="10"/>
  <c r="E352" i="10"/>
  <c r="F351" i="10"/>
  <c r="E351" i="10"/>
  <c r="F350" i="10"/>
  <c r="E350" i="10"/>
  <c r="F349" i="10"/>
  <c r="E349" i="10"/>
  <c r="F348" i="10"/>
  <c r="E348" i="10"/>
  <c r="F347" i="10"/>
  <c r="E347" i="10"/>
  <c r="F346" i="10"/>
  <c r="E346" i="10"/>
  <c r="F345" i="10"/>
  <c r="E345" i="10"/>
  <c r="F344" i="10"/>
  <c r="E344" i="10"/>
  <c r="F343" i="10"/>
  <c r="E343" i="10"/>
  <c r="F342" i="10"/>
  <c r="E342" i="10"/>
  <c r="F341" i="10"/>
  <c r="E341" i="10"/>
  <c r="F340" i="10"/>
  <c r="E340" i="10"/>
  <c r="F339" i="10"/>
  <c r="E339" i="10"/>
  <c r="F338" i="10"/>
  <c r="E338" i="10"/>
  <c r="F337" i="10"/>
  <c r="E337" i="10"/>
  <c r="F336" i="10"/>
  <c r="E336" i="10"/>
  <c r="F335" i="10"/>
  <c r="E335" i="10"/>
  <c r="F334" i="10"/>
  <c r="E334" i="10"/>
  <c r="F333" i="10"/>
  <c r="E333" i="10"/>
  <c r="F332" i="10"/>
  <c r="E332" i="10"/>
  <c r="F331" i="10"/>
  <c r="E331" i="10"/>
  <c r="F330" i="10"/>
  <c r="E330" i="10"/>
  <c r="F329" i="10"/>
  <c r="E329" i="10"/>
  <c r="F328" i="10"/>
  <c r="E328" i="10"/>
  <c r="F327" i="10"/>
  <c r="E327" i="10"/>
  <c r="F326" i="10"/>
  <c r="E326" i="10"/>
  <c r="F325" i="10"/>
  <c r="E325" i="10"/>
  <c r="F324" i="10"/>
  <c r="E324" i="10"/>
  <c r="F323" i="10"/>
  <c r="E323" i="10"/>
  <c r="F322" i="10"/>
  <c r="E322" i="10"/>
  <c r="F321" i="10"/>
  <c r="E321" i="10"/>
  <c r="F320" i="10"/>
  <c r="E320" i="10"/>
  <c r="F319" i="10"/>
  <c r="E319" i="10"/>
  <c r="F318" i="10"/>
  <c r="E318" i="10"/>
  <c r="F317" i="10"/>
  <c r="E317" i="10"/>
  <c r="F316" i="10"/>
  <c r="E316" i="10"/>
  <c r="F315" i="10"/>
  <c r="E315" i="10"/>
  <c r="F314" i="10"/>
  <c r="E314" i="10"/>
  <c r="F313" i="10"/>
  <c r="E313" i="10"/>
  <c r="F312" i="10"/>
  <c r="E312" i="10"/>
  <c r="F311" i="10"/>
  <c r="E311" i="10"/>
  <c r="F310" i="10"/>
  <c r="E310" i="10"/>
  <c r="F309" i="10"/>
  <c r="E309" i="10"/>
  <c r="F308" i="10"/>
  <c r="E308" i="10"/>
  <c r="F307" i="10"/>
  <c r="E307" i="10"/>
  <c r="F306" i="10"/>
  <c r="E306" i="10"/>
  <c r="F305" i="10"/>
  <c r="E305" i="10"/>
  <c r="F304" i="10"/>
  <c r="E304" i="10"/>
  <c r="F303" i="10"/>
  <c r="E303" i="10"/>
  <c r="F302" i="10"/>
  <c r="E302" i="10"/>
  <c r="F301" i="10"/>
  <c r="E301" i="10"/>
  <c r="F300" i="10"/>
  <c r="E300" i="10"/>
  <c r="F299" i="10"/>
  <c r="E299" i="10"/>
  <c r="F298" i="10"/>
  <c r="E298" i="10"/>
  <c r="F297" i="10"/>
  <c r="E297" i="10"/>
  <c r="F296" i="10"/>
  <c r="E296" i="10"/>
  <c r="F295" i="10"/>
  <c r="E295" i="10"/>
  <c r="F294" i="10"/>
  <c r="E294" i="10"/>
  <c r="F293" i="10"/>
  <c r="E293" i="10"/>
  <c r="F292" i="10"/>
  <c r="E292" i="10"/>
  <c r="F291" i="10"/>
  <c r="E291" i="10"/>
  <c r="F290" i="10"/>
  <c r="E290" i="10"/>
  <c r="F289" i="10"/>
  <c r="E289" i="10"/>
  <c r="F288" i="10"/>
  <c r="E288" i="10"/>
  <c r="F287" i="10"/>
  <c r="E287" i="10"/>
  <c r="F286" i="10"/>
  <c r="E286" i="10"/>
  <c r="F285" i="10"/>
  <c r="E285" i="10"/>
  <c r="F284" i="10"/>
  <c r="E284" i="10"/>
  <c r="F283" i="10"/>
  <c r="E283" i="10"/>
  <c r="F282" i="10"/>
  <c r="E282" i="10"/>
  <c r="F281" i="10"/>
  <c r="E281" i="10"/>
  <c r="F280" i="10"/>
  <c r="E280" i="10"/>
  <c r="F279" i="10"/>
  <c r="E279" i="10"/>
  <c r="F278" i="10"/>
  <c r="E278" i="10"/>
  <c r="F277" i="10"/>
  <c r="E277" i="10"/>
  <c r="F276" i="10"/>
  <c r="E276" i="10"/>
  <c r="F275" i="10"/>
  <c r="E275" i="10"/>
  <c r="F274" i="10"/>
  <c r="E274" i="10"/>
  <c r="F273" i="10"/>
  <c r="E273" i="10"/>
  <c r="F272" i="10"/>
  <c r="E272" i="10"/>
  <c r="F271" i="10"/>
  <c r="E271" i="10"/>
  <c r="F270" i="10"/>
  <c r="E270" i="10"/>
  <c r="F269" i="10"/>
  <c r="E269" i="10"/>
  <c r="F268" i="10"/>
  <c r="E268" i="10"/>
  <c r="F267" i="10"/>
  <c r="E267" i="10"/>
  <c r="F266" i="10"/>
  <c r="E266" i="10"/>
  <c r="F265" i="10"/>
  <c r="E265" i="10"/>
  <c r="F264" i="10"/>
  <c r="E264" i="10"/>
  <c r="F263" i="10"/>
  <c r="E263" i="10"/>
  <c r="F262" i="10"/>
  <c r="E262" i="10"/>
  <c r="F261" i="10"/>
  <c r="E261" i="10"/>
  <c r="F260" i="10"/>
  <c r="E260" i="10"/>
  <c r="F259" i="10"/>
  <c r="E259" i="10"/>
  <c r="F258" i="10"/>
  <c r="E258" i="10"/>
  <c r="F257" i="10"/>
  <c r="E257" i="10"/>
  <c r="F256" i="10"/>
  <c r="E256" i="10"/>
  <c r="F255" i="10"/>
  <c r="E255" i="10"/>
  <c r="F254" i="10"/>
  <c r="E254" i="10"/>
  <c r="F253" i="10"/>
  <c r="E253" i="10"/>
  <c r="F252" i="10"/>
  <c r="E252" i="10"/>
  <c r="F251" i="10"/>
  <c r="E251" i="10"/>
  <c r="F250" i="10"/>
  <c r="E250" i="10"/>
  <c r="F249" i="10"/>
  <c r="E249" i="10"/>
  <c r="F248" i="10"/>
  <c r="E248" i="10"/>
  <c r="F247" i="10"/>
  <c r="E247" i="10"/>
  <c r="F246" i="10"/>
  <c r="E246" i="10"/>
  <c r="F245" i="10"/>
  <c r="E245" i="10"/>
  <c r="F244" i="10"/>
  <c r="E244" i="10"/>
  <c r="F243" i="10"/>
  <c r="E243" i="10"/>
  <c r="F242" i="10"/>
  <c r="E242" i="10"/>
  <c r="F241" i="10"/>
  <c r="E241" i="10"/>
  <c r="F240" i="10"/>
  <c r="E240" i="10"/>
  <c r="F239" i="10"/>
  <c r="E239" i="10"/>
  <c r="F238" i="10"/>
  <c r="E238" i="10"/>
  <c r="F237" i="10"/>
  <c r="E237" i="10"/>
  <c r="F236" i="10"/>
  <c r="E236" i="10"/>
  <c r="F235" i="10"/>
  <c r="E235" i="10"/>
  <c r="F234" i="10"/>
  <c r="E234" i="10"/>
  <c r="F233" i="10"/>
  <c r="E233" i="10"/>
  <c r="F232" i="10"/>
  <c r="E232" i="10"/>
  <c r="F231" i="10"/>
  <c r="E231" i="10"/>
  <c r="F230" i="10"/>
  <c r="E230" i="10"/>
  <c r="F229" i="10"/>
  <c r="E229" i="10"/>
  <c r="F228" i="10"/>
  <c r="E228" i="10"/>
  <c r="F227" i="10"/>
  <c r="E227" i="10"/>
  <c r="F226" i="10"/>
  <c r="E226" i="10"/>
  <c r="F225" i="10"/>
  <c r="E225" i="10"/>
  <c r="F224" i="10"/>
  <c r="E224" i="10"/>
  <c r="F223" i="10"/>
  <c r="E223" i="10"/>
  <c r="F222" i="10"/>
  <c r="E222" i="10"/>
  <c r="F221" i="10"/>
  <c r="E221" i="10"/>
  <c r="F220" i="10"/>
  <c r="E220" i="10"/>
  <c r="F219" i="10"/>
  <c r="E219" i="10"/>
  <c r="F218" i="10"/>
  <c r="E218" i="10"/>
  <c r="F217" i="10"/>
  <c r="E217" i="10"/>
  <c r="F216" i="10"/>
  <c r="E216" i="10"/>
  <c r="F215" i="10"/>
  <c r="E215" i="10"/>
  <c r="F214" i="10"/>
  <c r="E214" i="10"/>
  <c r="F213" i="10"/>
  <c r="E213" i="10"/>
  <c r="F212" i="10"/>
  <c r="E212" i="10"/>
  <c r="F211" i="10"/>
  <c r="E211" i="10"/>
  <c r="F210" i="10"/>
  <c r="E210" i="10"/>
  <c r="F209" i="10"/>
  <c r="E209" i="10"/>
  <c r="F208" i="10"/>
  <c r="E208" i="10"/>
  <c r="F207" i="10"/>
  <c r="E207" i="10"/>
  <c r="F206" i="10"/>
  <c r="E206" i="10"/>
  <c r="F205" i="10"/>
  <c r="E205" i="10"/>
  <c r="F204" i="10"/>
  <c r="E204" i="10"/>
  <c r="F203" i="10"/>
  <c r="E203" i="10"/>
  <c r="F202" i="10"/>
  <c r="E202" i="10"/>
  <c r="F201" i="10"/>
  <c r="E201" i="10"/>
  <c r="F200" i="10"/>
  <c r="E200" i="10"/>
  <c r="F199" i="10"/>
  <c r="E199" i="10"/>
  <c r="F198" i="10"/>
  <c r="E198" i="10"/>
  <c r="F197" i="10"/>
  <c r="E197" i="10"/>
  <c r="F196" i="10"/>
  <c r="E196" i="10"/>
  <c r="F195" i="10"/>
  <c r="E195" i="10"/>
  <c r="F194" i="10"/>
  <c r="E194" i="10"/>
  <c r="F193" i="10"/>
  <c r="E193" i="10"/>
  <c r="F192" i="10"/>
  <c r="E192" i="10"/>
  <c r="F191" i="10"/>
  <c r="E191" i="10"/>
  <c r="F190" i="10"/>
  <c r="E190" i="10"/>
  <c r="F189" i="10"/>
  <c r="E189" i="10"/>
  <c r="F188" i="10"/>
  <c r="E188" i="10"/>
  <c r="F187" i="10"/>
  <c r="E187" i="10"/>
  <c r="F186" i="10"/>
  <c r="E186" i="10"/>
  <c r="F185" i="10"/>
  <c r="E185" i="10"/>
  <c r="F184" i="10"/>
  <c r="E184" i="10"/>
  <c r="F183" i="10"/>
  <c r="E183" i="10"/>
  <c r="F182" i="10"/>
  <c r="E182" i="10"/>
  <c r="F181" i="10"/>
  <c r="E181" i="10"/>
  <c r="F180" i="10"/>
  <c r="E180" i="10"/>
  <c r="F179" i="10"/>
  <c r="E179" i="10"/>
  <c r="F178" i="10"/>
  <c r="E178" i="10"/>
  <c r="F177" i="10"/>
  <c r="E177" i="10"/>
  <c r="F176" i="10"/>
  <c r="E176" i="10"/>
  <c r="F175" i="10"/>
  <c r="E175" i="10"/>
  <c r="F174" i="10"/>
  <c r="E174" i="10"/>
  <c r="F173" i="10"/>
  <c r="E173" i="10"/>
  <c r="F172" i="10"/>
  <c r="E172" i="10"/>
  <c r="F171" i="10"/>
  <c r="E171" i="10"/>
  <c r="F170" i="10"/>
  <c r="E170" i="10"/>
  <c r="F169" i="10"/>
  <c r="E169" i="10"/>
  <c r="F168" i="10"/>
  <c r="E168" i="10"/>
  <c r="F167" i="10"/>
  <c r="E167" i="10"/>
  <c r="F166" i="10"/>
  <c r="E166" i="10"/>
  <c r="F165" i="10"/>
  <c r="E165" i="10"/>
  <c r="F164" i="10"/>
  <c r="E164" i="10"/>
  <c r="F163" i="10"/>
  <c r="E163" i="10"/>
  <c r="F162" i="10"/>
  <c r="E162" i="10"/>
  <c r="F161" i="10"/>
  <c r="E161" i="10"/>
  <c r="F160" i="10"/>
  <c r="E160" i="10"/>
  <c r="F159" i="10"/>
  <c r="E159" i="10"/>
  <c r="F158" i="10"/>
  <c r="E158" i="10"/>
  <c r="F157" i="10"/>
  <c r="E157" i="10"/>
  <c r="F156" i="10"/>
  <c r="E156" i="10"/>
  <c r="F155" i="10"/>
  <c r="E155" i="10"/>
  <c r="F154" i="10"/>
  <c r="E154" i="10"/>
  <c r="F153" i="10"/>
  <c r="E153" i="10"/>
  <c r="F152" i="10"/>
  <c r="E152" i="10"/>
  <c r="F151" i="10"/>
  <c r="E151" i="10"/>
  <c r="F150" i="10"/>
  <c r="E150" i="10"/>
  <c r="F149" i="10"/>
  <c r="E149" i="10"/>
  <c r="F148" i="10"/>
  <c r="E148" i="10"/>
  <c r="F147" i="10"/>
  <c r="E147" i="10"/>
  <c r="F146" i="10"/>
  <c r="E146" i="10"/>
  <c r="F145" i="10"/>
  <c r="E145" i="10"/>
  <c r="F144" i="10"/>
  <c r="E144" i="10"/>
  <c r="F143" i="10"/>
  <c r="E143" i="10"/>
  <c r="F142" i="10"/>
  <c r="E142" i="10"/>
  <c r="F141" i="10"/>
  <c r="E141" i="10"/>
  <c r="F140" i="10"/>
  <c r="E140" i="10"/>
  <c r="F139" i="10"/>
  <c r="E139" i="10"/>
  <c r="F138" i="10"/>
  <c r="E138" i="10"/>
  <c r="F137" i="10"/>
  <c r="E137" i="10"/>
  <c r="F136" i="10"/>
  <c r="E136" i="10"/>
  <c r="F135" i="10"/>
  <c r="E135" i="10"/>
  <c r="F134" i="10"/>
  <c r="E134" i="10"/>
  <c r="F133" i="10"/>
  <c r="E133" i="10"/>
  <c r="F132" i="10"/>
  <c r="E132" i="10"/>
  <c r="F131" i="10"/>
  <c r="E131" i="10"/>
  <c r="F130" i="10"/>
  <c r="E130" i="10"/>
  <c r="F129" i="10"/>
  <c r="E129" i="10"/>
  <c r="F128" i="10"/>
  <c r="E128" i="10"/>
  <c r="F127" i="10"/>
  <c r="E127" i="10"/>
  <c r="F126" i="10"/>
  <c r="E126" i="10"/>
  <c r="F125" i="10"/>
  <c r="E125" i="10"/>
  <c r="F124" i="10"/>
  <c r="E124" i="10"/>
  <c r="F123" i="10"/>
  <c r="E123" i="10"/>
  <c r="F122" i="10"/>
  <c r="E122" i="10"/>
  <c r="F121" i="10"/>
  <c r="E121" i="10"/>
  <c r="F120" i="10"/>
  <c r="E120" i="10"/>
  <c r="F119" i="10"/>
  <c r="E119" i="10"/>
  <c r="F118" i="10"/>
  <c r="E118" i="10"/>
  <c r="F117" i="10"/>
  <c r="E117" i="10"/>
  <c r="F116" i="10"/>
  <c r="E116" i="10"/>
  <c r="F115" i="10"/>
  <c r="E115" i="10"/>
  <c r="F114" i="10"/>
  <c r="E114" i="10"/>
  <c r="F113" i="10"/>
  <c r="E113" i="10"/>
  <c r="F112" i="10"/>
  <c r="E112" i="10"/>
  <c r="F111" i="10"/>
  <c r="E111" i="10"/>
  <c r="F110" i="10"/>
  <c r="E110" i="10"/>
  <c r="F109" i="10"/>
  <c r="E109" i="10"/>
  <c r="F108" i="10"/>
  <c r="E108" i="10"/>
  <c r="F107" i="10"/>
  <c r="E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7" i="10"/>
  <c r="E97" i="10"/>
  <c r="F96" i="10"/>
  <c r="E96" i="10"/>
  <c r="F95" i="10"/>
  <c r="E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5" i="10"/>
  <c r="E85" i="10"/>
  <c r="F84" i="10"/>
  <c r="E84" i="10"/>
  <c r="F83" i="10"/>
  <c r="E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3" i="10"/>
  <c r="E73" i="10"/>
  <c r="F72" i="10"/>
  <c r="E72" i="10"/>
  <c r="F71" i="10"/>
  <c r="E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1" i="10"/>
  <c r="E61" i="10"/>
  <c r="F60" i="10"/>
  <c r="E60" i="10"/>
  <c r="F59" i="10"/>
  <c r="E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E36" i="10"/>
  <c r="F35" i="10"/>
  <c r="E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433" i="9"/>
  <c r="E433" i="9"/>
  <c r="F432" i="9"/>
  <c r="E432" i="9"/>
  <c r="F431" i="9"/>
  <c r="E431" i="9"/>
  <c r="F430" i="9"/>
  <c r="E430" i="9"/>
  <c r="F429" i="9"/>
  <c r="E429" i="9"/>
  <c r="F428" i="9"/>
  <c r="E428" i="9"/>
  <c r="F427" i="9"/>
  <c r="E427" i="9"/>
  <c r="F426" i="9"/>
  <c r="E426" i="9"/>
  <c r="F425" i="9"/>
  <c r="E425" i="9"/>
  <c r="F424" i="9"/>
  <c r="E424" i="9"/>
  <c r="F423" i="9"/>
  <c r="E423" i="9"/>
  <c r="F422" i="9"/>
  <c r="E422" i="9"/>
  <c r="F421" i="9"/>
  <c r="E421" i="9"/>
  <c r="F420" i="9"/>
  <c r="E420" i="9"/>
  <c r="F419" i="9"/>
  <c r="E419" i="9"/>
  <c r="F418" i="9"/>
  <c r="E418" i="9"/>
  <c r="F417" i="9"/>
  <c r="E417" i="9"/>
  <c r="F416" i="9"/>
  <c r="E416" i="9"/>
  <c r="F415" i="9"/>
  <c r="E415" i="9"/>
  <c r="F414" i="9"/>
  <c r="E414" i="9"/>
  <c r="F413" i="9"/>
  <c r="E413" i="9"/>
  <c r="F412" i="9"/>
  <c r="E412" i="9"/>
  <c r="F411" i="9"/>
  <c r="E411" i="9"/>
  <c r="F410" i="9"/>
  <c r="E410" i="9"/>
  <c r="F409" i="9"/>
  <c r="E409" i="9"/>
  <c r="F408" i="9"/>
  <c r="E408" i="9"/>
  <c r="F407" i="9"/>
  <c r="E407" i="9"/>
  <c r="F406" i="9"/>
  <c r="E406" i="9"/>
  <c r="F405" i="9"/>
  <c r="E405" i="9"/>
  <c r="F404" i="9"/>
  <c r="E404" i="9"/>
  <c r="F403" i="9"/>
  <c r="E403" i="9"/>
  <c r="F402" i="9"/>
  <c r="E402" i="9"/>
  <c r="F401" i="9"/>
  <c r="E401" i="9"/>
  <c r="F400" i="9"/>
  <c r="E400" i="9"/>
  <c r="F399" i="9"/>
  <c r="E399" i="9"/>
  <c r="F398" i="9"/>
  <c r="E398" i="9"/>
  <c r="F397" i="9"/>
  <c r="E397" i="9"/>
  <c r="F396" i="9"/>
  <c r="E396" i="9"/>
  <c r="F395" i="9"/>
  <c r="E395" i="9"/>
  <c r="F394" i="9"/>
  <c r="E394" i="9"/>
  <c r="F393" i="9"/>
  <c r="E393" i="9"/>
  <c r="F392" i="9"/>
  <c r="E392" i="9"/>
  <c r="F391" i="9"/>
  <c r="E391" i="9"/>
  <c r="F390" i="9"/>
  <c r="E390" i="9"/>
  <c r="F389" i="9"/>
  <c r="E389" i="9"/>
  <c r="F388" i="9"/>
  <c r="E388" i="9"/>
  <c r="F387" i="9"/>
  <c r="E387" i="9"/>
  <c r="F386" i="9"/>
  <c r="E386" i="9"/>
  <c r="F385" i="9"/>
  <c r="E385" i="9"/>
  <c r="F384" i="9"/>
  <c r="E384" i="9"/>
  <c r="F383" i="9"/>
  <c r="E383" i="9"/>
  <c r="F382" i="9"/>
  <c r="E382" i="9"/>
  <c r="F381" i="9"/>
  <c r="E381" i="9"/>
  <c r="F380" i="9"/>
  <c r="E380" i="9"/>
  <c r="F379" i="9"/>
  <c r="E379" i="9"/>
  <c r="F378" i="9"/>
  <c r="E378" i="9"/>
  <c r="F377" i="9"/>
  <c r="E377" i="9"/>
  <c r="F376" i="9"/>
  <c r="E376" i="9"/>
  <c r="F375" i="9"/>
  <c r="E375" i="9"/>
  <c r="F374" i="9"/>
  <c r="E374" i="9"/>
  <c r="F373" i="9"/>
  <c r="E373" i="9"/>
  <c r="F372" i="9"/>
  <c r="E372" i="9"/>
  <c r="F371" i="9"/>
  <c r="E371" i="9"/>
  <c r="F370" i="9"/>
  <c r="E370" i="9"/>
  <c r="F369" i="9"/>
  <c r="E369" i="9"/>
  <c r="F368" i="9"/>
  <c r="E368" i="9"/>
  <c r="F367" i="9"/>
  <c r="E367" i="9"/>
  <c r="F366" i="9"/>
  <c r="E366" i="9"/>
  <c r="F365" i="9"/>
  <c r="E365" i="9"/>
  <c r="F364" i="9"/>
  <c r="E364" i="9"/>
  <c r="F363" i="9"/>
  <c r="E363" i="9"/>
  <c r="F362" i="9"/>
  <c r="E362" i="9"/>
  <c r="F361" i="9"/>
  <c r="E361" i="9"/>
  <c r="F360" i="9"/>
  <c r="E360" i="9"/>
  <c r="F359" i="9"/>
  <c r="E359" i="9"/>
  <c r="F358" i="9"/>
  <c r="E358" i="9"/>
  <c r="F357" i="9"/>
  <c r="E357" i="9"/>
  <c r="F356" i="9"/>
  <c r="E356" i="9"/>
  <c r="F355" i="9"/>
  <c r="E355" i="9"/>
  <c r="F354" i="9"/>
  <c r="E354" i="9"/>
  <c r="F353" i="9"/>
  <c r="E353" i="9"/>
  <c r="F352" i="9"/>
  <c r="E352" i="9"/>
  <c r="F351" i="9"/>
  <c r="E351" i="9"/>
  <c r="F350" i="9"/>
  <c r="E350" i="9"/>
  <c r="F349" i="9"/>
  <c r="E349" i="9"/>
  <c r="F348" i="9"/>
  <c r="E348" i="9"/>
  <c r="F347" i="9"/>
  <c r="E347" i="9"/>
  <c r="F346" i="9"/>
  <c r="E346" i="9"/>
  <c r="F345" i="9"/>
  <c r="E345" i="9"/>
  <c r="F344" i="9"/>
  <c r="E344" i="9"/>
  <c r="F343" i="9"/>
  <c r="E343" i="9"/>
  <c r="F342" i="9"/>
  <c r="E342" i="9"/>
  <c r="F341" i="9"/>
  <c r="E341" i="9"/>
  <c r="F340" i="9"/>
  <c r="E340" i="9"/>
  <c r="F339" i="9"/>
  <c r="E339" i="9"/>
  <c r="F338" i="9"/>
  <c r="E338" i="9"/>
  <c r="F337" i="9"/>
  <c r="E337" i="9"/>
  <c r="F336" i="9"/>
  <c r="E336" i="9"/>
  <c r="F335" i="9"/>
  <c r="E335" i="9"/>
  <c r="F334" i="9"/>
  <c r="E334" i="9"/>
  <c r="F333" i="9"/>
  <c r="E333" i="9"/>
  <c r="F332" i="9"/>
  <c r="E332" i="9"/>
  <c r="F331" i="9"/>
  <c r="E331" i="9"/>
  <c r="F330" i="9"/>
  <c r="E330" i="9"/>
  <c r="F329" i="9"/>
  <c r="E329" i="9"/>
  <c r="F328" i="9"/>
  <c r="E328" i="9"/>
  <c r="F327" i="9"/>
  <c r="E327" i="9"/>
  <c r="F326" i="9"/>
  <c r="E326" i="9"/>
  <c r="F325" i="9"/>
  <c r="E325" i="9"/>
  <c r="F324" i="9"/>
  <c r="E324" i="9"/>
  <c r="F323" i="9"/>
  <c r="E323" i="9"/>
  <c r="F322" i="9"/>
  <c r="E322" i="9"/>
  <c r="F321" i="9"/>
  <c r="E321" i="9"/>
  <c r="F320" i="9"/>
  <c r="E320" i="9"/>
  <c r="F319" i="9"/>
  <c r="E319" i="9"/>
  <c r="F318" i="9"/>
  <c r="E318" i="9"/>
  <c r="F317" i="9"/>
  <c r="E317" i="9"/>
  <c r="F316" i="9"/>
  <c r="E316" i="9"/>
  <c r="F315" i="9"/>
  <c r="E315" i="9"/>
  <c r="F314" i="9"/>
  <c r="E314" i="9"/>
  <c r="F313" i="9"/>
  <c r="E313" i="9"/>
  <c r="F312" i="9"/>
  <c r="E312" i="9"/>
  <c r="F311" i="9"/>
  <c r="E311" i="9"/>
  <c r="F310" i="9"/>
  <c r="E310" i="9"/>
  <c r="F309" i="9"/>
  <c r="E309" i="9"/>
  <c r="F308" i="9"/>
  <c r="E308" i="9"/>
  <c r="F307" i="9"/>
  <c r="E307" i="9"/>
  <c r="F306" i="9"/>
  <c r="E306" i="9"/>
  <c r="F305" i="9"/>
  <c r="E305" i="9"/>
  <c r="F304" i="9"/>
  <c r="E304" i="9"/>
  <c r="F303" i="9"/>
  <c r="E303" i="9"/>
  <c r="F302" i="9"/>
  <c r="E302" i="9"/>
  <c r="F301" i="9"/>
  <c r="E301" i="9"/>
  <c r="F300" i="9"/>
  <c r="E300" i="9"/>
  <c r="F299" i="9"/>
  <c r="E299" i="9"/>
  <c r="F298" i="9"/>
  <c r="E298" i="9"/>
  <c r="F297" i="9"/>
  <c r="E297" i="9"/>
  <c r="F296" i="9"/>
  <c r="E296" i="9"/>
  <c r="F295" i="9"/>
  <c r="E295" i="9"/>
  <c r="F294" i="9"/>
  <c r="E294" i="9"/>
  <c r="F293" i="9"/>
  <c r="E293" i="9"/>
  <c r="F292" i="9"/>
  <c r="E292" i="9"/>
  <c r="F291" i="9"/>
  <c r="E291" i="9"/>
  <c r="F290" i="9"/>
  <c r="E290" i="9"/>
  <c r="F289" i="9"/>
  <c r="E289" i="9"/>
  <c r="F288" i="9"/>
  <c r="E288" i="9"/>
  <c r="F287" i="9"/>
  <c r="E287" i="9"/>
  <c r="F286" i="9"/>
  <c r="E286" i="9"/>
  <c r="F285" i="9"/>
  <c r="E285" i="9"/>
  <c r="F284" i="9"/>
  <c r="E284" i="9"/>
  <c r="F283" i="9"/>
  <c r="E283" i="9"/>
  <c r="F282" i="9"/>
  <c r="E282" i="9"/>
  <c r="F281" i="9"/>
  <c r="E281" i="9"/>
  <c r="F280" i="9"/>
  <c r="E280" i="9"/>
  <c r="F279" i="9"/>
  <c r="E279" i="9"/>
  <c r="F278" i="9"/>
  <c r="E278" i="9"/>
  <c r="F277" i="9"/>
  <c r="E277" i="9"/>
  <c r="F276" i="9"/>
  <c r="E276" i="9"/>
  <c r="F275" i="9"/>
  <c r="E275" i="9"/>
  <c r="F274" i="9"/>
  <c r="E274" i="9"/>
  <c r="F273" i="9"/>
  <c r="E273" i="9"/>
  <c r="F272" i="9"/>
  <c r="E272" i="9"/>
  <c r="F271" i="9"/>
  <c r="E271" i="9"/>
  <c r="F270" i="9"/>
  <c r="E270" i="9"/>
  <c r="F269" i="9"/>
  <c r="E269" i="9"/>
  <c r="F268" i="9"/>
  <c r="E268" i="9"/>
  <c r="F267" i="9"/>
  <c r="E267" i="9"/>
  <c r="F266" i="9"/>
  <c r="E266" i="9"/>
  <c r="F265" i="9"/>
  <c r="E265" i="9"/>
  <c r="F264" i="9"/>
  <c r="E264" i="9"/>
  <c r="F263" i="9"/>
  <c r="E263" i="9"/>
  <c r="F262" i="9"/>
  <c r="E262" i="9"/>
  <c r="F261" i="9"/>
  <c r="E261" i="9"/>
  <c r="F260" i="9"/>
  <c r="E260" i="9"/>
  <c r="F259" i="9"/>
  <c r="E259" i="9"/>
  <c r="F258" i="9"/>
  <c r="E258" i="9"/>
  <c r="F257" i="9"/>
  <c r="E257" i="9"/>
  <c r="F256" i="9"/>
  <c r="E256" i="9"/>
  <c r="F255" i="9"/>
  <c r="E255" i="9"/>
  <c r="F254" i="9"/>
  <c r="E254" i="9"/>
  <c r="F253" i="9"/>
  <c r="E253" i="9"/>
  <c r="F252" i="9"/>
  <c r="E252" i="9"/>
  <c r="F251" i="9"/>
  <c r="E251" i="9"/>
  <c r="F250" i="9"/>
  <c r="E250" i="9"/>
  <c r="F249" i="9"/>
  <c r="E249" i="9"/>
  <c r="F248" i="9"/>
  <c r="E248" i="9"/>
  <c r="F247" i="9"/>
  <c r="E247" i="9"/>
  <c r="F246" i="9"/>
  <c r="E246" i="9"/>
  <c r="F245" i="9"/>
  <c r="E245" i="9"/>
  <c r="F244" i="9"/>
  <c r="E244" i="9"/>
  <c r="F243" i="9"/>
  <c r="E243" i="9"/>
  <c r="F242" i="9"/>
  <c r="E242" i="9"/>
  <c r="F241" i="9"/>
  <c r="E241" i="9"/>
  <c r="F240" i="9"/>
  <c r="E240" i="9"/>
  <c r="F239" i="9"/>
  <c r="E239" i="9"/>
  <c r="F238" i="9"/>
  <c r="E238" i="9"/>
  <c r="F237" i="9"/>
  <c r="E237" i="9"/>
  <c r="F236" i="9"/>
  <c r="E236" i="9"/>
  <c r="F235" i="9"/>
  <c r="E235" i="9"/>
  <c r="F234" i="9"/>
  <c r="E234" i="9"/>
  <c r="F233" i="9"/>
  <c r="E233" i="9"/>
  <c r="F232" i="9"/>
  <c r="E232" i="9"/>
  <c r="F231" i="9"/>
  <c r="E231" i="9"/>
  <c r="F230" i="9"/>
  <c r="E230" i="9"/>
  <c r="F229" i="9"/>
  <c r="E229" i="9"/>
  <c r="F228" i="9"/>
  <c r="E228" i="9"/>
  <c r="F227" i="9"/>
  <c r="E227" i="9"/>
  <c r="F226" i="9"/>
  <c r="E226" i="9"/>
  <c r="F225" i="9"/>
  <c r="E225" i="9"/>
  <c r="F224" i="9"/>
  <c r="E224" i="9"/>
  <c r="F223" i="9"/>
  <c r="E223" i="9"/>
  <c r="F222" i="9"/>
  <c r="E222" i="9"/>
  <c r="F221" i="9"/>
  <c r="E221" i="9"/>
  <c r="F220" i="9"/>
  <c r="E220" i="9"/>
  <c r="F219" i="9"/>
  <c r="E219" i="9"/>
  <c r="F218" i="9"/>
  <c r="E218" i="9"/>
  <c r="F217" i="9"/>
  <c r="E217" i="9"/>
  <c r="F216" i="9"/>
  <c r="E216" i="9"/>
  <c r="F215" i="9"/>
  <c r="E215" i="9"/>
  <c r="F214" i="9"/>
  <c r="E214" i="9"/>
  <c r="F213" i="9"/>
  <c r="E213" i="9"/>
  <c r="F212" i="9"/>
  <c r="E212" i="9"/>
  <c r="F211" i="9"/>
  <c r="E211" i="9"/>
  <c r="F210" i="9"/>
  <c r="E210" i="9"/>
  <c r="F209" i="9"/>
  <c r="E209" i="9"/>
  <c r="F208" i="9"/>
  <c r="E208" i="9"/>
  <c r="F207" i="9"/>
  <c r="E207" i="9"/>
  <c r="F206" i="9"/>
  <c r="E206" i="9"/>
  <c r="F205" i="9"/>
  <c r="E205" i="9"/>
  <c r="F204" i="9"/>
  <c r="E204" i="9"/>
  <c r="F203" i="9"/>
  <c r="E203" i="9"/>
  <c r="F202" i="9"/>
  <c r="E202" i="9"/>
  <c r="F201" i="9"/>
  <c r="E201" i="9"/>
  <c r="F200" i="9"/>
  <c r="E200" i="9"/>
  <c r="F199" i="9"/>
  <c r="E199" i="9"/>
  <c r="F198" i="9"/>
  <c r="E198" i="9"/>
  <c r="F197" i="9"/>
  <c r="E197" i="9"/>
  <c r="F196" i="9"/>
  <c r="E196" i="9"/>
  <c r="F195" i="9"/>
  <c r="E195" i="9"/>
  <c r="F194" i="9"/>
  <c r="E194" i="9"/>
  <c r="F193" i="9"/>
  <c r="E193" i="9"/>
  <c r="F192" i="9"/>
  <c r="E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2" i="9"/>
  <c r="E182" i="9"/>
  <c r="F181" i="9"/>
  <c r="E181" i="9"/>
  <c r="F180" i="9"/>
  <c r="E180" i="9"/>
  <c r="F179" i="9"/>
  <c r="E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9" i="9"/>
  <c r="E169" i="9"/>
  <c r="F168" i="9"/>
  <c r="E168" i="9"/>
  <c r="F167" i="9"/>
  <c r="E167" i="9"/>
  <c r="F166" i="9"/>
  <c r="E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6" i="9"/>
  <c r="E156" i="9"/>
  <c r="F155" i="9"/>
  <c r="E155" i="9"/>
  <c r="F154" i="9"/>
  <c r="E154" i="9"/>
  <c r="F153" i="9"/>
  <c r="E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3" i="9"/>
  <c r="E143" i="9"/>
  <c r="F142" i="9"/>
  <c r="E142" i="9"/>
  <c r="F141" i="9"/>
  <c r="E141" i="9"/>
  <c r="F140" i="9"/>
  <c r="E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F130" i="9"/>
  <c r="E130" i="9"/>
  <c r="F129" i="9"/>
  <c r="E129" i="9"/>
  <c r="F128" i="9"/>
  <c r="E128" i="9"/>
  <c r="F127" i="9"/>
  <c r="E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7" i="9"/>
  <c r="E117" i="9"/>
  <c r="F116" i="9"/>
  <c r="E116" i="9"/>
  <c r="F115" i="9"/>
  <c r="E115" i="9"/>
  <c r="F114" i="9"/>
  <c r="E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4" i="9"/>
  <c r="E104" i="9"/>
  <c r="F103" i="9"/>
  <c r="E103" i="9"/>
  <c r="F102" i="9"/>
  <c r="E102" i="9"/>
  <c r="F101" i="9"/>
  <c r="E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91" i="9"/>
  <c r="E91" i="9"/>
  <c r="F90" i="9"/>
  <c r="E90" i="9"/>
  <c r="F89" i="9"/>
  <c r="E89" i="9"/>
  <c r="F88" i="9"/>
  <c r="E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8" i="9"/>
  <c r="E78" i="9"/>
  <c r="F77" i="9"/>
  <c r="E77" i="9"/>
  <c r="F76" i="9"/>
  <c r="E76" i="9"/>
  <c r="F75" i="9"/>
  <c r="E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5" i="9"/>
  <c r="E65" i="9"/>
  <c r="F64" i="9"/>
  <c r="E64" i="9"/>
  <c r="F63" i="9"/>
  <c r="E63" i="9"/>
  <c r="F62" i="9"/>
  <c r="E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433" i="8" l="1"/>
  <c r="E433" i="8"/>
  <c r="F432" i="8"/>
  <c r="E432" i="8"/>
  <c r="F431" i="8"/>
  <c r="E431" i="8"/>
  <c r="F430" i="8"/>
  <c r="E430" i="8"/>
  <c r="F429" i="8"/>
  <c r="E429" i="8"/>
  <c r="F428" i="8"/>
  <c r="E428" i="8"/>
  <c r="F427" i="8"/>
  <c r="E427" i="8"/>
  <c r="F426" i="8"/>
  <c r="E426" i="8"/>
  <c r="F425" i="8"/>
  <c r="E425" i="8"/>
  <c r="F424" i="8"/>
  <c r="E424" i="8"/>
  <c r="F423" i="8"/>
  <c r="E423" i="8"/>
  <c r="F422" i="8"/>
  <c r="E422" i="8"/>
  <c r="F421" i="8"/>
  <c r="E421" i="8"/>
  <c r="F420" i="8"/>
  <c r="E420" i="8"/>
  <c r="F419" i="8"/>
  <c r="E419" i="8"/>
  <c r="F418" i="8"/>
  <c r="E418" i="8"/>
  <c r="F417" i="8"/>
  <c r="E417" i="8"/>
  <c r="F416" i="8"/>
  <c r="E416" i="8"/>
  <c r="F415" i="8"/>
  <c r="E415" i="8"/>
  <c r="F414" i="8"/>
  <c r="E414" i="8"/>
  <c r="F413" i="8"/>
  <c r="E413" i="8"/>
  <c r="F412" i="8"/>
  <c r="E412" i="8"/>
  <c r="F411" i="8"/>
  <c r="E411" i="8"/>
  <c r="F410" i="8"/>
  <c r="E410" i="8"/>
  <c r="F409" i="8"/>
  <c r="E409" i="8"/>
  <c r="F408" i="8"/>
  <c r="E408" i="8"/>
  <c r="F407" i="8"/>
  <c r="E407" i="8"/>
  <c r="F406" i="8"/>
  <c r="E406" i="8"/>
  <c r="F405" i="8"/>
  <c r="E405" i="8"/>
  <c r="F404" i="8"/>
  <c r="E404" i="8"/>
  <c r="F403" i="8"/>
  <c r="E403" i="8"/>
  <c r="F402" i="8"/>
  <c r="E402" i="8"/>
  <c r="F401" i="8"/>
  <c r="E401" i="8"/>
  <c r="F400" i="8"/>
  <c r="E400" i="8"/>
  <c r="F399" i="8"/>
  <c r="E399" i="8"/>
  <c r="F398" i="8"/>
  <c r="E398" i="8"/>
  <c r="F397" i="8"/>
  <c r="E397" i="8"/>
  <c r="F396" i="8"/>
  <c r="E396" i="8"/>
  <c r="F395" i="8"/>
  <c r="E395" i="8"/>
  <c r="F394" i="8"/>
  <c r="E394" i="8"/>
  <c r="F393" i="8"/>
  <c r="E393" i="8"/>
  <c r="F392" i="8"/>
  <c r="E392" i="8"/>
  <c r="F391" i="8"/>
  <c r="E391" i="8"/>
  <c r="F390" i="8"/>
  <c r="E390" i="8"/>
  <c r="F389" i="8"/>
  <c r="E389" i="8"/>
  <c r="F388" i="8"/>
  <c r="E388" i="8"/>
  <c r="F387" i="8"/>
  <c r="E387" i="8"/>
  <c r="F386" i="8"/>
  <c r="E386" i="8"/>
  <c r="F385" i="8"/>
  <c r="E385" i="8"/>
  <c r="F384" i="8"/>
  <c r="E384" i="8"/>
  <c r="F383" i="8"/>
  <c r="E383" i="8"/>
  <c r="F382" i="8"/>
  <c r="E382" i="8"/>
  <c r="F381" i="8"/>
  <c r="E381" i="8"/>
  <c r="F380" i="8"/>
  <c r="E380" i="8"/>
  <c r="F379" i="8"/>
  <c r="E379" i="8"/>
  <c r="F378" i="8"/>
  <c r="E378" i="8"/>
  <c r="F377" i="8"/>
  <c r="E377" i="8"/>
  <c r="F376" i="8"/>
  <c r="E376" i="8"/>
  <c r="F375" i="8"/>
  <c r="E375" i="8"/>
  <c r="F374" i="8"/>
  <c r="E374" i="8"/>
  <c r="F373" i="8"/>
  <c r="E373" i="8"/>
  <c r="F372" i="8"/>
  <c r="E372" i="8"/>
  <c r="F371" i="8"/>
  <c r="E371" i="8"/>
  <c r="F370" i="8"/>
  <c r="E370" i="8"/>
  <c r="F369" i="8"/>
  <c r="E369" i="8"/>
  <c r="F368" i="8"/>
  <c r="E368" i="8"/>
  <c r="F367" i="8"/>
  <c r="E367" i="8"/>
  <c r="F366" i="8"/>
  <c r="E366" i="8"/>
  <c r="F365" i="8"/>
  <c r="E365" i="8"/>
  <c r="F364" i="8"/>
  <c r="E364" i="8"/>
  <c r="F363" i="8"/>
  <c r="E363" i="8"/>
  <c r="F362" i="8"/>
  <c r="E362" i="8"/>
  <c r="F361" i="8"/>
  <c r="E361" i="8"/>
  <c r="F360" i="8"/>
  <c r="E360" i="8"/>
  <c r="F359" i="8"/>
  <c r="E359" i="8"/>
  <c r="F358" i="8"/>
  <c r="E358" i="8"/>
  <c r="F357" i="8"/>
  <c r="E357" i="8"/>
  <c r="F356" i="8"/>
  <c r="E356" i="8"/>
  <c r="F355" i="8"/>
  <c r="E355" i="8"/>
  <c r="F354" i="8"/>
  <c r="E354" i="8"/>
  <c r="F353" i="8"/>
  <c r="E353" i="8"/>
  <c r="F352" i="8"/>
  <c r="E352" i="8"/>
  <c r="F351" i="8"/>
  <c r="E351" i="8"/>
  <c r="F350" i="8"/>
  <c r="E350" i="8"/>
  <c r="F349" i="8"/>
  <c r="E349" i="8"/>
  <c r="F348" i="8"/>
  <c r="E348" i="8"/>
  <c r="F347" i="8"/>
  <c r="E347" i="8"/>
  <c r="F346" i="8"/>
  <c r="E346" i="8"/>
  <c r="F345" i="8"/>
  <c r="E345" i="8"/>
  <c r="F344" i="8"/>
  <c r="E344" i="8"/>
  <c r="F343" i="8"/>
  <c r="E343" i="8"/>
  <c r="F342" i="8"/>
  <c r="E342" i="8"/>
  <c r="F341" i="8"/>
  <c r="E341" i="8"/>
  <c r="F340" i="8"/>
  <c r="E340" i="8"/>
  <c r="F339" i="8"/>
  <c r="E339" i="8"/>
  <c r="F338" i="8"/>
  <c r="E338" i="8"/>
  <c r="F337" i="8"/>
  <c r="E337" i="8"/>
  <c r="F336" i="8"/>
  <c r="E336" i="8"/>
  <c r="F335" i="8"/>
  <c r="E335" i="8"/>
  <c r="F334" i="8"/>
  <c r="E334" i="8"/>
  <c r="F333" i="8"/>
  <c r="E333" i="8"/>
  <c r="F332" i="8"/>
  <c r="E332" i="8"/>
  <c r="F331" i="8"/>
  <c r="E331" i="8"/>
  <c r="F330" i="8"/>
  <c r="E330" i="8"/>
  <c r="F329" i="8"/>
  <c r="E329" i="8"/>
  <c r="F328" i="8"/>
  <c r="E328" i="8"/>
  <c r="F327" i="8"/>
  <c r="E327" i="8"/>
  <c r="F326" i="8"/>
  <c r="E326" i="8"/>
  <c r="F325" i="8"/>
  <c r="E325" i="8"/>
  <c r="F324" i="8"/>
  <c r="E324" i="8"/>
  <c r="F323" i="8"/>
  <c r="E323" i="8"/>
  <c r="F322" i="8"/>
  <c r="E322" i="8"/>
  <c r="F321" i="8"/>
  <c r="E321" i="8"/>
  <c r="F320" i="8"/>
  <c r="E320" i="8"/>
  <c r="F319" i="8"/>
  <c r="E319" i="8"/>
  <c r="F318" i="8"/>
  <c r="E318" i="8"/>
  <c r="F317" i="8"/>
  <c r="E317" i="8"/>
  <c r="F316" i="8"/>
  <c r="E316" i="8"/>
  <c r="F315" i="8"/>
  <c r="E315" i="8"/>
  <c r="F314" i="8"/>
  <c r="E314" i="8"/>
  <c r="F313" i="8"/>
  <c r="E313" i="8"/>
  <c r="F312" i="8"/>
  <c r="E312" i="8"/>
  <c r="F311" i="8"/>
  <c r="E311" i="8"/>
  <c r="F310" i="8"/>
  <c r="E310" i="8"/>
  <c r="F309" i="8"/>
  <c r="E309" i="8"/>
  <c r="F308" i="8"/>
  <c r="E308" i="8"/>
  <c r="F307" i="8"/>
  <c r="E307" i="8"/>
  <c r="F306" i="8"/>
  <c r="E306" i="8"/>
  <c r="F305" i="8"/>
  <c r="E305" i="8"/>
  <c r="F304" i="8"/>
  <c r="E304" i="8"/>
  <c r="F303" i="8"/>
  <c r="E303" i="8"/>
  <c r="F302" i="8"/>
  <c r="E302" i="8"/>
  <c r="F301" i="8"/>
  <c r="E301" i="8"/>
  <c r="F300" i="8"/>
  <c r="E300" i="8"/>
  <c r="F299" i="8"/>
  <c r="E299" i="8"/>
  <c r="F298" i="8"/>
  <c r="E298" i="8"/>
  <c r="F297" i="8"/>
  <c r="E297" i="8"/>
  <c r="F296" i="8"/>
  <c r="E296" i="8"/>
  <c r="F295" i="8"/>
  <c r="E295" i="8"/>
  <c r="F294" i="8"/>
  <c r="E294" i="8"/>
  <c r="F293" i="8"/>
  <c r="E293" i="8"/>
  <c r="F292" i="8"/>
  <c r="E292" i="8"/>
  <c r="F291" i="8"/>
  <c r="E291" i="8"/>
  <c r="F290" i="8"/>
  <c r="E290" i="8"/>
  <c r="F289" i="8"/>
  <c r="E289" i="8"/>
  <c r="F288" i="8"/>
  <c r="E288" i="8"/>
  <c r="F287" i="8"/>
  <c r="E287" i="8"/>
  <c r="F286" i="8"/>
  <c r="E286" i="8"/>
  <c r="F285" i="8"/>
  <c r="E285" i="8"/>
  <c r="F284" i="8"/>
  <c r="E284" i="8"/>
  <c r="F283" i="8"/>
  <c r="E283" i="8"/>
  <c r="F282" i="8"/>
  <c r="E282" i="8"/>
  <c r="F281" i="8"/>
  <c r="E281" i="8"/>
  <c r="F280" i="8"/>
  <c r="E280" i="8"/>
  <c r="F279" i="8"/>
  <c r="E279" i="8"/>
  <c r="F278" i="8"/>
  <c r="E278" i="8"/>
  <c r="F277" i="8"/>
  <c r="E277" i="8"/>
  <c r="F276" i="8"/>
  <c r="E276" i="8"/>
  <c r="F275" i="8"/>
  <c r="E275" i="8"/>
  <c r="F274" i="8"/>
  <c r="E274" i="8"/>
  <c r="F273" i="8"/>
  <c r="E273" i="8"/>
  <c r="F272" i="8"/>
  <c r="E272" i="8"/>
  <c r="F271" i="8"/>
  <c r="E271" i="8"/>
  <c r="F270" i="8"/>
  <c r="E270" i="8"/>
  <c r="F269" i="8"/>
  <c r="E269" i="8"/>
  <c r="F268" i="8"/>
  <c r="E268" i="8"/>
  <c r="F267" i="8"/>
  <c r="E267" i="8"/>
  <c r="F266" i="8"/>
  <c r="E266" i="8"/>
  <c r="F265" i="8"/>
  <c r="E265" i="8"/>
  <c r="F264" i="8"/>
  <c r="E264" i="8"/>
  <c r="F263" i="8"/>
  <c r="E263" i="8"/>
  <c r="F262" i="8"/>
  <c r="E262" i="8"/>
  <c r="F261" i="8"/>
  <c r="E261" i="8"/>
  <c r="F260" i="8"/>
  <c r="E260" i="8"/>
  <c r="F259" i="8"/>
  <c r="E259" i="8"/>
  <c r="F258" i="8"/>
  <c r="E258" i="8"/>
  <c r="F257" i="8"/>
  <c r="E257" i="8"/>
  <c r="F256" i="8"/>
  <c r="E256" i="8"/>
  <c r="F255" i="8"/>
  <c r="E255" i="8"/>
  <c r="F254" i="8"/>
  <c r="E254" i="8"/>
  <c r="F253" i="8"/>
  <c r="E253" i="8"/>
  <c r="F252" i="8"/>
  <c r="E252" i="8"/>
  <c r="F251" i="8"/>
  <c r="E251" i="8"/>
  <c r="F250" i="8"/>
  <c r="E250" i="8"/>
  <c r="F249" i="8"/>
  <c r="E249" i="8"/>
  <c r="F248" i="8"/>
  <c r="E248" i="8"/>
  <c r="F247" i="8"/>
  <c r="E247" i="8"/>
  <c r="F246" i="8"/>
  <c r="E246" i="8"/>
  <c r="F245" i="8"/>
  <c r="E245" i="8"/>
  <c r="F244" i="8"/>
  <c r="E244" i="8"/>
  <c r="F243" i="8"/>
  <c r="E243" i="8"/>
  <c r="F242" i="8"/>
  <c r="E242" i="8"/>
  <c r="F241" i="8"/>
  <c r="E241" i="8"/>
  <c r="F240" i="8"/>
  <c r="E240" i="8"/>
  <c r="F239" i="8"/>
  <c r="E239" i="8"/>
  <c r="F238" i="8"/>
  <c r="E238" i="8"/>
  <c r="F237" i="8"/>
  <c r="E237" i="8"/>
  <c r="F236" i="8"/>
  <c r="E236" i="8"/>
  <c r="F235" i="8"/>
  <c r="E235" i="8"/>
  <c r="F234" i="8"/>
  <c r="E234" i="8"/>
  <c r="F233" i="8"/>
  <c r="E233" i="8"/>
  <c r="F232" i="8"/>
  <c r="E232" i="8"/>
  <c r="F231" i="8"/>
  <c r="E231" i="8"/>
  <c r="F230" i="8"/>
  <c r="E230" i="8"/>
  <c r="F229" i="8"/>
  <c r="E229" i="8"/>
  <c r="F228" i="8"/>
  <c r="E228" i="8"/>
  <c r="F227" i="8"/>
  <c r="E227" i="8"/>
  <c r="F226" i="8"/>
  <c r="E226" i="8"/>
  <c r="F225" i="8"/>
  <c r="E225" i="8"/>
  <c r="F224" i="8"/>
  <c r="E224" i="8"/>
  <c r="F223" i="8"/>
  <c r="E223" i="8"/>
  <c r="F222" i="8"/>
  <c r="E222" i="8"/>
  <c r="F221" i="8"/>
  <c r="E221" i="8"/>
  <c r="F220" i="8"/>
  <c r="E220" i="8"/>
  <c r="F219" i="8"/>
  <c r="E219" i="8"/>
  <c r="F218" i="8"/>
  <c r="E218" i="8"/>
  <c r="F217" i="8"/>
  <c r="E217" i="8"/>
  <c r="F216" i="8"/>
  <c r="E216" i="8"/>
  <c r="F215" i="8"/>
  <c r="E215" i="8"/>
  <c r="F214" i="8"/>
  <c r="E214" i="8"/>
  <c r="F213" i="8"/>
  <c r="E213" i="8"/>
  <c r="F212" i="8"/>
  <c r="E212" i="8"/>
  <c r="F211" i="8"/>
  <c r="E211" i="8"/>
  <c r="F210" i="8"/>
  <c r="E210" i="8"/>
  <c r="F209" i="8"/>
  <c r="E209" i="8"/>
  <c r="F208" i="8"/>
  <c r="E208" i="8"/>
  <c r="F207" i="8"/>
  <c r="E207" i="8"/>
  <c r="F206" i="8"/>
  <c r="E206" i="8"/>
  <c r="F205" i="8"/>
  <c r="E205" i="8"/>
  <c r="F204" i="8"/>
  <c r="E204" i="8"/>
  <c r="F203" i="8"/>
  <c r="E203" i="8"/>
  <c r="F202" i="8"/>
  <c r="E202" i="8"/>
  <c r="F201" i="8"/>
  <c r="E201" i="8"/>
  <c r="F200" i="8"/>
  <c r="E200" i="8"/>
  <c r="F199" i="8"/>
  <c r="E199" i="8"/>
  <c r="F198" i="8"/>
  <c r="E198" i="8"/>
  <c r="F197" i="8"/>
  <c r="E197" i="8"/>
  <c r="F196" i="8"/>
  <c r="E196" i="8"/>
  <c r="F195" i="8"/>
  <c r="E195" i="8"/>
  <c r="F194" i="8"/>
  <c r="E194" i="8"/>
  <c r="F193" i="8"/>
  <c r="E193" i="8"/>
  <c r="F192" i="8"/>
  <c r="E192" i="8"/>
  <c r="F191" i="8"/>
  <c r="E191" i="8"/>
  <c r="F190" i="8"/>
  <c r="E190" i="8"/>
  <c r="F189" i="8"/>
  <c r="E189" i="8"/>
  <c r="F188" i="8"/>
  <c r="E188" i="8"/>
  <c r="F187" i="8"/>
  <c r="E187" i="8"/>
  <c r="F186" i="8"/>
  <c r="E186" i="8"/>
  <c r="F185" i="8"/>
  <c r="E185" i="8"/>
  <c r="F184" i="8"/>
  <c r="E184" i="8"/>
  <c r="F183" i="8"/>
  <c r="E183" i="8"/>
  <c r="F182" i="8"/>
  <c r="E182" i="8"/>
  <c r="F181" i="8"/>
  <c r="E181" i="8"/>
  <c r="F180" i="8"/>
  <c r="E180" i="8"/>
  <c r="F179" i="8"/>
  <c r="E179" i="8"/>
  <c r="F178" i="8"/>
  <c r="E178" i="8"/>
  <c r="F177" i="8"/>
  <c r="E177" i="8"/>
  <c r="F176" i="8"/>
  <c r="E176" i="8"/>
  <c r="F175" i="8"/>
  <c r="E175" i="8"/>
  <c r="F174" i="8"/>
  <c r="E174" i="8"/>
  <c r="F173" i="8"/>
  <c r="E173" i="8"/>
  <c r="F172" i="8"/>
  <c r="E172" i="8"/>
  <c r="F171" i="8"/>
  <c r="E171" i="8"/>
  <c r="F170" i="8"/>
  <c r="E170" i="8"/>
  <c r="F169" i="8"/>
  <c r="E169" i="8"/>
  <c r="F168" i="8"/>
  <c r="E168" i="8"/>
  <c r="F167" i="8"/>
  <c r="E167" i="8"/>
  <c r="F166" i="8"/>
  <c r="E166" i="8"/>
  <c r="F165" i="8"/>
  <c r="E165" i="8"/>
  <c r="F164" i="8"/>
  <c r="E164" i="8"/>
  <c r="F163" i="8"/>
  <c r="E163" i="8"/>
  <c r="F162" i="8"/>
  <c r="E162" i="8"/>
  <c r="F161" i="8"/>
  <c r="E161" i="8"/>
  <c r="F160" i="8"/>
  <c r="E160" i="8"/>
  <c r="F159" i="8"/>
  <c r="E159" i="8"/>
  <c r="F158" i="8"/>
  <c r="E158" i="8"/>
  <c r="F157" i="8"/>
  <c r="E157" i="8"/>
  <c r="F156" i="8"/>
  <c r="E156" i="8"/>
  <c r="F155" i="8"/>
  <c r="E155" i="8"/>
  <c r="F154" i="8"/>
  <c r="E154" i="8"/>
  <c r="F153" i="8"/>
  <c r="E153" i="8"/>
  <c r="F152" i="8"/>
  <c r="E152" i="8"/>
  <c r="F151" i="8"/>
  <c r="E151" i="8"/>
  <c r="F150" i="8"/>
  <c r="E150" i="8"/>
  <c r="F149" i="8"/>
  <c r="E149" i="8"/>
  <c r="F148" i="8"/>
  <c r="E148" i="8"/>
  <c r="F147" i="8"/>
  <c r="E147" i="8"/>
  <c r="F146" i="8"/>
  <c r="E146" i="8"/>
  <c r="F145" i="8"/>
  <c r="E145" i="8"/>
  <c r="F144" i="8"/>
  <c r="E144" i="8"/>
  <c r="F143" i="8"/>
  <c r="E143" i="8"/>
  <c r="F142" i="8"/>
  <c r="E142" i="8"/>
  <c r="F141" i="8"/>
  <c r="E141" i="8"/>
  <c r="F140" i="8"/>
  <c r="E140" i="8"/>
  <c r="F139" i="8"/>
  <c r="E139" i="8"/>
  <c r="F138" i="8"/>
  <c r="E138" i="8"/>
  <c r="F137" i="8"/>
  <c r="E137" i="8"/>
  <c r="F136" i="8"/>
  <c r="E136" i="8"/>
  <c r="F135" i="8"/>
  <c r="E135" i="8"/>
  <c r="F134" i="8"/>
  <c r="E134" i="8"/>
  <c r="F133" i="8"/>
  <c r="E133" i="8"/>
  <c r="F132" i="8"/>
  <c r="E132" i="8"/>
  <c r="F131" i="8"/>
  <c r="E131" i="8"/>
  <c r="F130" i="8"/>
  <c r="E130" i="8"/>
  <c r="F129" i="8"/>
  <c r="E129" i="8"/>
  <c r="F128" i="8"/>
  <c r="E128" i="8"/>
  <c r="F127" i="8"/>
  <c r="E127" i="8"/>
  <c r="F126" i="8"/>
  <c r="E126" i="8"/>
  <c r="F125" i="8"/>
  <c r="E125" i="8"/>
  <c r="F124" i="8"/>
  <c r="E124" i="8"/>
  <c r="F123" i="8"/>
  <c r="E123" i="8"/>
  <c r="F122" i="8"/>
  <c r="E122" i="8"/>
  <c r="F121" i="8"/>
  <c r="E121" i="8"/>
  <c r="F120" i="8"/>
  <c r="E120" i="8"/>
  <c r="F119" i="8"/>
  <c r="E119" i="8"/>
  <c r="F118" i="8"/>
  <c r="E118" i="8"/>
  <c r="F117" i="8"/>
  <c r="E117" i="8"/>
  <c r="F116" i="8"/>
  <c r="E116" i="8"/>
  <c r="F115" i="8"/>
  <c r="E115" i="8"/>
  <c r="F114" i="8"/>
  <c r="E114" i="8"/>
  <c r="F113" i="8"/>
  <c r="E113" i="8"/>
  <c r="F112" i="8"/>
  <c r="E112" i="8"/>
  <c r="F111" i="8"/>
  <c r="E111" i="8"/>
  <c r="F110" i="8"/>
  <c r="E110" i="8"/>
  <c r="F109" i="8"/>
  <c r="E109" i="8"/>
  <c r="F108" i="8"/>
  <c r="E108" i="8"/>
  <c r="F107" i="8"/>
  <c r="E107" i="8"/>
  <c r="F106" i="8"/>
  <c r="E106" i="8"/>
  <c r="F105" i="8"/>
  <c r="E105" i="8"/>
  <c r="F104" i="8"/>
  <c r="E104" i="8"/>
  <c r="F103" i="8"/>
  <c r="E103" i="8"/>
  <c r="F102" i="8"/>
  <c r="E102" i="8"/>
  <c r="F101" i="8"/>
  <c r="E101" i="8"/>
  <c r="F100" i="8"/>
  <c r="E100" i="8"/>
  <c r="F99" i="8"/>
  <c r="E99" i="8"/>
  <c r="F98" i="8"/>
  <c r="E98" i="8"/>
  <c r="F97" i="8"/>
  <c r="E97" i="8"/>
  <c r="F96" i="8"/>
  <c r="E96" i="8"/>
  <c r="F95" i="8"/>
  <c r="E95" i="8"/>
  <c r="F94" i="8"/>
  <c r="E94" i="8"/>
  <c r="F93" i="8"/>
  <c r="E93" i="8"/>
  <c r="F92" i="8"/>
  <c r="E92" i="8"/>
  <c r="F91" i="8"/>
  <c r="E91" i="8"/>
  <c r="F90" i="8"/>
  <c r="E90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F82" i="8"/>
  <c r="E82" i="8"/>
  <c r="F81" i="8"/>
  <c r="E81" i="8"/>
  <c r="F80" i="8"/>
  <c r="E80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8" i="8"/>
  <c r="E68" i="8"/>
  <c r="F67" i="8"/>
  <c r="E67" i="8"/>
  <c r="F66" i="8"/>
  <c r="E66" i="8"/>
  <c r="F65" i="8"/>
  <c r="E65" i="8"/>
  <c r="F64" i="8"/>
  <c r="E64" i="8"/>
  <c r="F63" i="8"/>
  <c r="E63" i="8"/>
  <c r="F62" i="8"/>
  <c r="E62" i="8"/>
  <c r="F61" i="8"/>
  <c r="E61" i="8"/>
  <c r="F60" i="8"/>
  <c r="E60" i="8"/>
  <c r="F59" i="8"/>
  <c r="E59" i="8"/>
  <c r="F58" i="8"/>
  <c r="E58" i="8"/>
  <c r="F57" i="8"/>
  <c r="E57" i="8"/>
  <c r="F56" i="8"/>
  <c r="E56" i="8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6" i="8"/>
  <c r="E36" i="8"/>
  <c r="F35" i="8"/>
  <c r="E35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433" i="7"/>
  <c r="E433" i="7"/>
  <c r="F432" i="7"/>
  <c r="E432" i="7"/>
  <c r="F431" i="7"/>
  <c r="E431" i="7"/>
  <c r="F430" i="7"/>
  <c r="E430" i="7"/>
  <c r="F429" i="7"/>
  <c r="E429" i="7"/>
  <c r="F428" i="7"/>
  <c r="E428" i="7"/>
  <c r="F427" i="7"/>
  <c r="E427" i="7"/>
  <c r="F426" i="7"/>
  <c r="E426" i="7"/>
  <c r="F425" i="7"/>
  <c r="E425" i="7"/>
  <c r="F424" i="7"/>
  <c r="E424" i="7"/>
  <c r="F423" i="7"/>
  <c r="E423" i="7"/>
  <c r="F422" i="7"/>
  <c r="E422" i="7"/>
  <c r="F421" i="7"/>
  <c r="E421" i="7"/>
  <c r="F420" i="7"/>
  <c r="E420" i="7"/>
  <c r="F419" i="7"/>
  <c r="E419" i="7"/>
  <c r="F418" i="7"/>
  <c r="E418" i="7"/>
  <c r="F417" i="7"/>
  <c r="E417" i="7"/>
  <c r="F416" i="7"/>
  <c r="E416" i="7"/>
  <c r="F415" i="7"/>
  <c r="E415" i="7"/>
  <c r="F414" i="7"/>
  <c r="E414" i="7"/>
  <c r="F413" i="7"/>
  <c r="E413" i="7"/>
  <c r="F412" i="7"/>
  <c r="E412" i="7"/>
  <c r="F411" i="7"/>
  <c r="E411" i="7"/>
  <c r="F410" i="7"/>
  <c r="E410" i="7"/>
  <c r="F409" i="7"/>
  <c r="E409" i="7"/>
  <c r="F408" i="7"/>
  <c r="E408" i="7"/>
  <c r="F407" i="7"/>
  <c r="E407" i="7"/>
  <c r="F406" i="7"/>
  <c r="E406" i="7"/>
  <c r="F405" i="7"/>
  <c r="E405" i="7"/>
  <c r="F404" i="7"/>
  <c r="E404" i="7"/>
  <c r="F403" i="7"/>
  <c r="E403" i="7"/>
  <c r="F402" i="7"/>
  <c r="E402" i="7"/>
  <c r="F401" i="7"/>
  <c r="E401" i="7"/>
  <c r="F400" i="7"/>
  <c r="E400" i="7"/>
  <c r="F399" i="7"/>
  <c r="E399" i="7"/>
  <c r="F398" i="7"/>
  <c r="E398" i="7"/>
  <c r="F397" i="7"/>
  <c r="E397" i="7"/>
  <c r="F396" i="7"/>
  <c r="E396" i="7"/>
  <c r="F395" i="7"/>
  <c r="E395" i="7"/>
  <c r="F394" i="7"/>
  <c r="E394" i="7"/>
  <c r="F393" i="7"/>
  <c r="E393" i="7"/>
  <c r="F392" i="7"/>
  <c r="E392" i="7"/>
  <c r="F391" i="7"/>
  <c r="E391" i="7"/>
  <c r="F390" i="7"/>
  <c r="E390" i="7"/>
  <c r="F389" i="7"/>
  <c r="E389" i="7"/>
  <c r="F388" i="7"/>
  <c r="E388" i="7"/>
  <c r="F387" i="7"/>
  <c r="E387" i="7"/>
  <c r="F386" i="7"/>
  <c r="E386" i="7"/>
  <c r="F385" i="7"/>
  <c r="E385" i="7"/>
  <c r="F384" i="7"/>
  <c r="E384" i="7"/>
  <c r="F383" i="7"/>
  <c r="E383" i="7"/>
  <c r="F382" i="7"/>
  <c r="E382" i="7"/>
  <c r="F381" i="7"/>
  <c r="E381" i="7"/>
  <c r="F380" i="7"/>
  <c r="E380" i="7"/>
  <c r="F379" i="7"/>
  <c r="E379" i="7"/>
  <c r="F378" i="7"/>
  <c r="E378" i="7"/>
  <c r="F377" i="7"/>
  <c r="E377" i="7"/>
  <c r="F376" i="7"/>
  <c r="E376" i="7"/>
  <c r="F375" i="7"/>
  <c r="E375" i="7"/>
  <c r="F374" i="7"/>
  <c r="E374" i="7"/>
  <c r="F373" i="7"/>
  <c r="E373" i="7"/>
  <c r="F372" i="7"/>
  <c r="E372" i="7"/>
  <c r="F371" i="7"/>
  <c r="E371" i="7"/>
  <c r="F370" i="7"/>
  <c r="E370" i="7"/>
  <c r="F369" i="7"/>
  <c r="E369" i="7"/>
  <c r="F368" i="7"/>
  <c r="E368" i="7"/>
  <c r="F367" i="7"/>
  <c r="E367" i="7"/>
  <c r="F366" i="7"/>
  <c r="E366" i="7"/>
  <c r="F365" i="7"/>
  <c r="E365" i="7"/>
  <c r="F364" i="7"/>
  <c r="E364" i="7"/>
  <c r="F363" i="7"/>
  <c r="E363" i="7"/>
  <c r="F362" i="7"/>
  <c r="E362" i="7"/>
  <c r="F361" i="7"/>
  <c r="E361" i="7"/>
  <c r="F360" i="7"/>
  <c r="E360" i="7"/>
  <c r="F359" i="7"/>
  <c r="E359" i="7"/>
  <c r="F358" i="7"/>
  <c r="E358" i="7"/>
  <c r="F357" i="7"/>
  <c r="E357" i="7"/>
  <c r="F356" i="7"/>
  <c r="E356" i="7"/>
  <c r="F355" i="7"/>
  <c r="E355" i="7"/>
  <c r="F354" i="7"/>
  <c r="E354" i="7"/>
  <c r="F353" i="7"/>
  <c r="E353" i="7"/>
  <c r="F352" i="7"/>
  <c r="E352" i="7"/>
  <c r="F351" i="7"/>
  <c r="E351" i="7"/>
  <c r="F350" i="7"/>
  <c r="E350" i="7"/>
  <c r="F349" i="7"/>
  <c r="E349" i="7"/>
  <c r="F348" i="7"/>
  <c r="E348" i="7"/>
  <c r="F347" i="7"/>
  <c r="E347" i="7"/>
  <c r="F346" i="7"/>
  <c r="E346" i="7"/>
  <c r="F345" i="7"/>
  <c r="E345" i="7"/>
  <c r="F344" i="7"/>
  <c r="E344" i="7"/>
  <c r="F343" i="7"/>
  <c r="E343" i="7"/>
  <c r="F342" i="7"/>
  <c r="E342" i="7"/>
  <c r="F341" i="7"/>
  <c r="E341" i="7"/>
  <c r="F340" i="7"/>
  <c r="E340" i="7"/>
  <c r="F339" i="7"/>
  <c r="E339" i="7"/>
  <c r="F338" i="7"/>
  <c r="E338" i="7"/>
  <c r="F337" i="7"/>
  <c r="E337" i="7"/>
  <c r="F336" i="7"/>
  <c r="E336" i="7"/>
  <c r="F335" i="7"/>
  <c r="E335" i="7"/>
  <c r="F334" i="7"/>
  <c r="E334" i="7"/>
  <c r="F333" i="7"/>
  <c r="E333" i="7"/>
  <c r="F332" i="7"/>
  <c r="E332" i="7"/>
  <c r="F331" i="7"/>
  <c r="E331" i="7"/>
  <c r="F330" i="7"/>
  <c r="E330" i="7"/>
  <c r="F329" i="7"/>
  <c r="E329" i="7"/>
  <c r="F328" i="7"/>
  <c r="E328" i="7"/>
  <c r="F327" i="7"/>
  <c r="E327" i="7"/>
  <c r="F326" i="7"/>
  <c r="E326" i="7"/>
  <c r="F325" i="7"/>
  <c r="E325" i="7"/>
  <c r="F324" i="7"/>
  <c r="E324" i="7"/>
  <c r="F323" i="7"/>
  <c r="E323" i="7"/>
  <c r="F322" i="7"/>
  <c r="E322" i="7"/>
  <c r="F321" i="7"/>
  <c r="E321" i="7"/>
  <c r="F320" i="7"/>
  <c r="E320" i="7"/>
  <c r="F319" i="7"/>
  <c r="E319" i="7"/>
  <c r="F318" i="7"/>
  <c r="E318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E306" i="7"/>
  <c r="F305" i="7"/>
  <c r="E305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2" i="7"/>
  <c r="E292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9" i="7"/>
  <c r="E279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268" i="7"/>
  <c r="E268" i="7"/>
  <c r="F267" i="7"/>
  <c r="E267" i="7"/>
  <c r="F266" i="7"/>
  <c r="E266" i="7"/>
  <c r="F265" i="7"/>
  <c r="E265" i="7"/>
  <c r="F264" i="7"/>
  <c r="E264" i="7"/>
  <c r="F263" i="7"/>
  <c r="E263" i="7"/>
  <c r="F262" i="7"/>
  <c r="E262" i="7"/>
  <c r="F261" i="7"/>
  <c r="E261" i="7"/>
  <c r="F260" i="7"/>
  <c r="E260" i="7"/>
  <c r="F259" i="7"/>
  <c r="E259" i="7"/>
  <c r="F258" i="7"/>
  <c r="E258" i="7"/>
  <c r="F257" i="7"/>
  <c r="E257" i="7"/>
  <c r="F256" i="7"/>
  <c r="E256" i="7"/>
  <c r="F255" i="7"/>
  <c r="E255" i="7"/>
  <c r="F254" i="7"/>
  <c r="E254" i="7"/>
  <c r="F253" i="7"/>
  <c r="E253" i="7"/>
  <c r="F252" i="7"/>
  <c r="E252" i="7"/>
  <c r="F251" i="7"/>
  <c r="E251" i="7"/>
  <c r="F250" i="7"/>
  <c r="E250" i="7"/>
  <c r="F249" i="7"/>
  <c r="E249" i="7"/>
  <c r="F248" i="7"/>
  <c r="E248" i="7"/>
  <c r="F247" i="7"/>
  <c r="E247" i="7"/>
  <c r="F246" i="7"/>
  <c r="E246" i="7"/>
  <c r="F245" i="7"/>
  <c r="E245" i="7"/>
  <c r="F244" i="7"/>
  <c r="E244" i="7"/>
  <c r="F243" i="7"/>
  <c r="E243" i="7"/>
  <c r="F242" i="7"/>
  <c r="E242" i="7"/>
  <c r="F241" i="7"/>
  <c r="E241" i="7"/>
  <c r="F240" i="7"/>
  <c r="E240" i="7"/>
  <c r="F239" i="7"/>
  <c r="E239" i="7"/>
  <c r="F238" i="7"/>
  <c r="E238" i="7"/>
  <c r="F237" i="7"/>
  <c r="E237" i="7"/>
  <c r="F236" i="7"/>
  <c r="E236" i="7"/>
  <c r="F235" i="7"/>
  <c r="E235" i="7"/>
  <c r="F234" i="7"/>
  <c r="E234" i="7"/>
  <c r="F233" i="7"/>
  <c r="E233" i="7"/>
  <c r="F232" i="7"/>
  <c r="E232" i="7"/>
  <c r="F231" i="7"/>
  <c r="E231" i="7"/>
  <c r="F230" i="7"/>
  <c r="E230" i="7"/>
  <c r="F229" i="7"/>
  <c r="E229" i="7"/>
  <c r="F228" i="7"/>
  <c r="E228" i="7"/>
  <c r="F227" i="7"/>
  <c r="E227" i="7"/>
  <c r="F226" i="7"/>
  <c r="E226" i="7"/>
  <c r="F225" i="7"/>
  <c r="E225" i="7"/>
  <c r="F224" i="7"/>
  <c r="E224" i="7"/>
  <c r="F223" i="7"/>
  <c r="E223" i="7"/>
  <c r="F222" i="7"/>
  <c r="E222" i="7"/>
  <c r="F221" i="7"/>
  <c r="E221" i="7"/>
  <c r="F220" i="7"/>
  <c r="E220" i="7"/>
  <c r="F219" i="7"/>
  <c r="E219" i="7"/>
  <c r="F218" i="7"/>
  <c r="E218" i="7"/>
  <c r="F217" i="7"/>
  <c r="E217" i="7"/>
  <c r="F216" i="7"/>
  <c r="E216" i="7"/>
  <c r="F215" i="7"/>
  <c r="E215" i="7"/>
  <c r="F214" i="7"/>
  <c r="E214" i="7"/>
  <c r="F213" i="7"/>
  <c r="E213" i="7"/>
  <c r="F212" i="7"/>
  <c r="E212" i="7"/>
  <c r="F211" i="7"/>
  <c r="E211" i="7"/>
  <c r="F210" i="7"/>
  <c r="E210" i="7"/>
  <c r="F209" i="7"/>
  <c r="E209" i="7"/>
  <c r="F208" i="7"/>
  <c r="E208" i="7"/>
  <c r="F207" i="7"/>
  <c r="E207" i="7"/>
  <c r="F206" i="7"/>
  <c r="E206" i="7"/>
  <c r="F205" i="7"/>
  <c r="E205" i="7"/>
  <c r="F204" i="7"/>
  <c r="E204" i="7"/>
  <c r="F203" i="7"/>
  <c r="E203" i="7"/>
  <c r="F202" i="7"/>
  <c r="E202" i="7"/>
  <c r="F201" i="7"/>
  <c r="E201" i="7"/>
  <c r="F200" i="7"/>
  <c r="E200" i="7"/>
  <c r="F199" i="7"/>
  <c r="E199" i="7"/>
  <c r="F198" i="7"/>
  <c r="E198" i="7"/>
  <c r="F197" i="7"/>
  <c r="E197" i="7"/>
  <c r="F196" i="7"/>
  <c r="E196" i="7"/>
  <c r="F195" i="7"/>
  <c r="E195" i="7"/>
  <c r="F194" i="7"/>
  <c r="E194" i="7"/>
  <c r="F193" i="7"/>
  <c r="E193" i="7"/>
  <c r="F192" i="7"/>
  <c r="E192" i="7"/>
  <c r="F191" i="7"/>
  <c r="E191" i="7"/>
  <c r="F190" i="7"/>
  <c r="E190" i="7"/>
  <c r="F189" i="7"/>
  <c r="E189" i="7"/>
  <c r="F188" i="7"/>
  <c r="E188" i="7"/>
  <c r="F187" i="7"/>
  <c r="E187" i="7"/>
  <c r="F186" i="7"/>
  <c r="E186" i="7"/>
  <c r="F185" i="7"/>
  <c r="E185" i="7"/>
  <c r="F184" i="7"/>
  <c r="E184" i="7"/>
  <c r="F183" i="7"/>
  <c r="E183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F169" i="7"/>
  <c r="E169" i="7"/>
  <c r="F168" i="7"/>
  <c r="E168" i="7"/>
  <c r="F167" i="7"/>
  <c r="E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F97" i="7"/>
  <c r="E97" i="7"/>
  <c r="F96" i="7"/>
  <c r="E96" i="7"/>
  <c r="F95" i="7"/>
  <c r="E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433" i="6"/>
  <c r="E433" i="6"/>
  <c r="F432" i="6"/>
  <c r="E432" i="6"/>
  <c r="F431" i="6"/>
  <c r="E431" i="6"/>
  <c r="F430" i="6"/>
  <c r="E430" i="6"/>
  <c r="F429" i="6"/>
  <c r="E429" i="6"/>
  <c r="F428" i="6"/>
  <c r="E428" i="6"/>
  <c r="F427" i="6"/>
  <c r="E427" i="6"/>
  <c r="F426" i="6"/>
  <c r="E426" i="6"/>
  <c r="F425" i="6"/>
  <c r="E425" i="6"/>
  <c r="F424" i="6"/>
  <c r="E424" i="6"/>
  <c r="F423" i="6"/>
  <c r="E423" i="6"/>
  <c r="F422" i="6"/>
  <c r="E422" i="6"/>
  <c r="F421" i="6"/>
  <c r="E421" i="6"/>
  <c r="F420" i="6"/>
  <c r="E420" i="6"/>
  <c r="F419" i="6"/>
  <c r="E419" i="6"/>
  <c r="F418" i="6"/>
  <c r="E418" i="6"/>
  <c r="F417" i="6"/>
  <c r="E417" i="6"/>
  <c r="F416" i="6"/>
  <c r="E416" i="6"/>
  <c r="F415" i="6"/>
  <c r="E415" i="6"/>
  <c r="F414" i="6"/>
  <c r="E414" i="6"/>
  <c r="F413" i="6"/>
  <c r="E413" i="6"/>
  <c r="F412" i="6"/>
  <c r="E412" i="6"/>
  <c r="F411" i="6"/>
  <c r="E411" i="6"/>
  <c r="F410" i="6"/>
  <c r="E410" i="6"/>
  <c r="F409" i="6"/>
  <c r="E409" i="6"/>
  <c r="F408" i="6"/>
  <c r="E408" i="6"/>
  <c r="F407" i="6"/>
  <c r="E407" i="6"/>
  <c r="F406" i="6"/>
  <c r="E406" i="6"/>
  <c r="F405" i="6"/>
  <c r="E405" i="6"/>
  <c r="F404" i="6"/>
  <c r="E404" i="6"/>
  <c r="F403" i="6"/>
  <c r="E403" i="6"/>
  <c r="F402" i="6"/>
  <c r="E402" i="6"/>
  <c r="F401" i="6"/>
  <c r="E401" i="6"/>
  <c r="F400" i="6"/>
  <c r="E400" i="6"/>
  <c r="F399" i="6"/>
  <c r="E399" i="6"/>
  <c r="F398" i="6"/>
  <c r="E398" i="6"/>
  <c r="F397" i="6"/>
  <c r="E397" i="6"/>
  <c r="F396" i="6"/>
  <c r="E396" i="6"/>
  <c r="F395" i="6"/>
  <c r="E395" i="6"/>
  <c r="F394" i="6"/>
  <c r="E394" i="6"/>
  <c r="F393" i="6"/>
  <c r="E393" i="6"/>
  <c r="F392" i="6"/>
  <c r="E392" i="6"/>
  <c r="F391" i="6"/>
  <c r="E391" i="6"/>
  <c r="F390" i="6"/>
  <c r="E390" i="6"/>
  <c r="F389" i="6"/>
  <c r="E389" i="6"/>
  <c r="F388" i="6"/>
  <c r="E388" i="6"/>
  <c r="F387" i="6"/>
  <c r="E387" i="6"/>
  <c r="F386" i="6"/>
  <c r="E386" i="6"/>
  <c r="F385" i="6"/>
  <c r="E385" i="6"/>
  <c r="F384" i="6"/>
  <c r="E384" i="6"/>
  <c r="F383" i="6"/>
  <c r="E383" i="6"/>
  <c r="F382" i="6"/>
  <c r="E382" i="6"/>
  <c r="F381" i="6"/>
  <c r="E381" i="6"/>
  <c r="F380" i="6"/>
  <c r="E380" i="6"/>
  <c r="F379" i="6"/>
  <c r="E379" i="6"/>
  <c r="F378" i="6"/>
  <c r="E378" i="6"/>
  <c r="F377" i="6"/>
  <c r="E377" i="6"/>
  <c r="F376" i="6"/>
  <c r="E376" i="6"/>
  <c r="F375" i="6"/>
  <c r="E375" i="6"/>
  <c r="F374" i="6"/>
  <c r="E374" i="6"/>
  <c r="F373" i="6"/>
  <c r="E373" i="6"/>
  <c r="F372" i="6"/>
  <c r="E372" i="6"/>
  <c r="F371" i="6"/>
  <c r="E371" i="6"/>
  <c r="F370" i="6"/>
  <c r="E370" i="6"/>
  <c r="F369" i="6"/>
  <c r="E369" i="6"/>
  <c r="F368" i="6"/>
  <c r="E368" i="6"/>
  <c r="F367" i="6"/>
  <c r="E367" i="6"/>
  <c r="F366" i="6"/>
  <c r="E366" i="6"/>
  <c r="F365" i="6"/>
  <c r="E365" i="6"/>
  <c r="F364" i="6"/>
  <c r="E364" i="6"/>
  <c r="F363" i="6"/>
  <c r="E363" i="6"/>
  <c r="F362" i="6"/>
  <c r="E362" i="6"/>
  <c r="F361" i="6"/>
  <c r="E361" i="6"/>
  <c r="F360" i="6"/>
  <c r="E360" i="6"/>
  <c r="F359" i="6"/>
  <c r="E359" i="6"/>
  <c r="F358" i="6"/>
  <c r="E358" i="6"/>
  <c r="F357" i="6"/>
  <c r="E357" i="6"/>
  <c r="F356" i="6"/>
  <c r="E356" i="6"/>
  <c r="F355" i="6"/>
  <c r="E355" i="6"/>
  <c r="F354" i="6"/>
  <c r="E354" i="6"/>
  <c r="F353" i="6"/>
  <c r="E353" i="6"/>
  <c r="F352" i="6"/>
  <c r="E352" i="6"/>
  <c r="F351" i="6"/>
  <c r="E351" i="6"/>
  <c r="F350" i="6"/>
  <c r="E350" i="6"/>
  <c r="F349" i="6"/>
  <c r="E349" i="6"/>
  <c r="F348" i="6"/>
  <c r="E348" i="6"/>
  <c r="F347" i="6"/>
  <c r="E347" i="6"/>
  <c r="F346" i="6"/>
  <c r="E346" i="6"/>
  <c r="F345" i="6"/>
  <c r="E345" i="6"/>
  <c r="F344" i="6"/>
  <c r="E344" i="6"/>
  <c r="F343" i="6"/>
  <c r="E343" i="6"/>
  <c r="F342" i="6"/>
  <c r="E342" i="6"/>
  <c r="F341" i="6"/>
  <c r="E341" i="6"/>
  <c r="F340" i="6"/>
  <c r="E340" i="6"/>
  <c r="F339" i="6"/>
  <c r="E339" i="6"/>
  <c r="F338" i="6"/>
  <c r="E338" i="6"/>
  <c r="F337" i="6"/>
  <c r="E337" i="6"/>
  <c r="F336" i="6"/>
  <c r="E336" i="6"/>
  <c r="F335" i="6"/>
  <c r="E335" i="6"/>
  <c r="F334" i="6"/>
  <c r="E334" i="6"/>
  <c r="F333" i="6"/>
  <c r="E333" i="6"/>
  <c r="F332" i="6"/>
  <c r="E332" i="6"/>
  <c r="F331" i="6"/>
  <c r="E331" i="6"/>
  <c r="F330" i="6"/>
  <c r="E330" i="6"/>
  <c r="F329" i="6"/>
  <c r="E329" i="6"/>
  <c r="F328" i="6"/>
  <c r="E328" i="6"/>
  <c r="F327" i="6"/>
  <c r="E327" i="6"/>
  <c r="F326" i="6"/>
  <c r="E326" i="6"/>
  <c r="F325" i="6"/>
  <c r="E325" i="6"/>
  <c r="F324" i="6"/>
  <c r="E324" i="6"/>
  <c r="F323" i="6"/>
  <c r="E323" i="6"/>
  <c r="F322" i="6"/>
  <c r="E322" i="6"/>
  <c r="F321" i="6"/>
  <c r="E321" i="6"/>
  <c r="F320" i="6"/>
  <c r="E320" i="6"/>
  <c r="F319" i="6"/>
  <c r="E319" i="6"/>
  <c r="F318" i="6"/>
  <c r="E318" i="6"/>
  <c r="F317" i="6"/>
  <c r="E317" i="6"/>
  <c r="F316" i="6"/>
  <c r="E316" i="6"/>
  <c r="F315" i="6"/>
  <c r="E315" i="6"/>
  <c r="F314" i="6"/>
  <c r="E314" i="6"/>
  <c r="F313" i="6"/>
  <c r="E313" i="6"/>
  <c r="F312" i="6"/>
  <c r="E312" i="6"/>
  <c r="F311" i="6"/>
  <c r="E311" i="6"/>
  <c r="F310" i="6"/>
  <c r="E310" i="6"/>
  <c r="F309" i="6"/>
  <c r="E309" i="6"/>
  <c r="F308" i="6"/>
  <c r="E308" i="6"/>
  <c r="F307" i="6"/>
  <c r="E307" i="6"/>
  <c r="F306" i="6"/>
  <c r="E306" i="6"/>
  <c r="F305" i="6"/>
  <c r="E305" i="6"/>
  <c r="F304" i="6"/>
  <c r="E304" i="6"/>
  <c r="F303" i="6"/>
  <c r="E303" i="6"/>
  <c r="F302" i="6"/>
  <c r="E302" i="6"/>
  <c r="F301" i="6"/>
  <c r="E301" i="6"/>
  <c r="F300" i="6"/>
  <c r="E300" i="6"/>
  <c r="F299" i="6"/>
  <c r="E299" i="6"/>
  <c r="F298" i="6"/>
  <c r="E298" i="6"/>
  <c r="F297" i="6"/>
  <c r="E297" i="6"/>
  <c r="F296" i="6"/>
  <c r="E296" i="6"/>
  <c r="F295" i="6"/>
  <c r="E295" i="6"/>
  <c r="F294" i="6"/>
  <c r="E294" i="6"/>
  <c r="F293" i="6"/>
  <c r="E293" i="6"/>
  <c r="F292" i="6"/>
  <c r="E292" i="6"/>
  <c r="F291" i="6"/>
  <c r="E291" i="6"/>
  <c r="F290" i="6"/>
  <c r="E290" i="6"/>
  <c r="F289" i="6"/>
  <c r="E289" i="6"/>
  <c r="F288" i="6"/>
  <c r="E288" i="6"/>
  <c r="F287" i="6"/>
  <c r="E287" i="6"/>
  <c r="F286" i="6"/>
  <c r="E286" i="6"/>
  <c r="F285" i="6"/>
  <c r="E285" i="6"/>
  <c r="F284" i="6"/>
  <c r="E284" i="6"/>
  <c r="F283" i="6"/>
  <c r="E283" i="6"/>
  <c r="F282" i="6"/>
  <c r="E282" i="6"/>
  <c r="F281" i="6"/>
  <c r="E281" i="6"/>
  <c r="F280" i="6"/>
  <c r="E280" i="6"/>
  <c r="F279" i="6"/>
  <c r="E279" i="6"/>
  <c r="F278" i="6"/>
  <c r="E278" i="6"/>
  <c r="F277" i="6"/>
  <c r="E277" i="6"/>
  <c r="F276" i="6"/>
  <c r="E276" i="6"/>
  <c r="F275" i="6"/>
  <c r="E275" i="6"/>
  <c r="F274" i="6"/>
  <c r="E274" i="6"/>
  <c r="F273" i="6"/>
  <c r="E273" i="6"/>
  <c r="F272" i="6"/>
  <c r="E272" i="6"/>
  <c r="F271" i="6"/>
  <c r="E271" i="6"/>
  <c r="F270" i="6"/>
  <c r="E270" i="6"/>
  <c r="F269" i="6"/>
  <c r="E269" i="6"/>
  <c r="F268" i="6"/>
  <c r="E268" i="6"/>
  <c r="F267" i="6"/>
  <c r="E267" i="6"/>
  <c r="F266" i="6"/>
  <c r="E266" i="6"/>
  <c r="F265" i="6"/>
  <c r="E265" i="6"/>
  <c r="F264" i="6"/>
  <c r="E264" i="6"/>
  <c r="F263" i="6"/>
  <c r="E263" i="6"/>
  <c r="F262" i="6"/>
  <c r="E262" i="6"/>
  <c r="F261" i="6"/>
  <c r="E261" i="6"/>
  <c r="F260" i="6"/>
  <c r="E260" i="6"/>
  <c r="F259" i="6"/>
  <c r="E259" i="6"/>
  <c r="F258" i="6"/>
  <c r="E258" i="6"/>
  <c r="F257" i="6"/>
  <c r="E257" i="6"/>
  <c r="F256" i="6"/>
  <c r="E256" i="6"/>
  <c r="F255" i="6"/>
  <c r="E255" i="6"/>
  <c r="F254" i="6"/>
  <c r="E254" i="6"/>
  <c r="F253" i="6"/>
  <c r="E253" i="6"/>
  <c r="F252" i="6"/>
  <c r="E252" i="6"/>
  <c r="F251" i="6"/>
  <c r="E251" i="6"/>
  <c r="F250" i="6"/>
  <c r="E250" i="6"/>
  <c r="F249" i="6"/>
  <c r="E249" i="6"/>
  <c r="F248" i="6"/>
  <c r="E248" i="6"/>
  <c r="F247" i="6"/>
  <c r="E247" i="6"/>
  <c r="F246" i="6"/>
  <c r="E246" i="6"/>
  <c r="F245" i="6"/>
  <c r="E245" i="6"/>
  <c r="F244" i="6"/>
  <c r="E244" i="6"/>
  <c r="F243" i="6"/>
  <c r="E243" i="6"/>
  <c r="F242" i="6"/>
  <c r="E242" i="6"/>
  <c r="F241" i="6"/>
  <c r="E241" i="6"/>
  <c r="F240" i="6"/>
  <c r="E240" i="6"/>
  <c r="F239" i="6"/>
  <c r="E239" i="6"/>
  <c r="F238" i="6"/>
  <c r="E238" i="6"/>
  <c r="F237" i="6"/>
  <c r="E237" i="6"/>
  <c r="F236" i="6"/>
  <c r="E236" i="6"/>
  <c r="F235" i="6"/>
  <c r="E235" i="6"/>
  <c r="F234" i="6"/>
  <c r="E234" i="6"/>
  <c r="F233" i="6"/>
  <c r="E233" i="6"/>
  <c r="F232" i="6"/>
  <c r="E232" i="6"/>
  <c r="F231" i="6"/>
  <c r="E231" i="6"/>
  <c r="F230" i="6"/>
  <c r="E230" i="6"/>
  <c r="F229" i="6"/>
  <c r="E229" i="6"/>
  <c r="F228" i="6"/>
  <c r="E228" i="6"/>
  <c r="F227" i="6"/>
  <c r="E227" i="6"/>
  <c r="F226" i="6"/>
  <c r="E226" i="6"/>
  <c r="F225" i="6"/>
  <c r="E225" i="6"/>
  <c r="F224" i="6"/>
  <c r="E224" i="6"/>
  <c r="F223" i="6"/>
  <c r="E223" i="6"/>
  <c r="F222" i="6"/>
  <c r="E222" i="6"/>
  <c r="F221" i="6"/>
  <c r="E221" i="6"/>
  <c r="F220" i="6"/>
  <c r="E220" i="6"/>
  <c r="F219" i="6"/>
  <c r="E219" i="6"/>
  <c r="F218" i="6"/>
  <c r="E218" i="6"/>
  <c r="F217" i="6"/>
  <c r="E217" i="6"/>
  <c r="F216" i="6"/>
  <c r="E216" i="6"/>
  <c r="F215" i="6"/>
  <c r="E215" i="6"/>
  <c r="F214" i="6"/>
  <c r="E214" i="6"/>
  <c r="F213" i="6"/>
  <c r="E213" i="6"/>
  <c r="F212" i="6"/>
  <c r="E212" i="6"/>
  <c r="F211" i="6"/>
  <c r="E211" i="6"/>
  <c r="F210" i="6"/>
  <c r="E210" i="6"/>
  <c r="F209" i="6"/>
  <c r="E209" i="6"/>
  <c r="F208" i="6"/>
  <c r="E208" i="6"/>
  <c r="F207" i="6"/>
  <c r="E207" i="6"/>
  <c r="F206" i="6"/>
  <c r="E206" i="6"/>
  <c r="F205" i="6"/>
  <c r="E205" i="6"/>
  <c r="F204" i="6"/>
  <c r="E204" i="6"/>
  <c r="F203" i="6"/>
  <c r="E203" i="6"/>
  <c r="F202" i="6"/>
  <c r="E202" i="6"/>
  <c r="F201" i="6"/>
  <c r="E201" i="6"/>
  <c r="F200" i="6"/>
  <c r="E200" i="6"/>
  <c r="F199" i="6"/>
  <c r="E199" i="6"/>
  <c r="F198" i="6"/>
  <c r="E198" i="6"/>
  <c r="F197" i="6"/>
  <c r="E197" i="6"/>
  <c r="F196" i="6"/>
  <c r="E196" i="6"/>
  <c r="F195" i="6"/>
  <c r="E195" i="6"/>
  <c r="F194" i="6"/>
  <c r="E194" i="6"/>
  <c r="F193" i="6"/>
  <c r="E193" i="6"/>
  <c r="F192" i="6"/>
  <c r="E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F182" i="6"/>
  <c r="E182" i="6"/>
  <c r="F181" i="6"/>
  <c r="E181" i="6"/>
  <c r="F180" i="6"/>
  <c r="E180" i="6"/>
  <c r="F179" i="6"/>
  <c r="E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F167" i="6"/>
  <c r="E167" i="6"/>
  <c r="F166" i="6"/>
  <c r="E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F154" i="6"/>
  <c r="E154" i="6"/>
  <c r="F153" i="6"/>
  <c r="E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F141" i="6"/>
  <c r="E141" i="6"/>
  <c r="F140" i="6"/>
  <c r="E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91" i="6"/>
  <c r="E91" i="6"/>
  <c r="F90" i="6"/>
  <c r="E90" i="6"/>
  <c r="F89" i="6"/>
  <c r="E89" i="6"/>
  <c r="F88" i="6"/>
  <c r="E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433" i="5"/>
  <c r="E433" i="5"/>
  <c r="F432" i="5"/>
  <c r="E432" i="5"/>
  <c r="F431" i="5"/>
  <c r="E431" i="5"/>
  <c r="F430" i="5"/>
  <c r="E430" i="5"/>
  <c r="F429" i="5"/>
  <c r="E429" i="5"/>
  <c r="F428" i="5"/>
  <c r="E428" i="5"/>
  <c r="F427" i="5"/>
  <c r="E427" i="5"/>
  <c r="F426" i="5"/>
  <c r="E426" i="5"/>
  <c r="F425" i="5"/>
  <c r="E425" i="5"/>
  <c r="F424" i="5"/>
  <c r="E424" i="5"/>
  <c r="F423" i="5"/>
  <c r="E423" i="5"/>
  <c r="F422" i="5"/>
  <c r="E422" i="5"/>
  <c r="F421" i="5"/>
  <c r="E421" i="5"/>
  <c r="F420" i="5"/>
  <c r="E420" i="5"/>
  <c r="F419" i="5"/>
  <c r="E419" i="5"/>
  <c r="F418" i="5"/>
  <c r="E418" i="5"/>
  <c r="F417" i="5"/>
  <c r="E417" i="5"/>
  <c r="F416" i="5"/>
  <c r="E416" i="5"/>
  <c r="F415" i="5"/>
  <c r="E415" i="5"/>
  <c r="F414" i="5"/>
  <c r="E414" i="5"/>
  <c r="F413" i="5"/>
  <c r="E413" i="5"/>
  <c r="F412" i="5"/>
  <c r="E412" i="5"/>
  <c r="F411" i="5"/>
  <c r="E411" i="5"/>
  <c r="F410" i="5"/>
  <c r="E410" i="5"/>
  <c r="F409" i="5"/>
  <c r="E409" i="5"/>
  <c r="F408" i="5"/>
  <c r="E408" i="5"/>
  <c r="F407" i="5"/>
  <c r="E407" i="5"/>
  <c r="F406" i="5"/>
  <c r="E406" i="5"/>
  <c r="F405" i="5"/>
  <c r="E405" i="5"/>
  <c r="F404" i="5"/>
  <c r="E404" i="5"/>
  <c r="F403" i="5"/>
  <c r="E403" i="5"/>
  <c r="F402" i="5"/>
  <c r="E402" i="5"/>
  <c r="F401" i="5"/>
  <c r="E401" i="5"/>
  <c r="F400" i="5"/>
  <c r="E400" i="5"/>
  <c r="F399" i="5"/>
  <c r="E399" i="5"/>
  <c r="F398" i="5"/>
  <c r="E398" i="5"/>
  <c r="F397" i="5"/>
  <c r="E397" i="5"/>
  <c r="F396" i="5"/>
  <c r="E396" i="5"/>
  <c r="F395" i="5"/>
  <c r="E395" i="5"/>
  <c r="F394" i="5"/>
  <c r="E394" i="5"/>
  <c r="F393" i="5"/>
  <c r="E393" i="5"/>
  <c r="F392" i="5"/>
  <c r="E392" i="5"/>
  <c r="F391" i="5"/>
  <c r="E391" i="5"/>
  <c r="F390" i="5"/>
  <c r="E390" i="5"/>
  <c r="F389" i="5"/>
  <c r="E389" i="5"/>
  <c r="F388" i="5"/>
  <c r="E388" i="5"/>
  <c r="F387" i="5"/>
  <c r="E387" i="5"/>
  <c r="F386" i="5"/>
  <c r="E386" i="5"/>
  <c r="F385" i="5"/>
  <c r="E385" i="5"/>
  <c r="F384" i="5"/>
  <c r="E384" i="5"/>
  <c r="F383" i="5"/>
  <c r="E383" i="5"/>
  <c r="F382" i="5"/>
  <c r="E382" i="5"/>
  <c r="F381" i="5"/>
  <c r="E381" i="5"/>
  <c r="F380" i="5"/>
  <c r="E380" i="5"/>
  <c r="F379" i="5"/>
  <c r="E379" i="5"/>
  <c r="F378" i="5"/>
  <c r="E378" i="5"/>
  <c r="F377" i="5"/>
  <c r="E377" i="5"/>
  <c r="F376" i="5"/>
  <c r="E376" i="5"/>
  <c r="F375" i="5"/>
  <c r="E375" i="5"/>
  <c r="F374" i="5"/>
  <c r="E374" i="5"/>
  <c r="F373" i="5"/>
  <c r="E373" i="5"/>
  <c r="F372" i="5"/>
  <c r="E372" i="5"/>
  <c r="F371" i="5"/>
  <c r="E371" i="5"/>
  <c r="F370" i="5"/>
  <c r="E370" i="5"/>
  <c r="F369" i="5"/>
  <c r="E369" i="5"/>
  <c r="F368" i="5"/>
  <c r="E368" i="5"/>
  <c r="F367" i="5"/>
  <c r="E367" i="5"/>
  <c r="F366" i="5"/>
  <c r="E366" i="5"/>
  <c r="F365" i="5"/>
  <c r="E365" i="5"/>
  <c r="F364" i="5"/>
  <c r="E364" i="5"/>
  <c r="F363" i="5"/>
  <c r="E363" i="5"/>
  <c r="F362" i="5"/>
  <c r="E362" i="5"/>
  <c r="F361" i="5"/>
  <c r="E361" i="5"/>
  <c r="F360" i="5"/>
  <c r="E360" i="5"/>
  <c r="F359" i="5"/>
  <c r="E359" i="5"/>
  <c r="F358" i="5"/>
  <c r="E358" i="5"/>
  <c r="F357" i="5"/>
  <c r="E357" i="5"/>
  <c r="F356" i="5"/>
  <c r="E356" i="5"/>
  <c r="F355" i="5"/>
  <c r="E355" i="5"/>
  <c r="F354" i="5"/>
  <c r="E354" i="5"/>
  <c r="F353" i="5"/>
  <c r="E353" i="5"/>
  <c r="F352" i="5"/>
  <c r="E352" i="5"/>
  <c r="F351" i="5"/>
  <c r="E351" i="5"/>
  <c r="F350" i="5"/>
  <c r="E350" i="5"/>
  <c r="F349" i="5"/>
  <c r="E349" i="5"/>
  <c r="F348" i="5"/>
  <c r="E348" i="5"/>
  <c r="F347" i="5"/>
  <c r="E347" i="5"/>
  <c r="F346" i="5"/>
  <c r="E346" i="5"/>
  <c r="F345" i="5"/>
  <c r="E345" i="5"/>
  <c r="F344" i="5"/>
  <c r="E344" i="5"/>
  <c r="F343" i="5"/>
  <c r="E343" i="5"/>
  <c r="F342" i="5"/>
  <c r="E342" i="5"/>
  <c r="F341" i="5"/>
  <c r="E341" i="5"/>
  <c r="F340" i="5"/>
  <c r="E340" i="5"/>
  <c r="F339" i="5"/>
  <c r="E339" i="5"/>
  <c r="F338" i="5"/>
  <c r="E338" i="5"/>
  <c r="F337" i="5"/>
  <c r="E337" i="5"/>
  <c r="F336" i="5"/>
  <c r="E336" i="5"/>
  <c r="F335" i="5"/>
  <c r="E335" i="5"/>
  <c r="F334" i="5"/>
  <c r="E334" i="5"/>
  <c r="F333" i="5"/>
  <c r="E333" i="5"/>
  <c r="F332" i="5"/>
  <c r="E332" i="5"/>
  <c r="F331" i="5"/>
  <c r="E331" i="5"/>
  <c r="F330" i="5"/>
  <c r="E330" i="5"/>
  <c r="F329" i="5"/>
  <c r="E329" i="5"/>
  <c r="F328" i="5"/>
  <c r="E328" i="5"/>
  <c r="F327" i="5"/>
  <c r="E327" i="5"/>
  <c r="F326" i="5"/>
  <c r="E326" i="5"/>
  <c r="F325" i="5"/>
  <c r="E325" i="5"/>
  <c r="F324" i="5"/>
  <c r="E324" i="5"/>
  <c r="F323" i="5"/>
  <c r="E323" i="5"/>
  <c r="F322" i="5"/>
  <c r="E322" i="5"/>
  <c r="F321" i="5"/>
  <c r="E321" i="5"/>
  <c r="F320" i="5"/>
  <c r="E320" i="5"/>
  <c r="F319" i="5"/>
  <c r="E319" i="5"/>
  <c r="F318" i="5"/>
  <c r="E318" i="5"/>
  <c r="F317" i="5"/>
  <c r="E317" i="5"/>
  <c r="F316" i="5"/>
  <c r="E316" i="5"/>
  <c r="F315" i="5"/>
  <c r="E315" i="5"/>
  <c r="F314" i="5"/>
  <c r="E314" i="5"/>
  <c r="F313" i="5"/>
  <c r="E313" i="5"/>
  <c r="F312" i="5"/>
  <c r="E312" i="5"/>
  <c r="F311" i="5"/>
  <c r="E311" i="5"/>
  <c r="F310" i="5"/>
  <c r="E310" i="5"/>
  <c r="F309" i="5"/>
  <c r="E309" i="5"/>
  <c r="F308" i="5"/>
  <c r="E308" i="5"/>
  <c r="F307" i="5"/>
  <c r="E307" i="5"/>
  <c r="F306" i="5"/>
  <c r="E306" i="5"/>
  <c r="F305" i="5"/>
  <c r="E305" i="5"/>
  <c r="F304" i="5"/>
  <c r="E304" i="5"/>
  <c r="F303" i="5"/>
  <c r="E303" i="5"/>
  <c r="F302" i="5"/>
  <c r="E302" i="5"/>
  <c r="F301" i="5"/>
  <c r="E301" i="5"/>
  <c r="F300" i="5"/>
  <c r="E300" i="5"/>
  <c r="F299" i="5"/>
  <c r="E299" i="5"/>
  <c r="F298" i="5"/>
  <c r="E298" i="5"/>
  <c r="F297" i="5"/>
  <c r="E297" i="5"/>
  <c r="F296" i="5"/>
  <c r="E296" i="5"/>
  <c r="F295" i="5"/>
  <c r="E295" i="5"/>
  <c r="F294" i="5"/>
  <c r="E294" i="5"/>
  <c r="F293" i="5"/>
  <c r="E293" i="5"/>
  <c r="F292" i="5"/>
  <c r="E292" i="5"/>
  <c r="F291" i="5"/>
  <c r="E291" i="5"/>
  <c r="F290" i="5"/>
  <c r="E290" i="5"/>
  <c r="F289" i="5"/>
  <c r="E289" i="5"/>
  <c r="F288" i="5"/>
  <c r="E288" i="5"/>
  <c r="F287" i="5"/>
  <c r="E287" i="5"/>
  <c r="F286" i="5"/>
  <c r="E286" i="5"/>
  <c r="F285" i="5"/>
  <c r="E285" i="5"/>
  <c r="F284" i="5"/>
  <c r="E284" i="5"/>
  <c r="F283" i="5"/>
  <c r="E283" i="5"/>
  <c r="F282" i="5"/>
  <c r="E282" i="5"/>
  <c r="F281" i="5"/>
  <c r="E281" i="5"/>
  <c r="F280" i="5"/>
  <c r="E280" i="5"/>
  <c r="F279" i="5"/>
  <c r="E279" i="5"/>
  <c r="F278" i="5"/>
  <c r="E278" i="5"/>
  <c r="F277" i="5"/>
  <c r="E277" i="5"/>
  <c r="F276" i="5"/>
  <c r="E276" i="5"/>
  <c r="F275" i="5"/>
  <c r="E275" i="5"/>
  <c r="F274" i="5"/>
  <c r="E274" i="5"/>
  <c r="F273" i="5"/>
  <c r="E273" i="5"/>
  <c r="F272" i="5"/>
  <c r="E272" i="5"/>
  <c r="F271" i="5"/>
  <c r="E271" i="5"/>
  <c r="F270" i="5"/>
  <c r="E270" i="5"/>
  <c r="F269" i="5"/>
  <c r="E269" i="5"/>
  <c r="F268" i="5"/>
  <c r="E268" i="5"/>
  <c r="F267" i="5"/>
  <c r="E267" i="5"/>
  <c r="F266" i="5"/>
  <c r="E266" i="5"/>
  <c r="F265" i="5"/>
  <c r="E265" i="5"/>
  <c r="F264" i="5"/>
  <c r="E264" i="5"/>
  <c r="F263" i="5"/>
  <c r="E263" i="5"/>
  <c r="F262" i="5"/>
  <c r="E262" i="5"/>
  <c r="F261" i="5"/>
  <c r="E261" i="5"/>
  <c r="F260" i="5"/>
  <c r="E260" i="5"/>
  <c r="F259" i="5"/>
  <c r="E259" i="5"/>
  <c r="F258" i="5"/>
  <c r="E258" i="5"/>
  <c r="F257" i="5"/>
  <c r="E257" i="5"/>
  <c r="F256" i="5"/>
  <c r="E256" i="5"/>
  <c r="F255" i="5"/>
  <c r="E255" i="5"/>
  <c r="F254" i="5"/>
  <c r="E254" i="5"/>
  <c r="F253" i="5"/>
  <c r="E253" i="5"/>
  <c r="F252" i="5"/>
  <c r="E252" i="5"/>
  <c r="F251" i="5"/>
  <c r="E251" i="5"/>
  <c r="F250" i="5"/>
  <c r="E250" i="5"/>
  <c r="F249" i="5"/>
  <c r="E249" i="5"/>
  <c r="F248" i="5"/>
  <c r="E248" i="5"/>
  <c r="F247" i="5"/>
  <c r="E247" i="5"/>
  <c r="F246" i="5"/>
  <c r="E246" i="5"/>
  <c r="F245" i="5"/>
  <c r="E245" i="5"/>
  <c r="F244" i="5"/>
  <c r="E244" i="5"/>
  <c r="F243" i="5"/>
  <c r="E243" i="5"/>
  <c r="F242" i="5"/>
  <c r="E242" i="5"/>
  <c r="F241" i="5"/>
  <c r="E241" i="5"/>
  <c r="F240" i="5"/>
  <c r="E240" i="5"/>
  <c r="F239" i="5"/>
  <c r="E239" i="5"/>
  <c r="F238" i="5"/>
  <c r="E238" i="5"/>
  <c r="F237" i="5"/>
  <c r="E237" i="5"/>
  <c r="F236" i="5"/>
  <c r="E236" i="5"/>
  <c r="F235" i="5"/>
  <c r="E235" i="5"/>
  <c r="F234" i="5"/>
  <c r="E234" i="5"/>
  <c r="F233" i="5"/>
  <c r="E233" i="5"/>
  <c r="F232" i="5"/>
  <c r="E232" i="5"/>
  <c r="F231" i="5"/>
  <c r="E231" i="5"/>
  <c r="F230" i="5"/>
  <c r="E230" i="5"/>
  <c r="F229" i="5"/>
  <c r="E229" i="5"/>
  <c r="F228" i="5"/>
  <c r="E228" i="5"/>
  <c r="F227" i="5"/>
  <c r="E227" i="5"/>
  <c r="F226" i="5"/>
  <c r="E226" i="5"/>
  <c r="F225" i="5"/>
  <c r="E225" i="5"/>
  <c r="F224" i="5"/>
  <c r="E224" i="5"/>
  <c r="F223" i="5"/>
  <c r="E223" i="5"/>
  <c r="F222" i="5"/>
  <c r="E222" i="5"/>
  <c r="F221" i="5"/>
  <c r="E221" i="5"/>
  <c r="F220" i="5"/>
  <c r="E220" i="5"/>
  <c r="F219" i="5"/>
  <c r="E219" i="5"/>
  <c r="F218" i="5"/>
  <c r="E218" i="5"/>
  <c r="F217" i="5"/>
  <c r="E217" i="5"/>
  <c r="F216" i="5"/>
  <c r="E216" i="5"/>
  <c r="F215" i="5"/>
  <c r="E215" i="5"/>
  <c r="F214" i="5"/>
  <c r="E214" i="5"/>
  <c r="F213" i="5"/>
  <c r="E213" i="5"/>
  <c r="F212" i="5"/>
  <c r="E212" i="5"/>
  <c r="F211" i="5"/>
  <c r="E211" i="5"/>
  <c r="F210" i="5"/>
  <c r="E210" i="5"/>
  <c r="F209" i="5"/>
  <c r="E209" i="5"/>
  <c r="F208" i="5"/>
  <c r="E208" i="5"/>
  <c r="F207" i="5"/>
  <c r="E207" i="5"/>
  <c r="F206" i="5"/>
  <c r="E206" i="5"/>
  <c r="F205" i="5"/>
  <c r="E205" i="5"/>
  <c r="F204" i="5"/>
  <c r="E204" i="5"/>
  <c r="F203" i="5"/>
  <c r="E203" i="5"/>
  <c r="F202" i="5"/>
  <c r="E202" i="5"/>
  <c r="F201" i="5"/>
  <c r="E201" i="5"/>
  <c r="F200" i="5"/>
  <c r="E200" i="5"/>
  <c r="F199" i="5"/>
  <c r="E199" i="5"/>
  <c r="F198" i="5"/>
  <c r="E198" i="5"/>
  <c r="F197" i="5"/>
  <c r="E197" i="5"/>
  <c r="F196" i="5"/>
  <c r="E196" i="5"/>
  <c r="F195" i="5"/>
  <c r="E195" i="5"/>
  <c r="F194" i="5"/>
  <c r="E194" i="5"/>
  <c r="F193" i="5"/>
  <c r="E193" i="5"/>
  <c r="F192" i="5"/>
  <c r="E192" i="5"/>
  <c r="F191" i="5"/>
  <c r="E191" i="5"/>
  <c r="F190" i="5"/>
  <c r="E190" i="5"/>
  <c r="F189" i="5"/>
  <c r="E189" i="5"/>
  <c r="F188" i="5"/>
  <c r="E188" i="5"/>
  <c r="F187" i="5"/>
  <c r="E187" i="5"/>
  <c r="F186" i="5"/>
  <c r="E186" i="5"/>
  <c r="F185" i="5"/>
  <c r="E185" i="5"/>
  <c r="F184" i="5"/>
  <c r="E184" i="5"/>
  <c r="F183" i="5"/>
  <c r="E183" i="5"/>
  <c r="F182" i="5"/>
  <c r="E182" i="5"/>
  <c r="F181" i="5"/>
  <c r="E181" i="5"/>
  <c r="F180" i="5"/>
  <c r="E180" i="5"/>
  <c r="F179" i="5"/>
  <c r="E179" i="5"/>
  <c r="F178" i="5"/>
  <c r="E178" i="5"/>
  <c r="F177" i="5"/>
  <c r="E177" i="5"/>
  <c r="F176" i="5"/>
  <c r="E176" i="5"/>
  <c r="F175" i="5"/>
  <c r="E175" i="5"/>
  <c r="F174" i="5"/>
  <c r="E174" i="5"/>
  <c r="F173" i="5"/>
  <c r="E173" i="5"/>
  <c r="F172" i="5"/>
  <c r="E172" i="5"/>
  <c r="F171" i="5"/>
  <c r="E171" i="5"/>
  <c r="F170" i="5"/>
  <c r="E170" i="5"/>
  <c r="F169" i="5"/>
  <c r="E169" i="5"/>
  <c r="F168" i="5"/>
  <c r="E168" i="5"/>
  <c r="F167" i="5"/>
  <c r="E167" i="5"/>
  <c r="F166" i="5"/>
  <c r="E166" i="5"/>
  <c r="F165" i="5"/>
  <c r="E165" i="5"/>
  <c r="F164" i="5"/>
  <c r="E164" i="5"/>
  <c r="F163" i="5"/>
  <c r="E163" i="5"/>
  <c r="F162" i="5"/>
  <c r="E162" i="5"/>
  <c r="F161" i="5"/>
  <c r="E161" i="5"/>
  <c r="F160" i="5"/>
  <c r="E160" i="5"/>
  <c r="F159" i="5"/>
  <c r="E159" i="5"/>
  <c r="F158" i="5"/>
  <c r="E158" i="5"/>
  <c r="F157" i="5"/>
  <c r="E157" i="5"/>
  <c r="F156" i="5"/>
  <c r="E156" i="5"/>
  <c r="F155" i="5"/>
  <c r="E155" i="5"/>
  <c r="F154" i="5"/>
  <c r="E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F121" i="5"/>
  <c r="E121" i="5"/>
  <c r="F120" i="5"/>
  <c r="E120" i="5"/>
  <c r="F119" i="5"/>
  <c r="E119" i="5"/>
  <c r="F118" i="5"/>
  <c r="E118" i="5"/>
  <c r="F117" i="5"/>
  <c r="E117" i="5"/>
  <c r="F116" i="5"/>
  <c r="E116" i="5"/>
  <c r="F115" i="5"/>
  <c r="E115" i="5"/>
  <c r="F114" i="5"/>
  <c r="E114" i="5"/>
  <c r="F113" i="5"/>
  <c r="E113" i="5"/>
  <c r="F112" i="5"/>
  <c r="E112" i="5"/>
  <c r="F111" i="5"/>
  <c r="E111" i="5"/>
  <c r="F110" i="5"/>
  <c r="E110" i="5"/>
  <c r="F109" i="5"/>
  <c r="E109" i="5"/>
  <c r="F108" i="5"/>
  <c r="E108" i="5"/>
  <c r="F107" i="5"/>
  <c r="E107" i="5"/>
  <c r="F106" i="5"/>
  <c r="E106" i="5"/>
  <c r="F105" i="5"/>
  <c r="E105" i="5"/>
  <c r="F104" i="5"/>
  <c r="E104" i="5"/>
  <c r="F103" i="5"/>
  <c r="E103" i="5"/>
  <c r="F102" i="5"/>
  <c r="E102" i="5"/>
  <c r="F101" i="5"/>
  <c r="E101" i="5"/>
  <c r="F100" i="5"/>
  <c r="E100" i="5"/>
  <c r="F99" i="5"/>
  <c r="E99" i="5"/>
  <c r="F98" i="5"/>
  <c r="E98" i="5"/>
  <c r="F97" i="5"/>
  <c r="E97" i="5"/>
  <c r="F96" i="5"/>
  <c r="E96" i="5"/>
  <c r="F95" i="5"/>
  <c r="E95" i="5"/>
  <c r="F94" i="5"/>
  <c r="E94" i="5"/>
  <c r="F93" i="5"/>
  <c r="E93" i="5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E75" i="5"/>
  <c r="F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433" i="4"/>
  <c r="E433" i="4"/>
  <c r="F432" i="4"/>
  <c r="E432" i="4"/>
  <c r="F431" i="4"/>
  <c r="E431" i="4"/>
  <c r="F430" i="4"/>
  <c r="E430" i="4"/>
  <c r="F429" i="4"/>
  <c r="E429" i="4"/>
  <c r="F428" i="4"/>
  <c r="E428" i="4"/>
  <c r="F427" i="4"/>
  <c r="E427" i="4"/>
  <c r="F426" i="4"/>
  <c r="E426" i="4"/>
  <c r="F425" i="4"/>
  <c r="E425" i="4"/>
  <c r="F424" i="4"/>
  <c r="E424" i="4"/>
  <c r="F423" i="4"/>
  <c r="E423" i="4"/>
  <c r="F422" i="4"/>
  <c r="E422" i="4"/>
  <c r="F421" i="4"/>
  <c r="E421" i="4"/>
  <c r="F420" i="4"/>
  <c r="E420" i="4"/>
  <c r="F419" i="4"/>
  <c r="E419" i="4"/>
  <c r="F418" i="4"/>
  <c r="E418" i="4"/>
  <c r="F417" i="4"/>
  <c r="E417" i="4"/>
  <c r="F416" i="4"/>
  <c r="E416" i="4"/>
  <c r="F415" i="4"/>
  <c r="E415" i="4"/>
  <c r="F414" i="4"/>
  <c r="E414" i="4"/>
  <c r="F413" i="4"/>
  <c r="E413" i="4"/>
  <c r="F412" i="4"/>
  <c r="E412" i="4"/>
  <c r="F411" i="4"/>
  <c r="E411" i="4"/>
  <c r="F410" i="4"/>
  <c r="E410" i="4"/>
  <c r="F409" i="4"/>
  <c r="E409" i="4"/>
  <c r="F408" i="4"/>
  <c r="E408" i="4"/>
  <c r="F407" i="4"/>
  <c r="E407" i="4"/>
  <c r="F406" i="4"/>
  <c r="E406" i="4"/>
  <c r="F405" i="4"/>
  <c r="E405" i="4"/>
  <c r="F404" i="4"/>
  <c r="E404" i="4"/>
  <c r="F403" i="4"/>
  <c r="E403" i="4"/>
  <c r="F402" i="4"/>
  <c r="E402" i="4"/>
  <c r="F401" i="4"/>
  <c r="E401" i="4"/>
  <c r="F400" i="4"/>
  <c r="E400" i="4"/>
  <c r="F399" i="4"/>
  <c r="E399" i="4"/>
  <c r="F398" i="4"/>
  <c r="E398" i="4"/>
  <c r="F397" i="4"/>
  <c r="E397" i="4"/>
  <c r="F396" i="4"/>
  <c r="E396" i="4"/>
  <c r="F395" i="4"/>
  <c r="E395" i="4"/>
  <c r="F394" i="4"/>
  <c r="E394" i="4"/>
  <c r="F393" i="4"/>
  <c r="E393" i="4"/>
  <c r="F392" i="4"/>
  <c r="E392" i="4"/>
  <c r="F391" i="4"/>
  <c r="E391" i="4"/>
  <c r="F390" i="4"/>
  <c r="E390" i="4"/>
  <c r="F389" i="4"/>
  <c r="E389" i="4"/>
  <c r="F388" i="4"/>
  <c r="E388" i="4"/>
  <c r="F387" i="4"/>
  <c r="E387" i="4"/>
  <c r="F386" i="4"/>
  <c r="E386" i="4"/>
  <c r="F385" i="4"/>
  <c r="E385" i="4"/>
  <c r="F384" i="4"/>
  <c r="E384" i="4"/>
  <c r="F383" i="4"/>
  <c r="E383" i="4"/>
  <c r="F382" i="4"/>
  <c r="E382" i="4"/>
  <c r="F381" i="4"/>
  <c r="E381" i="4"/>
  <c r="F380" i="4"/>
  <c r="E380" i="4"/>
  <c r="F379" i="4"/>
  <c r="E379" i="4"/>
  <c r="F378" i="4"/>
  <c r="E378" i="4"/>
  <c r="F377" i="4"/>
  <c r="E377" i="4"/>
  <c r="F376" i="4"/>
  <c r="E376" i="4"/>
  <c r="F375" i="4"/>
  <c r="E375" i="4"/>
  <c r="F374" i="4"/>
  <c r="E374" i="4"/>
  <c r="F373" i="4"/>
  <c r="E373" i="4"/>
  <c r="F372" i="4"/>
  <c r="E372" i="4"/>
  <c r="F371" i="4"/>
  <c r="E371" i="4"/>
  <c r="F370" i="4"/>
  <c r="E370" i="4"/>
  <c r="F369" i="4"/>
  <c r="E369" i="4"/>
  <c r="F368" i="4"/>
  <c r="E368" i="4"/>
  <c r="F367" i="4"/>
  <c r="E367" i="4"/>
  <c r="F366" i="4"/>
  <c r="E366" i="4"/>
  <c r="F365" i="4"/>
  <c r="E365" i="4"/>
  <c r="F364" i="4"/>
  <c r="E364" i="4"/>
  <c r="F363" i="4"/>
  <c r="E363" i="4"/>
  <c r="F362" i="4"/>
  <c r="E362" i="4"/>
  <c r="F361" i="4"/>
  <c r="E361" i="4"/>
  <c r="F360" i="4"/>
  <c r="E360" i="4"/>
  <c r="F359" i="4"/>
  <c r="E359" i="4"/>
  <c r="F358" i="4"/>
  <c r="E358" i="4"/>
  <c r="F357" i="4"/>
  <c r="E357" i="4"/>
  <c r="F356" i="4"/>
  <c r="E356" i="4"/>
  <c r="F355" i="4"/>
  <c r="E355" i="4"/>
  <c r="F354" i="4"/>
  <c r="E354" i="4"/>
  <c r="F353" i="4"/>
  <c r="E353" i="4"/>
  <c r="F352" i="4"/>
  <c r="E352" i="4"/>
  <c r="F351" i="4"/>
  <c r="E351" i="4"/>
  <c r="F350" i="4"/>
  <c r="E350" i="4"/>
  <c r="F349" i="4"/>
  <c r="E349" i="4"/>
  <c r="F348" i="4"/>
  <c r="E348" i="4"/>
  <c r="F347" i="4"/>
  <c r="E347" i="4"/>
  <c r="F346" i="4"/>
  <c r="E346" i="4"/>
  <c r="F345" i="4"/>
  <c r="E345" i="4"/>
  <c r="F344" i="4"/>
  <c r="E344" i="4"/>
  <c r="F343" i="4"/>
  <c r="E343" i="4"/>
  <c r="F342" i="4"/>
  <c r="E342" i="4"/>
  <c r="F341" i="4"/>
  <c r="E341" i="4"/>
  <c r="F340" i="4"/>
  <c r="E340" i="4"/>
  <c r="F339" i="4"/>
  <c r="E339" i="4"/>
  <c r="F338" i="4"/>
  <c r="E338" i="4"/>
  <c r="F337" i="4"/>
  <c r="E337" i="4"/>
  <c r="F336" i="4"/>
  <c r="E336" i="4"/>
  <c r="F335" i="4"/>
  <c r="E335" i="4"/>
  <c r="F334" i="4"/>
  <c r="E334" i="4"/>
  <c r="F333" i="4"/>
  <c r="E333" i="4"/>
  <c r="F332" i="4"/>
  <c r="E332" i="4"/>
  <c r="F331" i="4"/>
  <c r="E331" i="4"/>
  <c r="F330" i="4"/>
  <c r="E330" i="4"/>
  <c r="F329" i="4"/>
  <c r="E329" i="4"/>
  <c r="F328" i="4"/>
  <c r="E328" i="4"/>
  <c r="F327" i="4"/>
  <c r="E327" i="4"/>
  <c r="F326" i="4"/>
  <c r="E326" i="4"/>
  <c r="F325" i="4"/>
  <c r="E325" i="4"/>
  <c r="F324" i="4"/>
  <c r="E324" i="4"/>
  <c r="F323" i="4"/>
  <c r="E323" i="4"/>
  <c r="F322" i="4"/>
  <c r="E322" i="4"/>
  <c r="F321" i="4"/>
  <c r="E321" i="4"/>
  <c r="F320" i="4"/>
  <c r="E320" i="4"/>
  <c r="F319" i="4"/>
  <c r="E319" i="4"/>
  <c r="F318" i="4"/>
  <c r="E318" i="4"/>
  <c r="F317" i="4"/>
  <c r="E317" i="4"/>
  <c r="F316" i="4"/>
  <c r="E316" i="4"/>
  <c r="F315" i="4"/>
  <c r="E315" i="4"/>
  <c r="F314" i="4"/>
  <c r="E314" i="4"/>
  <c r="F313" i="4"/>
  <c r="E313" i="4"/>
  <c r="F312" i="4"/>
  <c r="E312" i="4"/>
  <c r="F311" i="4"/>
  <c r="E311" i="4"/>
  <c r="F310" i="4"/>
  <c r="E310" i="4"/>
  <c r="F309" i="4"/>
  <c r="E309" i="4"/>
  <c r="F308" i="4"/>
  <c r="E308" i="4"/>
  <c r="F307" i="4"/>
  <c r="E307" i="4"/>
  <c r="F306" i="4"/>
  <c r="E306" i="4"/>
  <c r="F305" i="4"/>
  <c r="E305" i="4"/>
  <c r="F304" i="4"/>
  <c r="E304" i="4"/>
  <c r="F303" i="4"/>
  <c r="E303" i="4"/>
  <c r="F302" i="4"/>
  <c r="E302" i="4"/>
  <c r="F301" i="4"/>
  <c r="E301" i="4"/>
  <c r="F300" i="4"/>
  <c r="E300" i="4"/>
  <c r="F299" i="4"/>
  <c r="E299" i="4"/>
  <c r="F298" i="4"/>
  <c r="E298" i="4"/>
  <c r="F297" i="4"/>
  <c r="E297" i="4"/>
  <c r="F296" i="4"/>
  <c r="E296" i="4"/>
  <c r="F295" i="4"/>
  <c r="E295" i="4"/>
  <c r="F294" i="4"/>
  <c r="E294" i="4"/>
  <c r="F293" i="4"/>
  <c r="E293" i="4"/>
  <c r="F292" i="4"/>
  <c r="E292" i="4"/>
  <c r="F291" i="4"/>
  <c r="E291" i="4"/>
  <c r="F290" i="4"/>
  <c r="E290" i="4"/>
  <c r="F289" i="4"/>
  <c r="E289" i="4"/>
  <c r="F288" i="4"/>
  <c r="E288" i="4"/>
  <c r="F287" i="4"/>
  <c r="E287" i="4"/>
  <c r="F286" i="4"/>
  <c r="E286" i="4"/>
  <c r="F285" i="4"/>
  <c r="E285" i="4"/>
  <c r="F284" i="4"/>
  <c r="E284" i="4"/>
  <c r="F283" i="4"/>
  <c r="E283" i="4"/>
  <c r="F282" i="4"/>
  <c r="E282" i="4"/>
  <c r="F281" i="4"/>
  <c r="E281" i="4"/>
  <c r="F280" i="4"/>
  <c r="E280" i="4"/>
  <c r="F279" i="4"/>
  <c r="E279" i="4"/>
  <c r="F278" i="4"/>
  <c r="E278" i="4"/>
  <c r="F277" i="4"/>
  <c r="E277" i="4"/>
  <c r="F276" i="4"/>
  <c r="E276" i="4"/>
  <c r="F275" i="4"/>
  <c r="E275" i="4"/>
  <c r="F274" i="4"/>
  <c r="E274" i="4"/>
  <c r="F273" i="4"/>
  <c r="E273" i="4"/>
  <c r="F272" i="4"/>
  <c r="E272" i="4"/>
  <c r="F271" i="4"/>
  <c r="E271" i="4"/>
  <c r="F270" i="4"/>
  <c r="E270" i="4"/>
  <c r="F269" i="4"/>
  <c r="E269" i="4"/>
  <c r="F268" i="4"/>
  <c r="E268" i="4"/>
  <c r="F267" i="4"/>
  <c r="E267" i="4"/>
  <c r="F266" i="4"/>
  <c r="E266" i="4"/>
  <c r="F265" i="4"/>
  <c r="E265" i="4"/>
  <c r="F264" i="4"/>
  <c r="E264" i="4"/>
  <c r="F263" i="4"/>
  <c r="E263" i="4"/>
  <c r="F262" i="4"/>
  <c r="E262" i="4"/>
  <c r="F261" i="4"/>
  <c r="E261" i="4"/>
  <c r="F260" i="4"/>
  <c r="E260" i="4"/>
  <c r="F259" i="4"/>
  <c r="E259" i="4"/>
  <c r="F258" i="4"/>
  <c r="E258" i="4"/>
  <c r="F257" i="4"/>
  <c r="E257" i="4"/>
  <c r="F256" i="4"/>
  <c r="E256" i="4"/>
  <c r="F255" i="4"/>
  <c r="E255" i="4"/>
  <c r="F254" i="4"/>
  <c r="E254" i="4"/>
  <c r="F253" i="4"/>
  <c r="E253" i="4"/>
  <c r="F252" i="4"/>
  <c r="E252" i="4"/>
  <c r="F251" i="4"/>
  <c r="E251" i="4"/>
  <c r="F250" i="4"/>
  <c r="E250" i="4"/>
  <c r="F249" i="4"/>
  <c r="E249" i="4"/>
  <c r="F248" i="4"/>
  <c r="E248" i="4"/>
  <c r="F247" i="4"/>
  <c r="E247" i="4"/>
  <c r="F246" i="4"/>
  <c r="E246" i="4"/>
  <c r="F245" i="4"/>
  <c r="E245" i="4"/>
  <c r="F244" i="4"/>
  <c r="E244" i="4"/>
  <c r="F243" i="4"/>
  <c r="E243" i="4"/>
  <c r="F242" i="4"/>
  <c r="E242" i="4"/>
  <c r="F241" i="4"/>
  <c r="E241" i="4"/>
  <c r="F240" i="4"/>
  <c r="E240" i="4"/>
  <c r="F239" i="4"/>
  <c r="E239" i="4"/>
  <c r="F238" i="4"/>
  <c r="E238" i="4"/>
  <c r="F237" i="4"/>
  <c r="E237" i="4"/>
  <c r="F236" i="4"/>
  <c r="E236" i="4"/>
  <c r="F235" i="4"/>
  <c r="E235" i="4"/>
  <c r="F234" i="4"/>
  <c r="E234" i="4"/>
  <c r="F233" i="4"/>
  <c r="E233" i="4"/>
  <c r="F232" i="4"/>
  <c r="E232" i="4"/>
  <c r="F231" i="4"/>
  <c r="E231" i="4"/>
  <c r="F230" i="4"/>
  <c r="E230" i="4"/>
  <c r="F229" i="4"/>
  <c r="E229" i="4"/>
  <c r="F228" i="4"/>
  <c r="E228" i="4"/>
  <c r="F227" i="4"/>
  <c r="E227" i="4"/>
  <c r="F226" i="4"/>
  <c r="E226" i="4"/>
  <c r="F225" i="4"/>
  <c r="E225" i="4"/>
  <c r="F224" i="4"/>
  <c r="E224" i="4"/>
  <c r="F223" i="4"/>
  <c r="E223" i="4"/>
  <c r="F222" i="4"/>
  <c r="E222" i="4"/>
  <c r="F221" i="4"/>
  <c r="E221" i="4"/>
  <c r="F220" i="4"/>
  <c r="E220" i="4"/>
  <c r="F219" i="4"/>
  <c r="E219" i="4"/>
  <c r="F218" i="4"/>
  <c r="E218" i="4"/>
  <c r="F217" i="4"/>
  <c r="E217" i="4"/>
  <c r="F216" i="4"/>
  <c r="E216" i="4"/>
  <c r="F215" i="4"/>
  <c r="E215" i="4"/>
  <c r="F214" i="4"/>
  <c r="E214" i="4"/>
  <c r="F213" i="4"/>
  <c r="E213" i="4"/>
  <c r="F212" i="4"/>
  <c r="E212" i="4"/>
  <c r="F211" i="4"/>
  <c r="E211" i="4"/>
  <c r="F210" i="4"/>
  <c r="E210" i="4"/>
  <c r="F209" i="4"/>
  <c r="E209" i="4"/>
  <c r="F208" i="4"/>
  <c r="E208" i="4"/>
  <c r="F207" i="4"/>
  <c r="E207" i="4"/>
  <c r="F206" i="4"/>
  <c r="E206" i="4"/>
  <c r="F205" i="4"/>
  <c r="E205" i="4"/>
  <c r="F204" i="4"/>
  <c r="E204" i="4"/>
  <c r="F203" i="4"/>
  <c r="E203" i="4"/>
  <c r="F202" i="4"/>
  <c r="E202" i="4"/>
  <c r="F201" i="4"/>
  <c r="E201" i="4"/>
  <c r="F200" i="4"/>
  <c r="E200" i="4"/>
  <c r="F199" i="4"/>
  <c r="E199" i="4"/>
  <c r="F198" i="4"/>
  <c r="E198" i="4"/>
  <c r="F197" i="4"/>
  <c r="E197" i="4"/>
  <c r="F196" i="4"/>
  <c r="E196" i="4"/>
  <c r="F195" i="4"/>
  <c r="E195" i="4"/>
  <c r="F194" i="4"/>
  <c r="E194" i="4"/>
  <c r="F193" i="4"/>
  <c r="E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F173" i="4"/>
  <c r="E173" i="4"/>
  <c r="F172" i="4"/>
  <c r="E172" i="4"/>
  <c r="F171" i="4"/>
  <c r="E171" i="4"/>
  <c r="F170" i="4"/>
  <c r="E170" i="4"/>
  <c r="F169" i="4"/>
  <c r="E169" i="4"/>
  <c r="F168" i="4"/>
  <c r="E168" i="4"/>
  <c r="F167" i="4"/>
  <c r="E167" i="4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H6" i="10" l="1"/>
  <c r="I6" i="10" s="1"/>
  <c r="J6" i="10" s="1"/>
  <c r="K6" i="10" s="1"/>
  <c r="L6" i="10" s="1"/>
  <c r="M6" i="10" s="1"/>
  <c r="H6" i="9"/>
  <c r="I6" i="9" s="1"/>
  <c r="J6" i="9" s="1"/>
  <c r="K6" i="9" s="1"/>
  <c r="L6" i="9" s="1"/>
  <c r="M6" i="9" s="1"/>
  <c r="H6" i="8"/>
  <c r="I6" i="8" s="1"/>
  <c r="J6" i="8" s="1"/>
  <c r="K6" i="8" s="1"/>
  <c r="L6" i="8" s="1"/>
  <c r="M6" i="8" s="1"/>
  <c r="H6" i="7"/>
  <c r="I6" i="7" s="1"/>
  <c r="J6" i="7" s="1"/>
  <c r="K6" i="7" s="1"/>
  <c r="L6" i="7" s="1"/>
  <c r="M6" i="7" s="1"/>
  <c r="H6" i="6"/>
  <c r="I6" i="6" s="1"/>
  <c r="J6" i="6" s="1"/>
  <c r="K6" i="6" s="1"/>
  <c r="L6" i="6" s="1"/>
  <c r="M6" i="6" s="1"/>
  <c r="H6" i="5"/>
  <c r="I6" i="5" s="1"/>
  <c r="J6" i="5" s="1"/>
  <c r="K6" i="5" s="1"/>
  <c r="L6" i="5" s="1"/>
  <c r="M6" i="5" s="1"/>
  <c r="H6" i="4"/>
  <c r="I6" i="4" s="1"/>
  <c r="J6" i="4" s="1"/>
  <c r="K6" i="4" s="1"/>
  <c r="L6" i="4" s="1"/>
  <c r="M6" i="4" s="1"/>
  <c r="H6" i="3"/>
  <c r="I6" i="3" s="1"/>
  <c r="J6" i="3" s="1"/>
  <c r="K6" i="3" s="1"/>
  <c r="L6" i="3" s="1"/>
  <c r="M6" i="3" s="1"/>
  <c r="H6" i="2"/>
  <c r="I6" i="2" s="1"/>
  <c r="J6" i="2" s="1"/>
  <c r="K6" i="2" s="1"/>
  <c r="L6" i="2" s="1"/>
  <c r="M6" i="2" s="1"/>
  <c r="C435" i="8"/>
  <c r="C435" i="1"/>
  <c r="C435" i="6"/>
  <c r="C435" i="5"/>
  <c r="D435" i="5"/>
  <c r="F437" i="5" s="1"/>
  <c r="D435" i="3"/>
  <c r="F437" i="3" s="1"/>
  <c r="D435" i="2"/>
  <c r="F437" i="2" s="1"/>
  <c r="D435" i="10"/>
  <c r="C435" i="10"/>
  <c r="E8" i="10"/>
  <c r="D435" i="9"/>
  <c r="C435" i="9"/>
  <c r="E8" i="9"/>
  <c r="D435" i="8"/>
  <c r="E8" i="8"/>
  <c r="D435" i="7"/>
  <c r="F437" i="7" s="1"/>
  <c r="C435" i="7"/>
  <c r="E8" i="7"/>
  <c r="D435" i="6"/>
  <c r="F437" i="6" s="1"/>
  <c r="E8" i="6"/>
  <c r="E8" i="5"/>
  <c r="D435" i="4"/>
  <c r="F437" i="4" s="1"/>
  <c r="C435" i="4"/>
  <c r="E8" i="4"/>
  <c r="C435" i="3"/>
  <c r="E8" i="3"/>
  <c r="C435" i="2"/>
  <c r="E8" i="2"/>
  <c r="E8" i="1"/>
  <c r="H6" i="1"/>
  <c r="I6" i="1" s="1"/>
  <c r="J6" i="1" s="1"/>
  <c r="K6" i="1" s="1"/>
  <c r="L6" i="1" s="1"/>
  <c r="M6" i="1" s="1"/>
  <c r="E435" i="4" l="1"/>
  <c r="E435" i="7"/>
  <c r="E435" i="10"/>
  <c r="F437" i="10"/>
  <c r="F8" i="10"/>
  <c r="F435" i="10"/>
  <c r="E435" i="3"/>
  <c r="E435" i="1"/>
  <c r="F437" i="1"/>
  <c r="E435" i="8"/>
  <c r="F437" i="8"/>
  <c r="E435" i="5"/>
  <c r="E435" i="2"/>
  <c r="E435" i="9"/>
  <c r="F437" i="9"/>
  <c r="E435" i="6"/>
  <c r="H8" i="4"/>
  <c r="G8" i="4"/>
  <c r="H8" i="3"/>
  <c r="F262" i="3" l="1"/>
  <c r="F254" i="3"/>
  <c r="F246" i="3"/>
  <c r="F238" i="3"/>
  <c r="F230" i="3"/>
  <c r="F222" i="3"/>
  <c r="F214" i="3"/>
  <c r="F206" i="3"/>
  <c r="F198" i="3"/>
  <c r="F190" i="3"/>
  <c r="F182" i="3"/>
  <c r="F258" i="3"/>
  <c r="F250" i="3"/>
  <c r="F242" i="3"/>
  <c r="F234" i="3"/>
  <c r="F226" i="3"/>
  <c r="F218" i="3"/>
  <c r="F210" i="3"/>
  <c r="F202" i="3"/>
  <c r="F194" i="3"/>
  <c r="F186" i="3"/>
  <c r="F178" i="3"/>
  <c r="F176" i="3"/>
  <c r="F174" i="3"/>
  <c r="F172" i="3"/>
  <c r="F170" i="3"/>
  <c r="F168" i="3"/>
  <c r="F166" i="3"/>
  <c r="F164" i="3"/>
  <c r="F162" i="3"/>
  <c r="F160" i="3"/>
  <c r="F158" i="3"/>
  <c r="F156" i="3"/>
  <c r="F154" i="3"/>
  <c r="F152" i="3"/>
  <c r="F150" i="3"/>
  <c r="F148" i="3"/>
  <c r="F146" i="3"/>
  <c r="F144" i="3"/>
  <c r="F142" i="3"/>
  <c r="F140" i="3"/>
  <c r="F138" i="3"/>
  <c r="F136" i="3"/>
  <c r="F134" i="3"/>
  <c r="F132" i="3"/>
  <c r="F427" i="3"/>
  <c r="F395" i="3"/>
  <c r="F363" i="3"/>
  <c r="F331" i="3"/>
  <c r="F299" i="3"/>
  <c r="F267" i="3"/>
  <c r="F260" i="3"/>
  <c r="F244" i="3"/>
  <c r="F228" i="3"/>
  <c r="F212" i="3"/>
  <c r="F196" i="3"/>
  <c r="F180" i="3"/>
  <c r="F108" i="3"/>
  <c r="F100" i="3"/>
  <c r="F92" i="3"/>
  <c r="F84" i="3"/>
  <c r="F76" i="3"/>
  <c r="F68" i="3"/>
  <c r="F60" i="3"/>
  <c r="F52" i="3"/>
  <c r="F46" i="3"/>
  <c r="F38" i="3"/>
  <c r="F22" i="3"/>
  <c r="F14" i="3"/>
  <c r="F307" i="3"/>
  <c r="F275" i="3"/>
  <c r="F248" i="3"/>
  <c r="F232" i="3"/>
  <c r="F184" i="3"/>
  <c r="F114" i="3"/>
  <c r="F106" i="3"/>
  <c r="F98" i="3"/>
  <c r="F66" i="3"/>
  <c r="F34" i="3"/>
  <c r="F10" i="3"/>
  <c r="F419" i="3"/>
  <c r="F387" i="3"/>
  <c r="F355" i="3"/>
  <c r="F323" i="3"/>
  <c r="F291" i="3"/>
  <c r="F256" i="3"/>
  <c r="F240" i="3"/>
  <c r="F224" i="3"/>
  <c r="F208" i="3"/>
  <c r="F192" i="3"/>
  <c r="F30" i="3"/>
  <c r="F411" i="3"/>
  <c r="F379" i="3"/>
  <c r="F347" i="3"/>
  <c r="F315" i="3"/>
  <c r="F283" i="3"/>
  <c r="F252" i="3"/>
  <c r="F236" i="3"/>
  <c r="F220" i="3"/>
  <c r="F204" i="3"/>
  <c r="F188" i="3"/>
  <c r="F403" i="3"/>
  <c r="F371" i="3"/>
  <c r="F339" i="3"/>
  <c r="F216" i="3"/>
  <c r="F200" i="3"/>
  <c r="F90" i="3"/>
  <c r="F82" i="3"/>
  <c r="F74" i="3"/>
  <c r="F58" i="3"/>
  <c r="F50" i="3"/>
  <c r="F42" i="3"/>
  <c r="F26" i="3"/>
  <c r="F18" i="3"/>
  <c r="F16" i="3"/>
  <c r="F48" i="3"/>
  <c r="F12" i="3"/>
  <c r="F44" i="3"/>
  <c r="F96" i="3"/>
  <c r="F70" i="3"/>
  <c r="F102" i="3"/>
  <c r="F69" i="3"/>
  <c r="F130" i="3"/>
  <c r="F279" i="3"/>
  <c r="F343" i="3"/>
  <c r="F389" i="3"/>
  <c r="F425" i="3"/>
  <c r="F11" i="3"/>
  <c r="F43" i="3"/>
  <c r="F75" i="3"/>
  <c r="F107" i="3"/>
  <c r="F127" i="3"/>
  <c r="F143" i="3"/>
  <c r="F159" i="3"/>
  <c r="F175" i="3"/>
  <c r="F227" i="3"/>
  <c r="F273" i="3"/>
  <c r="F319" i="3"/>
  <c r="F365" i="3"/>
  <c r="F401" i="3"/>
  <c r="F25" i="3"/>
  <c r="F65" i="3"/>
  <c r="F97" i="3"/>
  <c r="F120" i="3"/>
  <c r="F199" i="3"/>
  <c r="F263" i="3"/>
  <c r="F309" i="3"/>
  <c r="F345" i="3"/>
  <c r="F391" i="3"/>
  <c r="F21" i="3"/>
  <c r="F61" i="3"/>
  <c r="F223" i="3"/>
  <c r="F9" i="3"/>
  <c r="F23" i="3"/>
  <c r="F55" i="3"/>
  <c r="F87" i="3"/>
  <c r="F117" i="3"/>
  <c r="F133" i="3"/>
  <c r="F149" i="3"/>
  <c r="F165" i="3"/>
  <c r="F187" i="3"/>
  <c r="F251" i="3"/>
  <c r="F303" i="3"/>
  <c r="F349" i="3"/>
  <c r="F385" i="3"/>
  <c r="F431" i="3"/>
  <c r="F205" i="3"/>
  <c r="F237" i="3"/>
  <c r="F270" i="3"/>
  <c r="F302" i="3"/>
  <c r="F334" i="3"/>
  <c r="F366" i="3"/>
  <c r="F398" i="3"/>
  <c r="F430" i="3"/>
  <c r="F209" i="3"/>
  <c r="F241" i="3"/>
  <c r="F278" i="3"/>
  <c r="F310" i="3"/>
  <c r="F342" i="3"/>
  <c r="F374" i="3"/>
  <c r="F406" i="3"/>
  <c r="F266" i="3"/>
  <c r="F298" i="3"/>
  <c r="F330" i="3"/>
  <c r="F362" i="3"/>
  <c r="F394" i="3"/>
  <c r="F426" i="3"/>
  <c r="F288" i="3"/>
  <c r="F320" i="3"/>
  <c r="F24" i="3"/>
  <c r="F72" i="3"/>
  <c r="F20" i="3"/>
  <c r="F56" i="3"/>
  <c r="F112" i="3"/>
  <c r="F78" i="3"/>
  <c r="F110" i="3"/>
  <c r="F101" i="3"/>
  <c r="F191" i="3"/>
  <c r="F297" i="3"/>
  <c r="F357" i="3"/>
  <c r="F393" i="3"/>
  <c r="F77" i="3"/>
  <c r="F19" i="3"/>
  <c r="F51" i="3"/>
  <c r="F83" i="3"/>
  <c r="F115" i="3"/>
  <c r="F131" i="3"/>
  <c r="F147" i="3"/>
  <c r="F163" i="3"/>
  <c r="F179" i="3"/>
  <c r="F243" i="3"/>
  <c r="F287" i="3"/>
  <c r="F333" i="3"/>
  <c r="F369" i="3"/>
  <c r="F415" i="3"/>
  <c r="F41" i="3"/>
  <c r="F73" i="3"/>
  <c r="F105" i="3"/>
  <c r="F124" i="3"/>
  <c r="F215" i="3"/>
  <c r="F277" i="3"/>
  <c r="F313" i="3"/>
  <c r="F359" i="3"/>
  <c r="F405" i="3"/>
  <c r="F29" i="3"/>
  <c r="F85" i="3"/>
  <c r="F265" i="3"/>
  <c r="F17" i="3"/>
  <c r="F31" i="3"/>
  <c r="F63" i="3"/>
  <c r="F95" i="3"/>
  <c r="F121" i="3"/>
  <c r="F137" i="3"/>
  <c r="F153" i="3"/>
  <c r="F169" i="3"/>
  <c r="F203" i="3"/>
  <c r="F271" i="3"/>
  <c r="F317" i="3"/>
  <c r="F353" i="3"/>
  <c r="F399" i="3"/>
  <c r="F181" i="3"/>
  <c r="F213" i="3"/>
  <c r="F245" i="3"/>
  <c r="F276" i="3"/>
  <c r="F308" i="3"/>
  <c r="F340" i="3"/>
  <c r="F372" i="3"/>
  <c r="F404" i="3"/>
  <c r="F185" i="3"/>
  <c r="F217" i="3"/>
  <c r="F249" i="3"/>
  <c r="F284" i="3"/>
  <c r="F316" i="3"/>
  <c r="F348" i="3"/>
  <c r="F380" i="3"/>
  <c r="F412" i="3"/>
  <c r="F274" i="3"/>
  <c r="F306" i="3"/>
  <c r="F338" i="3"/>
  <c r="F370" i="3"/>
  <c r="F402" i="3"/>
  <c r="F264" i="3"/>
  <c r="F296" i="3"/>
  <c r="F328" i="3"/>
  <c r="F360" i="3"/>
  <c r="F392" i="3"/>
  <c r="F424" i="3"/>
  <c r="F104" i="3"/>
  <c r="F80" i="3"/>
  <c r="F94" i="3"/>
  <c r="F118" i="3"/>
  <c r="F329" i="3"/>
  <c r="F375" i="3"/>
  <c r="F122" i="3"/>
  <c r="F67" i="3"/>
  <c r="F123" i="3"/>
  <c r="F139" i="3"/>
  <c r="F171" i="3"/>
  <c r="F269" i="3"/>
  <c r="F351" i="3"/>
  <c r="F433" i="3"/>
  <c r="F89" i="3"/>
  <c r="F183" i="3"/>
  <c r="F295" i="3"/>
  <c r="F341" i="3"/>
  <c r="F423" i="3"/>
  <c r="F207" i="3"/>
  <c r="F15" i="3"/>
  <c r="F79" i="3"/>
  <c r="F129" i="3"/>
  <c r="F177" i="3"/>
  <c r="F289" i="3"/>
  <c r="F381" i="3"/>
  <c r="F197" i="3"/>
  <c r="F261" i="3"/>
  <c r="F324" i="3"/>
  <c r="F388" i="3"/>
  <c r="F201" i="3"/>
  <c r="F268" i="3"/>
  <c r="F332" i="3"/>
  <c r="F396" i="3"/>
  <c r="F290" i="3"/>
  <c r="F354" i="3"/>
  <c r="F280" i="3"/>
  <c r="F344" i="3"/>
  <c r="F408" i="3"/>
  <c r="F352" i="3"/>
  <c r="F416" i="3"/>
  <c r="F32" i="3"/>
  <c r="F88" i="3"/>
  <c r="F28" i="3"/>
  <c r="F64" i="3"/>
  <c r="F54" i="3"/>
  <c r="F86" i="3"/>
  <c r="F13" i="3"/>
  <c r="F109" i="3"/>
  <c r="F239" i="3"/>
  <c r="F311" i="3"/>
  <c r="F361" i="3"/>
  <c r="F407" i="3"/>
  <c r="F93" i="3"/>
  <c r="F27" i="3"/>
  <c r="F59" i="3"/>
  <c r="F91" i="3"/>
  <c r="F119" i="3"/>
  <c r="F135" i="3"/>
  <c r="F151" i="3"/>
  <c r="F167" i="3"/>
  <c r="F195" i="3"/>
  <c r="F259" i="3"/>
  <c r="F301" i="3"/>
  <c r="F337" i="3"/>
  <c r="F383" i="3"/>
  <c r="F429" i="3"/>
  <c r="F49" i="3"/>
  <c r="F81" i="3"/>
  <c r="F113" i="3"/>
  <c r="F128" i="3"/>
  <c r="F231" i="3"/>
  <c r="F281" i="3"/>
  <c r="F327" i="3"/>
  <c r="F373" i="3"/>
  <c r="F409" i="3"/>
  <c r="F45" i="3"/>
  <c r="F126" i="3"/>
  <c r="F293" i="3"/>
  <c r="F33" i="3"/>
  <c r="F39" i="3"/>
  <c r="F71" i="3"/>
  <c r="F103" i="3"/>
  <c r="F125" i="3"/>
  <c r="F141" i="3"/>
  <c r="F157" i="3"/>
  <c r="F173" i="3"/>
  <c r="F219" i="3"/>
  <c r="F285" i="3"/>
  <c r="F321" i="3"/>
  <c r="F367" i="3"/>
  <c r="F413" i="3"/>
  <c r="F189" i="3"/>
  <c r="F221" i="3"/>
  <c r="F253" i="3"/>
  <c r="F286" i="3"/>
  <c r="F318" i="3"/>
  <c r="F350" i="3"/>
  <c r="F382" i="3"/>
  <c r="F414" i="3"/>
  <c r="F193" i="3"/>
  <c r="F225" i="3"/>
  <c r="F257" i="3"/>
  <c r="F294" i="3"/>
  <c r="F326" i="3"/>
  <c r="F358" i="3"/>
  <c r="F390" i="3"/>
  <c r="F422" i="3"/>
  <c r="F282" i="3"/>
  <c r="F314" i="3"/>
  <c r="F346" i="3"/>
  <c r="F378" i="3"/>
  <c r="F410" i="3"/>
  <c r="F272" i="3"/>
  <c r="F304" i="3"/>
  <c r="F336" i="3"/>
  <c r="F368" i="3"/>
  <c r="F400" i="3"/>
  <c r="F432" i="3"/>
  <c r="F40" i="3"/>
  <c r="F36" i="3"/>
  <c r="F62" i="3"/>
  <c r="F37" i="3"/>
  <c r="F255" i="3"/>
  <c r="F421" i="3"/>
  <c r="F35" i="3"/>
  <c r="F99" i="3"/>
  <c r="F155" i="3"/>
  <c r="F211" i="3"/>
  <c r="F305" i="3"/>
  <c r="F397" i="3"/>
  <c r="F57" i="3"/>
  <c r="F116" i="3"/>
  <c r="F247" i="3"/>
  <c r="F377" i="3"/>
  <c r="F53" i="3"/>
  <c r="F325" i="3"/>
  <c r="F47" i="3"/>
  <c r="F111" i="3"/>
  <c r="F145" i="3"/>
  <c r="F161" i="3"/>
  <c r="F235" i="3"/>
  <c r="F335" i="3"/>
  <c r="F417" i="3"/>
  <c r="F229" i="3"/>
  <c r="F292" i="3"/>
  <c r="F356" i="3"/>
  <c r="F420" i="3"/>
  <c r="F233" i="3"/>
  <c r="F300" i="3"/>
  <c r="F364" i="3"/>
  <c r="F428" i="3"/>
  <c r="F322" i="3"/>
  <c r="F386" i="3"/>
  <c r="F418" i="3"/>
  <c r="F312" i="3"/>
  <c r="F376" i="3"/>
  <c r="F384" i="3"/>
  <c r="F172" i="2"/>
  <c r="F164" i="2"/>
  <c r="F156" i="2"/>
  <c r="F148" i="2"/>
  <c r="F140" i="2"/>
  <c r="F132" i="2"/>
  <c r="F124" i="2"/>
  <c r="F116" i="2"/>
  <c r="F108" i="2"/>
  <c r="F100" i="2"/>
  <c r="F92" i="2"/>
  <c r="F84" i="2"/>
  <c r="F76" i="2"/>
  <c r="F174" i="2"/>
  <c r="F166" i="2"/>
  <c r="F158" i="2"/>
  <c r="F150" i="2"/>
  <c r="F142" i="2"/>
  <c r="F134" i="2"/>
  <c r="F126" i="2"/>
  <c r="F118" i="2"/>
  <c r="F110" i="2"/>
  <c r="F102" i="2"/>
  <c r="F94" i="2"/>
  <c r="F86" i="2"/>
  <c r="F78" i="2"/>
  <c r="F70" i="2"/>
  <c r="F176" i="2"/>
  <c r="F168" i="2"/>
  <c r="F160" i="2"/>
  <c r="F152" i="2"/>
  <c r="F144" i="2"/>
  <c r="F136" i="2"/>
  <c r="F128" i="2"/>
  <c r="F120" i="2"/>
  <c r="F112" i="2"/>
  <c r="F104" i="2"/>
  <c r="F96" i="2"/>
  <c r="F88" i="2"/>
  <c r="F80" i="2"/>
  <c r="F72" i="2"/>
  <c r="F178" i="2"/>
  <c r="F170" i="2"/>
  <c r="F162" i="2"/>
  <c r="F154" i="2"/>
  <c r="F146" i="2"/>
  <c r="F138" i="2"/>
  <c r="F130" i="2"/>
  <c r="F122" i="2"/>
  <c r="F114" i="2"/>
  <c r="F106" i="2"/>
  <c r="F98" i="2"/>
  <c r="F90" i="2"/>
  <c r="F82" i="2"/>
  <c r="F74" i="2"/>
  <c r="F66" i="2"/>
  <c r="F58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F10" i="2"/>
  <c r="F25" i="2"/>
  <c r="F11" i="2"/>
  <c r="F27" i="2"/>
  <c r="F43" i="2"/>
  <c r="F56" i="2"/>
  <c r="F9" i="2"/>
  <c r="F37" i="2"/>
  <c r="F53" i="2"/>
  <c r="F85" i="2"/>
  <c r="F117" i="2"/>
  <c r="F149" i="2"/>
  <c r="F182" i="2"/>
  <c r="F198" i="2"/>
  <c r="F214" i="2"/>
  <c r="F230" i="2"/>
  <c r="F246" i="2"/>
  <c r="F262" i="2"/>
  <c r="F67" i="2"/>
  <c r="F99" i="2"/>
  <c r="F131" i="2"/>
  <c r="F163" i="2"/>
  <c r="F73" i="2"/>
  <c r="F105" i="2"/>
  <c r="F137" i="2"/>
  <c r="F169" i="2"/>
  <c r="F71" i="2"/>
  <c r="F103" i="2"/>
  <c r="F135" i="2"/>
  <c r="F167" i="2"/>
  <c r="F278" i="2"/>
  <c r="F294" i="2"/>
  <c r="F310" i="2"/>
  <c r="F326" i="2"/>
  <c r="F342" i="2"/>
  <c r="F358" i="2"/>
  <c r="F374" i="2"/>
  <c r="F390" i="2"/>
  <c r="F406" i="2"/>
  <c r="F422" i="2"/>
  <c r="F183" i="2"/>
  <c r="F199" i="2"/>
  <c r="F215" i="2"/>
  <c r="F231" i="2"/>
  <c r="F247" i="2"/>
  <c r="F263" i="2"/>
  <c r="F192" i="2"/>
  <c r="F208" i="2"/>
  <c r="F224" i="2"/>
  <c r="F240" i="2"/>
  <c r="F256" i="2"/>
  <c r="F189" i="2"/>
  <c r="F205" i="2"/>
  <c r="F221" i="2"/>
  <c r="F237" i="2"/>
  <c r="F253" i="2"/>
  <c r="F271" i="2"/>
  <c r="F287" i="2"/>
  <c r="F303" i="2"/>
  <c r="F319" i="2"/>
  <c r="F335" i="2"/>
  <c r="F351" i="2"/>
  <c r="F367" i="2"/>
  <c r="F383" i="2"/>
  <c r="F399" i="2"/>
  <c r="F415" i="2"/>
  <c r="F431" i="2"/>
  <c r="F276" i="2"/>
  <c r="F292" i="2"/>
  <c r="F308" i="2"/>
  <c r="F324" i="2"/>
  <c r="F340" i="2"/>
  <c r="F356" i="2"/>
  <c r="F372" i="2"/>
  <c r="F388" i="2"/>
  <c r="F404" i="2"/>
  <c r="F420" i="2"/>
  <c r="F265" i="2"/>
  <c r="F281" i="2"/>
  <c r="F297" i="2"/>
  <c r="F313" i="2"/>
  <c r="F329" i="2"/>
  <c r="F345" i="2"/>
  <c r="F361" i="2"/>
  <c r="F377" i="2"/>
  <c r="F393" i="2"/>
  <c r="F409" i="2"/>
  <c r="F425" i="2"/>
  <c r="F317" i="2"/>
  <c r="F349" i="2"/>
  <c r="F381" i="2"/>
  <c r="F413" i="2"/>
  <c r="F311" i="2"/>
  <c r="F359" i="2"/>
  <c r="F407" i="2"/>
  <c r="F268" i="2"/>
  <c r="F316" i="2"/>
  <c r="F348" i="2"/>
  <c r="F396" i="2"/>
  <c r="F428" i="2"/>
  <c r="F289" i="2"/>
  <c r="F321" i="2"/>
  <c r="F385" i="2"/>
  <c r="F417" i="2"/>
  <c r="F54" i="2"/>
  <c r="F15" i="2"/>
  <c r="F31" i="2"/>
  <c r="F47" i="2"/>
  <c r="F60" i="2"/>
  <c r="F13" i="2"/>
  <c r="F41" i="2"/>
  <c r="F61" i="2"/>
  <c r="F93" i="2"/>
  <c r="F125" i="2"/>
  <c r="F157" i="2"/>
  <c r="F186" i="2"/>
  <c r="F202" i="2"/>
  <c r="F218" i="2"/>
  <c r="F234" i="2"/>
  <c r="F250" i="2"/>
  <c r="F266" i="2"/>
  <c r="F75" i="2"/>
  <c r="F107" i="2"/>
  <c r="F139" i="2"/>
  <c r="F171" i="2"/>
  <c r="F81" i="2"/>
  <c r="F113" i="2"/>
  <c r="F145" i="2"/>
  <c r="F177" i="2"/>
  <c r="F79" i="2"/>
  <c r="F111" i="2"/>
  <c r="F143" i="2"/>
  <c r="F175" i="2"/>
  <c r="F282" i="2"/>
  <c r="F298" i="2"/>
  <c r="F314" i="2"/>
  <c r="F330" i="2"/>
  <c r="F346" i="2"/>
  <c r="F362" i="2"/>
  <c r="F378" i="2"/>
  <c r="F394" i="2"/>
  <c r="F410" i="2"/>
  <c r="F426" i="2"/>
  <c r="F187" i="2"/>
  <c r="F203" i="2"/>
  <c r="F219" i="2"/>
  <c r="F235" i="2"/>
  <c r="F251" i="2"/>
  <c r="F180" i="2"/>
  <c r="F196" i="2"/>
  <c r="F212" i="2"/>
  <c r="F228" i="2"/>
  <c r="F244" i="2"/>
  <c r="F260" i="2"/>
  <c r="F193" i="2"/>
  <c r="F209" i="2"/>
  <c r="F225" i="2"/>
  <c r="F241" i="2"/>
  <c r="F257" i="2"/>
  <c r="F275" i="2"/>
  <c r="F291" i="2"/>
  <c r="F307" i="2"/>
  <c r="F323" i="2"/>
  <c r="F339" i="2"/>
  <c r="F355" i="2"/>
  <c r="F371" i="2"/>
  <c r="F387" i="2"/>
  <c r="F403" i="2"/>
  <c r="F419" i="2"/>
  <c r="F264" i="2"/>
  <c r="F280" i="2"/>
  <c r="F296" i="2"/>
  <c r="F312" i="2"/>
  <c r="F328" i="2"/>
  <c r="F344" i="2"/>
  <c r="F360" i="2"/>
  <c r="F376" i="2"/>
  <c r="F392" i="2"/>
  <c r="F408" i="2"/>
  <c r="F424" i="2"/>
  <c r="F269" i="2"/>
  <c r="F285" i="2"/>
  <c r="F301" i="2"/>
  <c r="F333" i="2"/>
  <c r="F365" i="2"/>
  <c r="F397" i="2"/>
  <c r="F429" i="2"/>
  <c r="F295" i="2"/>
  <c r="F375" i="2"/>
  <c r="F423" i="2"/>
  <c r="F284" i="2"/>
  <c r="F332" i="2"/>
  <c r="F364" i="2"/>
  <c r="F412" i="2"/>
  <c r="F305" i="2"/>
  <c r="F337" i="2"/>
  <c r="F369" i="2"/>
  <c r="F401" i="2"/>
  <c r="F236" i="2"/>
  <c r="F201" i="2"/>
  <c r="F249" i="2"/>
  <c r="F283" i="2"/>
  <c r="F315" i="2"/>
  <c r="F363" i="2"/>
  <c r="F395" i="2"/>
  <c r="F272" i="2"/>
  <c r="F320" i="2"/>
  <c r="F368" i="2"/>
  <c r="F416" i="2"/>
  <c r="F293" i="2"/>
  <c r="F341" i="2"/>
  <c r="F389" i="2"/>
  <c r="F421" i="2"/>
  <c r="F62" i="2"/>
  <c r="F19" i="2"/>
  <c r="F35" i="2"/>
  <c r="F29" i="2"/>
  <c r="F64" i="2"/>
  <c r="F17" i="2"/>
  <c r="F45" i="2"/>
  <c r="F69" i="2"/>
  <c r="F101" i="2"/>
  <c r="F133" i="2"/>
  <c r="F165" i="2"/>
  <c r="F190" i="2"/>
  <c r="F206" i="2"/>
  <c r="F222" i="2"/>
  <c r="F238" i="2"/>
  <c r="F254" i="2"/>
  <c r="F51" i="2"/>
  <c r="F83" i="2"/>
  <c r="F115" i="2"/>
  <c r="F147" i="2"/>
  <c r="F57" i="2"/>
  <c r="F89" i="2"/>
  <c r="F121" i="2"/>
  <c r="F153" i="2"/>
  <c r="F55" i="2"/>
  <c r="F87" i="2"/>
  <c r="F119" i="2"/>
  <c r="F151" i="2"/>
  <c r="F270" i="2"/>
  <c r="F286" i="2"/>
  <c r="F302" i="2"/>
  <c r="F318" i="2"/>
  <c r="F334" i="2"/>
  <c r="F350" i="2"/>
  <c r="F366" i="2"/>
  <c r="F382" i="2"/>
  <c r="F398" i="2"/>
  <c r="F414" i="2"/>
  <c r="F430" i="2"/>
  <c r="F191" i="2"/>
  <c r="F207" i="2"/>
  <c r="F223" i="2"/>
  <c r="F239" i="2"/>
  <c r="F255" i="2"/>
  <c r="F184" i="2"/>
  <c r="F200" i="2"/>
  <c r="F216" i="2"/>
  <c r="F232" i="2"/>
  <c r="F248" i="2"/>
  <c r="F181" i="2"/>
  <c r="F197" i="2"/>
  <c r="F213" i="2"/>
  <c r="F229" i="2"/>
  <c r="F245" i="2"/>
  <c r="F261" i="2"/>
  <c r="F279" i="2"/>
  <c r="F327" i="2"/>
  <c r="F343" i="2"/>
  <c r="F391" i="2"/>
  <c r="F300" i="2"/>
  <c r="F380" i="2"/>
  <c r="F273" i="2"/>
  <c r="F353" i="2"/>
  <c r="F433" i="2"/>
  <c r="F217" i="2"/>
  <c r="F331" i="2"/>
  <c r="F379" i="2"/>
  <c r="F427" i="2"/>
  <c r="F304" i="2"/>
  <c r="F352" i="2"/>
  <c r="F400" i="2"/>
  <c r="F277" i="2"/>
  <c r="F325" i="2"/>
  <c r="F357" i="2"/>
  <c r="F405" i="2"/>
  <c r="F21" i="2"/>
  <c r="F23" i="2"/>
  <c r="F39" i="2"/>
  <c r="F52" i="2"/>
  <c r="F68" i="2"/>
  <c r="F33" i="2"/>
  <c r="F49" i="2"/>
  <c r="F77" i="2"/>
  <c r="F109" i="2"/>
  <c r="F141" i="2"/>
  <c r="F173" i="2"/>
  <c r="F194" i="2"/>
  <c r="F210" i="2"/>
  <c r="F226" i="2"/>
  <c r="F242" i="2"/>
  <c r="F258" i="2"/>
  <c r="F59" i="2"/>
  <c r="F91" i="2"/>
  <c r="F123" i="2"/>
  <c r="F155" i="2"/>
  <c r="F65" i="2"/>
  <c r="F97" i="2"/>
  <c r="F129" i="2"/>
  <c r="F161" i="2"/>
  <c r="F63" i="2"/>
  <c r="F95" i="2"/>
  <c r="F127" i="2"/>
  <c r="F159" i="2"/>
  <c r="F274" i="2"/>
  <c r="F290" i="2"/>
  <c r="F306" i="2"/>
  <c r="F322" i="2"/>
  <c r="F338" i="2"/>
  <c r="F354" i="2"/>
  <c r="F370" i="2"/>
  <c r="F386" i="2"/>
  <c r="F402" i="2"/>
  <c r="F418" i="2"/>
  <c r="F179" i="2"/>
  <c r="F195" i="2"/>
  <c r="F211" i="2"/>
  <c r="F227" i="2"/>
  <c r="F243" i="2"/>
  <c r="F259" i="2"/>
  <c r="F188" i="2"/>
  <c r="F204" i="2"/>
  <c r="F220" i="2"/>
  <c r="F252" i="2"/>
  <c r="F185" i="2"/>
  <c r="F233" i="2"/>
  <c r="F267" i="2"/>
  <c r="F299" i="2"/>
  <c r="F347" i="2"/>
  <c r="F411" i="2"/>
  <c r="F288" i="2"/>
  <c r="F336" i="2"/>
  <c r="F384" i="2"/>
  <c r="F432" i="2"/>
  <c r="F309" i="2"/>
  <c r="F373" i="2"/>
  <c r="F432" i="1"/>
  <c r="F430" i="1"/>
  <c r="F428" i="1"/>
  <c r="F426" i="1"/>
  <c r="F424" i="1"/>
  <c r="F422" i="1"/>
  <c r="F420" i="1"/>
  <c r="F418" i="1"/>
  <c r="F416" i="1"/>
  <c r="F414" i="1"/>
  <c r="F412" i="1"/>
  <c r="F410" i="1"/>
  <c r="F408" i="1"/>
  <c r="F406" i="1"/>
  <c r="F404" i="1"/>
  <c r="F402" i="1"/>
  <c r="F400" i="1"/>
  <c r="F398" i="1"/>
  <c r="F396" i="1"/>
  <c r="F394" i="1"/>
  <c r="F392" i="1"/>
  <c r="F390" i="1"/>
  <c r="F388" i="1"/>
  <c r="F386" i="1"/>
  <c r="F384" i="1"/>
  <c r="F382" i="1"/>
  <c r="F380" i="1"/>
  <c r="F378" i="1"/>
  <c r="F376" i="1"/>
  <c r="F374" i="1"/>
  <c r="F372" i="1"/>
  <c r="F370" i="1"/>
  <c r="F368" i="1"/>
  <c r="F366" i="1"/>
  <c r="F364" i="1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294" i="1"/>
  <c r="F286" i="1"/>
  <c r="F278" i="1"/>
  <c r="F270" i="1"/>
  <c r="F296" i="1"/>
  <c r="F288" i="1"/>
  <c r="F280" i="1"/>
  <c r="F272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298" i="1"/>
  <c r="F290" i="1"/>
  <c r="F282" i="1"/>
  <c r="F274" i="1"/>
  <c r="F266" i="1"/>
  <c r="F284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276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11" i="1"/>
  <c r="F109" i="1"/>
  <c r="F107" i="1"/>
  <c r="F105" i="1"/>
  <c r="F103" i="1"/>
  <c r="F101" i="1"/>
  <c r="F99" i="1"/>
  <c r="F97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95" i="1"/>
  <c r="F300" i="1"/>
  <c r="F268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292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2" i="1"/>
  <c r="F17" i="1"/>
  <c r="F15" i="1"/>
  <c r="F13" i="1"/>
  <c r="F11" i="1"/>
  <c r="F9" i="1"/>
  <c r="F70" i="1"/>
  <c r="F24" i="1"/>
  <c r="F26" i="1"/>
  <c r="F18" i="1"/>
  <c r="F16" i="1"/>
  <c r="F14" i="1"/>
  <c r="F12" i="1"/>
  <c r="F10" i="1"/>
  <c r="F20" i="1"/>
  <c r="F271" i="1"/>
  <c r="F269" i="1"/>
  <c r="F301" i="1"/>
  <c r="F317" i="1"/>
  <c r="F333" i="1"/>
  <c r="F349" i="1"/>
  <c r="F365" i="1"/>
  <c r="F381" i="1"/>
  <c r="F397" i="1"/>
  <c r="F413" i="1"/>
  <c r="F429" i="1"/>
  <c r="F283" i="1"/>
  <c r="F273" i="1"/>
  <c r="F303" i="1"/>
  <c r="F319" i="1"/>
  <c r="F335" i="1"/>
  <c r="F351" i="1"/>
  <c r="F367" i="1"/>
  <c r="F383" i="1"/>
  <c r="F399" i="1"/>
  <c r="F415" i="1"/>
  <c r="F431" i="1"/>
  <c r="F385" i="1"/>
  <c r="F417" i="1"/>
  <c r="F291" i="1"/>
  <c r="F307" i="1"/>
  <c r="F323" i="1"/>
  <c r="F339" i="1"/>
  <c r="F371" i="1"/>
  <c r="F403" i="1"/>
  <c r="F419" i="1"/>
  <c r="F287" i="1"/>
  <c r="F325" i="1"/>
  <c r="F341" i="1"/>
  <c r="F373" i="1"/>
  <c r="F421" i="1"/>
  <c r="F289" i="1"/>
  <c r="F311" i="1"/>
  <c r="F359" i="1"/>
  <c r="F407" i="1"/>
  <c r="F295" i="1"/>
  <c r="F329" i="1"/>
  <c r="F377" i="1"/>
  <c r="F275" i="1"/>
  <c r="F315" i="1"/>
  <c r="F363" i="1"/>
  <c r="F411" i="1"/>
  <c r="F279" i="1"/>
  <c r="F277" i="1"/>
  <c r="F305" i="1"/>
  <c r="F321" i="1"/>
  <c r="F337" i="1"/>
  <c r="F353" i="1"/>
  <c r="F369" i="1"/>
  <c r="F401" i="1"/>
  <c r="F433" i="1"/>
  <c r="F281" i="1"/>
  <c r="F355" i="1"/>
  <c r="F387" i="1"/>
  <c r="F309" i="1"/>
  <c r="F357" i="1"/>
  <c r="F405" i="1"/>
  <c r="F299" i="1"/>
  <c r="F343" i="1"/>
  <c r="F391" i="1"/>
  <c r="F423" i="1"/>
  <c r="F293" i="1"/>
  <c r="F361" i="1"/>
  <c r="F409" i="1"/>
  <c r="F265" i="1"/>
  <c r="F331" i="1"/>
  <c r="F379" i="1"/>
  <c r="F427" i="1"/>
  <c r="F285" i="1"/>
  <c r="F389" i="1"/>
  <c r="F267" i="1"/>
  <c r="F327" i="1"/>
  <c r="F375" i="1"/>
  <c r="F313" i="1"/>
  <c r="F345" i="1"/>
  <c r="F393" i="1"/>
  <c r="F425" i="1"/>
  <c r="F297" i="1"/>
  <c r="F347" i="1"/>
  <c r="F395" i="1"/>
  <c r="F8" i="1"/>
  <c r="F435" i="1"/>
  <c r="G428" i="7"/>
  <c r="G415" i="7"/>
  <c r="G411" i="7"/>
  <c r="G399" i="7"/>
  <c r="G395" i="7"/>
  <c r="G392" i="7"/>
  <c r="G391" i="7"/>
  <c r="G387" i="7"/>
  <c r="G368" i="7"/>
  <c r="G367" i="7"/>
  <c r="G360" i="7"/>
  <c r="G359" i="7"/>
  <c r="G356" i="7"/>
  <c r="G347" i="7"/>
  <c r="G340" i="7"/>
  <c r="G339" i="7"/>
  <c r="G324" i="7"/>
  <c r="G323" i="7"/>
  <c r="H431" i="7"/>
  <c r="G427" i="7"/>
  <c r="G424" i="7"/>
  <c r="H423" i="7"/>
  <c r="G408" i="7"/>
  <c r="G403" i="7"/>
  <c r="G384" i="7"/>
  <c r="G383" i="7"/>
  <c r="H380" i="7"/>
  <c r="G376" i="7"/>
  <c r="G375" i="7"/>
  <c r="G372" i="7"/>
  <c r="G355" i="7"/>
  <c r="H352" i="7"/>
  <c r="G344" i="7"/>
  <c r="G343" i="7"/>
  <c r="G431" i="7"/>
  <c r="I431" i="7" s="1"/>
  <c r="L431" i="7" s="1"/>
  <c r="G423" i="7"/>
  <c r="I423" i="7" s="1"/>
  <c r="L423" i="7" s="1"/>
  <c r="G422" i="7"/>
  <c r="H421" i="7"/>
  <c r="G420" i="7"/>
  <c r="H419" i="7"/>
  <c r="H412" i="7"/>
  <c r="G407" i="7"/>
  <c r="G406" i="7"/>
  <c r="H389" i="7"/>
  <c r="H388" i="7"/>
  <c r="G419" i="7"/>
  <c r="H416" i="7"/>
  <c r="H409" i="7"/>
  <c r="G352" i="7"/>
  <c r="G332" i="7"/>
  <c r="G320" i="7"/>
  <c r="G317" i="7"/>
  <c r="G316" i="7"/>
  <c r="G313" i="7"/>
  <c r="G312" i="7"/>
  <c r="G309" i="7"/>
  <c r="G308" i="7"/>
  <c r="H304" i="7"/>
  <c r="G293" i="7"/>
  <c r="G292" i="7"/>
  <c r="G280" i="7"/>
  <c r="G276" i="7"/>
  <c r="G269" i="7"/>
  <c r="G248" i="7"/>
  <c r="G244" i="7"/>
  <c r="G237" i="7"/>
  <c r="G232" i="7"/>
  <c r="G231" i="7"/>
  <c r="G221" i="7"/>
  <c r="G220" i="7"/>
  <c r="G205" i="7"/>
  <c r="G204" i="7"/>
  <c r="G189" i="7"/>
  <c r="G188" i="7"/>
  <c r="G173" i="7"/>
  <c r="G172" i="7"/>
  <c r="G157" i="7"/>
  <c r="G156" i="7"/>
  <c r="G133" i="7"/>
  <c r="G132" i="7"/>
  <c r="G117" i="7"/>
  <c r="G116" i="7"/>
  <c r="G102" i="7"/>
  <c r="G101" i="7"/>
  <c r="G98" i="7"/>
  <c r="G97" i="7"/>
  <c r="G70" i="7"/>
  <c r="G69" i="7"/>
  <c r="G66" i="7"/>
  <c r="G65" i="7"/>
  <c r="G38" i="7"/>
  <c r="G37" i="7"/>
  <c r="G34" i="7"/>
  <c r="G33" i="7"/>
  <c r="H399" i="7"/>
  <c r="H395" i="7"/>
  <c r="G388" i="7"/>
  <c r="I388" i="7" s="1"/>
  <c r="L388" i="7" s="1"/>
  <c r="G371" i="7"/>
  <c r="H370" i="7"/>
  <c r="H369" i="7"/>
  <c r="G364" i="7"/>
  <c r="G363" i="7"/>
  <c r="H357" i="7"/>
  <c r="H348" i="7"/>
  <c r="H341" i="7"/>
  <c r="H336" i="7"/>
  <c r="G305" i="7"/>
  <c r="G304" i="7"/>
  <c r="I304" i="7" s="1"/>
  <c r="L304" i="7" s="1"/>
  <c r="H300" i="7"/>
  <c r="G289" i="7"/>
  <c r="G272" i="7"/>
  <c r="G268" i="7"/>
  <c r="G265" i="7"/>
  <c r="H264" i="7"/>
  <c r="G261" i="7"/>
  <c r="H260" i="7"/>
  <c r="G257" i="7"/>
  <c r="H253" i="7"/>
  <c r="G240" i="7"/>
  <c r="G236" i="7"/>
  <c r="H228" i="7"/>
  <c r="G224" i="7"/>
  <c r="G209" i="7"/>
  <c r="G208" i="7"/>
  <c r="H197" i="7"/>
  <c r="G193" i="7"/>
  <c r="G192" i="7"/>
  <c r="G177" i="7"/>
  <c r="G176" i="7"/>
  <c r="H165" i="7"/>
  <c r="G161" i="7"/>
  <c r="G160" i="7"/>
  <c r="H149" i="7"/>
  <c r="G145" i="7"/>
  <c r="G144" i="7"/>
  <c r="H141" i="7"/>
  <c r="G129" i="7"/>
  <c r="G128" i="7"/>
  <c r="H125" i="7"/>
  <c r="G113" i="7"/>
  <c r="G112" i="7"/>
  <c r="G94" i="7"/>
  <c r="G93" i="7"/>
  <c r="G90" i="7"/>
  <c r="G89" i="7"/>
  <c r="H86" i="7"/>
  <c r="H82" i="7"/>
  <c r="G62" i="7"/>
  <c r="G61" i="7"/>
  <c r="G58" i="7"/>
  <c r="G57" i="7"/>
  <c r="H54" i="7"/>
  <c r="H50" i="7"/>
  <c r="G30" i="7"/>
  <c r="G29" i="7"/>
  <c r="G26" i="7"/>
  <c r="G25" i="7"/>
  <c r="H22" i="7"/>
  <c r="H18" i="7"/>
  <c r="H411" i="7"/>
  <c r="H400" i="7"/>
  <c r="G396" i="7"/>
  <c r="H392" i="7"/>
  <c r="H382" i="7"/>
  <c r="H374" i="7"/>
  <c r="H373" i="7"/>
  <c r="G348" i="7"/>
  <c r="G336" i="7"/>
  <c r="I336" i="7" s="1"/>
  <c r="L336" i="7" s="1"/>
  <c r="H328" i="7"/>
  <c r="G301" i="7"/>
  <c r="G300" i="7"/>
  <c r="I300" i="7" s="1"/>
  <c r="L300" i="7" s="1"/>
  <c r="H296" i="7"/>
  <c r="H288" i="7"/>
  <c r="G285" i="7"/>
  <c r="H284" i="7"/>
  <c r="H281" i="7"/>
  <c r="H277" i="7"/>
  <c r="H273" i="7"/>
  <c r="G264" i="7"/>
  <c r="I264" i="7" s="1"/>
  <c r="L264" i="7" s="1"/>
  <c r="G260" i="7"/>
  <c r="I260" i="7" s="1"/>
  <c r="L260" i="7" s="1"/>
  <c r="H256" i="7"/>
  <c r="G253" i="7"/>
  <c r="I253" i="7" s="1"/>
  <c r="L253" i="7" s="1"/>
  <c r="H252" i="7"/>
  <c r="H249" i="7"/>
  <c r="H245" i="7"/>
  <c r="H241" i="7"/>
  <c r="G228" i="7"/>
  <c r="I228" i="7" s="1"/>
  <c r="L228" i="7" s="1"/>
  <c r="G227" i="7"/>
  <c r="H226" i="7"/>
  <c r="H217" i="7"/>
  <c r="G213" i="7"/>
  <c r="G212" i="7"/>
  <c r="H201" i="7"/>
  <c r="G197" i="7"/>
  <c r="I197" i="7" s="1"/>
  <c r="L197" i="7" s="1"/>
  <c r="G196" i="7"/>
  <c r="H185" i="7"/>
  <c r="G181" i="7"/>
  <c r="G180" i="7"/>
  <c r="H169" i="7"/>
  <c r="G165" i="7"/>
  <c r="I165" i="7" s="1"/>
  <c r="L165" i="7" s="1"/>
  <c r="G164" i="7"/>
  <c r="H153" i="7"/>
  <c r="G149" i="7"/>
  <c r="I149" i="7" s="1"/>
  <c r="L149" i="7" s="1"/>
  <c r="G148" i="7"/>
  <c r="G141" i="7"/>
  <c r="G140" i="7"/>
  <c r="H139" i="7"/>
  <c r="H138" i="7"/>
  <c r="H137" i="7"/>
  <c r="G125" i="7"/>
  <c r="G124" i="7"/>
  <c r="H123" i="7"/>
  <c r="H122" i="7"/>
  <c r="H121" i="7"/>
  <c r="H111" i="7"/>
  <c r="H110" i="7"/>
  <c r="H107" i="7"/>
  <c r="H106" i="7"/>
  <c r="G86" i="7"/>
  <c r="I86" i="7" s="1"/>
  <c r="L86" i="7" s="1"/>
  <c r="G85" i="7"/>
  <c r="G82" i="7"/>
  <c r="G81" i="7"/>
  <c r="H79" i="7"/>
  <c r="H78" i="7"/>
  <c r="H75" i="7"/>
  <c r="H74" i="7"/>
  <c r="G418" i="7"/>
  <c r="H415" i="7"/>
  <c r="G412" i="7"/>
  <c r="I412" i="7" s="1"/>
  <c r="L412" i="7" s="1"/>
  <c r="H397" i="7"/>
  <c r="H393" i="7"/>
  <c r="G380" i="7"/>
  <c r="I380" i="7" s="1"/>
  <c r="L380" i="7" s="1"/>
  <c r="G379" i="7"/>
  <c r="H354" i="7"/>
  <c r="G351" i="7"/>
  <c r="H350" i="7"/>
  <c r="G329" i="7"/>
  <c r="G328" i="7"/>
  <c r="I328" i="7" s="1"/>
  <c r="L328" i="7" s="1"/>
  <c r="G327" i="7"/>
  <c r="H326" i="7"/>
  <c r="G325" i="7"/>
  <c r="H324" i="7"/>
  <c r="H320" i="7"/>
  <c r="H316" i="7"/>
  <c r="H312" i="7"/>
  <c r="H308" i="7"/>
  <c r="G297" i="7"/>
  <c r="G296" i="7"/>
  <c r="I296" i="7" s="1"/>
  <c r="L296" i="7" s="1"/>
  <c r="H292" i="7"/>
  <c r="G288" i="7"/>
  <c r="I288" i="7" s="1"/>
  <c r="L288" i="7" s="1"/>
  <c r="G284" i="7"/>
  <c r="I284" i="7" s="1"/>
  <c r="L284" i="7" s="1"/>
  <c r="G281" i="7"/>
  <c r="I281" i="7" s="1"/>
  <c r="L281" i="7" s="1"/>
  <c r="H280" i="7"/>
  <c r="G277" i="7"/>
  <c r="I277" i="7" s="1"/>
  <c r="L277" i="7" s="1"/>
  <c r="H276" i="7"/>
  <c r="G273" i="7"/>
  <c r="I273" i="7" s="1"/>
  <c r="L273" i="7" s="1"/>
  <c r="H269" i="7"/>
  <c r="G256" i="7"/>
  <c r="I256" i="7" s="1"/>
  <c r="L256" i="7" s="1"/>
  <c r="G252" i="7"/>
  <c r="I252" i="7" s="1"/>
  <c r="L252" i="7" s="1"/>
  <c r="G249" i="7"/>
  <c r="I249" i="7" s="1"/>
  <c r="L249" i="7" s="1"/>
  <c r="H248" i="7"/>
  <c r="G245" i="7"/>
  <c r="I245" i="7" s="1"/>
  <c r="L245" i="7" s="1"/>
  <c r="H244" i="7"/>
  <c r="G241" i="7"/>
  <c r="I241" i="7" s="1"/>
  <c r="L241" i="7" s="1"/>
  <c r="H237" i="7"/>
  <c r="H232" i="7"/>
  <c r="H221" i="7"/>
  <c r="G217" i="7"/>
  <c r="I217" i="7" s="1"/>
  <c r="L217" i="7" s="1"/>
  <c r="G216" i="7"/>
  <c r="G201" i="7"/>
  <c r="I201" i="7" s="1"/>
  <c r="L201" i="7" s="1"/>
  <c r="H189" i="7"/>
  <c r="G152" i="7"/>
  <c r="G137" i="7"/>
  <c r="I137" i="7" s="1"/>
  <c r="L137" i="7" s="1"/>
  <c r="H133" i="7"/>
  <c r="G120" i="7"/>
  <c r="G110" i="7"/>
  <c r="I110" i="7" s="1"/>
  <c r="L110" i="7" s="1"/>
  <c r="G77" i="7"/>
  <c r="G50" i="7"/>
  <c r="I50" i="7" s="1"/>
  <c r="L50" i="7" s="1"/>
  <c r="H47" i="7"/>
  <c r="G46" i="7"/>
  <c r="I46" i="7" s="1"/>
  <c r="L46" i="7" s="1"/>
  <c r="G45" i="7"/>
  <c r="G22" i="7"/>
  <c r="I22" i="7" s="1"/>
  <c r="L22" i="7" s="1"/>
  <c r="H11" i="7"/>
  <c r="G10" i="7"/>
  <c r="I10" i="7" s="1"/>
  <c r="L10" i="7" s="1"/>
  <c r="G9" i="7"/>
  <c r="H205" i="7"/>
  <c r="G168" i="7"/>
  <c r="G153" i="7"/>
  <c r="I153" i="7" s="1"/>
  <c r="L153" i="7" s="1"/>
  <c r="H134" i="7"/>
  <c r="G121" i="7"/>
  <c r="I121" i="7" s="1"/>
  <c r="L121" i="7" s="1"/>
  <c r="H117" i="7"/>
  <c r="G105" i="7"/>
  <c r="H102" i="7"/>
  <c r="H98" i="7"/>
  <c r="G78" i="7"/>
  <c r="G53" i="7"/>
  <c r="H42" i="7"/>
  <c r="H39" i="7"/>
  <c r="G17" i="7"/>
  <c r="H14" i="7"/>
  <c r="G184" i="7"/>
  <c r="G169" i="7"/>
  <c r="I169" i="7" s="1"/>
  <c r="L169" i="7" s="1"/>
  <c r="H157" i="7"/>
  <c r="H135" i="7"/>
  <c r="H118" i="7"/>
  <c r="G106" i="7"/>
  <c r="I106" i="7" s="1"/>
  <c r="L106" i="7" s="1"/>
  <c r="H103" i="7"/>
  <c r="H99" i="7"/>
  <c r="G73" i="7"/>
  <c r="H70" i="7"/>
  <c r="H66" i="7"/>
  <c r="G54" i="7"/>
  <c r="I54" i="7" s="1"/>
  <c r="L54" i="7" s="1"/>
  <c r="H43" i="7"/>
  <c r="G42" i="7"/>
  <c r="I42" i="7" s="1"/>
  <c r="L42" i="7" s="1"/>
  <c r="G41" i="7"/>
  <c r="G18" i="7"/>
  <c r="I18" i="7" s="1"/>
  <c r="L18" i="7" s="1"/>
  <c r="H15" i="7"/>
  <c r="G14" i="7"/>
  <c r="G13" i="7"/>
  <c r="G200" i="7"/>
  <c r="G185" i="7"/>
  <c r="H173" i="7"/>
  <c r="G136" i="7"/>
  <c r="H119" i="7"/>
  <c r="G109" i="7"/>
  <c r="G74" i="7"/>
  <c r="I74" i="7" s="1"/>
  <c r="L74" i="7" s="1"/>
  <c r="H71" i="7"/>
  <c r="H67" i="7"/>
  <c r="G49" i="7"/>
  <c r="H46" i="7"/>
  <c r="H35" i="7"/>
  <c r="H34" i="7"/>
  <c r="G21" i="7"/>
  <c r="H10" i="7"/>
  <c r="G31" i="7"/>
  <c r="G59" i="7"/>
  <c r="I59" i="7" s="1"/>
  <c r="L59" i="7" s="1"/>
  <c r="H113" i="7"/>
  <c r="G166" i="7"/>
  <c r="H261" i="7"/>
  <c r="H31" i="7"/>
  <c r="H59" i="7"/>
  <c r="G142" i="7"/>
  <c r="H177" i="7"/>
  <c r="H265" i="7"/>
  <c r="H37" i="7"/>
  <c r="H127" i="7"/>
  <c r="H181" i="7"/>
  <c r="G19" i="7"/>
  <c r="I19" i="7" s="1"/>
  <c r="L19" i="7" s="1"/>
  <c r="G55" i="7"/>
  <c r="H112" i="7"/>
  <c r="H176" i="7"/>
  <c r="H240" i="7"/>
  <c r="H356" i="7"/>
  <c r="H26" i="7"/>
  <c r="H62" i="7"/>
  <c r="H87" i="7"/>
  <c r="H160" i="7"/>
  <c r="H224" i="7"/>
  <c r="H289" i="7"/>
  <c r="G346" i="7"/>
  <c r="H364" i="7"/>
  <c r="H407" i="7"/>
  <c r="H432" i="7"/>
  <c r="H65" i="7"/>
  <c r="H97" i="7"/>
  <c r="H116" i="7"/>
  <c r="G146" i="7"/>
  <c r="G178" i="7"/>
  <c r="G210" i="7"/>
  <c r="H293" i="7"/>
  <c r="G330" i="7"/>
  <c r="H343" i="7"/>
  <c r="G390" i="7"/>
  <c r="H13" i="7"/>
  <c r="H45" i="7"/>
  <c r="H77" i="7"/>
  <c r="H109" i="7"/>
  <c r="G134" i="7"/>
  <c r="I134" i="7" s="1"/>
  <c r="L134" i="7" s="1"/>
  <c r="G158" i="7"/>
  <c r="G190" i="7"/>
  <c r="G222" i="7"/>
  <c r="H297" i="7"/>
  <c r="H366" i="7"/>
  <c r="H383" i="7"/>
  <c r="G11" i="7"/>
  <c r="G43" i="7"/>
  <c r="I43" i="7" s="1"/>
  <c r="L43" i="7" s="1"/>
  <c r="H63" i="7"/>
  <c r="H85" i="7"/>
  <c r="G111" i="7"/>
  <c r="I111" i="7" s="1"/>
  <c r="L111" i="7" s="1"/>
  <c r="G123" i="7"/>
  <c r="I123" i="7" s="1"/>
  <c r="L123" i="7" s="1"/>
  <c r="G138" i="7"/>
  <c r="I138" i="7" s="1"/>
  <c r="L138" i="7" s="1"/>
  <c r="G154" i="7"/>
  <c r="G186" i="7"/>
  <c r="G218" i="7"/>
  <c r="H301" i="7"/>
  <c r="H344" i="7"/>
  <c r="H372" i="7"/>
  <c r="H387" i="7"/>
  <c r="H428" i="7"/>
  <c r="G350" i="7"/>
  <c r="I350" i="7" s="1"/>
  <c r="L350" i="7" s="1"/>
  <c r="G373" i="7"/>
  <c r="I373" i="7" s="1"/>
  <c r="L373" i="7" s="1"/>
  <c r="G397" i="7"/>
  <c r="I397" i="7" s="1"/>
  <c r="L397" i="7" s="1"/>
  <c r="G416" i="7"/>
  <c r="I416" i="7" s="1"/>
  <c r="L416" i="7" s="1"/>
  <c r="G341" i="7"/>
  <c r="I341" i="7" s="1"/>
  <c r="L341" i="7" s="1"/>
  <c r="G357" i="7"/>
  <c r="I357" i="7" s="1"/>
  <c r="L357" i="7" s="1"/>
  <c r="H385" i="7"/>
  <c r="H420" i="7"/>
  <c r="G23" i="7"/>
  <c r="G51" i="7"/>
  <c r="H89" i="7"/>
  <c r="H142" i="7"/>
  <c r="H208" i="7"/>
  <c r="H285" i="7"/>
  <c r="H58" i="7"/>
  <c r="H129" i="7"/>
  <c r="H192" i="7"/>
  <c r="H19" i="7"/>
  <c r="H55" i="7"/>
  <c r="G143" i="7"/>
  <c r="G198" i="7"/>
  <c r="H268" i="7"/>
  <c r="H360" i="7"/>
  <c r="H29" i="7"/>
  <c r="G83" i="7"/>
  <c r="G126" i="7"/>
  <c r="G182" i="7"/>
  <c r="G225" i="7"/>
  <c r="H305" i="7"/>
  <c r="H346" i="7"/>
  <c r="G365" i="7"/>
  <c r="H424" i="7"/>
  <c r="H69" i="7"/>
  <c r="H101" i="7"/>
  <c r="G130" i="7"/>
  <c r="H156" i="7"/>
  <c r="H188" i="7"/>
  <c r="H220" i="7"/>
  <c r="H309" i="7"/>
  <c r="H330" i="7"/>
  <c r="H355" i="7"/>
  <c r="H390" i="7"/>
  <c r="G35" i="7"/>
  <c r="I35" i="7" s="1"/>
  <c r="L35" i="7" s="1"/>
  <c r="G67" i="7"/>
  <c r="G99" i="7"/>
  <c r="I99" i="7" s="1"/>
  <c r="L99" i="7" s="1"/>
  <c r="G118" i="7"/>
  <c r="I118" i="7" s="1"/>
  <c r="L118" i="7" s="1"/>
  <c r="G135" i="7"/>
  <c r="I135" i="7" s="1"/>
  <c r="L135" i="7" s="1"/>
  <c r="H168" i="7"/>
  <c r="H200" i="7"/>
  <c r="H229" i="7"/>
  <c r="H329" i="7"/>
  <c r="H375" i="7"/>
  <c r="H408" i="7"/>
  <c r="G15" i="7"/>
  <c r="I15" i="7" s="1"/>
  <c r="L15" i="7" s="1"/>
  <c r="G47" i="7"/>
  <c r="I47" i="7" s="1"/>
  <c r="L47" i="7" s="1"/>
  <c r="G75" i="7"/>
  <c r="I75" i="7" s="1"/>
  <c r="L75" i="7" s="1"/>
  <c r="H91" i="7"/>
  <c r="H114" i="7"/>
  <c r="H124" i="7"/>
  <c r="G139" i="7"/>
  <c r="I139" i="7" s="1"/>
  <c r="L139" i="7" s="1"/>
  <c r="H164" i="7"/>
  <c r="H196" i="7"/>
  <c r="G226" i="7"/>
  <c r="I226" i="7" s="1"/>
  <c r="L226" i="7" s="1"/>
  <c r="H323" i="7"/>
  <c r="H347" i="7"/>
  <c r="G377" i="7"/>
  <c r="H391" i="7"/>
  <c r="G429" i="7"/>
  <c r="H325" i="7"/>
  <c r="H363" i="7"/>
  <c r="H379" i="7"/>
  <c r="G400" i="7"/>
  <c r="I400" i="7" s="1"/>
  <c r="L400" i="7" s="1"/>
  <c r="H418" i="7"/>
  <c r="G349" i="7"/>
  <c r="H371" i="7"/>
  <c r="H386" i="7"/>
  <c r="G421" i="7"/>
  <c r="I421" i="7" s="1"/>
  <c r="L421" i="7" s="1"/>
  <c r="H94" i="7"/>
  <c r="G127" i="7"/>
  <c r="I127" i="7" s="1"/>
  <c r="L127" i="7" s="1"/>
  <c r="H93" i="7"/>
  <c r="H236" i="7"/>
  <c r="H57" i="7"/>
  <c r="H128" i="7"/>
  <c r="G230" i="7"/>
  <c r="H362" i="7"/>
  <c r="G432" i="7"/>
  <c r="I432" i="7" s="1"/>
  <c r="L432" i="7" s="1"/>
  <c r="G63" i="7"/>
  <c r="I63" i="7" s="1"/>
  <c r="L63" i="7" s="1"/>
  <c r="G115" i="7"/>
  <c r="H172" i="7"/>
  <c r="G234" i="7"/>
  <c r="H339" i="7"/>
  <c r="H41" i="7"/>
  <c r="H105" i="7"/>
  <c r="H152" i="7"/>
  <c r="H216" i="7"/>
  <c r="G366" i="7"/>
  <c r="I366" i="7" s="1"/>
  <c r="L366" i="7" s="1"/>
  <c r="H21" i="7"/>
  <c r="H81" i="7"/>
  <c r="G122" i="7"/>
  <c r="I122" i="7" s="1"/>
  <c r="L122" i="7" s="1"/>
  <c r="H148" i="7"/>
  <c r="H212" i="7"/>
  <c r="H342" i="7"/>
  <c r="H403" i="7"/>
  <c r="G386" i="7"/>
  <c r="G370" i="7"/>
  <c r="H410" i="7"/>
  <c r="G354" i="7"/>
  <c r="H406" i="7"/>
  <c r="G20" i="7"/>
  <c r="G36" i="7"/>
  <c r="G52" i="7"/>
  <c r="G68" i="7"/>
  <c r="G84" i="7"/>
  <c r="G100" i="7"/>
  <c r="G24" i="7"/>
  <c r="G40" i="7"/>
  <c r="G56" i="7"/>
  <c r="G72" i="7"/>
  <c r="G88" i="7"/>
  <c r="G104" i="7"/>
  <c r="H151" i="7"/>
  <c r="H159" i="7"/>
  <c r="H167" i="7"/>
  <c r="H175" i="7"/>
  <c r="H183" i="7"/>
  <c r="H191" i="7"/>
  <c r="H199" i="7"/>
  <c r="H207" i="7"/>
  <c r="H215" i="7"/>
  <c r="H223" i="7"/>
  <c r="G266" i="7"/>
  <c r="G314" i="7"/>
  <c r="H242" i="7"/>
  <c r="H274" i="7"/>
  <c r="H298" i="7"/>
  <c r="H310" i="7"/>
  <c r="G239" i="7"/>
  <c r="G271" i="7"/>
  <c r="H311" i="7"/>
  <c r="G322" i="7"/>
  <c r="H353" i="7"/>
  <c r="H233" i="7"/>
  <c r="G247" i="7"/>
  <c r="G263" i="7"/>
  <c r="G279" i="7"/>
  <c r="G295" i="7"/>
  <c r="G334" i="7"/>
  <c r="H394" i="7"/>
  <c r="H235" i="7"/>
  <c r="H243" i="7"/>
  <c r="H251" i="7"/>
  <c r="H259" i="7"/>
  <c r="H267" i="7"/>
  <c r="H275" i="7"/>
  <c r="H283" i="7"/>
  <c r="H291" i="7"/>
  <c r="H299" i="7"/>
  <c r="H318" i="7"/>
  <c r="G338" i="7"/>
  <c r="G306" i="7"/>
  <c r="G319" i="7"/>
  <c r="H405" i="7"/>
  <c r="H433" i="7"/>
  <c r="G430" i="7"/>
  <c r="H417" i="7"/>
  <c r="H144" i="7"/>
  <c r="H25" i="7"/>
  <c r="G150" i="7"/>
  <c r="G27" i="7"/>
  <c r="H143" i="7"/>
  <c r="H272" i="7"/>
  <c r="H83" i="7"/>
  <c r="H193" i="7"/>
  <c r="G333" i="7"/>
  <c r="H376" i="7"/>
  <c r="G91" i="7"/>
  <c r="G131" i="7"/>
  <c r="G194" i="7"/>
  <c r="H313" i="7"/>
  <c r="H367" i="7"/>
  <c r="G71" i="7"/>
  <c r="I71" i="7" s="1"/>
  <c r="L71" i="7" s="1"/>
  <c r="G119" i="7"/>
  <c r="I119" i="7" s="1"/>
  <c r="L119" i="7" s="1"/>
  <c r="G174" i="7"/>
  <c r="H230" i="7"/>
  <c r="G378" i="7"/>
  <c r="H49" i="7"/>
  <c r="H95" i="7"/>
  <c r="H130" i="7"/>
  <c r="G170" i="7"/>
  <c r="H227" i="7"/>
  <c r="G358" i="7"/>
  <c r="H404" i="7"/>
  <c r="G326" i="7"/>
  <c r="I326" i="7" s="1"/>
  <c r="L326" i="7" s="1"/>
  <c r="G393" i="7"/>
  <c r="I393" i="7" s="1"/>
  <c r="L393" i="7" s="1"/>
  <c r="G374" i="7"/>
  <c r="I374" i="7" s="1"/>
  <c r="L374" i="7" s="1"/>
  <c r="H422" i="7"/>
  <c r="H12" i="7"/>
  <c r="H28" i="7"/>
  <c r="H44" i="7"/>
  <c r="H60" i="7"/>
  <c r="H76" i="7"/>
  <c r="H92" i="7"/>
  <c r="H108" i="7"/>
  <c r="H16" i="7"/>
  <c r="H32" i="7"/>
  <c r="H48" i="7"/>
  <c r="H64" i="7"/>
  <c r="H80" i="7"/>
  <c r="H96" i="7"/>
  <c r="G151" i="7"/>
  <c r="G159" i="7"/>
  <c r="I159" i="7" s="1"/>
  <c r="L159" i="7" s="1"/>
  <c r="G167" i="7"/>
  <c r="G175" i="7"/>
  <c r="I175" i="7" s="1"/>
  <c r="L175" i="7" s="1"/>
  <c r="G183" i="7"/>
  <c r="G191" i="7"/>
  <c r="I191" i="7" s="1"/>
  <c r="L191" i="7" s="1"/>
  <c r="G199" i="7"/>
  <c r="G207" i="7"/>
  <c r="I207" i="7" s="1"/>
  <c r="L207" i="7" s="1"/>
  <c r="G215" i="7"/>
  <c r="G223" i="7"/>
  <c r="I223" i="7" s="1"/>
  <c r="L223" i="7" s="1"/>
  <c r="H266" i="7"/>
  <c r="H314" i="7"/>
  <c r="G258" i="7"/>
  <c r="G290" i="7"/>
  <c r="H307" i="7"/>
  <c r="H255" i="7"/>
  <c r="H287" i="7"/>
  <c r="G311" i="7"/>
  <c r="I311" i="7" s="1"/>
  <c r="L311" i="7" s="1"/>
  <c r="H322" i="7"/>
  <c r="H150" i="7"/>
  <c r="I150" i="7" s="1"/>
  <c r="L150" i="7" s="1"/>
  <c r="H158" i="7"/>
  <c r="I158" i="7" s="1"/>
  <c r="L158" i="7" s="1"/>
  <c r="H166" i="7"/>
  <c r="I166" i="7" s="1"/>
  <c r="L166" i="7" s="1"/>
  <c r="H174" i="7"/>
  <c r="H182" i="7"/>
  <c r="I182" i="7" s="1"/>
  <c r="L182" i="7" s="1"/>
  <c r="H190" i="7"/>
  <c r="I190" i="7" s="1"/>
  <c r="L190" i="7" s="1"/>
  <c r="H198" i="7"/>
  <c r="I198" i="7" s="1"/>
  <c r="L198" i="7" s="1"/>
  <c r="H206" i="7"/>
  <c r="H214" i="7"/>
  <c r="H222" i="7"/>
  <c r="I222" i="7" s="1"/>
  <c r="L222" i="7" s="1"/>
  <c r="H334" i="7"/>
  <c r="G394" i="7"/>
  <c r="I394" i="7" s="1"/>
  <c r="L394" i="7" s="1"/>
  <c r="G235" i="7"/>
  <c r="I235" i="7" s="1"/>
  <c r="L235" i="7" s="1"/>
  <c r="G243" i="7"/>
  <c r="I243" i="7" s="1"/>
  <c r="L243" i="7" s="1"/>
  <c r="G251" i="7"/>
  <c r="I251" i="7" s="1"/>
  <c r="L251" i="7" s="1"/>
  <c r="G259" i="7"/>
  <c r="I259" i="7" s="1"/>
  <c r="L259" i="7" s="1"/>
  <c r="G267" i="7"/>
  <c r="I267" i="7" s="1"/>
  <c r="L267" i="7" s="1"/>
  <c r="G275" i="7"/>
  <c r="I275" i="7" s="1"/>
  <c r="L275" i="7" s="1"/>
  <c r="G283" i="7"/>
  <c r="I283" i="7" s="1"/>
  <c r="L283" i="7" s="1"/>
  <c r="G291" i="7"/>
  <c r="I291" i="7" s="1"/>
  <c r="L291" i="7" s="1"/>
  <c r="G299" i="7"/>
  <c r="I299" i="7" s="1"/>
  <c r="L299" i="7" s="1"/>
  <c r="H315" i="7"/>
  <c r="H338" i="7"/>
  <c r="H306" i="7"/>
  <c r="H321" i="7"/>
  <c r="G413" i="7"/>
  <c r="H402" i="7"/>
  <c r="H426" i="7"/>
  <c r="G401" i="7"/>
  <c r="H349" i="7"/>
  <c r="I349" i="7" s="1"/>
  <c r="L349" i="7" s="1"/>
  <c r="H398" i="7"/>
  <c r="H23" i="7"/>
  <c r="H257" i="7"/>
  <c r="H30" i="7"/>
  <c r="H161" i="7"/>
  <c r="H27" i="7"/>
  <c r="H145" i="7"/>
  <c r="H340" i="7"/>
  <c r="G87" i="7"/>
  <c r="I87" i="7" s="1"/>
  <c r="L87" i="7" s="1"/>
  <c r="H213" i="7"/>
  <c r="H333" i="7"/>
  <c r="H384" i="7"/>
  <c r="G95" i="7"/>
  <c r="I95" i="7" s="1"/>
  <c r="L95" i="7" s="1"/>
  <c r="H132" i="7"/>
  <c r="H204" i="7"/>
  <c r="H317" i="7"/>
  <c r="G381" i="7"/>
  <c r="H9" i="7"/>
  <c r="H73" i="7"/>
  <c r="H120" i="7"/>
  <c r="H184" i="7"/>
  <c r="G233" i="7"/>
  <c r="H378" i="7"/>
  <c r="I378" i="7" s="1"/>
  <c r="L378" i="7" s="1"/>
  <c r="H53" i="7"/>
  <c r="G107" i="7"/>
  <c r="I107" i="7" s="1"/>
  <c r="L107" i="7" s="1"/>
  <c r="H131" i="7"/>
  <c r="H180" i="7"/>
  <c r="H234" i="7"/>
  <c r="H358" i="7"/>
  <c r="G425" i="7"/>
  <c r="H327" i="7"/>
  <c r="H396" i="7"/>
  <c r="G382" i="7"/>
  <c r="I382" i="7" s="1"/>
  <c r="L382" i="7" s="1"/>
  <c r="H425" i="7"/>
  <c r="G12" i="7"/>
  <c r="I12" i="7" s="1"/>
  <c r="L12" i="7" s="1"/>
  <c r="G28" i="7"/>
  <c r="I28" i="7" s="1"/>
  <c r="L28" i="7" s="1"/>
  <c r="G44" i="7"/>
  <c r="I44" i="7" s="1"/>
  <c r="L44" i="7" s="1"/>
  <c r="G60" i="7"/>
  <c r="I60" i="7" s="1"/>
  <c r="L60" i="7" s="1"/>
  <c r="G76" i="7"/>
  <c r="I76" i="7" s="1"/>
  <c r="L76" i="7" s="1"/>
  <c r="G92" i="7"/>
  <c r="I92" i="7" s="1"/>
  <c r="L92" i="7" s="1"/>
  <c r="G108" i="7"/>
  <c r="I108" i="7" s="1"/>
  <c r="L108" i="7" s="1"/>
  <c r="G16" i="7"/>
  <c r="I16" i="7" s="1"/>
  <c r="G32" i="7"/>
  <c r="I32" i="7" s="1"/>
  <c r="G48" i="7"/>
  <c r="I48" i="7" s="1"/>
  <c r="G64" i="7"/>
  <c r="I64" i="7" s="1"/>
  <c r="G80" i="7"/>
  <c r="I80" i="7" s="1"/>
  <c r="G96" i="7"/>
  <c r="I96" i="7" s="1"/>
  <c r="H147" i="7"/>
  <c r="H155" i="7"/>
  <c r="H163" i="7"/>
  <c r="H171" i="7"/>
  <c r="H179" i="7"/>
  <c r="H187" i="7"/>
  <c r="H195" i="7"/>
  <c r="H203" i="7"/>
  <c r="H211" i="7"/>
  <c r="H219" i="7"/>
  <c r="G250" i="7"/>
  <c r="G282" i="7"/>
  <c r="H258" i="7"/>
  <c r="H290" i="7"/>
  <c r="G307" i="7"/>
  <c r="I307" i="7" s="1"/>
  <c r="L307" i="7" s="1"/>
  <c r="H335" i="7"/>
  <c r="G255" i="7"/>
  <c r="G287" i="7"/>
  <c r="I287" i="7" s="1"/>
  <c r="H225" i="7"/>
  <c r="I225" i="7" s="1"/>
  <c r="L225" i="7" s="1"/>
  <c r="H337" i="7"/>
  <c r="G238" i="7"/>
  <c r="G246" i="7"/>
  <c r="G254" i="7"/>
  <c r="G262" i="7"/>
  <c r="G270" i="7"/>
  <c r="G278" i="7"/>
  <c r="G286" i="7"/>
  <c r="G294" i="7"/>
  <c r="G302" i="7"/>
  <c r="G315" i="7"/>
  <c r="I315" i="7" s="1"/>
  <c r="H331" i="7"/>
  <c r="G345" i="7"/>
  <c r="H303" i="7"/>
  <c r="G321" i="7"/>
  <c r="I321" i="7" s="1"/>
  <c r="H413" i="7"/>
  <c r="G361" i="7"/>
  <c r="G402" i="7"/>
  <c r="G426" i="7"/>
  <c r="I426" i="7" s="1"/>
  <c r="L426" i="7" s="1"/>
  <c r="H401" i="7"/>
  <c r="H414" i="7"/>
  <c r="H365" i="7"/>
  <c r="I365" i="7" s="1"/>
  <c r="L365" i="7" s="1"/>
  <c r="G404" i="7"/>
  <c r="I404" i="7" s="1"/>
  <c r="L404" i="7" s="1"/>
  <c r="H429" i="7"/>
  <c r="G398" i="7"/>
  <c r="I398" i="7" s="1"/>
  <c r="H38" i="7"/>
  <c r="H51" i="7"/>
  <c r="H61" i="7"/>
  <c r="G214" i="7"/>
  <c r="H90" i="7"/>
  <c r="H209" i="7"/>
  <c r="H368" i="7"/>
  <c r="H33" i="7"/>
  <c r="H126" i="7"/>
  <c r="G229" i="7"/>
  <c r="I229" i="7" s="1"/>
  <c r="L229" i="7" s="1"/>
  <c r="G362" i="7"/>
  <c r="H427" i="7"/>
  <c r="G114" i="7"/>
  <c r="I114" i="7" s="1"/>
  <c r="L114" i="7" s="1"/>
  <c r="G162" i="7"/>
  <c r="H231" i="7"/>
  <c r="H332" i="7"/>
  <c r="G39" i="7"/>
  <c r="I39" i="7" s="1"/>
  <c r="L39" i="7" s="1"/>
  <c r="G103" i="7"/>
  <c r="I103" i="7" s="1"/>
  <c r="L103" i="7" s="1"/>
  <c r="H136" i="7"/>
  <c r="G206" i="7"/>
  <c r="H359" i="7"/>
  <c r="H17" i="7"/>
  <c r="G79" i="7"/>
  <c r="I79" i="7" s="1"/>
  <c r="L79" i="7" s="1"/>
  <c r="H115" i="7"/>
  <c r="H140" i="7"/>
  <c r="G202" i="7"/>
  <c r="G342" i="7"/>
  <c r="H377" i="7"/>
  <c r="G385" i="7"/>
  <c r="I385" i="7" s="1"/>
  <c r="L385" i="7" s="1"/>
  <c r="G369" i="7"/>
  <c r="I369" i="7" s="1"/>
  <c r="L369" i="7" s="1"/>
  <c r="G409" i="7"/>
  <c r="I409" i="7" s="1"/>
  <c r="L409" i="7" s="1"/>
  <c r="H351" i="7"/>
  <c r="G389" i="7"/>
  <c r="I389" i="7" s="1"/>
  <c r="L389" i="7" s="1"/>
  <c r="H20" i="7"/>
  <c r="H36" i="7"/>
  <c r="H52" i="7"/>
  <c r="H68" i="7"/>
  <c r="H84" i="7"/>
  <c r="H100" i="7"/>
  <c r="H24" i="7"/>
  <c r="H40" i="7"/>
  <c r="H56" i="7"/>
  <c r="H72" i="7"/>
  <c r="H88" i="7"/>
  <c r="H104" i="7"/>
  <c r="G147" i="7"/>
  <c r="I147" i="7" s="1"/>
  <c r="L147" i="7" s="1"/>
  <c r="G155" i="7"/>
  <c r="G163" i="7"/>
  <c r="I163" i="7" s="1"/>
  <c r="L163" i="7" s="1"/>
  <c r="G171" i="7"/>
  <c r="G179" i="7"/>
  <c r="I179" i="7" s="1"/>
  <c r="L179" i="7" s="1"/>
  <c r="G187" i="7"/>
  <c r="G195" i="7"/>
  <c r="I195" i="7" s="1"/>
  <c r="L195" i="7" s="1"/>
  <c r="G203" i="7"/>
  <c r="G211" i="7"/>
  <c r="I211" i="7" s="1"/>
  <c r="L211" i="7" s="1"/>
  <c r="G219" i="7"/>
  <c r="H250" i="7"/>
  <c r="H282" i="7"/>
  <c r="G242" i="7"/>
  <c r="I242" i="7" s="1"/>
  <c r="G274" i="7"/>
  <c r="I274" i="7" s="1"/>
  <c r="G298" i="7"/>
  <c r="I298" i="7" s="1"/>
  <c r="G310" i="7"/>
  <c r="I310" i="7" s="1"/>
  <c r="G335" i="7"/>
  <c r="I335" i="7" s="1"/>
  <c r="L335" i="7" s="1"/>
  <c r="H239" i="7"/>
  <c r="H271" i="7"/>
  <c r="G353" i="7"/>
  <c r="I353" i="7" s="1"/>
  <c r="H146" i="7"/>
  <c r="I146" i="7" s="1"/>
  <c r="L146" i="7" s="1"/>
  <c r="H154" i="7"/>
  <c r="I154" i="7" s="1"/>
  <c r="L154" i="7" s="1"/>
  <c r="H162" i="7"/>
  <c r="I162" i="7" s="1"/>
  <c r="L162" i="7" s="1"/>
  <c r="H170" i="7"/>
  <c r="I170" i="7" s="1"/>
  <c r="L170" i="7" s="1"/>
  <c r="H178" i="7"/>
  <c r="I178" i="7" s="1"/>
  <c r="L178" i="7" s="1"/>
  <c r="H186" i="7"/>
  <c r="I186" i="7" s="1"/>
  <c r="L186" i="7" s="1"/>
  <c r="H194" i="7"/>
  <c r="I194" i="7" s="1"/>
  <c r="L194" i="7" s="1"/>
  <c r="H202" i="7"/>
  <c r="H210" i="7"/>
  <c r="I210" i="7" s="1"/>
  <c r="L210" i="7" s="1"/>
  <c r="H218" i="7"/>
  <c r="I218" i="7" s="1"/>
  <c r="L218" i="7" s="1"/>
  <c r="H247" i="7"/>
  <c r="H263" i="7"/>
  <c r="H279" i="7"/>
  <c r="H295" i="7"/>
  <c r="G337" i="7"/>
  <c r="I337" i="7" s="1"/>
  <c r="L337" i="7" s="1"/>
  <c r="H238" i="7"/>
  <c r="H246" i="7"/>
  <c r="H254" i="7"/>
  <c r="H262" i="7"/>
  <c r="H270" i="7"/>
  <c r="H278" i="7"/>
  <c r="H286" i="7"/>
  <c r="H294" i="7"/>
  <c r="H302" i="7"/>
  <c r="G318" i="7"/>
  <c r="I318" i="7" s="1"/>
  <c r="L318" i="7" s="1"/>
  <c r="G331" i="7"/>
  <c r="I331" i="7" s="1"/>
  <c r="L331" i="7" s="1"/>
  <c r="H345" i="7"/>
  <c r="G303" i="7"/>
  <c r="I303" i="7" s="1"/>
  <c r="L303" i="7" s="1"/>
  <c r="H319" i="7"/>
  <c r="H361" i="7"/>
  <c r="G405" i="7"/>
  <c r="I405" i="7" s="1"/>
  <c r="G414" i="7"/>
  <c r="G433" i="7"/>
  <c r="I433" i="7" s="1"/>
  <c r="H381" i="7"/>
  <c r="I381" i="7" s="1"/>
  <c r="L381" i="7" s="1"/>
  <c r="G410" i="7"/>
  <c r="I410" i="7" s="1"/>
  <c r="L410" i="7" s="1"/>
  <c r="H430" i="7"/>
  <c r="G417" i="7"/>
  <c r="I417" i="7" s="1"/>
  <c r="L417" i="7" s="1"/>
  <c r="G427" i="2"/>
  <c r="G424" i="2"/>
  <c r="G420" i="2"/>
  <c r="G396" i="2"/>
  <c r="G387" i="2"/>
  <c r="G380" i="2"/>
  <c r="G379" i="2"/>
  <c r="G372" i="2"/>
  <c r="G360" i="2"/>
  <c r="G359" i="2"/>
  <c r="G348" i="2"/>
  <c r="G347" i="2"/>
  <c r="G340" i="2"/>
  <c r="G423" i="2"/>
  <c r="G422" i="2"/>
  <c r="G419" i="2"/>
  <c r="G408" i="2"/>
  <c r="H407" i="2"/>
  <c r="H399" i="2"/>
  <c r="G395" i="2"/>
  <c r="G394" i="2"/>
  <c r="H392" i="2"/>
  <c r="G384" i="2"/>
  <c r="H425" i="2"/>
  <c r="H415" i="2"/>
  <c r="H411" i="2"/>
  <c r="G407" i="2"/>
  <c r="H403" i="2"/>
  <c r="G392" i="2"/>
  <c r="G364" i="2"/>
  <c r="G363" i="2"/>
  <c r="G337" i="2"/>
  <c r="G336" i="2"/>
  <c r="H332" i="2"/>
  <c r="G321" i="2"/>
  <c r="G320" i="2"/>
  <c r="H316" i="2"/>
  <c r="G312" i="2"/>
  <c r="G308" i="2"/>
  <c r="G305" i="2"/>
  <c r="G301" i="2"/>
  <c r="G280" i="2"/>
  <c r="G276" i="2"/>
  <c r="G273" i="2"/>
  <c r="G269" i="2"/>
  <c r="G248" i="2"/>
  <c r="G244" i="2"/>
  <c r="G237" i="2"/>
  <c r="G233" i="2"/>
  <c r="G214" i="2"/>
  <c r="G211" i="2"/>
  <c r="G194" i="2"/>
  <c r="G193" i="2"/>
  <c r="G190" i="2"/>
  <c r="G189" i="2"/>
  <c r="G178" i="2"/>
  <c r="G177" i="2"/>
  <c r="G174" i="2"/>
  <c r="G162" i="2"/>
  <c r="G161" i="2"/>
  <c r="G146" i="2"/>
  <c r="G145" i="2"/>
  <c r="G142" i="2"/>
  <c r="G141" i="2"/>
  <c r="G118" i="2"/>
  <c r="G117" i="2"/>
  <c r="G114" i="2"/>
  <c r="G113" i="2"/>
  <c r="G110" i="2"/>
  <c r="H429" i="2"/>
  <c r="G428" i="2"/>
  <c r="G415" i="2"/>
  <c r="H412" i="2"/>
  <c r="G411" i="2"/>
  <c r="I411" i="2" s="1"/>
  <c r="L411" i="2" s="1"/>
  <c r="G410" i="2"/>
  <c r="H409" i="2"/>
  <c r="G404" i="2"/>
  <c r="G403" i="2"/>
  <c r="I403" i="2" s="1"/>
  <c r="L403" i="2" s="1"/>
  <c r="H388" i="2"/>
  <c r="G383" i="2"/>
  <c r="H382" i="2"/>
  <c r="H381" i="2"/>
  <c r="H380" i="2"/>
  <c r="H368" i="2"/>
  <c r="G343" i="2"/>
  <c r="G333" i="2"/>
  <c r="G332" i="2"/>
  <c r="H328" i="2"/>
  <c r="G317" i="2"/>
  <c r="G316" i="2"/>
  <c r="I316" i="2" s="1"/>
  <c r="L316" i="2" s="1"/>
  <c r="G304" i="2"/>
  <c r="G300" i="2"/>
  <c r="G297" i="2"/>
  <c r="H296" i="2"/>
  <c r="G293" i="2"/>
  <c r="H292" i="2"/>
  <c r="H289" i="2"/>
  <c r="H285" i="2"/>
  <c r="G272" i="2"/>
  <c r="G268" i="2"/>
  <c r="G265" i="2"/>
  <c r="H264" i="2"/>
  <c r="G261" i="2"/>
  <c r="H260" i="2"/>
  <c r="G257" i="2"/>
  <c r="H253" i="2"/>
  <c r="H249" i="2"/>
  <c r="G240" i="2"/>
  <c r="G236" i="2"/>
  <c r="H232" i="2"/>
  <c r="G229" i="2"/>
  <c r="H228" i="2"/>
  <c r="G225" i="2"/>
  <c r="G223" i="2"/>
  <c r="H222" i="2"/>
  <c r="G218" i="2"/>
  <c r="G210" i="2"/>
  <c r="G209" i="2"/>
  <c r="H208" i="2"/>
  <c r="G206" i="2"/>
  <c r="G205" i="2"/>
  <c r="H203" i="2"/>
  <c r="H202" i="2"/>
  <c r="H200" i="2"/>
  <c r="H199" i="2"/>
  <c r="H182" i="2"/>
  <c r="H170" i="2"/>
  <c r="H166" i="2"/>
  <c r="G159" i="2"/>
  <c r="H158" i="2"/>
  <c r="G154" i="2"/>
  <c r="G138" i="2"/>
  <c r="G135" i="2"/>
  <c r="H134" i="2"/>
  <c r="H132" i="2"/>
  <c r="H131" i="2"/>
  <c r="H122" i="2"/>
  <c r="H103" i="2"/>
  <c r="H99" i="2"/>
  <c r="H95" i="2"/>
  <c r="H91" i="2"/>
  <c r="H87" i="2"/>
  <c r="H83" i="2"/>
  <c r="H79" i="2"/>
  <c r="H75" i="2"/>
  <c r="H71" i="2"/>
  <c r="H431" i="2"/>
  <c r="H405" i="2"/>
  <c r="G388" i="2"/>
  <c r="I388" i="2" s="1"/>
  <c r="L388" i="2" s="1"/>
  <c r="H376" i="2"/>
  <c r="G368" i="2"/>
  <c r="I368" i="2" s="1"/>
  <c r="L368" i="2" s="1"/>
  <c r="G367" i="2"/>
  <c r="H366" i="2"/>
  <c r="G356" i="2"/>
  <c r="G355" i="2"/>
  <c r="G344" i="2"/>
  <c r="H342" i="2"/>
  <c r="H340" i="2"/>
  <c r="G339" i="2"/>
  <c r="G329" i="2"/>
  <c r="G328" i="2"/>
  <c r="I328" i="2" s="1"/>
  <c r="L328" i="2" s="1"/>
  <c r="H324" i="2"/>
  <c r="H313" i="2"/>
  <c r="H309" i="2"/>
  <c r="G296" i="2"/>
  <c r="G292" i="2"/>
  <c r="I292" i="2" s="1"/>
  <c r="L292" i="2" s="1"/>
  <c r="G289" i="2"/>
  <c r="H288" i="2"/>
  <c r="G285" i="2"/>
  <c r="H284" i="2"/>
  <c r="H281" i="2"/>
  <c r="G264" i="2"/>
  <c r="G260" i="2"/>
  <c r="I260" i="2" s="1"/>
  <c r="L260" i="2" s="1"/>
  <c r="H256" i="2"/>
  <c r="G253" i="2"/>
  <c r="H252" i="2"/>
  <c r="G249" i="2"/>
  <c r="I249" i="2" s="1"/>
  <c r="L249" i="2" s="1"/>
  <c r="H245" i="2"/>
  <c r="H241" i="2"/>
  <c r="G232" i="2"/>
  <c r="G228" i="2"/>
  <c r="I228" i="2" s="1"/>
  <c r="L228" i="2" s="1"/>
  <c r="G222" i="2"/>
  <c r="I222" i="2" s="1"/>
  <c r="L222" i="2" s="1"/>
  <c r="G202" i="2"/>
  <c r="I202" i="2" s="1"/>
  <c r="L202" i="2" s="1"/>
  <c r="G199" i="2"/>
  <c r="H198" i="2"/>
  <c r="H196" i="2"/>
  <c r="H195" i="2"/>
  <c r="H186" i="2"/>
  <c r="H184" i="2"/>
  <c r="G182" i="2"/>
  <c r="I182" i="2" s="1"/>
  <c r="L182" i="2" s="1"/>
  <c r="G181" i="2"/>
  <c r="H180" i="2"/>
  <c r="H179" i="2"/>
  <c r="G170" i="2"/>
  <c r="I170" i="2" s="1"/>
  <c r="L170" i="2" s="1"/>
  <c r="G166" i="2"/>
  <c r="I166" i="2" s="1"/>
  <c r="L166" i="2" s="1"/>
  <c r="G165" i="2"/>
  <c r="H164" i="2"/>
  <c r="H163" i="2"/>
  <c r="G158" i="2"/>
  <c r="H148" i="2"/>
  <c r="G134" i="2"/>
  <c r="G131" i="2"/>
  <c r="I131" i="2" s="1"/>
  <c r="L131" i="2" s="1"/>
  <c r="H124" i="2"/>
  <c r="G122" i="2"/>
  <c r="G121" i="2"/>
  <c r="H120" i="2"/>
  <c r="G103" i="2"/>
  <c r="G99" i="2"/>
  <c r="I99" i="2" s="1"/>
  <c r="L99" i="2" s="1"/>
  <c r="G95" i="2"/>
  <c r="I95" i="2" s="1"/>
  <c r="L95" i="2" s="1"/>
  <c r="G91" i="2"/>
  <c r="I91" i="2" s="1"/>
  <c r="L91" i="2" s="1"/>
  <c r="G87" i="2"/>
  <c r="G83" i="2"/>
  <c r="I83" i="2" s="1"/>
  <c r="L83" i="2" s="1"/>
  <c r="G79" i="2"/>
  <c r="I79" i="2" s="1"/>
  <c r="L79" i="2" s="1"/>
  <c r="G75" i="2"/>
  <c r="I75" i="2" s="1"/>
  <c r="L75" i="2" s="1"/>
  <c r="G71" i="2"/>
  <c r="G67" i="2"/>
  <c r="G63" i="2"/>
  <c r="G59" i="2"/>
  <c r="G55" i="2"/>
  <c r="G51" i="2"/>
  <c r="G47" i="2"/>
  <c r="G43" i="2"/>
  <c r="G39" i="2"/>
  <c r="G35" i="2"/>
  <c r="G31" i="2"/>
  <c r="G27" i="2"/>
  <c r="H26" i="2"/>
  <c r="G23" i="2"/>
  <c r="H22" i="2"/>
  <c r="G19" i="2"/>
  <c r="H18" i="2"/>
  <c r="G15" i="2"/>
  <c r="H14" i="2"/>
  <c r="G11" i="2"/>
  <c r="H10" i="2"/>
  <c r="G431" i="2"/>
  <c r="I431" i="2" s="1"/>
  <c r="L431" i="2" s="1"/>
  <c r="G406" i="2"/>
  <c r="G399" i="2"/>
  <c r="I399" i="2" s="1"/>
  <c r="L399" i="2" s="1"/>
  <c r="G391" i="2"/>
  <c r="H390" i="2"/>
  <c r="G376" i="2"/>
  <c r="I376" i="2" s="1"/>
  <c r="L376" i="2" s="1"/>
  <c r="G375" i="2"/>
  <c r="G371" i="2"/>
  <c r="H370" i="2"/>
  <c r="H365" i="2"/>
  <c r="H354" i="2"/>
  <c r="G352" i="2"/>
  <c r="G351" i="2"/>
  <c r="H336" i="2"/>
  <c r="G325" i="2"/>
  <c r="G324" i="2"/>
  <c r="H320" i="2"/>
  <c r="G313" i="2"/>
  <c r="I313" i="2" s="1"/>
  <c r="L313" i="2" s="1"/>
  <c r="H312" i="2"/>
  <c r="G309" i="2"/>
  <c r="I309" i="2" s="1"/>
  <c r="L309" i="2" s="1"/>
  <c r="H308" i="2"/>
  <c r="H305" i="2"/>
  <c r="H301" i="2"/>
  <c r="G288" i="2"/>
  <c r="I288" i="2" s="1"/>
  <c r="L288" i="2" s="1"/>
  <c r="G284" i="2"/>
  <c r="G281" i="2"/>
  <c r="I281" i="2" s="1"/>
  <c r="L281" i="2" s="1"/>
  <c r="H280" i="2"/>
  <c r="G277" i="2"/>
  <c r="H276" i="2"/>
  <c r="H273" i="2"/>
  <c r="H269" i="2"/>
  <c r="G256" i="2"/>
  <c r="G252" i="2"/>
  <c r="I252" i="2" s="1"/>
  <c r="L252" i="2" s="1"/>
  <c r="G245" i="2"/>
  <c r="I245" i="2" s="1"/>
  <c r="L245" i="2" s="1"/>
  <c r="G241" i="2"/>
  <c r="I241" i="2" s="1"/>
  <c r="L241" i="2" s="1"/>
  <c r="G215" i="2"/>
  <c r="G198" i="2"/>
  <c r="G195" i="2"/>
  <c r="I195" i="2" s="1"/>
  <c r="L195" i="2" s="1"/>
  <c r="G186" i="2"/>
  <c r="I186" i="2" s="1"/>
  <c r="L186" i="2" s="1"/>
  <c r="G179" i="2"/>
  <c r="I179" i="2" s="1"/>
  <c r="L179" i="2" s="1"/>
  <c r="G175" i="2"/>
  <c r="G163" i="2"/>
  <c r="G150" i="2"/>
  <c r="G147" i="2"/>
  <c r="H146" i="2"/>
  <c r="H142" i="2"/>
  <c r="G130" i="2"/>
  <c r="G129" i="2"/>
  <c r="G126" i="2"/>
  <c r="G119" i="2"/>
  <c r="H118" i="2"/>
  <c r="H114" i="2"/>
  <c r="H110" i="2"/>
  <c r="G106" i="2"/>
  <c r="G102" i="2"/>
  <c r="G98" i="2"/>
  <c r="G94" i="2"/>
  <c r="G90" i="2"/>
  <c r="G86" i="2"/>
  <c r="G82" i="2"/>
  <c r="G78" i="2"/>
  <c r="G74" i="2"/>
  <c r="G70" i="2"/>
  <c r="G66" i="2"/>
  <c r="G62" i="2"/>
  <c r="G58" i="2"/>
  <c r="G54" i="2"/>
  <c r="G50" i="2"/>
  <c r="G46" i="2"/>
  <c r="G42" i="2"/>
  <c r="G38" i="2"/>
  <c r="G34" i="2"/>
  <c r="G30" i="2"/>
  <c r="G26" i="2"/>
  <c r="I26" i="2" s="1"/>
  <c r="L26" i="2" s="1"/>
  <c r="G22" i="2"/>
  <c r="I22" i="2" s="1"/>
  <c r="L22" i="2" s="1"/>
  <c r="G18" i="2"/>
  <c r="I18" i="2" s="1"/>
  <c r="L18" i="2" s="1"/>
  <c r="G14" i="2"/>
  <c r="G10" i="2"/>
  <c r="I10" i="2" s="1"/>
  <c r="L10" i="2" s="1"/>
  <c r="H70" i="2"/>
  <c r="H128" i="2"/>
  <c r="H162" i="2"/>
  <c r="H206" i="2"/>
  <c r="H218" i="2"/>
  <c r="H248" i="2"/>
  <c r="H304" i="2"/>
  <c r="H424" i="2"/>
  <c r="H30" i="2"/>
  <c r="H54" i="2"/>
  <c r="H78" i="2"/>
  <c r="H102" i="2"/>
  <c r="H15" i="2"/>
  <c r="H31" i="2"/>
  <c r="H47" i="2"/>
  <c r="H63" i="2"/>
  <c r="H135" i="2"/>
  <c r="H229" i="2"/>
  <c r="H261" i="2"/>
  <c r="H297" i="2"/>
  <c r="G24" i="2"/>
  <c r="G40" i="2"/>
  <c r="G56" i="2"/>
  <c r="G72" i="2"/>
  <c r="G88" i="2"/>
  <c r="G104" i="2"/>
  <c r="H157" i="2"/>
  <c r="G171" i="2"/>
  <c r="H205" i="2"/>
  <c r="H317" i="2"/>
  <c r="G362" i="2"/>
  <c r="H393" i="2"/>
  <c r="H422" i="2"/>
  <c r="H113" i="2"/>
  <c r="G139" i="2"/>
  <c r="G155" i="2"/>
  <c r="H189" i="2"/>
  <c r="G220" i="2"/>
  <c r="G349" i="2"/>
  <c r="H364" i="2"/>
  <c r="G400" i="2"/>
  <c r="G112" i="2"/>
  <c r="H143" i="2"/>
  <c r="H173" i="2"/>
  <c r="G212" i="2"/>
  <c r="H347" i="2"/>
  <c r="G354" i="2"/>
  <c r="H371" i="2"/>
  <c r="H394" i="2"/>
  <c r="H17" i="2"/>
  <c r="H33" i="2"/>
  <c r="H49" i="2"/>
  <c r="H65" i="2"/>
  <c r="H81" i="2"/>
  <c r="H97" i="2"/>
  <c r="H116" i="2"/>
  <c r="H125" i="2"/>
  <c r="H144" i="2"/>
  <c r="H155" i="2"/>
  <c r="G180" i="2"/>
  <c r="I180" i="2" s="1"/>
  <c r="L180" i="2" s="1"/>
  <c r="H192" i="2"/>
  <c r="H329" i="2"/>
  <c r="G346" i="2"/>
  <c r="H356" i="2"/>
  <c r="H384" i="2"/>
  <c r="H420" i="2"/>
  <c r="G382" i="2"/>
  <c r="I382" i="2" s="1"/>
  <c r="L382" i="2" s="1"/>
  <c r="G425" i="2"/>
  <c r="I425" i="2" s="1"/>
  <c r="H363" i="2"/>
  <c r="H375" i="2"/>
  <c r="H404" i="2"/>
  <c r="G429" i="2"/>
  <c r="I429" i="2" s="1"/>
  <c r="L429" i="2" s="1"/>
  <c r="H38" i="2"/>
  <c r="H82" i="2"/>
  <c r="H138" i="2"/>
  <c r="H174" i="2"/>
  <c r="H210" i="2"/>
  <c r="H236" i="2"/>
  <c r="H268" i="2"/>
  <c r="H348" i="2"/>
  <c r="H34" i="2"/>
  <c r="H62" i="2"/>
  <c r="H86" i="2"/>
  <c r="H106" i="2"/>
  <c r="H19" i="2"/>
  <c r="H35" i="2"/>
  <c r="H51" i="2"/>
  <c r="H67" i="2"/>
  <c r="H147" i="2"/>
  <c r="H233" i="2"/>
  <c r="H265" i="2"/>
  <c r="H427" i="2"/>
  <c r="G12" i="2"/>
  <c r="G28" i="2"/>
  <c r="G44" i="2"/>
  <c r="G60" i="2"/>
  <c r="G76" i="2"/>
  <c r="G92" i="2"/>
  <c r="H123" i="2"/>
  <c r="H159" i="2"/>
  <c r="H183" i="2"/>
  <c r="G208" i="2"/>
  <c r="I208" i="2" s="1"/>
  <c r="L208" i="2" s="1"/>
  <c r="H333" i="2"/>
  <c r="G386" i="2"/>
  <c r="H395" i="2"/>
  <c r="G116" i="2"/>
  <c r="H141" i="2"/>
  <c r="G160" i="2"/>
  <c r="G192" i="2"/>
  <c r="I192" i="2" s="1"/>
  <c r="L192" i="2" s="1"/>
  <c r="G224" i="2"/>
  <c r="G350" i="2"/>
  <c r="G374" i="2"/>
  <c r="H400" i="2"/>
  <c r="G108" i="2"/>
  <c r="H115" i="2"/>
  <c r="G152" i="2"/>
  <c r="H175" i="2"/>
  <c r="H215" i="2"/>
  <c r="H352" i="2"/>
  <c r="H361" i="2"/>
  <c r="G378" i="2"/>
  <c r="H423" i="2"/>
  <c r="H21" i="2"/>
  <c r="H37" i="2"/>
  <c r="H53" i="2"/>
  <c r="H69" i="2"/>
  <c r="H85" i="2"/>
  <c r="H101" i="2"/>
  <c r="G120" i="2"/>
  <c r="I120" i="2" s="1"/>
  <c r="L120" i="2" s="1"/>
  <c r="H127" i="2"/>
  <c r="G148" i="2"/>
  <c r="I148" i="2" s="1"/>
  <c r="L148" i="2" s="1"/>
  <c r="H160" i="2"/>
  <c r="H181" i="2"/>
  <c r="G196" i="2"/>
  <c r="I196" i="2" s="1"/>
  <c r="L196" i="2" s="1"/>
  <c r="H339" i="2"/>
  <c r="H346" i="2"/>
  <c r="I346" i="2" s="1"/>
  <c r="L346" i="2" s="1"/>
  <c r="H358" i="2"/>
  <c r="H387" i="2"/>
  <c r="G390" i="2"/>
  <c r="I390" i="2" s="1"/>
  <c r="L390" i="2" s="1"/>
  <c r="H428" i="2"/>
  <c r="G366" i="2"/>
  <c r="H383" i="2"/>
  <c r="G405" i="2"/>
  <c r="I405" i="2" s="1"/>
  <c r="L405" i="2" s="1"/>
  <c r="H50" i="2"/>
  <c r="H94" i="2"/>
  <c r="H150" i="2"/>
  <c r="H178" i="2"/>
  <c r="H212" i="2"/>
  <c r="H240" i="2"/>
  <c r="H272" i="2"/>
  <c r="H360" i="2"/>
  <c r="H42" i="2"/>
  <c r="H66" i="2"/>
  <c r="H90" i="2"/>
  <c r="H130" i="2"/>
  <c r="H23" i="2"/>
  <c r="H39" i="2"/>
  <c r="H55" i="2"/>
  <c r="H111" i="2"/>
  <c r="H211" i="2"/>
  <c r="H237" i="2"/>
  <c r="H277" i="2"/>
  <c r="H126" i="2"/>
  <c r="G16" i="2"/>
  <c r="G32" i="2"/>
  <c r="G48" i="2"/>
  <c r="G64" i="2"/>
  <c r="G80" i="2"/>
  <c r="G96" i="2"/>
  <c r="G132" i="2"/>
  <c r="I132" i="2" s="1"/>
  <c r="L132" i="2" s="1"/>
  <c r="G167" i="2"/>
  <c r="G200" i="2"/>
  <c r="I200" i="2" s="1"/>
  <c r="L200" i="2" s="1"/>
  <c r="H209" i="2"/>
  <c r="H343" i="2"/>
  <c r="H386" i="2"/>
  <c r="H408" i="2"/>
  <c r="H117" i="2"/>
  <c r="G144" i="2"/>
  <c r="I144" i="2" s="1"/>
  <c r="L144" i="2" s="1"/>
  <c r="H161" i="2"/>
  <c r="H193" i="2"/>
  <c r="H321" i="2"/>
  <c r="G358" i="2"/>
  <c r="H374" i="2"/>
  <c r="H109" i="2"/>
  <c r="G128" i="2"/>
  <c r="I128" i="2" s="1"/>
  <c r="L128" i="2" s="1"/>
  <c r="H167" i="2"/>
  <c r="G176" i="2"/>
  <c r="G216" i="2"/>
  <c r="G353" i="2"/>
  <c r="H362" i="2"/>
  <c r="I362" i="2" s="1"/>
  <c r="L362" i="2" s="1"/>
  <c r="H378" i="2"/>
  <c r="H9" i="2"/>
  <c r="H25" i="2"/>
  <c r="H41" i="2"/>
  <c r="H57" i="2"/>
  <c r="H73" i="2"/>
  <c r="H89" i="2"/>
  <c r="H105" i="2"/>
  <c r="H121" i="2"/>
  <c r="H136" i="2"/>
  <c r="H149" i="2"/>
  <c r="G164" i="2"/>
  <c r="I164" i="2" s="1"/>
  <c r="L164" i="2" s="1"/>
  <c r="G184" i="2"/>
  <c r="I184" i="2" s="1"/>
  <c r="L184" i="2" s="1"/>
  <c r="H197" i="2"/>
  <c r="G342" i="2"/>
  <c r="I342" i="2" s="1"/>
  <c r="L342" i="2" s="1"/>
  <c r="H349" i="2"/>
  <c r="I349" i="2" s="1"/>
  <c r="L349" i="2" s="1"/>
  <c r="G377" i="2"/>
  <c r="H396" i="2"/>
  <c r="G409" i="2"/>
  <c r="I409" i="2" s="1"/>
  <c r="L409" i="2" s="1"/>
  <c r="H351" i="2"/>
  <c r="H367" i="2"/>
  <c r="H391" i="2"/>
  <c r="H406" i="2"/>
  <c r="H154" i="2"/>
  <c r="H300" i="2"/>
  <c r="H98" i="2"/>
  <c r="H59" i="2"/>
  <c r="H293" i="2"/>
  <c r="G68" i="2"/>
  <c r="G168" i="2"/>
  <c r="G393" i="2"/>
  <c r="I393" i="2" s="1"/>
  <c r="L393" i="2" s="1"/>
  <c r="G219" i="2"/>
  <c r="H129" i="2"/>
  <c r="H353" i="2"/>
  <c r="H45" i="2"/>
  <c r="H107" i="2"/>
  <c r="H165" i="2"/>
  <c r="H350" i="2"/>
  <c r="G370" i="2"/>
  <c r="I370" i="2" s="1"/>
  <c r="L370" i="2" s="1"/>
  <c r="H190" i="2"/>
  <c r="H372" i="2"/>
  <c r="H194" i="2"/>
  <c r="H11" i="2"/>
  <c r="H119" i="2"/>
  <c r="G20" i="2"/>
  <c r="G84" i="2"/>
  <c r="G203" i="2"/>
  <c r="I203" i="2" s="1"/>
  <c r="L203" i="2" s="1"/>
  <c r="H419" i="2"/>
  <c r="G136" i="2"/>
  <c r="H337" i="2"/>
  <c r="H168" i="2"/>
  <c r="G365" i="2"/>
  <c r="I365" i="2" s="1"/>
  <c r="L365" i="2" s="1"/>
  <c r="H61" i="2"/>
  <c r="G124" i="2"/>
  <c r="I124" i="2" s="1"/>
  <c r="L124" i="2" s="1"/>
  <c r="G187" i="2"/>
  <c r="H377" i="2"/>
  <c r="G381" i="2"/>
  <c r="H402" i="2"/>
  <c r="G107" i="2"/>
  <c r="H207" i="2"/>
  <c r="G137" i="2"/>
  <c r="G157" i="2"/>
  <c r="I157" i="2" s="1"/>
  <c r="L157" i="2" s="1"/>
  <c r="G183" i="2"/>
  <c r="I183" i="2" s="1"/>
  <c r="L183" i="2" s="1"/>
  <c r="G221" i="2"/>
  <c r="H247" i="2"/>
  <c r="G255" i="2"/>
  <c r="H156" i="2"/>
  <c r="G345" i="2"/>
  <c r="H271" i="2"/>
  <c r="H303" i="2"/>
  <c r="H287" i="2"/>
  <c r="H314" i="2"/>
  <c r="G426" i="2"/>
  <c r="H16" i="2"/>
  <c r="I16" i="2" s="1"/>
  <c r="L16" i="2" s="1"/>
  <c r="H24" i="2"/>
  <c r="I24" i="2" s="1"/>
  <c r="L24" i="2" s="1"/>
  <c r="H32" i="2"/>
  <c r="H40" i="2"/>
  <c r="I40" i="2" s="1"/>
  <c r="L40" i="2" s="1"/>
  <c r="H48" i="2"/>
  <c r="I48" i="2" s="1"/>
  <c r="L48" i="2" s="1"/>
  <c r="H56" i="2"/>
  <c r="I56" i="2" s="1"/>
  <c r="L56" i="2" s="1"/>
  <c r="H64" i="2"/>
  <c r="I64" i="2" s="1"/>
  <c r="L64" i="2" s="1"/>
  <c r="H72" i="2"/>
  <c r="I72" i="2" s="1"/>
  <c r="L72" i="2" s="1"/>
  <c r="H80" i="2"/>
  <c r="I80" i="2" s="1"/>
  <c r="L80" i="2" s="1"/>
  <c r="H88" i="2"/>
  <c r="I88" i="2" s="1"/>
  <c r="L88" i="2" s="1"/>
  <c r="H96" i="2"/>
  <c r="H104" i="2"/>
  <c r="I104" i="2" s="1"/>
  <c r="L104" i="2" s="1"/>
  <c r="G153" i="2"/>
  <c r="G173" i="2"/>
  <c r="I173" i="2" s="1"/>
  <c r="L173" i="2" s="1"/>
  <c r="G191" i="2"/>
  <c r="H224" i="2"/>
  <c r="I224" i="2" s="1"/>
  <c r="L224" i="2" s="1"/>
  <c r="G290" i="2"/>
  <c r="G204" i="2"/>
  <c r="G274" i="2"/>
  <c r="G311" i="2"/>
  <c r="G226" i="2"/>
  <c r="H234" i="2"/>
  <c r="G258" i="2"/>
  <c r="H369" i="2"/>
  <c r="G430" i="2"/>
  <c r="H389" i="2"/>
  <c r="H414" i="2"/>
  <c r="H322" i="2"/>
  <c r="H330" i="2"/>
  <c r="H338" i="2"/>
  <c r="G416" i="2"/>
  <c r="H227" i="2"/>
  <c r="H235" i="2"/>
  <c r="H243" i="2"/>
  <c r="H251" i="2"/>
  <c r="H259" i="2"/>
  <c r="H267" i="2"/>
  <c r="H275" i="2"/>
  <c r="H283" i="2"/>
  <c r="H291" i="2"/>
  <c r="H299" i="2"/>
  <c r="H307" i="2"/>
  <c r="H315" i="2"/>
  <c r="H323" i="2"/>
  <c r="H331" i="2"/>
  <c r="G341" i="2"/>
  <c r="G402" i="2"/>
  <c r="I402" i="2" s="1"/>
  <c r="L402" i="2" s="1"/>
  <c r="G398" i="2"/>
  <c r="H58" i="2"/>
  <c r="H214" i="2"/>
  <c r="H46" i="2"/>
  <c r="H27" i="2"/>
  <c r="H225" i="2"/>
  <c r="G36" i="2"/>
  <c r="G100" i="2"/>
  <c r="H223" i="2"/>
  <c r="H145" i="2"/>
  <c r="H359" i="2"/>
  <c r="H191" i="2"/>
  <c r="G385" i="2"/>
  <c r="H13" i="2"/>
  <c r="H77" i="2"/>
  <c r="H139" i="2"/>
  <c r="H219" i="2"/>
  <c r="G413" i="2"/>
  <c r="H410" i="2"/>
  <c r="G412" i="2"/>
  <c r="I412" i="2" s="1"/>
  <c r="L412" i="2" s="1"/>
  <c r="H108" i="2"/>
  <c r="H244" i="2"/>
  <c r="H74" i="2"/>
  <c r="H43" i="2"/>
  <c r="H257" i="2"/>
  <c r="G52" i="2"/>
  <c r="H133" i="2"/>
  <c r="G361" i="2"/>
  <c r="I361" i="2" s="1"/>
  <c r="L361" i="2" s="1"/>
  <c r="H177" i="2"/>
  <c r="H379" i="2"/>
  <c r="G111" i="2"/>
  <c r="I111" i="2" s="1"/>
  <c r="L111" i="2" s="1"/>
  <c r="H325" i="2"/>
  <c r="H29" i="2"/>
  <c r="H93" i="2"/>
  <c r="H151" i="2"/>
  <c r="H344" i="2"/>
  <c r="H355" i="2"/>
  <c r="G188" i="2"/>
  <c r="G123" i="2"/>
  <c r="I123" i="2" s="1"/>
  <c r="L123" i="2" s="1"/>
  <c r="G149" i="2"/>
  <c r="I149" i="2" s="1"/>
  <c r="L149" i="2" s="1"/>
  <c r="G169" i="2"/>
  <c r="H213" i="2"/>
  <c r="H231" i="2"/>
  <c r="G201" i="2"/>
  <c r="H432" i="2"/>
  <c r="G271" i="2"/>
  <c r="I271" i="2" s="1"/>
  <c r="H282" i="2"/>
  <c r="H12" i="2"/>
  <c r="I12" i="2" s="1"/>
  <c r="L12" i="2" s="1"/>
  <c r="G21" i="2"/>
  <c r="I21" i="2" s="1"/>
  <c r="L21" i="2" s="1"/>
  <c r="G33" i="2"/>
  <c r="I33" i="2" s="1"/>
  <c r="L33" i="2" s="1"/>
  <c r="H44" i="2"/>
  <c r="I44" i="2" s="1"/>
  <c r="L44" i="2" s="1"/>
  <c r="G53" i="2"/>
  <c r="I53" i="2" s="1"/>
  <c r="L53" i="2" s="1"/>
  <c r="G65" i="2"/>
  <c r="I65" i="2" s="1"/>
  <c r="L65" i="2" s="1"/>
  <c r="H76" i="2"/>
  <c r="I76" i="2" s="1"/>
  <c r="L76" i="2" s="1"/>
  <c r="G85" i="2"/>
  <c r="I85" i="2" s="1"/>
  <c r="L85" i="2" s="1"/>
  <c r="G97" i="2"/>
  <c r="I97" i="2" s="1"/>
  <c r="L97" i="2" s="1"/>
  <c r="G109" i="2"/>
  <c r="I109" i="2" s="1"/>
  <c r="L109" i="2" s="1"/>
  <c r="G133" i="2"/>
  <c r="H171" i="2"/>
  <c r="I171" i="2" s="1"/>
  <c r="L171" i="2" s="1"/>
  <c r="H263" i="2"/>
  <c r="H295" i="2"/>
  <c r="G279" i="2"/>
  <c r="H220" i="2"/>
  <c r="H250" i="2"/>
  <c r="G357" i="2"/>
  <c r="H430" i="2"/>
  <c r="H401" i="2"/>
  <c r="H421" i="2"/>
  <c r="H327" i="2"/>
  <c r="G335" i="2"/>
  <c r="G235" i="2"/>
  <c r="I235" i="2" s="1"/>
  <c r="G246" i="2"/>
  <c r="H254" i="2"/>
  <c r="G267" i="2"/>
  <c r="I267" i="2" s="1"/>
  <c r="G278" i="2"/>
  <c r="H286" i="2"/>
  <c r="G299" i="2"/>
  <c r="G310" i="2"/>
  <c r="H318" i="2"/>
  <c r="G331" i="2"/>
  <c r="I331" i="2" s="1"/>
  <c r="G418" i="2"/>
  <c r="G417" i="2"/>
  <c r="G143" i="2"/>
  <c r="I143" i="2" s="1"/>
  <c r="L143" i="2" s="1"/>
  <c r="H188" i="2"/>
  <c r="H187" i="2"/>
  <c r="G213" i="2"/>
  <c r="I213" i="2" s="1"/>
  <c r="L213" i="2" s="1"/>
  <c r="G231" i="2"/>
  <c r="I231" i="2" s="1"/>
  <c r="G247" i="2"/>
  <c r="I247" i="2" s="1"/>
  <c r="G298" i="2"/>
  <c r="G287" i="2"/>
  <c r="I287" i="2" s="1"/>
  <c r="G13" i="2"/>
  <c r="I13" i="2" s="1"/>
  <c r="L13" i="2" s="1"/>
  <c r="G25" i="2"/>
  <c r="I25" i="2" s="1"/>
  <c r="L25" i="2" s="1"/>
  <c r="H36" i="2"/>
  <c r="G45" i="2"/>
  <c r="I45" i="2" s="1"/>
  <c r="L45" i="2" s="1"/>
  <c r="G57" i="2"/>
  <c r="I57" i="2" s="1"/>
  <c r="L57" i="2" s="1"/>
  <c r="H68" i="2"/>
  <c r="I68" i="2" s="1"/>
  <c r="L68" i="2" s="1"/>
  <c r="G77" i="2"/>
  <c r="G89" i="2"/>
  <c r="I89" i="2" s="1"/>
  <c r="L89" i="2" s="1"/>
  <c r="H100" i="2"/>
  <c r="I100" i="2" s="1"/>
  <c r="L100" i="2" s="1"/>
  <c r="H112" i="2"/>
  <c r="I112" i="2" s="1"/>
  <c r="L112" i="2" s="1"/>
  <c r="G172" i="2"/>
  <c r="H216" i="2"/>
  <c r="I216" i="2" s="1"/>
  <c r="L216" i="2" s="1"/>
  <c r="G263" i="2"/>
  <c r="I263" i="2" s="1"/>
  <c r="G295" i="2"/>
  <c r="I295" i="2" s="1"/>
  <c r="L295" i="2" s="1"/>
  <c r="H185" i="2"/>
  <c r="G306" i="2"/>
  <c r="H226" i="2"/>
  <c r="G242" i="2"/>
  <c r="G397" i="2"/>
  <c r="H357" i="2"/>
  <c r="H319" i="2"/>
  <c r="G327" i="2"/>
  <c r="I327" i="2" s="1"/>
  <c r="G338" i="2"/>
  <c r="H416" i="2"/>
  <c r="G227" i="2"/>
  <c r="I227" i="2" s="1"/>
  <c r="G238" i="2"/>
  <c r="H246" i="2"/>
  <c r="G259" i="2"/>
  <c r="I259" i="2" s="1"/>
  <c r="G270" i="2"/>
  <c r="H278" i="2"/>
  <c r="G291" i="2"/>
  <c r="I291" i="2" s="1"/>
  <c r="G302" i="2"/>
  <c r="H310" i="2"/>
  <c r="G323" i="2"/>
  <c r="I323" i="2" s="1"/>
  <c r="G334" i="2"/>
  <c r="H385" i="2"/>
  <c r="I385" i="2" s="1"/>
  <c r="L385" i="2" s="1"/>
  <c r="G433" i="2"/>
  <c r="H417" i="2"/>
  <c r="G151" i="2"/>
  <c r="H137" i="2"/>
  <c r="H221" i="2"/>
  <c r="H239" i="2"/>
  <c r="G156" i="2"/>
  <c r="I156" i="2" s="1"/>
  <c r="L156" i="2" s="1"/>
  <c r="H345" i="2"/>
  <c r="G266" i="2"/>
  <c r="H298" i="2"/>
  <c r="H426" i="2"/>
  <c r="G17" i="2"/>
  <c r="I17" i="2" s="1"/>
  <c r="L17" i="2" s="1"/>
  <c r="H28" i="2"/>
  <c r="I28" i="2" s="1"/>
  <c r="L28" i="2" s="1"/>
  <c r="G37" i="2"/>
  <c r="I37" i="2" s="1"/>
  <c r="L37" i="2" s="1"/>
  <c r="G49" i="2"/>
  <c r="I49" i="2" s="1"/>
  <c r="L49" i="2" s="1"/>
  <c r="H60" i="2"/>
  <c r="I60" i="2" s="1"/>
  <c r="L60" i="2" s="1"/>
  <c r="G69" i="2"/>
  <c r="I69" i="2" s="1"/>
  <c r="L69" i="2" s="1"/>
  <c r="G81" i="2"/>
  <c r="I81" i="2" s="1"/>
  <c r="L81" i="2" s="1"/>
  <c r="H92" i="2"/>
  <c r="I92" i="2" s="1"/>
  <c r="L92" i="2" s="1"/>
  <c r="G101" i="2"/>
  <c r="I101" i="2" s="1"/>
  <c r="L101" i="2" s="1"/>
  <c r="G125" i="2"/>
  <c r="I125" i="2" s="1"/>
  <c r="L125" i="2" s="1"/>
  <c r="H152" i="2"/>
  <c r="I152" i="2" s="1"/>
  <c r="L152" i="2" s="1"/>
  <c r="H172" i="2"/>
  <c r="G197" i="2"/>
  <c r="I197" i="2" s="1"/>
  <c r="L197" i="2" s="1"/>
  <c r="H217" i="2"/>
  <c r="G140" i="2"/>
  <c r="G185" i="2"/>
  <c r="I185" i="2" s="1"/>
  <c r="H274" i="2"/>
  <c r="H306" i="2"/>
  <c r="H242" i="2"/>
  <c r="H258" i="2"/>
  <c r="H397" i="2"/>
  <c r="G369" i="2"/>
  <c r="I369" i="2" s="1"/>
  <c r="L369" i="2" s="1"/>
  <c r="G389" i="2"/>
  <c r="I389" i="2" s="1"/>
  <c r="L389" i="2" s="1"/>
  <c r="G414" i="2"/>
  <c r="I414" i="2" s="1"/>
  <c r="L414" i="2" s="1"/>
  <c r="G319" i="2"/>
  <c r="G330" i="2"/>
  <c r="I330" i="2" s="1"/>
  <c r="G373" i="2"/>
  <c r="G230" i="2"/>
  <c r="H238" i="2"/>
  <c r="G251" i="2"/>
  <c r="I251" i="2" s="1"/>
  <c r="G262" i="2"/>
  <c r="H270" i="2"/>
  <c r="G283" i="2"/>
  <c r="I283" i="2" s="1"/>
  <c r="G294" i="2"/>
  <c r="H302" i="2"/>
  <c r="G315" i="2"/>
  <c r="I315" i="2" s="1"/>
  <c r="G326" i="2"/>
  <c r="H334" i="2"/>
  <c r="H413" i="2"/>
  <c r="H433" i="2"/>
  <c r="G207" i="2"/>
  <c r="I207" i="2" s="1"/>
  <c r="G115" i="2"/>
  <c r="I115" i="2" s="1"/>
  <c r="L115" i="2" s="1"/>
  <c r="H169" i="2"/>
  <c r="G239" i="2"/>
  <c r="H255" i="2"/>
  <c r="H201" i="2"/>
  <c r="G432" i="2"/>
  <c r="I432" i="2" s="1"/>
  <c r="H266" i="2"/>
  <c r="G303" i="2"/>
  <c r="I303" i="2" s="1"/>
  <c r="G282" i="2"/>
  <c r="I282" i="2" s="1"/>
  <c r="G314" i="2"/>
  <c r="I314" i="2" s="1"/>
  <c r="L314" i="2" s="1"/>
  <c r="G9" i="2"/>
  <c r="I9" i="2" s="1"/>
  <c r="L9" i="2" s="1"/>
  <c r="H20" i="2"/>
  <c r="I20" i="2" s="1"/>
  <c r="L20" i="2" s="1"/>
  <c r="G29" i="2"/>
  <c r="I29" i="2" s="1"/>
  <c r="L29" i="2" s="1"/>
  <c r="G41" i="2"/>
  <c r="I41" i="2" s="1"/>
  <c r="L41" i="2" s="1"/>
  <c r="H52" i="2"/>
  <c r="I52" i="2" s="1"/>
  <c r="L52" i="2" s="1"/>
  <c r="G61" i="2"/>
  <c r="I61" i="2" s="1"/>
  <c r="L61" i="2" s="1"/>
  <c r="G73" i="2"/>
  <c r="I73" i="2" s="1"/>
  <c r="L73" i="2" s="1"/>
  <c r="H84" i="2"/>
  <c r="I84" i="2" s="1"/>
  <c r="L84" i="2" s="1"/>
  <c r="G93" i="2"/>
  <c r="I93" i="2" s="1"/>
  <c r="L93" i="2" s="1"/>
  <c r="G105" i="2"/>
  <c r="I105" i="2" s="1"/>
  <c r="L105" i="2" s="1"/>
  <c r="G127" i="2"/>
  <c r="I127" i="2" s="1"/>
  <c r="L127" i="2" s="1"/>
  <c r="H153" i="2"/>
  <c r="H176" i="2"/>
  <c r="I176" i="2" s="1"/>
  <c r="L176" i="2" s="1"/>
  <c r="G217" i="2"/>
  <c r="H290" i="2"/>
  <c r="H140" i="2"/>
  <c r="H204" i="2"/>
  <c r="H279" i="2"/>
  <c r="H311" i="2"/>
  <c r="G234" i="2"/>
  <c r="I234" i="2" s="1"/>
  <c r="G250" i="2"/>
  <c r="I250" i="2" s="1"/>
  <c r="L250" i="2" s="1"/>
  <c r="G401" i="2"/>
  <c r="I401" i="2" s="1"/>
  <c r="G421" i="2"/>
  <c r="I421" i="2" s="1"/>
  <c r="L421" i="2" s="1"/>
  <c r="G322" i="2"/>
  <c r="I322" i="2" s="1"/>
  <c r="H335" i="2"/>
  <c r="H373" i="2"/>
  <c r="H230" i="2"/>
  <c r="G243" i="2"/>
  <c r="I243" i="2" s="1"/>
  <c r="G254" i="2"/>
  <c r="I254" i="2" s="1"/>
  <c r="H262" i="2"/>
  <c r="G275" i="2"/>
  <c r="I275" i="2" s="1"/>
  <c r="G286" i="2"/>
  <c r="I286" i="2" s="1"/>
  <c r="H294" i="2"/>
  <c r="G307" i="2"/>
  <c r="I307" i="2" s="1"/>
  <c r="G318" i="2"/>
  <c r="I318" i="2" s="1"/>
  <c r="H326" i="2"/>
  <c r="H341" i="2"/>
  <c r="H418" i="2"/>
  <c r="H398" i="2"/>
  <c r="G417" i="4"/>
  <c r="G412" i="4"/>
  <c r="G409" i="4"/>
  <c r="G408" i="4"/>
  <c r="G405" i="4"/>
  <c r="G402" i="4"/>
  <c r="G394" i="4"/>
  <c r="H429" i="4"/>
  <c r="G401" i="4"/>
  <c r="G398" i="4"/>
  <c r="G393" i="4"/>
  <c r="G391" i="4"/>
  <c r="G387" i="4"/>
  <c r="G384" i="4"/>
  <c r="H383" i="4"/>
  <c r="G380" i="4"/>
  <c r="H379" i="4"/>
  <c r="G363" i="4"/>
  <c r="H423" i="4"/>
  <c r="H415" i="4"/>
  <c r="G379" i="4"/>
  <c r="I379" i="4" s="1"/>
  <c r="L379" i="4" s="1"/>
  <c r="G378" i="4"/>
  <c r="H377" i="4"/>
  <c r="H367" i="4"/>
  <c r="G356" i="4"/>
  <c r="G353" i="4"/>
  <c r="G349" i="4"/>
  <c r="G332" i="4"/>
  <c r="G325" i="4"/>
  <c r="G298" i="4"/>
  <c r="G291" i="4"/>
  <c r="G266" i="4"/>
  <c r="G259" i="4"/>
  <c r="G249" i="4"/>
  <c r="G246" i="4"/>
  <c r="G226" i="4"/>
  <c r="G223" i="4"/>
  <c r="G222" i="4"/>
  <c r="G219" i="4"/>
  <c r="G216" i="4"/>
  <c r="G210" i="4"/>
  <c r="G207" i="4"/>
  <c r="G203" i="4"/>
  <c r="G200" i="4"/>
  <c r="G183" i="4"/>
  <c r="G182" i="4"/>
  <c r="G179" i="4"/>
  <c r="G172" i="4"/>
  <c r="G155" i="4"/>
  <c r="G152" i="4"/>
  <c r="G146" i="4"/>
  <c r="G143" i="4"/>
  <c r="G138" i="4"/>
  <c r="G134" i="4"/>
  <c r="G130" i="4"/>
  <c r="G127" i="4"/>
  <c r="G122" i="4"/>
  <c r="G119" i="4"/>
  <c r="G115" i="4"/>
  <c r="G106" i="4"/>
  <c r="G103" i="4"/>
  <c r="G102" i="4"/>
  <c r="G99" i="4"/>
  <c r="G91" i="4"/>
  <c r="G90" i="4"/>
  <c r="G87" i="4"/>
  <c r="G83" i="4"/>
  <c r="G76" i="4"/>
  <c r="G59" i="4"/>
  <c r="G58" i="4"/>
  <c r="G55" i="4"/>
  <c r="G54" i="4"/>
  <c r="G51" i="4"/>
  <c r="G44" i="4"/>
  <c r="G27" i="4"/>
  <c r="G26" i="4"/>
  <c r="G23" i="4"/>
  <c r="G22" i="4"/>
  <c r="G19" i="4"/>
  <c r="G12" i="4"/>
  <c r="H433" i="4"/>
  <c r="H425" i="4"/>
  <c r="H419" i="4"/>
  <c r="G418" i="4"/>
  <c r="H403" i="4"/>
  <c r="H373" i="4"/>
  <c r="G368" i="4"/>
  <c r="G367" i="4"/>
  <c r="I367" i="4" s="1"/>
  <c r="L367" i="4" s="1"/>
  <c r="G366" i="4"/>
  <c r="H365" i="4"/>
  <c r="H364" i="4"/>
  <c r="G352" i="4"/>
  <c r="G348" i="4"/>
  <c r="H344" i="4"/>
  <c r="H340" i="4"/>
  <c r="G331" i="4"/>
  <c r="G328" i="4"/>
  <c r="G324" i="4"/>
  <c r="G321" i="4"/>
  <c r="H320" i="4"/>
  <c r="G315" i="4"/>
  <c r="G313" i="4"/>
  <c r="H312" i="4"/>
  <c r="G297" i="4"/>
  <c r="G294" i="4"/>
  <c r="G290" i="4"/>
  <c r="G287" i="4"/>
  <c r="H286" i="4"/>
  <c r="G282" i="4"/>
  <c r="H278" i="4"/>
  <c r="H274" i="4"/>
  <c r="G265" i="4"/>
  <c r="G262" i="4"/>
  <c r="G258" i="4"/>
  <c r="G255" i="4"/>
  <c r="H254" i="4"/>
  <c r="G239" i="4"/>
  <c r="G215" i="4"/>
  <c r="G214" i="4"/>
  <c r="G199" i="4"/>
  <c r="G198" i="4"/>
  <c r="G195" i="4"/>
  <c r="G178" i="4"/>
  <c r="G175" i="4"/>
  <c r="G171" i="4"/>
  <c r="G168" i="4"/>
  <c r="H167" i="4"/>
  <c r="H163" i="4"/>
  <c r="G151" i="4"/>
  <c r="G150" i="4"/>
  <c r="G142" i="4"/>
  <c r="G126" i="4"/>
  <c r="G111" i="4"/>
  <c r="G110" i="4"/>
  <c r="G108" i="4"/>
  <c r="G95" i="4"/>
  <c r="G79" i="4"/>
  <c r="H75" i="4"/>
  <c r="H71" i="4"/>
  <c r="H67" i="4"/>
  <c r="G64" i="4"/>
  <c r="G47" i="4"/>
  <c r="H43" i="4"/>
  <c r="H39" i="4"/>
  <c r="H35" i="4"/>
  <c r="G32" i="4"/>
  <c r="G15" i="4"/>
  <c r="G11" i="4"/>
  <c r="H431" i="4"/>
  <c r="G425" i="4"/>
  <c r="I425" i="4" s="1"/>
  <c r="L425" i="4" s="1"/>
  <c r="H421" i="4"/>
  <c r="H413" i="4"/>
  <c r="H405" i="4"/>
  <c r="G397" i="4"/>
  <c r="G396" i="4"/>
  <c r="H395" i="4"/>
  <c r="H394" i="4"/>
  <c r="H375" i="4"/>
  <c r="G371" i="4"/>
  <c r="H363" i="4"/>
  <c r="G362" i="4"/>
  <c r="H361" i="4"/>
  <c r="H360" i="4"/>
  <c r="H359" i="4"/>
  <c r="G347" i="4"/>
  <c r="H346" i="4"/>
  <c r="G344" i="4"/>
  <c r="I344" i="4" s="1"/>
  <c r="L344" i="4" s="1"/>
  <c r="G343" i="4"/>
  <c r="H342" i="4"/>
  <c r="G340" i="4"/>
  <c r="G337" i="4"/>
  <c r="H336" i="4"/>
  <c r="G320" i="4"/>
  <c r="I320" i="4" s="1"/>
  <c r="L320" i="4" s="1"/>
  <c r="G312" i="4"/>
  <c r="H308" i="4"/>
  <c r="H304" i="4"/>
  <c r="G303" i="4"/>
  <c r="H302" i="4"/>
  <c r="G286" i="4"/>
  <c r="I286" i="4" s="1"/>
  <c r="L286" i="4" s="1"/>
  <c r="G281" i="4"/>
  <c r="H280" i="4"/>
  <c r="G278" i="4"/>
  <c r="I278" i="4" s="1"/>
  <c r="L278" i="4" s="1"/>
  <c r="G277" i="4"/>
  <c r="H276" i="4"/>
  <c r="G274" i="4"/>
  <c r="I274" i="4" s="1"/>
  <c r="L274" i="4" s="1"/>
  <c r="G271" i="4"/>
  <c r="H270" i="4"/>
  <c r="G254" i="4"/>
  <c r="I254" i="4" s="1"/>
  <c r="L254" i="4" s="1"/>
  <c r="G253" i="4"/>
  <c r="H252" i="4"/>
  <c r="G251" i="4"/>
  <c r="H250" i="4"/>
  <c r="H242" i="4"/>
  <c r="G238" i="4"/>
  <c r="G237" i="4"/>
  <c r="G235" i="4"/>
  <c r="G232" i="4"/>
  <c r="H231" i="4"/>
  <c r="H229" i="4"/>
  <c r="G228" i="4"/>
  <c r="H227" i="4"/>
  <c r="H213" i="4"/>
  <c r="G212" i="4"/>
  <c r="H211" i="4"/>
  <c r="G194" i="4"/>
  <c r="H193" i="4"/>
  <c r="G191" i="4"/>
  <c r="G190" i="4"/>
  <c r="H187" i="4"/>
  <c r="H185" i="4"/>
  <c r="G167" i="4"/>
  <c r="I167" i="4" s="1"/>
  <c r="L167" i="4" s="1"/>
  <c r="G166" i="4"/>
  <c r="H165" i="4"/>
  <c r="G163" i="4"/>
  <c r="H159" i="4"/>
  <c r="H149" i="4"/>
  <c r="H148" i="4"/>
  <c r="H147" i="4"/>
  <c r="H145" i="4"/>
  <c r="H144" i="4"/>
  <c r="H141" i="4"/>
  <c r="H140" i="4"/>
  <c r="H139" i="4"/>
  <c r="H137" i="4"/>
  <c r="H136" i="4"/>
  <c r="H135" i="4"/>
  <c r="H131" i="4"/>
  <c r="H129" i="4"/>
  <c r="H128" i="4"/>
  <c r="H125" i="4"/>
  <c r="H124" i="4"/>
  <c r="H123" i="4"/>
  <c r="H107" i="4"/>
  <c r="G75" i="4"/>
  <c r="I75" i="4" s="1"/>
  <c r="L75" i="4" s="1"/>
  <c r="G74" i="4"/>
  <c r="H73" i="4"/>
  <c r="G71" i="4"/>
  <c r="I71" i="4" s="1"/>
  <c r="L71" i="4" s="1"/>
  <c r="G70" i="4"/>
  <c r="H69" i="4"/>
  <c r="G67" i="4"/>
  <c r="I67" i="4" s="1"/>
  <c r="L67" i="4" s="1"/>
  <c r="H63" i="4"/>
  <c r="H61" i="4"/>
  <c r="G60" i="4"/>
  <c r="G43" i="4"/>
  <c r="I43" i="4" s="1"/>
  <c r="L43" i="4" s="1"/>
  <c r="G42" i="4"/>
  <c r="H41" i="4"/>
  <c r="G39" i="4"/>
  <c r="I39" i="4" s="1"/>
  <c r="L39" i="4" s="1"/>
  <c r="G38" i="4"/>
  <c r="H37" i="4"/>
  <c r="G35" i="4"/>
  <c r="I35" i="4" s="1"/>
  <c r="L35" i="4" s="1"/>
  <c r="H31" i="4"/>
  <c r="H29" i="4"/>
  <c r="G28" i="4"/>
  <c r="G429" i="4"/>
  <c r="I429" i="4" s="1"/>
  <c r="L429" i="4" s="1"/>
  <c r="G428" i="4"/>
  <c r="H427" i="4"/>
  <c r="G422" i="4"/>
  <c r="G421" i="4"/>
  <c r="G413" i="4"/>
  <c r="I413" i="4" s="1"/>
  <c r="L413" i="4" s="1"/>
  <c r="G383" i="4"/>
  <c r="I383" i="4" s="1"/>
  <c r="L383" i="4" s="1"/>
  <c r="G375" i="4"/>
  <c r="I375" i="4" s="1"/>
  <c r="L375" i="4" s="1"/>
  <c r="G359" i="4"/>
  <c r="H358" i="4"/>
  <c r="G357" i="4"/>
  <c r="H354" i="4"/>
  <c r="G336" i="4"/>
  <c r="H334" i="4"/>
  <c r="G333" i="4"/>
  <c r="G311" i="4"/>
  <c r="H310" i="4"/>
  <c r="G307" i="4"/>
  <c r="H306" i="4"/>
  <c r="G302" i="4"/>
  <c r="I302" i="4" s="1"/>
  <c r="L302" i="4" s="1"/>
  <c r="H300" i="4"/>
  <c r="G299" i="4"/>
  <c r="H298" i="4"/>
  <c r="G270" i="4"/>
  <c r="I270" i="4" s="1"/>
  <c r="L270" i="4" s="1"/>
  <c r="G269" i="4"/>
  <c r="H266" i="4"/>
  <c r="G250" i="4"/>
  <c r="I250" i="4" s="1"/>
  <c r="L250" i="4" s="1"/>
  <c r="H246" i="4"/>
  <c r="H244" i="4"/>
  <c r="G242" i="4"/>
  <c r="I242" i="4" s="1"/>
  <c r="L242" i="4" s="1"/>
  <c r="G231" i="4"/>
  <c r="I231" i="4" s="1"/>
  <c r="L231" i="4" s="1"/>
  <c r="G227" i="4"/>
  <c r="I227" i="4" s="1"/>
  <c r="L227" i="4" s="1"/>
  <c r="H223" i="4"/>
  <c r="H219" i="4"/>
  <c r="H217" i="4"/>
  <c r="G211" i="4"/>
  <c r="I211" i="4" s="1"/>
  <c r="L211" i="4" s="1"/>
  <c r="H207" i="4"/>
  <c r="H205" i="4"/>
  <c r="G204" i="4"/>
  <c r="H203" i="4"/>
  <c r="H201" i="4"/>
  <c r="H189" i="4"/>
  <c r="G187" i="4"/>
  <c r="I187" i="4" s="1"/>
  <c r="L187" i="4" s="1"/>
  <c r="G184" i="4"/>
  <c r="H183" i="4"/>
  <c r="H179" i="4"/>
  <c r="G162" i="4"/>
  <c r="H161" i="4"/>
  <c r="G159" i="4"/>
  <c r="G158" i="4"/>
  <c r="H155" i="4"/>
  <c r="H153" i="4"/>
  <c r="G147" i="4"/>
  <c r="I147" i="4" s="1"/>
  <c r="L147" i="4" s="1"/>
  <c r="H143" i="4"/>
  <c r="G139" i="4"/>
  <c r="I139" i="4" s="1"/>
  <c r="L139" i="4" s="1"/>
  <c r="G135" i="4"/>
  <c r="I135" i="4" s="1"/>
  <c r="L135" i="4" s="1"/>
  <c r="G131" i="4"/>
  <c r="H127" i="4"/>
  <c r="G123" i="4"/>
  <c r="I123" i="4" s="1"/>
  <c r="L123" i="4" s="1"/>
  <c r="H119" i="4"/>
  <c r="H117" i="4"/>
  <c r="G116" i="4"/>
  <c r="H115" i="4"/>
  <c r="H113" i="4"/>
  <c r="G112" i="4"/>
  <c r="G107" i="4"/>
  <c r="I107" i="4" s="1"/>
  <c r="L107" i="4" s="1"/>
  <c r="H103" i="4"/>
  <c r="H99" i="4"/>
  <c r="H97" i="4"/>
  <c r="G96" i="4"/>
  <c r="H91" i="4"/>
  <c r="H87" i="4"/>
  <c r="H85" i="4"/>
  <c r="G84" i="4"/>
  <c r="H83" i="4"/>
  <c r="H81" i="4"/>
  <c r="G80" i="4"/>
  <c r="G63" i="4"/>
  <c r="I63" i="4" s="1"/>
  <c r="L63" i="4" s="1"/>
  <c r="H49" i="4"/>
  <c r="G48" i="4"/>
  <c r="G31" i="4"/>
  <c r="H17" i="4"/>
  <c r="G16" i="4"/>
  <c r="H12" i="4"/>
  <c r="H282" i="4"/>
  <c r="H328" i="4"/>
  <c r="H356" i="4"/>
  <c r="H11" i="4"/>
  <c r="H27" i="4"/>
  <c r="H59" i="4"/>
  <c r="H151" i="4"/>
  <c r="H195" i="4"/>
  <c r="H417" i="4"/>
  <c r="H32" i="4"/>
  <c r="H40" i="4"/>
  <c r="H68" i="4"/>
  <c r="H110" i="4"/>
  <c r="H142" i="4"/>
  <c r="G177" i="4"/>
  <c r="H198" i="4"/>
  <c r="G236" i="4"/>
  <c r="H265" i="4"/>
  <c r="H279" i="4"/>
  <c r="H297" i="4"/>
  <c r="G316" i="4"/>
  <c r="H331" i="4"/>
  <c r="H345" i="4"/>
  <c r="H385" i="4"/>
  <c r="H399" i="4"/>
  <c r="H14" i="4"/>
  <c r="H26" i="4"/>
  <c r="G53" i="4"/>
  <c r="H76" i="4"/>
  <c r="H90" i="4"/>
  <c r="H102" i="4"/>
  <c r="H122" i="4"/>
  <c r="H146" i="4"/>
  <c r="H170" i="4"/>
  <c r="G181" i="4"/>
  <c r="G209" i="4"/>
  <c r="H222" i="4"/>
  <c r="H249" i="4"/>
  <c r="G260" i="4"/>
  <c r="G288" i="4"/>
  <c r="H293" i="4"/>
  <c r="H323" i="4"/>
  <c r="H329" i="4"/>
  <c r="H370" i="4"/>
  <c r="H408" i="4"/>
  <c r="G17" i="4"/>
  <c r="I17" i="4" s="1"/>
  <c r="L17" i="4" s="1"/>
  <c r="H33" i="4"/>
  <c r="H52" i="4"/>
  <c r="G81" i="4"/>
  <c r="H92" i="4"/>
  <c r="H109" i="4"/>
  <c r="G117" i="4"/>
  <c r="I117" i="4" s="1"/>
  <c r="L117" i="4" s="1"/>
  <c r="G153" i="4"/>
  <c r="I153" i="4" s="1"/>
  <c r="L153" i="4" s="1"/>
  <c r="H162" i="4"/>
  <c r="G189" i="4"/>
  <c r="I189" i="4" s="1"/>
  <c r="L189" i="4" s="1"/>
  <c r="H204" i="4"/>
  <c r="H218" i="4"/>
  <c r="H245" i="4"/>
  <c r="H272" i="4"/>
  <c r="G300" i="4"/>
  <c r="I300" i="4" s="1"/>
  <c r="L300" i="4" s="1"/>
  <c r="H311" i="4"/>
  <c r="H330" i="4"/>
  <c r="G354" i="4"/>
  <c r="I354" i="4" s="1"/>
  <c r="L354" i="4" s="1"/>
  <c r="H372" i="4"/>
  <c r="H389" i="4"/>
  <c r="H407" i="4"/>
  <c r="H21" i="4"/>
  <c r="H30" i="4"/>
  <c r="H42" i="4"/>
  <c r="H60" i="4"/>
  <c r="H70" i="4"/>
  <c r="H89" i="4"/>
  <c r="H121" i="4"/>
  <c r="G129" i="4"/>
  <c r="I129" i="4" s="1"/>
  <c r="L129" i="4" s="1"/>
  <c r="G141" i="4"/>
  <c r="I141" i="4" s="1"/>
  <c r="L141" i="4" s="1"/>
  <c r="G149" i="4"/>
  <c r="I149" i="4" s="1"/>
  <c r="L149" i="4" s="1"/>
  <c r="H166" i="4"/>
  <c r="G185" i="4"/>
  <c r="I185" i="4" s="1"/>
  <c r="L185" i="4" s="1"/>
  <c r="H194" i="4"/>
  <c r="H221" i="4"/>
  <c r="H232" i="4"/>
  <c r="H248" i="4"/>
  <c r="H256" i="4"/>
  <c r="G276" i="4"/>
  <c r="I276" i="4" s="1"/>
  <c r="L276" i="4" s="1"/>
  <c r="H288" i="4"/>
  <c r="H305" i="4"/>
  <c r="H326" i="4"/>
  <c r="H343" i="4"/>
  <c r="H362" i="4"/>
  <c r="H386" i="4"/>
  <c r="G411" i="4"/>
  <c r="G361" i="4"/>
  <c r="I361" i="4" s="1"/>
  <c r="L361" i="4" s="1"/>
  <c r="G377" i="4"/>
  <c r="I377" i="4" s="1"/>
  <c r="L377" i="4" s="1"/>
  <c r="G403" i="4"/>
  <c r="I403" i="4" s="1"/>
  <c r="L403" i="4" s="1"/>
  <c r="G415" i="4"/>
  <c r="I415" i="4" s="1"/>
  <c r="L415" i="4" s="1"/>
  <c r="H428" i="4"/>
  <c r="H368" i="4"/>
  <c r="H414" i="4"/>
  <c r="G423" i="4"/>
  <c r="I423" i="4" s="1"/>
  <c r="L423" i="4" s="1"/>
  <c r="G433" i="4"/>
  <c r="I433" i="4" s="1"/>
  <c r="L433" i="4" s="1"/>
  <c r="H238" i="4"/>
  <c r="H290" i="4"/>
  <c r="H332" i="4"/>
  <c r="H15" i="4"/>
  <c r="H47" i="4"/>
  <c r="H79" i="4"/>
  <c r="H171" i="4"/>
  <c r="H199" i="4"/>
  <c r="G33" i="4"/>
  <c r="H64" i="4"/>
  <c r="H72" i="4"/>
  <c r="H126" i="4"/>
  <c r="H150" i="4"/>
  <c r="H178" i="4"/>
  <c r="H214" i="4"/>
  <c r="H239" i="4"/>
  <c r="G272" i="4"/>
  <c r="G284" i="4"/>
  <c r="H313" i="4"/>
  <c r="G318" i="4"/>
  <c r="G338" i="4"/>
  <c r="H380" i="4"/>
  <c r="H388" i="4"/>
  <c r="H402" i="4"/>
  <c r="G21" i="4"/>
  <c r="H44" i="4"/>
  <c r="H54" i="4"/>
  <c r="G77" i="4"/>
  <c r="G93" i="4"/>
  <c r="G105" i="4"/>
  <c r="H130" i="4"/>
  <c r="H152" i="4"/>
  <c r="H172" i="4"/>
  <c r="H182" i="4"/>
  <c r="H210" i="4"/>
  <c r="G225" i="4"/>
  <c r="G256" i="4"/>
  <c r="H261" i="4"/>
  <c r="H289" i="4"/>
  <c r="H295" i="4"/>
  <c r="H325" i="4"/>
  <c r="H349" i="4"/>
  <c r="H384" i="4"/>
  <c r="H430" i="4"/>
  <c r="G9" i="4"/>
  <c r="H18" i="4"/>
  <c r="H48" i="4"/>
  <c r="H56" i="4"/>
  <c r="H84" i="4"/>
  <c r="H96" i="4"/>
  <c r="H112" i="4"/>
  <c r="H118" i="4"/>
  <c r="H154" i="4"/>
  <c r="H177" i="4"/>
  <c r="H197" i="4"/>
  <c r="G205" i="4"/>
  <c r="I205" i="4" s="1"/>
  <c r="L205" i="4" s="1"/>
  <c r="H224" i="4"/>
  <c r="H247" i="4"/>
  <c r="H284" i="4"/>
  <c r="G306" i="4"/>
  <c r="I306" i="4" s="1"/>
  <c r="L306" i="4" s="1"/>
  <c r="H314" i="4"/>
  <c r="H333" i="4"/>
  <c r="H355" i="4"/>
  <c r="G381" i="4"/>
  <c r="H392" i="4"/>
  <c r="H412" i="4"/>
  <c r="H25" i="4"/>
  <c r="G37" i="4"/>
  <c r="I37" i="4" s="1"/>
  <c r="L37" i="4" s="1"/>
  <c r="H45" i="4"/>
  <c r="G61" i="4"/>
  <c r="I61" i="4" s="1"/>
  <c r="L61" i="4" s="1"/>
  <c r="G73" i="4"/>
  <c r="I73" i="4" s="1"/>
  <c r="L73" i="4" s="1"/>
  <c r="H93" i="4"/>
  <c r="G124" i="4"/>
  <c r="I124" i="4" s="1"/>
  <c r="L124" i="4" s="1"/>
  <c r="G136" i="4"/>
  <c r="I136" i="4" s="1"/>
  <c r="L136" i="4" s="1"/>
  <c r="G144" i="4"/>
  <c r="I144" i="4" s="1"/>
  <c r="L144" i="4" s="1"/>
  <c r="H157" i="4"/>
  <c r="H169" i="4"/>
  <c r="H186" i="4"/>
  <c r="H209" i="4"/>
  <c r="H225" i="4"/>
  <c r="H235" i="4"/>
  <c r="H251" i="4"/>
  <c r="H260" i="4"/>
  <c r="H277" i="4"/>
  <c r="H292" i="4"/>
  <c r="G308" i="4"/>
  <c r="I308" i="4" s="1"/>
  <c r="L308" i="4" s="1"/>
  <c r="H335" i="4"/>
  <c r="G346" i="4"/>
  <c r="I346" i="4" s="1"/>
  <c r="L346" i="4" s="1"/>
  <c r="G369" i="4"/>
  <c r="H391" i="4"/>
  <c r="H411" i="4"/>
  <c r="G364" i="4"/>
  <c r="I364" i="4" s="1"/>
  <c r="L364" i="4" s="1"/>
  <c r="H378" i="4"/>
  <c r="H404" i="4"/>
  <c r="H416" i="4"/>
  <c r="G373" i="4"/>
  <c r="I373" i="4" s="1"/>
  <c r="L373" i="4" s="1"/>
  <c r="G419" i="4"/>
  <c r="I419" i="4" s="1"/>
  <c r="L419" i="4" s="1"/>
  <c r="H424" i="4"/>
  <c r="H258" i="4"/>
  <c r="H294" i="4"/>
  <c r="H348" i="4"/>
  <c r="H19" i="4"/>
  <c r="H51" i="4"/>
  <c r="H95" i="4"/>
  <c r="H175" i="4"/>
  <c r="H215" i="4"/>
  <c r="H34" i="4"/>
  <c r="G65" i="4"/>
  <c r="H108" i="4"/>
  <c r="G132" i="4"/>
  <c r="H164" i="4"/>
  <c r="H192" i="4"/>
  <c r="G233" i="4"/>
  <c r="H255" i="4"/>
  <c r="H273" i="4"/>
  <c r="H287" i="4"/>
  <c r="G314" i="4"/>
  <c r="I314" i="4" s="1"/>
  <c r="L314" i="4" s="1"/>
  <c r="H321" i="4"/>
  <c r="H339" i="4"/>
  <c r="H382" i="4"/>
  <c r="H393" i="4"/>
  <c r="H22" i="4"/>
  <c r="G45" i="4"/>
  <c r="I45" i="4" s="1"/>
  <c r="L45" i="4" s="1"/>
  <c r="G57" i="4"/>
  <c r="H78" i="4"/>
  <c r="H94" i="4"/>
  <c r="H106" i="4"/>
  <c r="H134" i="4"/>
  <c r="G157" i="4"/>
  <c r="G173" i="4"/>
  <c r="H196" i="4"/>
  <c r="H216" i="4"/>
  <c r="H226" i="4"/>
  <c r="H257" i="4"/>
  <c r="H263" i="4"/>
  <c r="H291" i="4"/>
  <c r="H317" i="4"/>
  <c r="G326" i="4"/>
  <c r="I326" i="4" s="1"/>
  <c r="L326" i="4" s="1"/>
  <c r="G350" i="4"/>
  <c r="H387" i="4"/>
  <c r="G13" i="4"/>
  <c r="H20" i="4"/>
  <c r="G49" i="4"/>
  <c r="I49" i="4" s="1"/>
  <c r="L49" i="4" s="1"/>
  <c r="H65" i="4"/>
  <c r="G85" i="4"/>
  <c r="I85" i="4" s="1"/>
  <c r="L85" i="4" s="1"/>
  <c r="G97" i="4"/>
  <c r="I97" i="4" s="1"/>
  <c r="L97" i="4" s="1"/>
  <c r="G113" i="4"/>
  <c r="I113" i="4" s="1"/>
  <c r="L113" i="4" s="1"/>
  <c r="H132" i="4"/>
  <c r="H158" i="4"/>
  <c r="H180" i="4"/>
  <c r="G201" i="4"/>
  <c r="I201" i="4" s="1"/>
  <c r="L201" i="4" s="1"/>
  <c r="H208" i="4"/>
  <c r="H233" i="4"/>
  <c r="H264" i="4"/>
  <c r="H296" i="4"/>
  <c r="H307" i="4"/>
  <c r="H316" i="4"/>
  <c r="G334" i="4"/>
  <c r="I334" i="4" s="1"/>
  <c r="L334" i="4" s="1"/>
  <c r="H357" i="4"/>
  <c r="H381" i="4"/>
  <c r="H398" i="4"/>
  <c r="H432" i="4"/>
  <c r="H28" i="4"/>
  <c r="H38" i="4"/>
  <c r="H53" i="4"/>
  <c r="H62" i="4"/>
  <c r="H74" i="4"/>
  <c r="H101" i="4"/>
  <c r="G125" i="4"/>
  <c r="I125" i="4" s="1"/>
  <c r="L125" i="4" s="1"/>
  <c r="G137" i="4"/>
  <c r="I137" i="4" s="1"/>
  <c r="L137" i="4" s="1"/>
  <c r="G145" i="4"/>
  <c r="I145" i="4" s="1"/>
  <c r="L145" i="4" s="1"/>
  <c r="H160" i="4"/>
  <c r="H173" i="4"/>
  <c r="H190" i="4"/>
  <c r="H212" i="4"/>
  <c r="H228" i="4"/>
  <c r="H237" i="4"/>
  <c r="G252" i="4"/>
  <c r="I252" i="4" s="1"/>
  <c r="L252" i="4" s="1"/>
  <c r="H268" i="4"/>
  <c r="G280" i="4"/>
  <c r="I280" i="4" s="1"/>
  <c r="L280" i="4" s="1"/>
  <c r="H303" i="4"/>
  <c r="H309" i="4"/>
  <c r="H337" i="4"/>
  <c r="H347" i="4"/>
  <c r="H369" i="4"/>
  <c r="H397" i="4"/>
  <c r="G365" i="4"/>
  <c r="I365" i="4" s="1"/>
  <c r="L365" i="4" s="1"/>
  <c r="G395" i="4"/>
  <c r="I395" i="4" s="1"/>
  <c r="L395" i="4" s="1"/>
  <c r="H406" i="4"/>
  <c r="H418" i="4"/>
  <c r="H374" i="4"/>
  <c r="H420" i="4"/>
  <c r="H426" i="4"/>
  <c r="H324" i="4"/>
  <c r="H55" i="4"/>
  <c r="H36" i="4"/>
  <c r="H168" i="4"/>
  <c r="H275" i="4"/>
  <c r="H341" i="4"/>
  <c r="H10" i="4"/>
  <c r="G89" i="4"/>
  <c r="I89" i="4" s="1"/>
  <c r="L89" i="4" s="1"/>
  <c r="G169" i="4"/>
  <c r="I169" i="4" s="1"/>
  <c r="L169" i="4" s="1"/>
  <c r="G248" i="4"/>
  <c r="I248" i="4" s="1"/>
  <c r="L248" i="4" s="1"/>
  <c r="G322" i="4"/>
  <c r="H50" i="4"/>
  <c r="H116" i="4"/>
  <c r="H202" i="4"/>
  <c r="H299" i="4"/>
  <c r="G358" i="4"/>
  <c r="I358" i="4" s="1"/>
  <c r="L358" i="4" s="1"/>
  <c r="G29" i="4"/>
  <c r="I29" i="4" s="1"/>
  <c r="L29" i="4" s="1"/>
  <c r="H77" i="4"/>
  <c r="G148" i="4"/>
  <c r="I148" i="4" s="1"/>
  <c r="L148" i="4" s="1"/>
  <c r="G213" i="4"/>
  <c r="I213" i="4" s="1"/>
  <c r="L213" i="4" s="1"/>
  <c r="H271" i="4"/>
  <c r="G342" i="4"/>
  <c r="I342" i="4" s="1"/>
  <c r="L342" i="4" s="1"/>
  <c r="H396" i="4"/>
  <c r="H376" i="4"/>
  <c r="H352" i="4"/>
  <c r="H111" i="4"/>
  <c r="H66" i="4"/>
  <c r="G197" i="4"/>
  <c r="I197" i="4" s="1"/>
  <c r="L197" i="4" s="1"/>
  <c r="G296" i="4"/>
  <c r="I296" i="4" s="1"/>
  <c r="L296" i="4" s="1"/>
  <c r="G385" i="4"/>
  <c r="I385" i="4" s="1"/>
  <c r="L385" i="4" s="1"/>
  <c r="G25" i="4"/>
  <c r="I25" i="4" s="1"/>
  <c r="L25" i="4" s="1"/>
  <c r="G101" i="4"/>
  <c r="H176" i="4"/>
  <c r="H259" i="4"/>
  <c r="H327" i="4"/>
  <c r="H80" i="4"/>
  <c r="H133" i="4"/>
  <c r="G217" i="4"/>
  <c r="I217" i="4" s="1"/>
  <c r="L217" i="4" s="1"/>
  <c r="G310" i="4"/>
  <c r="I310" i="4" s="1"/>
  <c r="L310" i="4" s="1"/>
  <c r="G389" i="4"/>
  <c r="I389" i="4" s="1"/>
  <c r="L389" i="4" s="1"/>
  <c r="G41" i="4"/>
  <c r="I41" i="4" s="1"/>
  <c r="L41" i="4" s="1"/>
  <c r="H105" i="4"/>
  <c r="G165" i="4"/>
  <c r="I165" i="4" s="1"/>
  <c r="L165" i="4" s="1"/>
  <c r="G229" i="4"/>
  <c r="I229" i="4" s="1"/>
  <c r="L229" i="4" s="1"/>
  <c r="H281" i="4"/>
  <c r="H350" i="4"/>
  <c r="H410" i="4"/>
  <c r="H422" i="4"/>
  <c r="G82" i="4"/>
  <c r="G206" i="4"/>
  <c r="H285" i="4"/>
  <c r="G14" i="4"/>
  <c r="I14" i="4" s="1"/>
  <c r="L14" i="4" s="1"/>
  <c r="G36" i="4"/>
  <c r="I36" i="4" s="1"/>
  <c r="L36" i="4" s="1"/>
  <c r="G78" i="4"/>
  <c r="I78" i="4" s="1"/>
  <c r="L78" i="4" s="1"/>
  <c r="G100" i="4"/>
  <c r="G120" i="4"/>
  <c r="G180" i="4"/>
  <c r="I180" i="4" s="1"/>
  <c r="L180" i="4" s="1"/>
  <c r="G196" i="4"/>
  <c r="I196" i="4" s="1"/>
  <c r="L196" i="4" s="1"/>
  <c r="G241" i="4"/>
  <c r="G301" i="4"/>
  <c r="G18" i="4"/>
  <c r="I18" i="4" s="1"/>
  <c r="L18" i="4" s="1"/>
  <c r="G40" i="4"/>
  <c r="I40" i="4" s="1"/>
  <c r="L40" i="4" s="1"/>
  <c r="H156" i="4"/>
  <c r="G319" i="4"/>
  <c r="H351" i="4"/>
  <c r="G160" i="4"/>
  <c r="I160" i="4" s="1"/>
  <c r="L160" i="4" s="1"/>
  <c r="G176" i="4"/>
  <c r="G192" i="4"/>
  <c r="I192" i="4" s="1"/>
  <c r="L192" i="4" s="1"/>
  <c r="G208" i="4"/>
  <c r="I208" i="4" s="1"/>
  <c r="L208" i="4" s="1"/>
  <c r="G224" i="4"/>
  <c r="I224" i="4" s="1"/>
  <c r="L224" i="4" s="1"/>
  <c r="G243" i="4"/>
  <c r="G374" i="4"/>
  <c r="G392" i="4"/>
  <c r="I392" i="4" s="1"/>
  <c r="L392" i="4" s="1"/>
  <c r="G410" i="4"/>
  <c r="I410" i="4" s="1"/>
  <c r="L410" i="4" s="1"/>
  <c r="G426" i="4"/>
  <c r="I426" i="4" s="1"/>
  <c r="L426" i="4" s="1"/>
  <c r="H191" i="4"/>
  <c r="G109" i="4"/>
  <c r="I109" i="4" s="1"/>
  <c r="L109" i="4" s="1"/>
  <c r="H234" i="4"/>
  <c r="H315" i="4"/>
  <c r="G399" i="4"/>
  <c r="I399" i="4" s="1"/>
  <c r="L399" i="4" s="1"/>
  <c r="H46" i="4"/>
  <c r="G121" i="4"/>
  <c r="I121" i="4" s="1"/>
  <c r="L121" i="4" s="1"/>
  <c r="H200" i="4"/>
  <c r="G268" i="4"/>
  <c r="H353" i="4"/>
  <c r="H16" i="4"/>
  <c r="H86" i="4"/>
  <c r="G161" i="4"/>
  <c r="I161" i="4" s="1"/>
  <c r="L161" i="4" s="1"/>
  <c r="G244" i="4"/>
  <c r="I244" i="4" s="1"/>
  <c r="L244" i="4" s="1"/>
  <c r="H318" i="4"/>
  <c r="G407" i="4"/>
  <c r="I407" i="4" s="1"/>
  <c r="L407" i="4" s="1"/>
  <c r="H57" i="4"/>
  <c r="G128" i="4"/>
  <c r="I128" i="4" s="1"/>
  <c r="L128" i="4" s="1"/>
  <c r="H181" i="4"/>
  <c r="H243" i="4"/>
  <c r="G304" i="4"/>
  <c r="I304" i="4" s="1"/>
  <c r="L304" i="4" s="1"/>
  <c r="H371" i="4"/>
  <c r="G360" i="4"/>
  <c r="I360" i="4" s="1"/>
  <c r="L360" i="4" s="1"/>
  <c r="G427" i="4"/>
  <c r="I427" i="4" s="1"/>
  <c r="L427" i="4" s="1"/>
  <c r="G431" i="4"/>
  <c r="I431" i="4" s="1"/>
  <c r="L431" i="4" s="1"/>
  <c r="H262" i="4"/>
  <c r="H23" i="4"/>
  <c r="H409" i="4"/>
  <c r="G133" i="4"/>
  <c r="G264" i="4"/>
  <c r="I264" i="4" s="1"/>
  <c r="L264" i="4" s="1"/>
  <c r="G330" i="4"/>
  <c r="I330" i="4" s="1"/>
  <c r="L330" i="4" s="1"/>
  <c r="H58" i="4"/>
  <c r="H138" i="4"/>
  <c r="G221" i="4"/>
  <c r="I221" i="4" s="1"/>
  <c r="L221" i="4" s="1"/>
  <c r="G292" i="4"/>
  <c r="I292" i="4" s="1"/>
  <c r="L292" i="4" s="1"/>
  <c r="H401" i="4"/>
  <c r="H24" i="4"/>
  <c r="H100" i="4"/>
  <c r="H184" i="4"/>
  <c r="H269" i="4"/>
  <c r="H338" i="4"/>
  <c r="G69" i="4"/>
  <c r="I69" i="4" s="1"/>
  <c r="L69" i="4" s="1"/>
  <c r="G140" i="4"/>
  <c r="I140" i="4" s="1"/>
  <c r="L140" i="4" s="1"/>
  <c r="G193" i="4"/>
  <c r="I193" i="4" s="1"/>
  <c r="L193" i="4" s="1"/>
  <c r="H253" i="4"/>
  <c r="H322" i="4"/>
  <c r="H400" i="4"/>
  <c r="H366" i="4"/>
  <c r="H104" i="4"/>
  <c r="G230" i="4"/>
  <c r="G174" i="4"/>
  <c r="G220" i="4"/>
  <c r="G285" i="4"/>
  <c r="G10" i="4"/>
  <c r="I10" i="4" s="1"/>
  <c r="L10" i="4" s="1"/>
  <c r="G30" i="4"/>
  <c r="I30" i="4" s="1"/>
  <c r="L30" i="4" s="1"/>
  <c r="G62" i="4"/>
  <c r="I62" i="4" s="1"/>
  <c r="L62" i="4" s="1"/>
  <c r="H88" i="4"/>
  <c r="G98" i="4"/>
  <c r="H188" i="4"/>
  <c r="H241" i="4"/>
  <c r="G56" i="4"/>
  <c r="I56" i="4" s="1"/>
  <c r="L56" i="4" s="1"/>
  <c r="G72" i="4"/>
  <c r="I72" i="4" s="1"/>
  <c r="L72" i="4" s="1"/>
  <c r="G94" i="4"/>
  <c r="I94" i="4" s="1"/>
  <c r="L94" i="4" s="1"/>
  <c r="G164" i="4"/>
  <c r="I164" i="4" s="1"/>
  <c r="L164" i="4" s="1"/>
  <c r="H283" i="4"/>
  <c r="G186" i="4"/>
  <c r="I186" i="4" s="1"/>
  <c r="L186" i="4" s="1"/>
  <c r="G245" i="4"/>
  <c r="I245" i="4" s="1"/>
  <c r="L245" i="4" s="1"/>
  <c r="G335" i="4"/>
  <c r="I335" i="4" s="1"/>
  <c r="L335" i="4" s="1"/>
  <c r="G257" i="4"/>
  <c r="I257" i="4" s="1"/>
  <c r="L257" i="4" s="1"/>
  <c r="G279" i="4"/>
  <c r="I279" i="4" s="1"/>
  <c r="L279" i="4" s="1"/>
  <c r="G323" i="4"/>
  <c r="I323" i="4" s="1"/>
  <c r="L323" i="4" s="1"/>
  <c r="G345" i="4"/>
  <c r="I345" i="4" s="1"/>
  <c r="L345" i="4" s="1"/>
  <c r="G370" i="4"/>
  <c r="I370" i="4" s="1"/>
  <c r="L370" i="4" s="1"/>
  <c r="G104" i="4"/>
  <c r="H13" i="4"/>
  <c r="G68" i="4"/>
  <c r="I68" i="4" s="1"/>
  <c r="L68" i="4" s="1"/>
  <c r="G88" i="4"/>
  <c r="I88" i="4" s="1"/>
  <c r="G188" i="4"/>
  <c r="G24" i="4"/>
  <c r="I24" i="4" s="1"/>
  <c r="L24" i="4" s="1"/>
  <c r="G240" i="4"/>
  <c r="G283" i="4"/>
  <c r="I283" i="4" s="1"/>
  <c r="L283" i="4" s="1"/>
  <c r="G170" i="4"/>
  <c r="I170" i="4" s="1"/>
  <c r="L170" i="4" s="1"/>
  <c r="G234" i="4"/>
  <c r="I234" i="4" s="1"/>
  <c r="L234" i="4" s="1"/>
  <c r="G293" i="4"/>
  <c r="I293" i="4" s="1"/>
  <c r="L293" i="4" s="1"/>
  <c r="G263" i="4"/>
  <c r="I263" i="4" s="1"/>
  <c r="L263" i="4" s="1"/>
  <c r="G388" i="4"/>
  <c r="I388" i="4" s="1"/>
  <c r="L388" i="4" s="1"/>
  <c r="G305" i="4"/>
  <c r="I305" i="4" s="1"/>
  <c r="L305" i="4" s="1"/>
  <c r="G329" i="4"/>
  <c r="I329" i="4" s="1"/>
  <c r="L329" i="4" s="1"/>
  <c r="G382" i="4"/>
  <c r="I382" i="4" s="1"/>
  <c r="L382" i="4" s="1"/>
  <c r="G406" i="4"/>
  <c r="I406" i="4" s="1"/>
  <c r="L406" i="4" s="1"/>
  <c r="G420" i="4"/>
  <c r="I420" i="4" s="1"/>
  <c r="L420" i="4" s="1"/>
  <c r="H114" i="4"/>
  <c r="H206" i="4"/>
  <c r="H390" i="4"/>
  <c r="H267" i="4"/>
  <c r="G20" i="4"/>
  <c r="I20" i="4" s="1"/>
  <c r="L20" i="4" s="1"/>
  <c r="G46" i="4"/>
  <c r="G92" i="4"/>
  <c r="I92" i="4" s="1"/>
  <c r="L92" i="4" s="1"/>
  <c r="G34" i="4"/>
  <c r="I34" i="4" s="1"/>
  <c r="L34" i="4" s="1"/>
  <c r="G50" i="4"/>
  <c r="I50" i="4" s="1"/>
  <c r="L50" i="4" s="1"/>
  <c r="G66" i="4"/>
  <c r="I66" i="4" s="1"/>
  <c r="L66" i="4" s="1"/>
  <c r="G86" i="4"/>
  <c r="I86" i="4" s="1"/>
  <c r="L86" i="4" s="1"/>
  <c r="G118" i="4"/>
  <c r="I118" i="4" s="1"/>
  <c r="L118" i="4" s="1"/>
  <c r="H240" i="4"/>
  <c r="G154" i="4"/>
  <c r="I154" i="4" s="1"/>
  <c r="L154" i="4" s="1"/>
  <c r="G218" i="4"/>
  <c r="I218" i="4" s="1"/>
  <c r="L218" i="4" s="1"/>
  <c r="H236" i="4"/>
  <c r="I236" i="4" s="1"/>
  <c r="L236" i="4" s="1"/>
  <c r="G261" i="4"/>
  <c r="I261" i="4" s="1"/>
  <c r="L261" i="4" s="1"/>
  <c r="G247" i="4"/>
  <c r="I247" i="4" s="1"/>
  <c r="L247" i="4" s="1"/>
  <c r="G289" i="4"/>
  <c r="I289" i="4" s="1"/>
  <c r="L289" i="4" s="1"/>
  <c r="G327" i="4"/>
  <c r="I327" i="4" s="1"/>
  <c r="L327" i="4" s="1"/>
  <c r="G414" i="4"/>
  <c r="I414" i="4" s="1"/>
  <c r="L414" i="4" s="1"/>
  <c r="G309" i="4"/>
  <c r="I309" i="4" s="1"/>
  <c r="L309" i="4" s="1"/>
  <c r="G355" i="4"/>
  <c r="I355" i="4" s="1"/>
  <c r="L355" i="4" s="1"/>
  <c r="G376" i="4"/>
  <c r="I376" i="4" s="1"/>
  <c r="L376" i="4" s="1"/>
  <c r="G404" i="4"/>
  <c r="I404" i="4" s="1"/>
  <c r="L404" i="4" s="1"/>
  <c r="H82" i="4"/>
  <c r="G114" i="4"/>
  <c r="I114" i="4" s="1"/>
  <c r="L114" i="4" s="1"/>
  <c r="H230" i="4"/>
  <c r="G390" i="4"/>
  <c r="H174" i="4"/>
  <c r="H220" i="4"/>
  <c r="G267" i="4"/>
  <c r="I267" i="4" s="1"/>
  <c r="L267" i="4" s="1"/>
  <c r="H9" i="4"/>
  <c r="I9" i="4" s="1"/>
  <c r="L9" i="4" s="1"/>
  <c r="G52" i="4"/>
  <c r="I52" i="4" s="1"/>
  <c r="L52" i="4" s="1"/>
  <c r="H98" i="4"/>
  <c r="H120" i="4"/>
  <c r="H301" i="4"/>
  <c r="G156" i="4"/>
  <c r="I156" i="4" s="1"/>
  <c r="L156" i="4" s="1"/>
  <c r="H319" i="4"/>
  <c r="G351" i="4"/>
  <c r="I351" i="4" s="1"/>
  <c r="L351" i="4" s="1"/>
  <c r="G202" i="4"/>
  <c r="I202" i="4" s="1"/>
  <c r="L202" i="4" s="1"/>
  <c r="G275" i="4"/>
  <c r="I275" i="4" s="1"/>
  <c r="L275" i="4" s="1"/>
  <c r="G317" i="4"/>
  <c r="I317" i="4" s="1"/>
  <c r="L317" i="4" s="1"/>
  <c r="G372" i="4"/>
  <c r="I372" i="4" s="1"/>
  <c r="L372" i="4" s="1"/>
  <c r="G430" i="4"/>
  <c r="I430" i="4" s="1"/>
  <c r="L430" i="4" s="1"/>
  <c r="G273" i="4"/>
  <c r="I273" i="4" s="1"/>
  <c r="L273" i="4" s="1"/>
  <c r="G295" i="4"/>
  <c r="I295" i="4" s="1"/>
  <c r="L295" i="4" s="1"/>
  <c r="G341" i="4"/>
  <c r="I341" i="4" s="1"/>
  <c r="L341" i="4" s="1"/>
  <c r="G416" i="4"/>
  <c r="I416" i="4" s="1"/>
  <c r="L416" i="4" s="1"/>
  <c r="G432" i="4"/>
  <c r="I432" i="4" s="1"/>
  <c r="L432" i="4" s="1"/>
  <c r="G339" i="4"/>
  <c r="I339" i="4" s="1"/>
  <c r="L339" i="4" s="1"/>
  <c r="G400" i="4"/>
  <c r="I400" i="4" s="1"/>
  <c r="L400" i="4" s="1"/>
  <c r="G386" i="4"/>
  <c r="I386" i="4" s="1"/>
  <c r="L386" i="4" s="1"/>
  <c r="G424" i="4"/>
  <c r="I424" i="4" s="1"/>
  <c r="L424" i="4" s="1"/>
  <c r="G423" i="9"/>
  <c r="G420" i="9"/>
  <c r="G416" i="9"/>
  <c r="G407" i="9"/>
  <c r="G404" i="9"/>
  <c r="G400" i="9"/>
  <c r="G379" i="9"/>
  <c r="G419" i="9"/>
  <c r="G415" i="9"/>
  <c r="G412" i="9"/>
  <c r="G403" i="9"/>
  <c r="G399" i="9"/>
  <c r="G396" i="9"/>
  <c r="G391" i="9"/>
  <c r="G387" i="9"/>
  <c r="H383" i="9"/>
  <c r="G378" i="9"/>
  <c r="G432" i="9"/>
  <c r="H431" i="9"/>
  <c r="G428" i="9"/>
  <c r="H427" i="9"/>
  <c r="H425" i="9"/>
  <c r="H424" i="9"/>
  <c r="G411" i="9"/>
  <c r="G427" i="9"/>
  <c r="I427" i="9" s="1"/>
  <c r="L427" i="9" s="1"/>
  <c r="H421" i="9"/>
  <c r="H375" i="9"/>
  <c r="G355" i="9"/>
  <c r="G352" i="9"/>
  <c r="G348" i="9"/>
  <c r="G344" i="9"/>
  <c r="G336" i="9"/>
  <c r="G332" i="9"/>
  <c r="G328" i="9"/>
  <c r="G304" i="9"/>
  <c r="G292" i="9"/>
  <c r="G291" i="9"/>
  <c r="G276" i="9"/>
  <c r="G275" i="9"/>
  <c r="G395" i="9"/>
  <c r="G390" i="9"/>
  <c r="H380" i="9"/>
  <c r="G375" i="9"/>
  <c r="I375" i="9" s="1"/>
  <c r="L375" i="9" s="1"/>
  <c r="H374" i="9"/>
  <c r="G371" i="9"/>
  <c r="H370" i="9"/>
  <c r="H367" i="9"/>
  <c r="H364" i="9"/>
  <c r="H360" i="9"/>
  <c r="G351" i="9"/>
  <c r="G347" i="9"/>
  <c r="G343" i="9"/>
  <c r="H340" i="9"/>
  <c r="G335" i="9"/>
  <c r="G331" i="9"/>
  <c r="G327" i="9"/>
  <c r="H423" i="9"/>
  <c r="H416" i="9"/>
  <c r="H408" i="9"/>
  <c r="H405" i="9"/>
  <c r="H404" i="9"/>
  <c r="H400" i="9"/>
  <c r="H382" i="9"/>
  <c r="G374" i="9"/>
  <c r="I374" i="9" s="1"/>
  <c r="L374" i="9" s="1"/>
  <c r="G370" i="9"/>
  <c r="I370" i="9" s="1"/>
  <c r="L370" i="9" s="1"/>
  <c r="G367" i="9"/>
  <c r="I367" i="9" s="1"/>
  <c r="L367" i="9" s="1"/>
  <c r="G366" i="9"/>
  <c r="G364" i="9"/>
  <c r="I364" i="9" s="1"/>
  <c r="L364" i="9" s="1"/>
  <c r="H363" i="9"/>
  <c r="G360" i="9"/>
  <c r="I360" i="9" s="1"/>
  <c r="L360" i="9" s="1"/>
  <c r="H359" i="9"/>
  <c r="H357" i="9"/>
  <c r="H356" i="9"/>
  <c r="G340" i="9"/>
  <c r="I340" i="9" s="1"/>
  <c r="L340" i="9" s="1"/>
  <c r="H339" i="9"/>
  <c r="G320" i="9"/>
  <c r="G319" i="9"/>
  <c r="H313" i="9"/>
  <c r="G431" i="9"/>
  <c r="I431" i="9" s="1"/>
  <c r="L431" i="9" s="1"/>
  <c r="G424" i="9"/>
  <c r="H420" i="9"/>
  <c r="G408" i="9"/>
  <c r="I408" i="9" s="1"/>
  <c r="L408" i="9" s="1"/>
  <c r="H407" i="9"/>
  <c r="G386" i="9"/>
  <c r="G383" i="9"/>
  <c r="I383" i="9" s="1"/>
  <c r="L383" i="9" s="1"/>
  <c r="G382" i="9"/>
  <c r="I382" i="9" s="1"/>
  <c r="L382" i="9" s="1"/>
  <c r="G363" i="9"/>
  <c r="G359" i="9"/>
  <c r="G356" i="9"/>
  <c r="I356" i="9" s="1"/>
  <c r="L356" i="9" s="1"/>
  <c r="H355" i="9"/>
  <c r="H353" i="9"/>
  <c r="H352" i="9"/>
  <c r="G339" i="9"/>
  <c r="I339" i="9" s="1"/>
  <c r="L339" i="9" s="1"/>
  <c r="H337" i="9"/>
  <c r="H336" i="9"/>
  <c r="H332" i="9"/>
  <c r="G316" i="9"/>
  <c r="G315" i="9"/>
  <c r="G312" i="9"/>
  <c r="G311" i="9"/>
  <c r="G324" i="9"/>
  <c r="G308" i="9"/>
  <c r="G307" i="9"/>
  <c r="H300" i="9"/>
  <c r="G288" i="9"/>
  <c r="G287" i="9"/>
  <c r="G268" i="9"/>
  <c r="G267" i="9"/>
  <c r="G264" i="9"/>
  <c r="G263" i="9"/>
  <c r="G248" i="9"/>
  <c r="G247" i="9"/>
  <c r="G232" i="9"/>
  <c r="G231" i="9"/>
  <c r="G216" i="9"/>
  <c r="G215" i="9"/>
  <c r="G200" i="9"/>
  <c r="G199" i="9"/>
  <c r="G184" i="9"/>
  <c r="G183" i="9"/>
  <c r="G168" i="9"/>
  <c r="G167" i="9"/>
  <c r="G152" i="9"/>
  <c r="G151" i="9"/>
  <c r="G136" i="9"/>
  <c r="G135" i="9"/>
  <c r="G132" i="9"/>
  <c r="G300" i="9"/>
  <c r="I300" i="9" s="1"/>
  <c r="L300" i="9" s="1"/>
  <c r="G299" i="9"/>
  <c r="G295" i="9"/>
  <c r="H284" i="9"/>
  <c r="G272" i="9"/>
  <c r="G271" i="9"/>
  <c r="G252" i="9"/>
  <c r="G251" i="9"/>
  <c r="G236" i="9"/>
  <c r="G235" i="9"/>
  <c r="G220" i="9"/>
  <c r="G219" i="9"/>
  <c r="G204" i="9"/>
  <c r="G203" i="9"/>
  <c r="G188" i="9"/>
  <c r="G187" i="9"/>
  <c r="H176" i="9"/>
  <c r="G172" i="9"/>
  <c r="G171" i="9"/>
  <c r="H160" i="9"/>
  <c r="G156" i="9"/>
  <c r="G155" i="9"/>
  <c r="H144" i="9"/>
  <c r="H140" i="9"/>
  <c r="G131" i="9"/>
  <c r="G130" i="9"/>
  <c r="G127" i="9"/>
  <c r="G126" i="9"/>
  <c r="G123" i="9"/>
  <c r="G122" i="9"/>
  <c r="G119" i="9"/>
  <c r="G118" i="9"/>
  <c r="H320" i="9"/>
  <c r="G296" i="9"/>
  <c r="H292" i="9"/>
  <c r="G284" i="9"/>
  <c r="I284" i="9" s="1"/>
  <c r="L284" i="9" s="1"/>
  <c r="G283" i="9"/>
  <c r="G279" i="9"/>
  <c r="H260" i="9"/>
  <c r="G256" i="9"/>
  <c r="G255" i="9"/>
  <c r="H244" i="9"/>
  <c r="G240" i="9"/>
  <c r="G239" i="9"/>
  <c r="H228" i="9"/>
  <c r="G224" i="9"/>
  <c r="G223" i="9"/>
  <c r="H212" i="9"/>
  <c r="G208" i="9"/>
  <c r="G207" i="9"/>
  <c r="H196" i="9"/>
  <c r="G192" i="9"/>
  <c r="G191" i="9"/>
  <c r="H180" i="9"/>
  <c r="G176" i="9"/>
  <c r="I176" i="9" s="1"/>
  <c r="L176" i="9" s="1"/>
  <c r="G175" i="9"/>
  <c r="H164" i="9"/>
  <c r="G160" i="9"/>
  <c r="I160" i="9" s="1"/>
  <c r="L160" i="9" s="1"/>
  <c r="G159" i="9"/>
  <c r="H148" i="9"/>
  <c r="G144" i="9"/>
  <c r="G143" i="9"/>
  <c r="H142" i="9"/>
  <c r="G140" i="9"/>
  <c r="I140" i="9" s="1"/>
  <c r="L140" i="9" s="1"/>
  <c r="G139" i="9"/>
  <c r="G323" i="9"/>
  <c r="H317" i="9"/>
  <c r="H309" i="9"/>
  <c r="H305" i="9"/>
  <c r="G280" i="9"/>
  <c r="H276" i="9"/>
  <c r="G260" i="9"/>
  <c r="G259" i="9"/>
  <c r="G244" i="9"/>
  <c r="I244" i="9" s="1"/>
  <c r="L244" i="9" s="1"/>
  <c r="G243" i="9"/>
  <c r="G228" i="9"/>
  <c r="I228" i="9" s="1"/>
  <c r="L228" i="9" s="1"/>
  <c r="G227" i="9"/>
  <c r="G212" i="9"/>
  <c r="I212" i="9" s="1"/>
  <c r="L212" i="9" s="1"/>
  <c r="G211" i="9"/>
  <c r="G196" i="9"/>
  <c r="G195" i="9"/>
  <c r="G180" i="9"/>
  <c r="I180" i="9" s="1"/>
  <c r="L180" i="9" s="1"/>
  <c r="G179" i="9"/>
  <c r="G164" i="9"/>
  <c r="I164" i="9" s="1"/>
  <c r="L164" i="9" s="1"/>
  <c r="G163" i="9"/>
  <c r="G148" i="9"/>
  <c r="I148" i="9" s="1"/>
  <c r="L148" i="9" s="1"/>
  <c r="G147" i="9"/>
  <c r="H138" i="9"/>
  <c r="H137" i="9"/>
  <c r="G111" i="9"/>
  <c r="G103" i="9"/>
  <c r="G99" i="9"/>
  <c r="G95" i="9"/>
  <c r="G91" i="9"/>
  <c r="G87" i="9"/>
  <c r="G83" i="9"/>
  <c r="G79" i="9"/>
  <c r="G75" i="9"/>
  <c r="G71" i="9"/>
  <c r="G67" i="9"/>
  <c r="G63" i="9"/>
  <c r="G59" i="9"/>
  <c r="G55" i="9"/>
  <c r="G28" i="9"/>
  <c r="H27" i="9"/>
  <c r="G24" i="9"/>
  <c r="H23" i="9"/>
  <c r="G16" i="9"/>
  <c r="H15" i="9"/>
  <c r="G12" i="9"/>
  <c r="H11" i="9"/>
  <c r="G114" i="9"/>
  <c r="G106" i="9"/>
  <c r="H52" i="9"/>
  <c r="H51" i="9"/>
  <c r="H48" i="9"/>
  <c r="H47" i="9"/>
  <c r="H44" i="9"/>
  <c r="H43" i="9"/>
  <c r="H40" i="9"/>
  <c r="H39" i="9"/>
  <c r="H36" i="9"/>
  <c r="H35" i="9"/>
  <c r="H32" i="9"/>
  <c r="H31" i="9"/>
  <c r="G20" i="9"/>
  <c r="H19" i="9"/>
  <c r="G23" i="9"/>
  <c r="G19" i="9"/>
  <c r="G15" i="9"/>
  <c r="I15" i="9" s="1"/>
  <c r="L15" i="9" s="1"/>
  <c r="G11" i="9"/>
  <c r="I11" i="9" s="1"/>
  <c r="L11" i="9" s="1"/>
  <c r="G115" i="9"/>
  <c r="G107" i="9"/>
  <c r="G51" i="9"/>
  <c r="I51" i="9" s="1"/>
  <c r="L51" i="9" s="1"/>
  <c r="G50" i="9"/>
  <c r="G47" i="9"/>
  <c r="I47" i="9" s="1"/>
  <c r="L47" i="9" s="1"/>
  <c r="G46" i="9"/>
  <c r="G43" i="9"/>
  <c r="I43" i="9" s="1"/>
  <c r="L43" i="9" s="1"/>
  <c r="G42" i="9"/>
  <c r="G39" i="9"/>
  <c r="I39" i="9" s="1"/>
  <c r="L39" i="9" s="1"/>
  <c r="G38" i="9"/>
  <c r="G35" i="9"/>
  <c r="I35" i="9" s="1"/>
  <c r="L35" i="9" s="1"/>
  <c r="G34" i="9"/>
  <c r="G31" i="9"/>
  <c r="I31" i="9" s="1"/>
  <c r="L31" i="9" s="1"/>
  <c r="G27" i="9"/>
  <c r="I27" i="9" s="1"/>
  <c r="L27" i="9" s="1"/>
  <c r="G110" i="9"/>
  <c r="G102" i="9"/>
  <c r="G98" i="9"/>
  <c r="G94" i="9"/>
  <c r="G90" i="9"/>
  <c r="G86" i="9"/>
  <c r="G82" i="9"/>
  <c r="G78" i="9"/>
  <c r="G74" i="9"/>
  <c r="G70" i="9"/>
  <c r="G66" i="9"/>
  <c r="G62" i="9"/>
  <c r="G58" i="9"/>
  <c r="G54" i="9"/>
  <c r="H12" i="9"/>
  <c r="H28" i="9"/>
  <c r="H26" i="9"/>
  <c r="G40" i="9"/>
  <c r="G104" i="9"/>
  <c r="H119" i="9"/>
  <c r="G25" i="9"/>
  <c r="H56" i="9"/>
  <c r="H63" i="9"/>
  <c r="G68" i="9"/>
  <c r="H72" i="9"/>
  <c r="H79" i="9"/>
  <c r="G84" i="9"/>
  <c r="H88" i="9"/>
  <c r="H95" i="9"/>
  <c r="G100" i="9"/>
  <c r="H18" i="9"/>
  <c r="G21" i="9"/>
  <c r="H66" i="9"/>
  <c r="H82" i="9"/>
  <c r="H98" i="9"/>
  <c r="G116" i="9"/>
  <c r="G124" i="9"/>
  <c r="H132" i="9"/>
  <c r="H168" i="9"/>
  <c r="H192" i="9"/>
  <c r="H216" i="9"/>
  <c r="H236" i="9"/>
  <c r="H256" i="9"/>
  <c r="H288" i="9"/>
  <c r="H34" i="9"/>
  <c r="H50" i="9"/>
  <c r="H110" i="9"/>
  <c r="H126" i="9"/>
  <c r="H171" i="9"/>
  <c r="H235" i="9"/>
  <c r="H295" i="9"/>
  <c r="H343" i="9"/>
  <c r="H379" i="9"/>
  <c r="H167" i="9"/>
  <c r="H231" i="9"/>
  <c r="H267" i="9"/>
  <c r="H315" i="9"/>
  <c r="G138" i="9"/>
  <c r="I138" i="9" s="1"/>
  <c r="L138" i="9" s="1"/>
  <c r="H195" i="9"/>
  <c r="H259" i="9"/>
  <c r="H348" i="9"/>
  <c r="H143" i="9"/>
  <c r="H207" i="9"/>
  <c r="H266" i="9"/>
  <c r="H316" i="9"/>
  <c r="H376" i="9"/>
  <c r="H395" i="9"/>
  <c r="H415" i="9"/>
  <c r="G341" i="9"/>
  <c r="H386" i="9"/>
  <c r="G305" i="9"/>
  <c r="I305" i="9" s="1"/>
  <c r="L305" i="9" s="1"/>
  <c r="H321" i="9"/>
  <c r="H366" i="9"/>
  <c r="G421" i="9"/>
  <c r="H16" i="9"/>
  <c r="H10" i="9"/>
  <c r="H30" i="9"/>
  <c r="G44" i="9"/>
  <c r="H104" i="9"/>
  <c r="I104" i="9" s="1"/>
  <c r="L104" i="9" s="1"/>
  <c r="H123" i="9"/>
  <c r="G29" i="9"/>
  <c r="H59" i="9"/>
  <c r="G64" i="9"/>
  <c r="H68" i="9"/>
  <c r="I68" i="9" s="1"/>
  <c r="L68" i="9" s="1"/>
  <c r="H75" i="9"/>
  <c r="G80" i="9"/>
  <c r="H84" i="9"/>
  <c r="I84" i="9" s="1"/>
  <c r="L84" i="9" s="1"/>
  <c r="H91" i="9"/>
  <c r="G96" i="9"/>
  <c r="H100" i="9"/>
  <c r="I100" i="9" s="1"/>
  <c r="L100" i="9" s="1"/>
  <c r="G9" i="9"/>
  <c r="H54" i="9"/>
  <c r="H70" i="9"/>
  <c r="H86" i="9"/>
  <c r="H102" i="9"/>
  <c r="H116" i="9"/>
  <c r="I116" i="9" s="1"/>
  <c r="L116" i="9" s="1"/>
  <c r="H124" i="9"/>
  <c r="I124" i="9" s="1"/>
  <c r="L124" i="9" s="1"/>
  <c r="H136" i="9"/>
  <c r="H172" i="9"/>
  <c r="H200" i="9"/>
  <c r="H220" i="9"/>
  <c r="H240" i="9"/>
  <c r="H264" i="9"/>
  <c r="H304" i="9"/>
  <c r="H38" i="9"/>
  <c r="H107" i="9"/>
  <c r="H114" i="9"/>
  <c r="H130" i="9"/>
  <c r="H187" i="9"/>
  <c r="H251" i="9"/>
  <c r="H327" i="9"/>
  <c r="H347" i="9"/>
  <c r="G134" i="9"/>
  <c r="H183" i="9"/>
  <c r="H247" i="9"/>
  <c r="H287" i="9"/>
  <c r="H324" i="9"/>
  <c r="H147" i="9"/>
  <c r="H211" i="9"/>
  <c r="H280" i="9"/>
  <c r="H134" i="9"/>
  <c r="H159" i="9"/>
  <c r="H223" i="9"/>
  <c r="H275" i="9"/>
  <c r="G317" i="9"/>
  <c r="I317" i="9" s="1"/>
  <c r="L317" i="9" s="1"/>
  <c r="H390" i="9"/>
  <c r="H399" i="9"/>
  <c r="H428" i="9"/>
  <c r="H378" i="9"/>
  <c r="G409" i="9"/>
  <c r="G309" i="9"/>
  <c r="I309" i="9" s="1"/>
  <c r="L309" i="9" s="1"/>
  <c r="H325" i="9"/>
  <c r="H391" i="9"/>
  <c r="H20" i="9"/>
  <c r="H14" i="9"/>
  <c r="G32" i="9"/>
  <c r="G48" i="9"/>
  <c r="G112" i="9"/>
  <c r="H127" i="9"/>
  <c r="H55" i="9"/>
  <c r="G60" i="9"/>
  <c r="H64" i="9"/>
  <c r="I64" i="9" s="1"/>
  <c r="L64" i="9" s="1"/>
  <c r="H71" i="9"/>
  <c r="G76" i="9"/>
  <c r="H80" i="9"/>
  <c r="I80" i="9" s="1"/>
  <c r="L80" i="9" s="1"/>
  <c r="H87" i="9"/>
  <c r="G92" i="9"/>
  <c r="H96" i="9"/>
  <c r="H103" i="9"/>
  <c r="G13" i="9"/>
  <c r="H58" i="9"/>
  <c r="H74" i="9"/>
  <c r="H90" i="9"/>
  <c r="G108" i="9"/>
  <c r="G120" i="9"/>
  <c r="G128" i="9"/>
  <c r="H152" i="9"/>
  <c r="H184" i="9"/>
  <c r="H204" i="9"/>
  <c r="H224" i="9"/>
  <c r="H248" i="9"/>
  <c r="H268" i="9"/>
  <c r="H308" i="9"/>
  <c r="H42" i="9"/>
  <c r="H115" i="9"/>
  <c r="H118" i="9"/>
  <c r="G141" i="9"/>
  <c r="H203" i="9"/>
  <c r="H271" i="9"/>
  <c r="H331" i="9"/>
  <c r="H351" i="9"/>
  <c r="H135" i="9"/>
  <c r="H199" i="9"/>
  <c r="H263" i="9"/>
  <c r="H307" i="9"/>
  <c r="G133" i="9"/>
  <c r="H163" i="9"/>
  <c r="H227" i="9"/>
  <c r="H328" i="9"/>
  <c r="H139" i="9"/>
  <c r="H175" i="9"/>
  <c r="H239" i="9"/>
  <c r="H279" i="9"/>
  <c r="H323" i="9"/>
  <c r="G393" i="9"/>
  <c r="H403" i="9"/>
  <c r="G321" i="9"/>
  <c r="I321" i="9" s="1"/>
  <c r="L321" i="9" s="1"/>
  <c r="H387" i="9"/>
  <c r="G337" i="9"/>
  <c r="I337" i="9" s="1"/>
  <c r="L337" i="9" s="1"/>
  <c r="H409" i="9"/>
  <c r="I409" i="9" s="1"/>
  <c r="L409" i="9" s="1"/>
  <c r="H283" i="9"/>
  <c r="G313" i="9"/>
  <c r="I313" i="9" s="1"/>
  <c r="L313" i="9" s="1"/>
  <c r="H341" i="9"/>
  <c r="H396" i="9"/>
  <c r="G380" i="9"/>
  <c r="H24" i="9"/>
  <c r="H112" i="9"/>
  <c r="I112" i="9" s="1"/>
  <c r="L112" i="9" s="1"/>
  <c r="H67" i="9"/>
  <c r="G88" i="9"/>
  <c r="G17" i="9"/>
  <c r="H108" i="9"/>
  <c r="I108" i="9" s="1"/>
  <c r="L108" i="9" s="1"/>
  <c r="H188" i="9"/>
  <c r="H272" i="9"/>
  <c r="H122" i="9"/>
  <c r="H335" i="9"/>
  <c r="G266" i="9"/>
  <c r="I266" i="9" s="1"/>
  <c r="L266" i="9" s="1"/>
  <c r="H243" i="9"/>
  <c r="H255" i="9"/>
  <c r="H412" i="9"/>
  <c r="G325" i="9"/>
  <c r="I325" i="9" s="1"/>
  <c r="L325" i="9" s="1"/>
  <c r="G353" i="9"/>
  <c r="H419" i="9"/>
  <c r="G162" i="9"/>
  <c r="H186" i="9"/>
  <c r="G218" i="9"/>
  <c r="G234" i="9"/>
  <c r="H250" i="9"/>
  <c r="G289" i="9"/>
  <c r="H37" i="9"/>
  <c r="H45" i="9"/>
  <c r="H57" i="9"/>
  <c r="H73" i="9"/>
  <c r="H93" i="9"/>
  <c r="H105" i="9"/>
  <c r="H121" i="9"/>
  <c r="G149" i="9"/>
  <c r="G165" i="9"/>
  <c r="G205" i="9"/>
  <c r="G253" i="9"/>
  <c r="G274" i="9"/>
  <c r="G402" i="9"/>
  <c r="G150" i="9"/>
  <c r="H174" i="9"/>
  <c r="G182" i="9"/>
  <c r="H206" i="9"/>
  <c r="G214" i="9"/>
  <c r="H238" i="9"/>
  <c r="G246" i="9"/>
  <c r="H265" i="9"/>
  <c r="H282" i="9"/>
  <c r="H178" i="9"/>
  <c r="G202" i="9"/>
  <c r="G298" i="9"/>
  <c r="H349" i="9"/>
  <c r="G53" i="9"/>
  <c r="G69" i="9"/>
  <c r="G81" i="9"/>
  <c r="G101" i="9"/>
  <c r="G113" i="9"/>
  <c r="H173" i="9"/>
  <c r="H197" i="9"/>
  <c r="H221" i="9"/>
  <c r="H237" i="9"/>
  <c r="G14" i="9"/>
  <c r="I14" i="9" s="1"/>
  <c r="L14" i="9" s="1"/>
  <c r="G22" i="9"/>
  <c r="G30" i="9"/>
  <c r="I30" i="9" s="1"/>
  <c r="L30" i="9" s="1"/>
  <c r="H153" i="9"/>
  <c r="H169" i="9"/>
  <c r="H185" i="9"/>
  <c r="H201" i="9"/>
  <c r="H217" i="9"/>
  <c r="H233" i="9"/>
  <c r="H249" i="9"/>
  <c r="H281" i="9"/>
  <c r="H269" i="9"/>
  <c r="H285" i="9"/>
  <c r="H301" i="9"/>
  <c r="H368" i="9"/>
  <c r="H286" i="9"/>
  <c r="G294" i="9"/>
  <c r="H350" i="9"/>
  <c r="G373" i="9"/>
  <c r="H306" i="9"/>
  <c r="G310" i="9"/>
  <c r="H322" i="9"/>
  <c r="G326" i="9"/>
  <c r="H377" i="9"/>
  <c r="H392" i="9"/>
  <c r="H406" i="9"/>
  <c r="H429" i="9"/>
  <c r="H346" i="9"/>
  <c r="G362" i="9"/>
  <c r="H384" i="9"/>
  <c r="G418" i="9"/>
  <c r="G365" i="9"/>
  <c r="G401" i="9"/>
  <c r="G433" i="9"/>
  <c r="H410" i="9"/>
  <c r="H414" i="9"/>
  <c r="G430" i="9"/>
  <c r="H22" i="9"/>
  <c r="H131" i="9"/>
  <c r="G72" i="9"/>
  <c r="H92" i="9"/>
  <c r="I92" i="9" s="1"/>
  <c r="L92" i="9" s="1"/>
  <c r="H62" i="9"/>
  <c r="H120" i="9"/>
  <c r="I120" i="9" s="1"/>
  <c r="L120" i="9" s="1"/>
  <c r="H208" i="9"/>
  <c r="H312" i="9"/>
  <c r="H155" i="9"/>
  <c r="H371" i="9"/>
  <c r="H311" i="9"/>
  <c r="H344" i="9"/>
  <c r="H296" i="9"/>
  <c r="H432" i="9"/>
  <c r="H411" i="9"/>
  <c r="H299" i="9"/>
  <c r="H154" i="9"/>
  <c r="G186" i="9"/>
  <c r="H226" i="9"/>
  <c r="H242" i="9"/>
  <c r="G250" i="9"/>
  <c r="H289" i="9"/>
  <c r="G37" i="9"/>
  <c r="I37" i="9" s="1"/>
  <c r="L37" i="9" s="1"/>
  <c r="G45" i="9"/>
  <c r="I45" i="9" s="1"/>
  <c r="L45" i="9" s="1"/>
  <c r="G57" i="9"/>
  <c r="G73" i="9"/>
  <c r="G93" i="9"/>
  <c r="I93" i="9" s="1"/>
  <c r="L93" i="9" s="1"/>
  <c r="G105" i="9"/>
  <c r="I105" i="9" s="1"/>
  <c r="L105" i="9" s="1"/>
  <c r="G121" i="9"/>
  <c r="H149" i="9"/>
  <c r="H165" i="9"/>
  <c r="H205" i="9"/>
  <c r="H253" i="9"/>
  <c r="G297" i="9"/>
  <c r="H166" i="9"/>
  <c r="G174" i="9"/>
  <c r="I174" i="9" s="1"/>
  <c r="L174" i="9" s="1"/>
  <c r="H198" i="9"/>
  <c r="G206" i="9"/>
  <c r="I206" i="9" s="1"/>
  <c r="L206" i="9" s="1"/>
  <c r="H230" i="9"/>
  <c r="G238" i="9"/>
  <c r="I238" i="9" s="1"/>
  <c r="L238" i="9" s="1"/>
  <c r="H262" i="9"/>
  <c r="G273" i="9"/>
  <c r="G282" i="9"/>
  <c r="I282" i="9" s="1"/>
  <c r="L282" i="9" s="1"/>
  <c r="G178" i="9"/>
  <c r="I178" i="9" s="1"/>
  <c r="L178" i="9" s="1"/>
  <c r="H210" i="9"/>
  <c r="G329" i="9"/>
  <c r="H33" i="9"/>
  <c r="H61" i="9"/>
  <c r="H77" i="9"/>
  <c r="H89" i="9"/>
  <c r="H109" i="9"/>
  <c r="H125" i="9"/>
  <c r="G189" i="9"/>
  <c r="G213" i="9"/>
  <c r="G229" i="9"/>
  <c r="G261" i="9"/>
  <c r="H9" i="9"/>
  <c r="I9" i="9" s="1"/>
  <c r="L9" i="9" s="1"/>
  <c r="H17" i="9"/>
  <c r="I17" i="9" s="1"/>
  <c r="L17" i="9" s="1"/>
  <c r="H25" i="9"/>
  <c r="I25" i="9" s="1"/>
  <c r="L25" i="9" s="1"/>
  <c r="H133" i="9"/>
  <c r="I133" i="9" s="1"/>
  <c r="L133" i="9" s="1"/>
  <c r="G145" i="9"/>
  <c r="G161" i="9"/>
  <c r="G177" i="9"/>
  <c r="G193" i="9"/>
  <c r="G209" i="9"/>
  <c r="G225" i="9"/>
  <c r="G241" i="9"/>
  <c r="G257" i="9"/>
  <c r="G277" i="9"/>
  <c r="G293" i="9"/>
  <c r="H303" i="9"/>
  <c r="G361" i="9"/>
  <c r="H278" i="9"/>
  <c r="G286" i="9"/>
  <c r="G372" i="9"/>
  <c r="G350" i="9"/>
  <c r="I350" i="9" s="1"/>
  <c r="L350" i="9" s="1"/>
  <c r="H354" i="9"/>
  <c r="G306" i="9"/>
  <c r="H318" i="9"/>
  <c r="G322" i="9"/>
  <c r="I322" i="9" s="1"/>
  <c r="L322" i="9" s="1"/>
  <c r="H358" i="9"/>
  <c r="G377" i="9"/>
  <c r="G392" i="9"/>
  <c r="I392" i="9" s="1"/>
  <c r="L392" i="9" s="1"/>
  <c r="G406" i="9"/>
  <c r="I406" i="9" s="1"/>
  <c r="L406" i="9" s="1"/>
  <c r="H330" i="9"/>
  <c r="G346" i="9"/>
  <c r="H389" i="9"/>
  <c r="G413" i="9"/>
  <c r="H385" i="9"/>
  <c r="H401" i="9"/>
  <c r="H433" i="9"/>
  <c r="G410" i="9"/>
  <c r="I410" i="9" s="1"/>
  <c r="L410" i="9" s="1"/>
  <c r="H398" i="9"/>
  <c r="G414" i="9"/>
  <c r="G36" i="9"/>
  <c r="G56" i="9"/>
  <c r="H76" i="9"/>
  <c r="I76" i="9" s="1"/>
  <c r="L76" i="9" s="1"/>
  <c r="H99" i="9"/>
  <c r="H78" i="9"/>
  <c r="H128" i="9"/>
  <c r="I128" i="9" s="1"/>
  <c r="L128" i="9" s="1"/>
  <c r="H232" i="9"/>
  <c r="H46" i="9"/>
  <c r="H219" i="9"/>
  <c r="H151" i="9"/>
  <c r="G137" i="9"/>
  <c r="I137" i="9" s="1"/>
  <c r="L137" i="9" s="1"/>
  <c r="G142" i="9"/>
  <c r="I142" i="9" s="1"/>
  <c r="L142" i="9" s="1"/>
  <c r="G376" i="9"/>
  <c r="I376" i="9" s="1"/>
  <c r="L376" i="9" s="1"/>
  <c r="H319" i="9"/>
  <c r="G425" i="9"/>
  <c r="G154" i="9"/>
  <c r="I154" i="9" s="1"/>
  <c r="L154" i="9" s="1"/>
  <c r="H194" i="9"/>
  <c r="G226" i="9"/>
  <c r="I226" i="9" s="1"/>
  <c r="L226" i="9" s="1"/>
  <c r="G242" i="9"/>
  <c r="H258" i="9"/>
  <c r="H41" i="9"/>
  <c r="H49" i="9"/>
  <c r="H65" i="9"/>
  <c r="H85" i="9"/>
  <c r="H97" i="9"/>
  <c r="H117" i="9"/>
  <c r="H129" i="9"/>
  <c r="G157" i="9"/>
  <c r="G181" i="9"/>
  <c r="G245" i="9"/>
  <c r="H297" i="9"/>
  <c r="H158" i="9"/>
  <c r="G166" i="9"/>
  <c r="I166" i="9" s="1"/>
  <c r="L166" i="9" s="1"/>
  <c r="H190" i="9"/>
  <c r="G198" i="9"/>
  <c r="I198" i="9" s="1"/>
  <c r="L198" i="9" s="1"/>
  <c r="H222" i="9"/>
  <c r="G230" i="9"/>
  <c r="I230" i="9" s="1"/>
  <c r="L230" i="9" s="1"/>
  <c r="H254" i="9"/>
  <c r="G262" i="9"/>
  <c r="I262" i="9" s="1"/>
  <c r="L262" i="9" s="1"/>
  <c r="H273" i="9"/>
  <c r="H146" i="9"/>
  <c r="H170" i="9"/>
  <c r="G210" i="9"/>
  <c r="I210" i="9" s="1"/>
  <c r="L210" i="9" s="1"/>
  <c r="H329" i="9"/>
  <c r="G33" i="9"/>
  <c r="I33" i="9" s="1"/>
  <c r="L33" i="9" s="1"/>
  <c r="G61" i="9"/>
  <c r="I61" i="9" s="1"/>
  <c r="L61" i="9" s="1"/>
  <c r="G77" i="9"/>
  <c r="I77" i="9" s="1"/>
  <c r="L77" i="9" s="1"/>
  <c r="G89" i="9"/>
  <c r="I89" i="9" s="1"/>
  <c r="L89" i="9" s="1"/>
  <c r="G109" i="9"/>
  <c r="I109" i="9" s="1"/>
  <c r="L109" i="9" s="1"/>
  <c r="G125" i="9"/>
  <c r="I125" i="9" s="1"/>
  <c r="L125" i="9" s="1"/>
  <c r="H189" i="9"/>
  <c r="H213" i="9"/>
  <c r="H229" i="9"/>
  <c r="H261" i="9"/>
  <c r="G10" i="9"/>
  <c r="I10" i="9" s="1"/>
  <c r="L10" i="9" s="1"/>
  <c r="G18" i="9"/>
  <c r="I18" i="9" s="1"/>
  <c r="L18" i="9" s="1"/>
  <c r="G26" i="9"/>
  <c r="I26" i="9" s="1"/>
  <c r="L26" i="9" s="1"/>
  <c r="H145" i="9"/>
  <c r="H161" i="9"/>
  <c r="H177" i="9"/>
  <c r="H193" i="9"/>
  <c r="H209" i="9"/>
  <c r="H225" i="9"/>
  <c r="H241" i="9"/>
  <c r="H257" i="9"/>
  <c r="H290" i="9"/>
  <c r="H277" i="9"/>
  <c r="H293" i="9"/>
  <c r="G303" i="9"/>
  <c r="I303" i="9" s="1"/>
  <c r="L303" i="9" s="1"/>
  <c r="H338" i="9"/>
  <c r="H361" i="9"/>
  <c r="H270" i="9"/>
  <c r="G278" i="9"/>
  <c r="I278" i="9" s="1"/>
  <c r="L278" i="9" s="1"/>
  <c r="G302" i="9"/>
  <c r="H334" i="9"/>
  <c r="H372" i="9"/>
  <c r="G345" i="9"/>
  <c r="G333" i="9"/>
  <c r="G354" i="9"/>
  <c r="I354" i="9" s="1"/>
  <c r="L354" i="9" s="1"/>
  <c r="G417" i="9"/>
  <c r="H314" i="9"/>
  <c r="G318" i="9"/>
  <c r="I318" i="9" s="1"/>
  <c r="L318" i="9" s="1"/>
  <c r="H342" i="9"/>
  <c r="G358" i="9"/>
  <c r="I358" i="9" s="1"/>
  <c r="L358" i="9" s="1"/>
  <c r="G388" i="9"/>
  <c r="G397" i="9"/>
  <c r="G330" i="9"/>
  <c r="I330" i="9" s="1"/>
  <c r="L330" i="9" s="1"/>
  <c r="G389" i="9"/>
  <c r="H381" i="9"/>
  <c r="H413" i="9"/>
  <c r="H369" i="9"/>
  <c r="G385" i="9"/>
  <c r="I385" i="9" s="1"/>
  <c r="L385" i="9" s="1"/>
  <c r="H422" i="9"/>
  <c r="H394" i="9"/>
  <c r="H426" i="9"/>
  <c r="G398" i="9"/>
  <c r="I398" i="9" s="1"/>
  <c r="L398" i="9" s="1"/>
  <c r="G52" i="9"/>
  <c r="H94" i="9"/>
  <c r="H291" i="9"/>
  <c r="H393" i="9"/>
  <c r="I393" i="9" s="1"/>
  <c r="L393" i="9" s="1"/>
  <c r="G357" i="9"/>
  <c r="I357" i="9" s="1"/>
  <c r="L357" i="9" s="1"/>
  <c r="H162" i="9"/>
  <c r="H234" i="9"/>
  <c r="G41" i="9"/>
  <c r="G97" i="9"/>
  <c r="I97" i="9" s="1"/>
  <c r="L97" i="9" s="1"/>
  <c r="H181" i="9"/>
  <c r="H150" i="9"/>
  <c r="G190" i="9"/>
  <c r="H202" i="9"/>
  <c r="H53" i="9"/>
  <c r="H113" i="9"/>
  <c r="G237" i="9"/>
  <c r="I237" i="9" s="1"/>
  <c r="L237" i="9" s="1"/>
  <c r="H21" i="9"/>
  <c r="I21" i="9" s="1"/>
  <c r="L21" i="9" s="1"/>
  <c r="G169" i="9"/>
  <c r="I169" i="9" s="1"/>
  <c r="L169" i="9" s="1"/>
  <c r="G233" i="9"/>
  <c r="I233" i="9" s="1"/>
  <c r="L233" i="9" s="1"/>
  <c r="H294" i="9"/>
  <c r="H310" i="9"/>
  <c r="G342" i="9"/>
  <c r="I342" i="9" s="1"/>
  <c r="L342" i="9" s="1"/>
  <c r="G429" i="9"/>
  <c r="I429" i="9" s="1"/>
  <c r="L429" i="9" s="1"/>
  <c r="G369" i="9"/>
  <c r="G426" i="9"/>
  <c r="I426" i="9" s="1"/>
  <c r="L426" i="9" s="1"/>
  <c r="H60" i="9"/>
  <c r="I60" i="9" s="1"/>
  <c r="L60" i="9" s="1"/>
  <c r="H156" i="9"/>
  <c r="H215" i="9"/>
  <c r="G49" i="9"/>
  <c r="I49" i="9" s="1"/>
  <c r="L49" i="9" s="1"/>
  <c r="G117" i="9"/>
  <c r="I117" i="9" s="1"/>
  <c r="L117" i="9" s="1"/>
  <c r="H245" i="9"/>
  <c r="G158" i="9"/>
  <c r="I158" i="9" s="1"/>
  <c r="L158" i="9" s="1"/>
  <c r="H246" i="9"/>
  <c r="H69" i="9"/>
  <c r="G173" i="9"/>
  <c r="I173" i="9" s="1"/>
  <c r="L173" i="9" s="1"/>
  <c r="H29" i="9"/>
  <c r="I29" i="9" s="1"/>
  <c r="L29" i="9" s="1"/>
  <c r="G185" i="9"/>
  <c r="I185" i="9" s="1"/>
  <c r="L185" i="9" s="1"/>
  <c r="G249" i="9"/>
  <c r="I249" i="9" s="1"/>
  <c r="L249" i="9" s="1"/>
  <c r="G269" i="9"/>
  <c r="I269" i="9" s="1"/>
  <c r="L269" i="9" s="1"/>
  <c r="G338" i="9"/>
  <c r="H302" i="9"/>
  <c r="H345" i="9"/>
  <c r="H333" i="9"/>
  <c r="G314" i="9"/>
  <c r="G381" i="9"/>
  <c r="I381" i="9" s="1"/>
  <c r="L381" i="9" s="1"/>
  <c r="H83" i="9"/>
  <c r="H252" i="9"/>
  <c r="H179" i="9"/>
  <c r="G194" i="9"/>
  <c r="I194" i="9" s="1"/>
  <c r="L194" i="9" s="1"/>
  <c r="G258" i="9"/>
  <c r="I258" i="9" s="1"/>
  <c r="L258" i="9" s="1"/>
  <c r="G65" i="9"/>
  <c r="I65" i="9" s="1"/>
  <c r="L65" i="9" s="1"/>
  <c r="G129" i="9"/>
  <c r="I129" i="9" s="1"/>
  <c r="L129" i="9" s="1"/>
  <c r="H274" i="9"/>
  <c r="H214" i="9"/>
  <c r="G254" i="9"/>
  <c r="G146" i="9"/>
  <c r="H298" i="9"/>
  <c r="H81" i="9"/>
  <c r="G197" i="9"/>
  <c r="I197" i="9" s="1"/>
  <c r="L197" i="9" s="1"/>
  <c r="H141" i="9"/>
  <c r="I141" i="9" s="1"/>
  <c r="L141" i="9" s="1"/>
  <c r="G201" i="9"/>
  <c r="I201" i="9" s="1"/>
  <c r="L201" i="9" s="1"/>
  <c r="G281" i="9"/>
  <c r="I281" i="9" s="1"/>
  <c r="L281" i="9" s="1"/>
  <c r="G285" i="9"/>
  <c r="I285" i="9" s="1"/>
  <c r="L285" i="9" s="1"/>
  <c r="G368" i="9"/>
  <c r="I368" i="9" s="1"/>
  <c r="L368" i="9" s="1"/>
  <c r="G270" i="9"/>
  <c r="I270" i="9" s="1"/>
  <c r="L270" i="9" s="1"/>
  <c r="G334" i="9"/>
  <c r="I334" i="9" s="1"/>
  <c r="L334" i="9" s="1"/>
  <c r="H373" i="9"/>
  <c r="H388" i="9"/>
  <c r="H362" i="9"/>
  <c r="H418" i="9"/>
  <c r="G422" i="9"/>
  <c r="H430" i="9"/>
  <c r="H111" i="9"/>
  <c r="G405" i="9"/>
  <c r="H218" i="9"/>
  <c r="H402" i="9"/>
  <c r="G170" i="9"/>
  <c r="I170" i="9" s="1"/>
  <c r="L170" i="9" s="1"/>
  <c r="H13" i="9"/>
  <c r="I13" i="9" s="1"/>
  <c r="L13" i="9" s="1"/>
  <c r="G301" i="9"/>
  <c r="I301" i="9" s="1"/>
  <c r="L301" i="9" s="1"/>
  <c r="H397" i="9"/>
  <c r="H106" i="9"/>
  <c r="H182" i="9"/>
  <c r="G349" i="9"/>
  <c r="I349" i="9" s="1"/>
  <c r="L349" i="9" s="1"/>
  <c r="G153" i="9"/>
  <c r="I153" i="9" s="1"/>
  <c r="L153" i="9" s="1"/>
  <c r="G384" i="9"/>
  <c r="I384" i="9" s="1"/>
  <c r="L384" i="9" s="1"/>
  <c r="H191" i="9"/>
  <c r="G85" i="9"/>
  <c r="I85" i="9" s="1"/>
  <c r="L85" i="9" s="1"/>
  <c r="G222" i="9"/>
  <c r="I222" i="9" s="1"/>
  <c r="L222" i="9" s="1"/>
  <c r="H101" i="9"/>
  <c r="G217" i="9"/>
  <c r="I217" i="9" s="1"/>
  <c r="L217" i="9" s="1"/>
  <c r="H417" i="9"/>
  <c r="H365" i="9"/>
  <c r="H157" i="9"/>
  <c r="G265" i="9"/>
  <c r="I265" i="9" s="1"/>
  <c r="L265" i="9" s="1"/>
  <c r="G221" i="9"/>
  <c r="I221" i="9" s="1"/>
  <c r="L221" i="9" s="1"/>
  <c r="G290" i="9"/>
  <c r="I290" i="9" s="1"/>
  <c r="L290" i="9" s="1"/>
  <c r="H326" i="9"/>
  <c r="G394" i="9"/>
  <c r="I394" i="9" s="1"/>
  <c r="L394" i="9" s="1"/>
  <c r="G419" i="8"/>
  <c r="G418" i="8"/>
  <c r="G406" i="8"/>
  <c r="G391" i="8"/>
  <c r="G375" i="8"/>
  <c r="G371" i="8"/>
  <c r="G364" i="8"/>
  <c r="G362" i="8"/>
  <c r="G341" i="8"/>
  <c r="G337" i="8"/>
  <c r="G334" i="8"/>
  <c r="G330" i="8"/>
  <c r="G309" i="8"/>
  <c r="G297" i="8"/>
  <c r="G283" i="8"/>
  <c r="G275" i="8"/>
  <c r="G274" i="8"/>
  <c r="H273" i="8"/>
  <c r="G263" i="8"/>
  <c r="G260" i="8"/>
  <c r="G247" i="8"/>
  <c r="G244" i="8"/>
  <c r="H431" i="8"/>
  <c r="G423" i="8"/>
  <c r="G411" i="8"/>
  <c r="G410" i="8"/>
  <c r="H403" i="8"/>
  <c r="H399" i="8"/>
  <c r="G390" i="8"/>
  <c r="G383" i="8"/>
  <c r="G379" i="8"/>
  <c r="G378" i="8"/>
  <c r="G367" i="8"/>
  <c r="G361" i="8"/>
  <c r="G358" i="8"/>
  <c r="H357" i="8"/>
  <c r="G354" i="8"/>
  <c r="H353" i="8"/>
  <c r="H350" i="8"/>
  <c r="H346" i="8"/>
  <c r="G431" i="8"/>
  <c r="G430" i="8"/>
  <c r="H429" i="8"/>
  <c r="G422" i="8"/>
  <c r="H409" i="8"/>
  <c r="G403" i="8"/>
  <c r="G399" i="8"/>
  <c r="I399" i="8" s="1"/>
  <c r="L399" i="8" s="1"/>
  <c r="G382" i="8"/>
  <c r="H377" i="8"/>
  <c r="G357" i="8"/>
  <c r="G353" i="8"/>
  <c r="I353" i="8" s="1"/>
  <c r="L353" i="8" s="1"/>
  <c r="G350" i="8"/>
  <c r="I350" i="8" s="1"/>
  <c r="L350" i="8" s="1"/>
  <c r="G346" i="8"/>
  <c r="G325" i="8"/>
  <c r="G321" i="8"/>
  <c r="G318" i="8"/>
  <c r="G314" i="8"/>
  <c r="G302" i="8"/>
  <c r="G301" i="8"/>
  <c r="G294" i="8"/>
  <c r="G289" i="8"/>
  <c r="H288" i="8"/>
  <c r="G271" i="8"/>
  <c r="I271" i="8" s="1"/>
  <c r="L271" i="8" s="1"/>
  <c r="G270" i="8"/>
  <c r="G255" i="8"/>
  <c r="G254" i="8"/>
  <c r="G426" i="8"/>
  <c r="H420" i="8"/>
  <c r="G407" i="8"/>
  <c r="H397" i="8"/>
  <c r="G394" i="8"/>
  <c r="H376" i="8"/>
  <c r="G345" i="8"/>
  <c r="G310" i="8"/>
  <c r="G298" i="8"/>
  <c r="G276" i="8"/>
  <c r="H271" i="8"/>
  <c r="G267" i="8"/>
  <c r="H260" i="8"/>
  <c r="G259" i="8"/>
  <c r="H255" i="8"/>
  <c r="G251" i="8"/>
  <c r="H244" i="8"/>
  <c r="G243" i="8"/>
  <c r="G207" i="8"/>
  <c r="G206" i="8"/>
  <c r="G191" i="8"/>
  <c r="G190" i="8"/>
  <c r="G175" i="8"/>
  <c r="G130" i="8"/>
  <c r="G129" i="8"/>
  <c r="G126" i="8"/>
  <c r="G125" i="8"/>
  <c r="G122" i="8"/>
  <c r="G121" i="8"/>
  <c r="G118" i="8"/>
  <c r="G117" i="8"/>
  <c r="G114" i="8"/>
  <c r="G113" i="8"/>
  <c r="G110" i="8"/>
  <c r="G109" i="8"/>
  <c r="G106" i="8"/>
  <c r="G105" i="8"/>
  <c r="G102" i="8"/>
  <c r="G101" i="8"/>
  <c r="G98" i="8"/>
  <c r="G97" i="8"/>
  <c r="G94" i="8"/>
  <c r="G93" i="8"/>
  <c r="G90" i="8"/>
  <c r="G89" i="8"/>
  <c r="G86" i="8"/>
  <c r="G85" i="8"/>
  <c r="G82" i="8"/>
  <c r="G81" i="8"/>
  <c r="G78" i="8"/>
  <c r="G77" i="8"/>
  <c r="G74" i="8"/>
  <c r="G73" i="8"/>
  <c r="G70" i="8"/>
  <c r="G69" i="8"/>
  <c r="G66" i="8"/>
  <c r="G65" i="8"/>
  <c r="G50" i="8"/>
  <c r="G49" i="8"/>
  <c r="G34" i="8"/>
  <c r="G33" i="8"/>
  <c r="G18" i="8"/>
  <c r="G17" i="8"/>
  <c r="G427" i="8"/>
  <c r="H421" i="8"/>
  <c r="G402" i="8"/>
  <c r="G398" i="8"/>
  <c r="G395" i="8"/>
  <c r="H391" i="8"/>
  <c r="H364" i="8"/>
  <c r="H337" i="8"/>
  <c r="G305" i="8"/>
  <c r="H294" i="8"/>
  <c r="G293" i="8"/>
  <c r="G272" i="8"/>
  <c r="G256" i="8"/>
  <c r="G231" i="8"/>
  <c r="G228" i="8"/>
  <c r="H227" i="8"/>
  <c r="G215" i="8"/>
  <c r="G212" i="8"/>
  <c r="H211" i="8"/>
  <c r="G174" i="8"/>
  <c r="G170" i="8"/>
  <c r="G166" i="8"/>
  <c r="G162" i="8"/>
  <c r="G158" i="8"/>
  <c r="G154" i="8"/>
  <c r="G150" i="8"/>
  <c r="G146" i="8"/>
  <c r="G142" i="8"/>
  <c r="G138" i="8"/>
  <c r="G134" i="8"/>
  <c r="G62" i="8"/>
  <c r="G61" i="8"/>
  <c r="G46" i="8"/>
  <c r="G45" i="8"/>
  <c r="G30" i="8"/>
  <c r="G29" i="8"/>
  <c r="H26" i="8"/>
  <c r="G14" i="8"/>
  <c r="G13" i="8"/>
  <c r="H10" i="8"/>
  <c r="G414" i="8"/>
  <c r="G386" i="8"/>
  <c r="H371" i="8"/>
  <c r="G368" i="8"/>
  <c r="H341" i="8"/>
  <c r="G338" i="8"/>
  <c r="H334" i="8"/>
  <c r="G333" i="8"/>
  <c r="H330" i="8"/>
  <c r="G329" i="8"/>
  <c r="H325" i="8"/>
  <c r="H321" i="8"/>
  <c r="H307" i="8"/>
  <c r="G306" i="8"/>
  <c r="H300" i="8"/>
  <c r="H295" i="8"/>
  <c r="H257" i="8"/>
  <c r="H241" i="8"/>
  <c r="G240" i="8"/>
  <c r="H239" i="8"/>
  <c r="G235" i="8"/>
  <c r="G227" i="8"/>
  <c r="I227" i="8" s="1"/>
  <c r="L227" i="8" s="1"/>
  <c r="G226" i="8"/>
  <c r="H225" i="8"/>
  <c r="G224" i="8"/>
  <c r="H223" i="8"/>
  <c r="G219" i="8"/>
  <c r="G211" i="8"/>
  <c r="G210" i="8"/>
  <c r="H209" i="8"/>
  <c r="H203" i="8"/>
  <c r="G199" i="8"/>
  <c r="G196" i="8"/>
  <c r="H195" i="8"/>
  <c r="H187" i="8"/>
  <c r="G183" i="8"/>
  <c r="G180" i="8"/>
  <c r="H179" i="8"/>
  <c r="G58" i="8"/>
  <c r="G57" i="8"/>
  <c r="H55" i="8"/>
  <c r="H54" i="8"/>
  <c r="G42" i="8"/>
  <c r="G41" i="8"/>
  <c r="H39" i="8"/>
  <c r="H38" i="8"/>
  <c r="G26" i="8"/>
  <c r="I26" i="8" s="1"/>
  <c r="L26" i="8" s="1"/>
  <c r="G25" i="8"/>
  <c r="H23" i="8"/>
  <c r="H22" i="8"/>
  <c r="G10" i="8"/>
  <c r="I10" i="8" s="1"/>
  <c r="L10" i="8" s="1"/>
  <c r="G9" i="8"/>
  <c r="G387" i="8"/>
  <c r="G313" i="8"/>
  <c r="H291" i="8"/>
  <c r="G286" i="8"/>
  <c r="G223" i="8"/>
  <c r="G208" i="8"/>
  <c r="G192" i="8"/>
  <c r="G176" i="8"/>
  <c r="G163" i="8"/>
  <c r="G147" i="8"/>
  <c r="H131" i="8"/>
  <c r="H127" i="8"/>
  <c r="H123" i="8"/>
  <c r="H119" i="8"/>
  <c r="H115" i="8"/>
  <c r="H111" i="8"/>
  <c r="H107" i="8"/>
  <c r="H103" i="8"/>
  <c r="H99" i="8"/>
  <c r="H95" i="8"/>
  <c r="H91" i="8"/>
  <c r="H87" i="8"/>
  <c r="H83" i="8"/>
  <c r="H79" i="8"/>
  <c r="H75" i="8"/>
  <c r="H71" i="8"/>
  <c r="H67" i="8"/>
  <c r="G53" i="8"/>
  <c r="H50" i="8"/>
  <c r="G372" i="8"/>
  <c r="G326" i="8"/>
  <c r="H314" i="8"/>
  <c r="H296" i="8"/>
  <c r="G279" i="8"/>
  <c r="G238" i="8"/>
  <c r="H193" i="8"/>
  <c r="H177" i="8"/>
  <c r="G167" i="8"/>
  <c r="G151" i="8"/>
  <c r="G135" i="8"/>
  <c r="G54" i="8"/>
  <c r="H51" i="8"/>
  <c r="G37" i="8"/>
  <c r="H34" i="8"/>
  <c r="H419" i="8"/>
  <c r="H375" i="8"/>
  <c r="H362" i="8"/>
  <c r="G342" i="8"/>
  <c r="G322" i="8"/>
  <c r="G317" i="8"/>
  <c r="H302" i="8"/>
  <c r="H263" i="8"/>
  <c r="G258" i="8"/>
  <c r="G239" i="8"/>
  <c r="I239" i="8" s="1"/>
  <c r="L239" i="8" s="1"/>
  <c r="G203" i="8"/>
  <c r="I203" i="8" s="1"/>
  <c r="L203" i="8" s="1"/>
  <c r="G194" i="8"/>
  <c r="G187" i="8"/>
  <c r="G178" i="8"/>
  <c r="G171" i="8"/>
  <c r="G155" i="8"/>
  <c r="G139" i="8"/>
  <c r="G38" i="8"/>
  <c r="I38" i="8" s="1"/>
  <c r="L38" i="8" s="1"/>
  <c r="H35" i="8"/>
  <c r="G21" i="8"/>
  <c r="H18" i="8"/>
  <c r="G415" i="8"/>
  <c r="G349" i="8"/>
  <c r="H318" i="8"/>
  <c r="G290" i="8"/>
  <c r="H283" i="8"/>
  <c r="H275" i="8"/>
  <c r="H247" i="8"/>
  <c r="G242" i="8"/>
  <c r="G222" i="8"/>
  <c r="H207" i="8"/>
  <c r="G195" i="8"/>
  <c r="H191" i="8"/>
  <c r="G179" i="8"/>
  <c r="I179" i="8" s="1"/>
  <c r="L179" i="8" s="1"/>
  <c r="H175" i="8"/>
  <c r="G159" i="8"/>
  <c r="G143" i="8"/>
  <c r="H130" i="8"/>
  <c r="H126" i="8"/>
  <c r="H122" i="8"/>
  <c r="H118" i="8"/>
  <c r="H114" i="8"/>
  <c r="H110" i="8"/>
  <c r="H106" i="8"/>
  <c r="H102" i="8"/>
  <c r="H98" i="8"/>
  <c r="H94" i="8"/>
  <c r="H90" i="8"/>
  <c r="H86" i="8"/>
  <c r="H82" i="8"/>
  <c r="H78" i="8"/>
  <c r="H74" i="8"/>
  <c r="H70" i="8"/>
  <c r="H66" i="8"/>
  <c r="G22" i="8"/>
  <c r="I22" i="8" s="1"/>
  <c r="L22" i="8" s="1"/>
  <c r="H19" i="8"/>
  <c r="H42" i="8"/>
  <c r="H170" i="8"/>
  <c r="G265" i="8"/>
  <c r="H27" i="8"/>
  <c r="H150" i="8"/>
  <c r="G184" i="8"/>
  <c r="I184" i="8" s="1"/>
  <c r="L184" i="8" s="1"/>
  <c r="G200" i="8"/>
  <c r="H427" i="8"/>
  <c r="H43" i="8"/>
  <c r="H212" i="8"/>
  <c r="H245" i="8"/>
  <c r="H14" i="8"/>
  <c r="H142" i="8"/>
  <c r="H181" i="8"/>
  <c r="H197" i="8"/>
  <c r="H256" i="8"/>
  <c r="H395" i="8"/>
  <c r="G31" i="8"/>
  <c r="G63" i="8"/>
  <c r="H77" i="8"/>
  <c r="H93" i="8"/>
  <c r="H109" i="8"/>
  <c r="H125" i="8"/>
  <c r="H141" i="8"/>
  <c r="H157" i="8"/>
  <c r="H173" i="8"/>
  <c r="H214" i="8"/>
  <c r="H230" i="8"/>
  <c r="G248" i="8"/>
  <c r="H267" i="8"/>
  <c r="G292" i="8"/>
  <c r="G388" i="8"/>
  <c r="H404" i="8"/>
  <c r="H423" i="8"/>
  <c r="G35" i="8"/>
  <c r="I35" i="8" s="1"/>
  <c r="L35" i="8" s="1"/>
  <c r="G67" i="8"/>
  <c r="G83" i="8"/>
  <c r="G99" i="8"/>
  <c r="I99" i="8" s="1"/>
  <c r="L99" i="8" s="1"/>
  <c r="G115" i="8"/>
  <c r="I115" i="8" s="1"/>
  <c r="L115" i="8" s="1"/>
  <c r="G131" i="8"/>
  <c r="G140" i="8"/>
  <c r="G148" i="8"/>
  <c r="G156" i="8"/>
  <c r="G164" i="8"/>
  <c r="G172" i="8"/>
  <c r="H192" i="8"/>
  <c r="H222" i="8"/>
  <c r="H279" i="8"/>
  <c r="G291" i="8"/>
  <c r="H322" i="8"/>
  <c r="H354" i="8"/>
  <c r="H411" i="8"/>
  <c r="H9" i="8"/>
  <c r="H31" i="8"/>
  <c r="G55" i="8"/>
  <c r="I55" i="8" s="1"/>
  <c r="L55" i="8" s="1"/>
  <c r="H210" i="8"/>
  <c r="G225" i="8"/>
  <c r="I225" i="8" s="1"/>
  <c r="L225" i="8" s="1"/>
  <c r="H240" i="8"/>
  <c r="G257" i="8"/>
  <c r="I257" i="8" s="1"/>
  <c r="L257" i="8" s="1"/>
  <c r="G295" i="8"/>
  <c r="H329" i="8"/>
  <c r="H361" i="8"/>
  <c r="H389" i="8"/>
  <c r="H432" i="8"/>
  <c r="G303" i="8"/>
  <c r="G380" i="8"/>
  <c r="G401" i="8"/>
  <c r="G417" i="8"/>
  <c r="H386" i="8"/>
  <c r="H402" i="8"/>
  <c r="H426" i="8"/>
  <c r="H278" i="8"/>
  <c r="H289" i="8"/>
  <c r="H308" i="8"/>
  <c r="H382" i="8"/>
  <c r="G409" i="8"/>
  <c r="I409" i="8" s="1"/>
  <c r="L409" i="8" s="1"/>
  <c r="H422" i="8"/>
  <c r="G11" i="8"/>
  <c r="H61" i="8"/>
  <c r="H219" i="8"/>
  <c r="H272" i="8"/>
  <c r="H46" i="8"/>
  <c r="H166" i="8"/>
  <c r="H184" i="8"/>
  <c r="H200" i="8"/>
  <c r="H62" i="8"/>
  <c r="H215" i="8"/>
  <c r="H293" i="8"/>
  <c r="H45" i="8"/>
  <c r="H158" i="8"/>
  <c r="H183" i="8"/>
  <c r="H199" i="8"/>
  <c r="G261" i="8"/>
  <c r="H410" i="8"/>
  <c r="H33" i="8"/>
  <c r="H65" i="8"/>
  <c r="H81" i="8"/>
  <c r="H97" i="8"/>
  <c r="H113" i="8"/>
  <c r="H129" i="8"/>
  <c r="H145" i="8"/>
  <c r="H161" i="8"/>
  <c r="H190" i="8"/>
  <c r="G216" i="8"/>
  <c r="G232" i="8"/>
  <c r="H251" i="8"/>
  <c r="H276" i="8"/>
  <c r="H298" i="8"/>
  <c r="H388" i="8"/>
  <c r="H407" i="8"/>
  <c r="H37" i="8"/>
  <c r="G71" i="8"/>
  <c r="I71" i="8" s="1"/>
  <c r="L71" i="8" s="1"/>
  <c r="G87" i="8"/>
  <c r="I87" i="8" s="1"/>
  <c r="L87" i="8" s="1"/>
  <c r="G103" i="8"/>
  <c r="I103" i="8" s="1"/>
  <c r="L103" i="8" s="1"/>
  <c r="G119" i="8"/>
  <c r="I119" i="8" s="1"/>
  <c r="L119" i="8" s="1"/>
  <c r="H135" i="8"/>
  <c r="H143" i="8"/>
  <c r="H151" i="8"/>
  <c r="H159" i="8"/>
  <c r="H167" i="8"/>
  <c r="H176" i="8"/>
  <c r="G193" i="8"/>
  <c r="I193" i="8" s="1"/>
  <c r="L193" i="8" s="1"/>
  <c r="H238" i="8"/>
  <c r="H280" i="8"/>
  <c r="G296" i="8"/>
  <c r="I296" i="8" s="1"/>
  <c r="L296" i="8" s="1"/>
  <c r="H326" i="8"/>
  <c r="H372" i="8"/>
  <c r="H415" i="8"/>
  <c r="H15" i="8"/>
  <c r="G39" i="8"/>
  <c r="I39" i="8" s="1"/>
  <c r="L39" i="8" s="1"/>
  <c r="H57" i="8"/>
  <c r="H213" i="8"/>
  <c r="H226" i="8"/>
  <c r="G241" i="8"/>
  <c r="I241" i="8" s="1"/>
  <c r="L241" i="8" s="1"/>
  <c r="H262" i="8"/>
  <c r="G300" i="8"/>
  <c r="I300" i="8" s="1"/>
  <c r="L300" i="8" s="1"/>
  <c r="H333" i="8"/>
  <c r="H368" i="8"/>
  <c r="G405" i="8"/>
  <c r="G273" i="8"/>
  <c r="I273" i="8" s="1"/>
  <c r="L273" i="8" s="1"/>
  <c r="G304" i="8"/>
  <c r="G381" i="8"/>
  <c r="H406" i="8"/>
  <c r="H418" i="8"/>
  <c r="H394" i="8"/>
  <c r="H414" i="8"/>
  <c r="H254" i="8"/>
  <c r="G280" i="8"/>
  <c r="I280" i="8" s="1"/>
  <c r="L280" i="8" s="1"/>
  <c r="H301" i="8"/>
  <c r="G377" i="8"/>
  <c r="I377" i="8" s="1"/>
  <c r="L377" i="8" s="1"/>
  <c r="H393" i="8"/>
  <c r="H412" i="8"/>
  <c r="G429" i="8"/>
  <c r="H154" i="8"/>
  <c r="G27" i="8"/>
  <c r="I27" i="8" s="1"/>
  <c r="L27" i="8" s="1"/>
  <c r="H182" i="8"/>
  <c r="H385" i="8"/>
  <c r="G43" i="8"/>
  <c r="I43" i="8" s="1"/>
  <c r="L43" i="8" s="1"/>
  <c r="G245" i="8"/>
  <c r="I245" i="8" s="1"/>
  <c r="L245" i="8" s="1"/>
  <c r="G181" i="8"/>
  <c r="G249" i="8"/>
  <c r="H17" i="8"/>
  <c r="H73" i="8"/>
  <c r="H105" i="8"/>
  <c r="H137" i="8"/>
  <c r="H169" i="8"/>
  <c r="G229" i="8"/>
  <c r="G264" i="8"/>
  <c r="H345" i="8"/>
  <c r="H416" i="8"/>
  <c r="H53" i="8"/>
  <c r="G95" i="8"/>
  <c r="I95" i="8" s="1"/>
  <c r="L95" i="8" s="1"/>
  <c r="G127" i="8"/>
  <c r="I127" i="8" s="1"/>
  <c r="L127" i="8" s="1"/>
  <c r="H147" i="8"/>
  <c r="H163" i="8"/>
  <c r="H178" i="8"/>
  <c r="H258" i="8"/>
  <c r="H317" i="8"/>
  <c r="H387" i="8"/>
  <c r="H25" i="8"/>
  <c r="G209" i="8"/>
  <c r="I209" i="8" s="1"/>
  <c r="L209" i="8" s="1"/>
  <c r="H232" i="8"/>
  <c r="H292" i="8"/>
  <c r="I292" i="8" s="1"/>
  <c r="L292" i="8" s="1"/>
  <c r="H358" i="8"/>
  <c r="G432" i="8"/>
  <c r="I432" i="8" s="1"/>
  <c r="L432" i="8" s="1"/>
  <c r="H309" i="8"/>
  <c r="G413" i="8"/>
  <c r="H398" i="8"/>
  <c r="G277" i="8"/>
  <c r="H304" i="8"/>
  <c r="I304" i="8" s="1"/>
  <c r="L304" i="8" s="1"/>
  <c r="H401" i="8"/>
  <c r="H433" i="8"/>
  <c r="H12" i="8"/>
  <c r="H20" i="8"/>
  <c r="H28" i="8"/>
  <c r="H32" i="8"/>
  <c r="G36" i="8"/>
  <c r="H48" i="8"/>
  <c r="G52" i="8"/>
  <c r="H64" i="8"/>
  <c r="H237" i="8"/>
  <c r="H266" i="8"/>
  <c r="H72" i="8"/>
  <c r="H88" i="8"/>
  <c r="H104" i="8"/>
  <c r="H120" i="8"/>
  <c r="G189" i="8"/>
  <c r="H252" i="8"/>
  <c r="G282" i="8"/>
  <c r="G205" i="8"/>
  <c r="G268" i="8"/>
  <c r="G76" i="8"/>
  <c r="G92" i="8"/>
  <c r="G108" i="8"/>
  <c r="G124" i="8"/>
  <c r="H220" i="8"/>
  <c r="G250" i="8"/>
  <c r="G285" i="8"/>
  <c r="H324" i="8"/>
  <c r="H373" i="8"/>
  <c r="G428" i="8"/>
  <c r="H340" i="8"/>
  <c r="H356" i="8"/>
  <c r="G133" i="8"/>
  <c r="G141" i="8"/>
  <c r="I141" i="8" s="1"/>
  <c r="L141" i="8" s="1"/>
  <c r="G149" i="8"/>
  <c r="I149" i="8" s="1"/>
  <c r="L149" i="8" s="1"/>
  <c r="G157" i="8"/>
  <c r="I157" i="8" s="1"/>
  <c r="L157" i="8" s="1"/>
  <c r="G165" i="8"/>
  <c r="G173" i="8"/>
  <c r="I173" i="8" s="1"/>
  <c r="L173" i="8" s="1"/>
  <c r="G214" i="8"/>
  <c r="I214" i="8" s="1"/>
  <c r="L214" i="8" s="1"/>
  <c r="H233" i="8"/>
  <c r="G278" i="8"/>
  <c r="I278" i="8" s="1"/>
  <c r="L278" i="8" s="1"/>
  <c r="H299" i="8"/>
  <c r="H316" i="8"/>
  <c r="H327" i="8"/>
  <c r="G343" i="8"/>
  <c r="H365" i="8"/>
  <c r="G366" i="8"/>
  <c r="G424" i="8"/>
  <c r="G315" i="8"/>
  <c r="G323" i="8"/>
  <c r="G331" i="8"/>
  <c r="G339" i="8"/>
  <c r="G347" i="8"/>
  <c r="G355" i="8"/>
  <c r="G363" i="8"/>
  <c r="H384" i="8"/>
  <c r="H11" i="8"/>
  <c r="H228" i="8"/>
  <c r="H58" i="8"/>
  <c r="H196" i="8"/>
  <c r="H146" i="8"/>
  <c r="H367" i="8"/>
  <c r="G59" i="8"/>
  <c r="G185" i="8"/>
  <c r="H261" i="8"/>
  <c r="G47" i="8"/>
  <c r="H85" i="8"/>
  <c r="H117" i="8"/>
  <c r="H149" i="8"/>
  <c r="H206" i="8"/>
  <c r="G233" i="8"/>
  <c r="H277" i="8"/>
  <c r="H390" i="8"/>
  <c r="G19" i="8"/>
  <c r="I19" i="8" s="1"/>
  <c r="L19" i="8" s="1"/>
  <c r="G75" i="8"/>
  <c r="I75" i="8" s="1"/>
  <c r="L75" i="8" s="1"/>
  <c r="G107" i="8"/>
  <c r="I107" i="8" s="1"/>
  <c r="L107" i="8" s="1"/>
  <c r="G136" i="8"/>
  <c r="G152" i="8"/>
  <c r="G168" i="8"/>
  <c r="H194" i="8"/>
  <c r="H286" i="8"/>
  <c r="H342" i="8"/>
  <c r="G425" i="8"/>
  <c r="H41" i="8"/>
  <c r="H216" i="8"/>
  <c r="H246" i="8"/>
  <c r="H306" i="8"/>
  <c r="H383" i="8"/>
  <c r="H274" i="8"/>
  <c r="G393" i="8"/>
  <c r="G433" i="8"/>
  <c r="I433" i="8" s="1"/>
  <c r="L433" i="8" s="1"/>
  <c r="G420" i="8"/>
  <c r="I420" i="8" s="1"/>
  <c r="L420" i="8" s="1"/>
  <c r="G281" i="8"/>
  <c r="H380" i="8"/>
  <c r="I380" i="8" s="1"/>
  <c r="L380" i="8" s="1"/>
  <c r="H413" i="8"/>
  <c r="I413" i="8" s="1"/>
  <c r="L413" i="8" s="1"/>
  <c r="G12" i="8"/>
  <c r="I12" i="8" s="1"/>
  <c r="G20" i="8"/>
  <c r="G28" i="8"/>
  <c r="G32" i="8"/>
  <c r="I32" i="8" s="1"/>
  <c r="H44" i="8"/>
  <c r="G48" i="8"/>
  <c r="H60" i="8"/>
  <c r="G64" i="8"/>
  <c r="I64" i="8" s="1"/>
  <c r="H236" i="8"/>
  <c r="G266" i="8"/>
  <c r="G396" i="8"/>
  <c r="G72" i="8"/>
  <c r="I72" i="8" s="1"/>
  <c r="G88" i="8"/>
  <c r="I88" i="8" s="1"/>
  <c r="G104" i="8"/>
  <c r="I104" i="8" s="1"/>
  <c r="G120" i="8"/>
  <c r="H189" i="8"/>
  <c r="H218" i="8"/>
  <c r="G252" i="8"/>
  <c r="I252" i="8" s="1"/>
  <c r="H205" i="8"/>
  <c r="H234" i="8"/>
  <c r="G269" i="8"/>
  <c r="H68" i="8"/>
  <c r="H84" i="8"/>
  <c r="H100" i="8"/>
  <c r="H116" i="8"/>
  <c r="H132" i="8"/>
  <c r="H186" i="8"/>
  <c r="G220" i="8"/>
  <c r="I220" i="8" s="1"/>
  <c r="H285" i="8"/>
  <c r="G324" i="8"/>
  <c r="H370" i="8"/>
  <c r="H374" i="8"/>
  <c r="H428" i="8"/>
  <c r="G319" i="8"/>
  <c r="G340" i="8"/>
  <c r="G356" i="8"/>
  <c r="I356" i="8" s="1"/>
  <c r="L356" i="8" s="1"/>
  <c r="H136" i="8"/>
  <c r="I136" i="8" s="1"/>
  <c r="L136" i="8" s="1"/>
  <c r="H144" i="8"/>
  <c r="H152" i="8"/>
  <c r="I152" i="8" s="1"/>
  <c r="L152" i="8" s="1"/>
  <c r="H160" i="8"/>
  <c r="I160" i="8" s="1"/>
  <c r="L160" i="8" s="1"/>
  <c r="H168" i="8"/>
  <c r="G198" i="8"/>
  <c r="H217" i="8"/>
  <c r="G262" i="8"/>
  <c r="I262" i="8" s="1"/>
  <c r="L262" i="8" s="1"/>
  <c r="H281" i="8"/>
  <c r="I281" i="8" s="1"/>
  <c r="L281" i="8" s="1"/>
  <c r="G316" i="8"/>
  <c r="H332" i="8"/>
  <c r="H343" i="8"/>
  <c r="G359" i="8"/>
  <c r="H424" i="8"/>
  <c r="H315" i="8"/>
  <c r="H323" i="8"/>
  <c r="H331" i="8"/>
  <c r="H339" i="8"/>
  <c r="H347" i="8"/>
  <c r="H355" i="8"/>
  <c r="H363" i="8"/>
  <c r="H30" i="8"/>
  <c r="H231" i="8"/>
  <c r="H134" i="8"/>
  <c r="H198" i="8"/>
  <c r="H162" i="8"/>
  <c r="H59" i="8"/>
  <c r="G197" i="8"/>
  <c r="I197" i="8" s="1"/>
  <c r="L197" i="8" s="1"/>
  <c r="H305" i="8"/>
  <c r="H49" i="8"/>
  <c r="H89" i="8"/>
  <c r="H121" i="8"/>
  <c r="H153" i="8"/>
  <c r="G213" i="8"/>
  <c r="I213" i="8" s="1"/>
  <c r="L213" i="8" s="1"/>
  <c r="H243" i="8"/>
  <c r="G287" i="8"/>
  <c r="G404" i="8"/>
  <c r="H21" i="8"/>
  <c r="G79" i="8"/>
  <c r="I79" i="8" s="1"/>
  <c r="L79" i="8" s="1"/>
  <c r="G111" i="8"/>
  <c r="I111" i="8" s="1"/>
  <c r="L111" i="8" s="1"/>
  <c r="H139" i="8"/>
  <c r="H155" i="8"/>
  <c r="H171" i="8"/>
  <c r="H208" i="8"/>
  <c r="H290" i="8"/>
  <c r="H349" i="8"/>
  <c r="H425" i="8"/>
  <c r="H47" i="8"/>
  <c r="H224" i="8"/>
  <c r="H248" i="8"/>
  <c r="G307" i="8"/>
  <c r="I307" i="8" s="1"/>
  <c r="L307" i="8" s="1"/>
  <c r="G389" i="8"/>
  <c r="H297" i="8"/>
  <c r="G400" i="8"/>
  <c r="G376" i="8"/>
  <c r="I376" i="8" s="1"/>
  <c r="L376" i="8" s="1"/>
  <c r="G421" i="8"/>
  <c r="I421" i="8" s="1"/>
  <c r="L421" i="8" s="1"/>
  <c r="G288" i="8"/>
  <c r="H381" i="8"/>
  <c r="H417" i="8"/>
  <c r="I417" i="8" s="1"/>
  <c r="L417" i="8" s="1"/>
  <c r="H16" i="8"/>
  <c r="H24" i="8"/>
  <c r="H40" i="8"/>
  <c r="G44" i="8"/>
  <c r="H56" i="8"/>
  <c r="G60" i="8"/>
  <c r="I60" i="8" s="1"/>
  <c r="H202" i="8"/>
  <c r="G236" i="8"/>
  <c r="H396" i="8"/>
  <c r="H80" i="8"/>
  <c r="H96" i="8"/>
  <c r="H112" i="8"/>
  <c r="H128" i="8"/>
  <c r="H188" i="8"/>
  <c r="G218" i="8"/>
  <c r="G253" i="8"/>
  <c r="H204" i="8"/>
  <c r="G234" i="8"/>
  <c r="I234" i="8" s="1"/>
  <c r="H269" i="8"/>
  <c r="G68" i="8"/>
  <c r="I68" i="8" s="1"/>
  <c r="G84" i="8"/>
  <c r="I84" i="8" s="1"/>
  <c r="G100" i="8"/>
  <c r="I100" i="8" s="1"/>
  <c r="G116" i="8"/>
  <c r="G132" i="8"/>
  <c r="I132" i="8" s="1"/>
  <c r="G186" i="8"/>
  <c r="I186" i="8" s="1"/>
  <c r="G221" i="8"/>
  <c r="H284" i="8"/>
  <c r="G335" i="8"/>
  <c r="G370" i="8"/>
  <c r="I370" i="8" s="1"/>
  <c r="G374" i="8"/>
  <c r="I374" i="8" s="1"/>
  <c r="H319" i="8"/>
  <c r="G351" i="8"/>
  <c r="G369" i="8"/>
  <c r="I369" i="8" s="1"/>
  <c r="G137" i="8"/>
  <c r="I137" i="8" s="1"/>
  <c r="L137" i="8" s="1"/>
  <c r="G145" i="8"/>
  <c r="I145" i="8" s="1"/>
  <c r="L145" i="8" s="1"/>
  <c r="G153" i="8"/>
  <c r="G161" i="8"/>
  <c r="I161" i="8" s="1"/>
  <c r="L161" i="8" s="1"/>
  <c r="G169" i="8"/>
  <c r="I169" i="8" s="1"/>
  <c r="L169" i="8" s="1"/>
  <c r="G182" i="8"/>
  <c r="I182" i="8" s="1"/>
  <c r="L182" i="8" s="1"/>
  <c r="H201" i="8"/>
  <c r="G246" i="8"/>
  <c r="I246" i="8" s="1"/>
  <c r="L246" i="8" s="1"/>
  <c r="H265" i="8"/>
  <c r="I265" i="8" s="1"/>
  <c r="L265" i="8" s="1"/>
  <c r="H287" i="8"/>
  <c r="G311" i="8"/>
  <c r="G332" i="8"/>
  <c r="I332" i="8" s="1"/>
  <c r="H348" i="8"/>
  <c r="H359" i="8"/>
  <c r="H312" i="8"/>
  <c r="H320" i="8"/>
  <c r="H328" i="8"/>
  <c r="H336" i="8"/>
  <c r="H344" i="8"/>
  <c r="H352" i="8"/>
  <c r="H360" i="8"/>
  <c r="G408" i="8"/>
  <c r="G392" i="8"/>
  <c r="H138" i="8"/>
  <c r="H379" i="8"/>
  <c r="H13" i="8"/>
  <c r="H180" i="8"/>
  <c r="G385" i="8"/>
  <c r="I385" i="8" s="1"/>
  <c r="L385" i="8" s="1"/>
  <c r="H29" i="8"/>
  <c r="H235" i="8"/>
  <c r="H174" i="8"/>
  <c r="G201" i="8"/>
  <c r="G15" i="8"/>
  <c r="I15" i="8" s="1"/>
  <c r="L15" i="8" s="1"/>
  <c r="H69" i="8"/>
  <c r="H101" i="8"/>
  <c r="H133" i="8"/>
  <c r="H165" i="8"/>
  <c r="G217" i="8"/>
  <c r="H259" i="8"/>
  <c r="H310" i="8"/>
  <c r="G416" i="8"/>
  <c r="I416" i="8" s="1"/>
  <c r="L416" i="8" s="1"/>
  <c r="G51" i="8"/>
  <c r="I51" i="8" s="1"/>
  <c r="L51" i="8" s="1"/>
  <c r="G91" i="8"/>
  <c r="I91" i="8" s="1"/>
  <c r="L91" i="8" s="1"/>
  <c r="G123" i="8"/>
  <c r="I123" i="8" s="1"/>
  <c r="L123" i="8" s="1"/>
  <c r="G144" i="8"/>
  <c r="G160" i="8"/>
  <c r="G177" i="8"/>
  <c r="I177" i="8" s="1"/>
  <c r="L177" i="8" s="1"/>
  <c r="H242" i="8"/>
  <c r="H313" i="8"/>
  <c r="H378" i="8"/>
  <c r="G23" i="8"/>
  <c r="I23" i="8" s="1"/>
  <c r="L23" i="8" s="1"/>
  <c r="H63" i="8"/>
  <c r="H229" i="8"/>
  <c r="H264" i="8"/>
  <c r="H338" i="8"/>
  <c r="H405" i="8"/>
  <c r="I405" i="8" s="1"/>
  <c r="L405" i="8" s="1"/>
  <c r="G308" i="8"/>
  <c r="G412" i="8"/>
  <c r="I412" i="8" s="1"/>
  <c r="L412" i="8" s="1"/>
  <c r="G397" i="8"/>
  <c r="H270" i="8"/>
  <c r="H303" i="8"/>
  <c r="H400" i="8"/>
  <c r="I400" i="8" s="1"/>
  <c r="L400" i="8" s="1"/>
  <c r="H430" i="8"/>
  <c r="G16" i="8"/>
  <c r="I16" i="8" s="1"/>
  <c r="L16" i="8" s="1"/>
  <c r="G24" i="8"/>
  <c r="I24" i="8" s="1"/>
  <c r="L24" i="8" s="1"/>
  <c r="H36" i="8"/>
  <c r="G40" i="8"/>
  <c r="I40" i="8" s="1"/>
  <c r="H52" i="8"/>
  <c r="G56" i="8"/>
  <c r="I56" i="8" s="1"/>
  <c r="G202" i="8"/>
  <c r="I202" i="8" s="1"/>
  <c r="G237" i="8"/>
  <c r="I237" i="8" s="1"/>
  <c r="G80" i="8"/>
  <c r="I80" i="8" s="1"/>
  <c r="L80" i="8" s="1"/>
  <c r="G96" i="8"/>
  <c r="I96" i="8" s="1"/>
  <c r="L96" i="8" s="1"/>
  <c r="G112" i="8"/>
  <c r="I112" i="8" s="1"/>
  <c r="L112" i="8" s="1"/>
  <c r="G128" i="8"/>
  <c r="G188" i="8"/>
  <c r="I188" i="8" s="1"/>
  <c r="H253" i="8"/>
  <c r="H282" i="8"/>
  <c r="G204" i="8"/>
  <c r="H268" i="8"/>
  <c r="H76" i="8"/>
  <c r="H92" i="8"/>
  <c r="H108" i="8"/>
  <c r="H124" i="8"/>
  <c r="H221" i="8"/>
  <c r="H250" i="8"/>
  <c r="G284" i="8"/>
  <c r="I284" i="8" s="1"/>
  <c r="H335" i="8"/>
  <c r="G373" i="8"/>
  <c r="I373" i="8" s="1"/>
  <c r="L373" i="8" s="1"/>
  <c r="H351" i="8"/>
  <c r="H369" i="8"/>
  <c r="H140" i="8"/>
  <c r="I140" i="8" s="1"/>
  <c r="L140" i="8" s="1"/>
  <c r="H148" i="8"/>
  <c r="I148" i="8" s="1"/>
  <c r="L148" i="8" s="1"/>
  <c r="H156" i="8"/>
  <c r="I156" i="8" s="1"/>
  <c r="L156" i="8" s="1"/>
  <c r="H164" i="8"/>
  <c r="I164" i="8" s="1"/>
  <c r="L164" i="8" s="1"/>
  <c r="H172" i="8"/>
  <c r="I172" i="8" s="1"/>
  <c r="L172" i="8" s="1"/>
  <c r="H185" i="8"/>
  <c r="I185" i="8" s="1"/>
  <c r="L185" i="8" s="1"/>
  <c r="G230" i="8"/>
  <c r="I230" i="8" s="1"/>
  <c r="L230" i="8" s="1"/>
  <c r="H249" i="8"/>
  <c r="I249" i="8" s="1"/>
  <c r="L249" i="8" s="1"/>
  <c r="G299" i="8"/>
  <c r="I299" i="8" s="1"/>
  <c r="L299" i="8" s="1"/>
  <c r="H311" i="8"/>
  <c r="G327" i="8"/>
  <c r="I327" i="8" s="1"/>
  <c r="L327" i="8" s="1"/>
  <c r="G348" i="8"/>
  <c r="G365" i="8"/>
  <c r="I365" i="8" s="1"/>
  <c r="L365" i="8" s="1"/>
  <c r="H366" i="8"/>
  <c r="G312" i="8"/>
  <c r="I312" i="8" s="1"/>
  <c r="G320" i="8"/>
  <c r="G328" i="8"/>
  <c r="I328" i="8" s="1"/>
  <c r="G336" i="8"/>
  <c r="I336" i="8" s="1"/>
  <c r="G344" i="8"/>
  <c r="I344" i="8" s="1"/>
  <c r="G352" i="8"/>
  <c r="G360" i="8"/>
  <c r="I360" i="8" s="1"/>
  <c r="H408" i="8"/>
  <c r="G384" i="8"/>
  <c r="I384" i="8" s="1"/>
  <c r="L384" i="8" s="1"/>
  <c r="H392" i="8"/>
  <c r="G427" i="6"/>
  <c r="G426" i="6"/>
  <c r="G415" i="6"/>
  <c r="G411" i="6"/>
  <c r="G410" i="6"/>
  <c r="G403" i="6"/>
  <c r="G402" i="6"/>
  <c r="G387" i="6"/>
  <c r="G380" i="6"/>
  <c r="G424" i="6"/>
  <c r="H423" i="6"/>
  <c r="G420" i="6"/>
  <c r="H419" i="6"/>
  <c r="G408" i="6"/>
  <c r="H407" i="6"/>
  <c r="G395" i="6"/>
  <c r="G394" i="6"/>
  <c r="H392" i="6"/>
  <c r="G384" i="6"/>
  <c r="G383" i="6"/>
  <c r="G379" i="6"/>
  <c r="G376" i="6"/>
  <c r="G375" i="6"/>
  <c r="H372" i="6"/>
  <c r="H429" i="6"/>
  <c r="G428" i="6"/>
  <c r="G423" i="6"/>
  <c r="I423" i="6" s="1"/>
  <c r="L423" i="6" s="1"/>
  <c r="H413" i="6"/>
  <c r="H412" i="6"/>
  <c r="G407" i="6"/>
  <c r="I407" i="6" s="1"/>
  <c r="L407" i="6" s="1"/>
  <c r="G392" i="6"/>
  <c r="G368" i="6"/>
  <c r="G367" i="6"/>
  <c r="G363" i="6"/>
  <c r="G348" i="6"/>
  <c r="G324" i="6"/>
  <c r="G320" i="6"/>
  <c r="G317" i="6"/>
  <c r="G313" i="6"/>
  <c r="G215" i="6"/>
  <c r="G202" i="6"/>
  <c r="G201" i="6"/>
  <c r="G198" i="6"/>
  <c r="G197" i="6"/>
  <c r="G190" i="6"/>
  <c r="H172" i="6"/>
  <c r="G170" i="6"/>
  <c r="G169" i="6"/>
  <c r="H168" i="6"/>
  <c r="G158" i="6"/>
  <c r="G157" i="6"/>
  <c r="G138" i="6"/>
  <c r="G130" i="6"/>
  <c r="G118" i="6"/>
  <c r="G113" i="6"/>
  <c r="G102" i="6"/>
  <c r="G97" i="6"/>
  <c r="G78" i="6"/>
  <c r="G71" i="6"/>
  <c r="G67" i="6"/>
  <c r="G63" i="6"/>
  <c r="G46" i="6"/>
  <c r="G39" i="6"/>
  <c r="G35" i="6"/>
  <c r="G31" i="6"/>
  <c r="G14" i="6"/>
  <c r="H431" i="6"/>
  <c r="H388" i="6"/>
  <c r="G360" i="6"/>
  <c r="G359" i="6"/>
  <c r="H356" i="6"/>
  <c r="G352" i="6"/>
  <c r="G351" i="6"/>
  <c r="G347" i="6"/>
  <c r="G340" i="6"/>
  <c r="H337" i="6"/>
  <c r="H333" i="6"/>
  <c r="H329" i="6"/>
  <c r="G316" i="6"/>
  <c r="G312" i="6"/>
  <c r="G309" i="6"/>
  <c r="H308" i="6"/>
  <c r="G305" i="6"/>
  <c r="H304" i="6"/>
  <c r="H301" i="6"/>
  <c r="H297" i="6"/>
  <c r="H293" i="6"/>
  <c r="H289" i="6"/>
  <c r="H285" i="6"/>
  <c r="H281" i="6"/>
  <c r="H277" i="6"/>
  <c r="H273" i="6"/>
  <c r="H269" i="6"/>
  <c r="G218" i="6"/>
  <c r="G217" i="6"/>
  <c r="G214" i="6"/>
  <c r="G213" i="6"/>
  <c r="G211" i="6"/>
  <c r="G206" i="6"/>
  <c r="G178" i="6"/>
  <c r="G177" i="6"/>
  <c r="G166" i="6"/>
  <c r="G154" i="6"/>
  <c r="H150" i="6"/>
  <c r="G146" i="6"/>
  <c r="G137" i="6"/>
  <c r="G134" i="6"/>
  <c r="G133" i="6"/>
  <c r="G129" i="6"/>
  <c r="G122" i="6"/>
  <c r="G117" i="6"/>
  <c r="H110" i="6"/>
  <c r="G106" i="6"/>
  <c r="G101" i="6"/>
  <c r="G90" i="6"/>
  <c r="G74" i="6"/>
  <c r="G70" i="6"/>
  <c r="G66" i="6"/>
  <c r="G59" i="6"/>
  <c r="G42" i="6"/>
  <c r="G38" i="6"/>
  <c r="G34" i="6"/>
  <c r="G27" i="6"/>
  <c r="G10" i="6"/>
  <c r="H432" i="6"/>
  <c r="G431" i="6"/>
  <c r="I431" i="6" s="1"/>
  <c r="L431" i="6" s="1"/>
  <c r="G419" i="6"/>
  <c r="H405" i="6"/>
  <c r="G404" i="6"/>
  <c r="H403" i="6"/>
  <c r="H399" i="6"/>
  <c r="G388" i="6"/>
  <c r="I388" i="6" s="1"/>
  <c r="L388" i="6" s="1"/>
  <c r="H374" i="6"/>
  <c r="H365" i="6"/>
  <c r="H364" i="6"/>
  <c r="H358" i="6"/>
  <c r="G356" i="6"/>
  <c r="I356" i="6" s="1"/>
  <c r="L356" i="6" s="1"/>
  <c r="H350" i="6"/>
  <c r="H346" i="6"/>
  <c r="H345" i="6"/>
  <c r="G339" i="6"/>
  <c r="G337" i="6"/>
  <c r="I337" i="6" s="1"/>
  <c r="L337" i="6" s="1"/>
  <c r="H336" i="6"/>
  <c r="G333" i="6"/>
  <c r="H332" i="6"/>
  <c r="G329" i="6"/>
  <c r="I329" i="6" s="1"/>
  <c r="L329" i="6" s="1"/>
  <c r="H328" i="6"/>
  <c r="H325" i="6"/>
  <c r="H321" i="6"/>
  <c r="G308" i="6"/>
  <c r="I308" i="6" s="1"/>
  <c r="L308" i="6" s="1"/>
  <c r="G304" i="6"/>
  <c r="G301" i="6"/>
  <c r="G297" i="6"/>
  <c r="G293" i="6"/>
  <c r="I293" i="6" s="1"/>
  <c r="L293" i="6" s="1"/>
  <c r="G289" i="6"/>
  <c r="H288" i="6"/>
  <c r="G285" i="6"/>
  <c r="I285" i="6" s="1"/>
  <c r="L285" i="6" s="1"/>
  <c r="H284" i="6"/>
  <c r="G281" i="6"/>
  <c r="H280" i="6"/>
  <c r="G277" i="6"/>
  <c r="I277" i="6" s="1"/>
  <c r="L277" i="6" s="1"/>
  <c r="H276" i="6"/>
  <c r="G273" i="6"/>
  <c r="H272" i="6"/>
  <c r="G269" i="6"/>
  <c r="I269" i="6" s="1"/>
  <c r="L269" i="6" s="1"/>
  <c r="H268" i="6"/>
  <c r="G265" i="6"/>
  <c r="H264" i="6"/>
  <c r="G261" i="6"/>
  <c r="H260" i="6"/>
  <c r="G257" i="6"/>
  <c r="H256" i="6"/>
  <c r="G253" i="6"/>
  <c r="H252" i="6"/>
  <c r="G249" i="6"/>
  <c r="H248" i="6"/>
  <c r="G245" i="6"/>
  <c r="H244" i="6"/>
  <c r="G241" i="6"/>
  <c r="H240" i="6"/>
  <c r="G237" i="6"/>
  <c r="H236" i="6"/>
  <c r="G233" i="6"/>
  <c r="H232" i="6"/>
  <c r="G229" i="6"/>
  <c r="H228" i="6"/>
  <c r="G225" i="6"/>
  <c r="H224" i="6"/>
  <c r="G222" i="6"/>
  <c r="G210" i="6"/>
  <c r="H194" i="6"/>
  <c r="G186" i="6"/>
  <c r="G185" i="6"/>
  <c r="G183" i="6"/>
  <c r="H182" i="6"/>
  <c r="G174" i="6"/>
  <c r="G165" i="6"/>
  <c r="H162" i="6"/>
  <c r="G153" i="6"/>
  <c r="H152" i="6"/>
  <c r="G150" i="6"/>
  <c r="G149" i="6"/>
  <c r="G145" i="6"/>
  <c r="H144" i="6"/>
  <c r="H143" i="6"/>
  <c r="H142" i="6"/>
  <c r="H132" i="6"/>
  <c r="G126" i="6"/>
  <c r="G121" i="6"/>
  <c r="H116" i="6"/>
  <c r="H115" i="6"/>
  <c r="H114" i="6"/>
  <c r="G110" i="6"/>
  <c r="G105" i="6"/>
  <c r="H100" i="6"/>
  <c r="H99" i="6"/>
  <c r="H98" i="6"/>
  <c r="G94" i="6"/>
  <c r="G89" i="6"/>
  <c r="G87" i="6"/>
  <c r="H86" i="6"/>
  <c r="G83" i="6"/>
  <c r="H82" i="6"/>
  <c r="G79" i="6"/>
  <c r="H75" i="6"/>
  <c r="G62" i="6"/>
  <c r="H58" i="6"/>
  <c r="G55" i="6"/>
  <c r="H54" i="6"/>
  <c r="G51" i="6"/>
  <c r="H50" i="6"/>
  <c r="G47" i="6"/>
  <c r="H43" i="6"/>
  <c r="G30" i="6"/>
  <c r="H26" i="6"/>
  <c r="G23" i="6"/>
  <c r="H22" i="6"/>
  <c r="G19" i="6"/>
  <c r="H18" i="6"/>
  <c r="G15" i="6"/>
  <c r="H11" i="6"/>
  <c r="G422" i="6"/>
  <c r="G406" i="6"/>
  <c r="G399" i="6"/>
  <c r="I399" i="6" s="1"/>
  <c r="L399" i="6" s="1"/>
  <c r="G391" i="6"/>
  <c r="H390" i="6"/>
  <c r="H382" i="6"/>
  <c r="H381" i="6"/>
  <c r="H380" i="6"/>
  <c r="G372" i="6"/>
  <c r="I372" i="6" s="1"/>
  <c r="L372" i="6" s="1"/>
  <c r="G371" i="6"/>
  <c r="H370" i="6"/>
  <c r="H369" i="6"/>
  <c r="H368" i="6"/>
  <c r="G364" i="6"/>
  <c r="I364" i="6" s="1"/>
  <c r="L364" i="6" s="1"/>
  <c r="G355" i="6"/>
  <c r="H349" i="6"/>
  <c r="H348" i="6"/>
  <c r="G344" i="6"/>
  <c r="G343" i="6"/>
  <c r="G336" i="6"/>
  <c r="I336" i="6" s="1"/>
  <c r="L336" i="6" s="1"/>
  <c r="G332" i="6"/>
  <c r="I332" i="6" s="1"/>
  <c r="L332" i="6" s="1"/>
  <c r="G328" i="6"/>
  <c r="I328" i="6" s="1"/>
  <c r="L328" i="6" s="1"/>
  <c r="G325" i="6"/>
  <c r="I325" i="6" s="1"/>
  <c r="L325" i="6" s="1"/>
  <c r="H324" i="6"/>
  <c r="G321" i="6"/>
  <c r="I321" i="6" s="1"/>
  <c r="L321" i="6" s="1"/>
  <c r="H320" i="6"/>
  <c r="H317" i="6"/>
  <c r="H313" i="6"/>
  <c r="G300" i="6"/>
  <c r="I300" i="6" s="1"/>
  <c r="L300" i="6" s="1"/>
  <c r="G296" i="6"/>
  <c r="G292" i="6"/>
  <c r="G288" i="6"/>
  <c r="G284" i="6"/>
  <c r="I284" i="6" s="1"/>
  <c r="L284" i="6" s="1"/>
  <c r="G280" i="6"/>
  <c r="G276" i="6"/>
  <c r="G272" i="6"/>
  <c r="G268" i="6"/>
  <c r="I268" i="6" s="1"/>
  <c r="L268" i="6" s="1"/>
  <c r="G264" i="6"/>
  <c r="G260" i="6"/>
  <c r="G256" i="6"/>
  <c r="G252" i="6"/>
  <c r="I252" i="6" s="1"/>
  <c r="L252" i="6" s="1"/>
  <c r="G248" i="6"/>
  <c r="G244" i="6"/>
  <c r="G240" i="6"/>
  <c r="G236" i="6"/>
  <c r="I236" i="6" s="1"/>
  <c r="L236" i="6" s="1"/>
  <c r="G232" i="6"/>
  <c r="G228" i="6"/>
  <c r="H202" i="6"/>
  <c r="G199" i="6"/>
  <c r="H198" i="6"/>
  <c r="G194" i="6"/>
  <c r="I194" i="6" s="1"/>
  <c r="L194" i="6" s="1"/>
  <c r="G193" i="6"/>
  <c r="H192" i="6"/>
  <c r="G191" i="6"/>
  <c r="H190" i="6"/>
  <c r="G182" i="6"/>
  <c r="I182" i="6" s="1"/>
  <c r="L182" i="6" s="1"/>
  <c r="G173" i="6"/>
  <c r="H170" i="6"/>
  <c r="H164" i="6"/>
  <c r="G162" i="6"/>
  <c r="G161" i="6"/>
  <c r="I161" i="6" s="1"/>
  <c r="L161" i="6" s="1"/>
  <c r="H160" i="6"/>
  <c r="H159" i="6"/>
  <c r="H158" i="6"/>
  <c r="H148" i="6"/>
  <c r="G142" i="6"/>
  <c r="G141" i="6"/>
  <c r="H138" i="6"/>
  <c r="H131" i="6"/>
  <c r="H130" i="6"/>
  <c r="G125" i="6"/>
  <c r="H120" i="6"/>
  <c r="H119" i="6"/>
  <c r="H118" i="6"/>
  <c r="G114" i="6"/>
  <c r="I114" i="6" s="1"/>
  <c r="L114" i="6" s="1"/>
  <c r="G109" i="6"/>
  <c r="H104" i="6"/>
  <c r="H103" i="6"/>
  <c r="H102" i="6"/>
  <c r="G98" i="6"/>
  <c r="I98" i="6" s="1"/>
  <c r="L98" i="6" s="1"/>
  <c r="G93" i="6"/>
  <c r="G86" i="6"/>
  <c r="G82" i="6"/>
  <c r="I82" i="6" s="1"/>
  <c r="L82" i="6" s="1"/>
  <c r="H78" i="6"/>
  <c r="G75" i="6"/>
  <c r="I75" i="6" s="1"/>
  <c r="L75" i="6" s="1"/>
  <c r="H71" i="6"/>
  <c r="H67" i="6"/>
  <c r="H63" i="6"/>
  <c r="G58" i="6"/>
  <c r="I58" i="6" s="1"/>
  <c r="L58" i="6" s="1"/>
  <c r="G54" i="6"/>
  <c r="G50" i="6"/>
  <c r="I50" i="6" s="1"/>
  <c r="L50" i="6" s="1"/>
  <c r="H46" i="6"/>
  <c r="G43" i="6"/>
  <c r="I43" i="6" s="1"/>
  <c r="L43" i="6" s="1"/>
  <c r="H39" i="6"/>
  <c r="H35" i="6"/>
  <c r="H31" i="6"/>
  <c r="G26" i="6"/>
  <c r="I26" i="6" s="1"/>
  <c r="L26" i="6" s="1"/>
  <c r="G22" i="6"/>
  <c r="G18" i="6"/>
  <c r="I18" i="6" s="1"/>
  <c r="L18" i="6" s="1"/>
  <c r="H14" i="6"/>
  <c r="G11" i="6"/>
  <c r="I11" i="6" s="1"/>
  <c r="L11" i="6" s="1"/>
  <c r="H42" i="6"/>
  <c r="H74" i="6"/>
  <c r="H122" i="6"/>
  <c r="H154" i="6"/>
  <c r="H184" i="6"/>
  <c r="H214" i="6"/>
  <c r="H296" i="6"/>
  <c r="H340" i="6"/>
  <c r="H47" i="6"/>
  <c r="H79" i="6"/>
  <c r="H229" i="6"/>
  <c r="H245" i="6"/>
  <c r="H261" i="6"/>
  <c r="H411" i="6"/>
  <c r="G24" i="6"/>
  <c r="G56" i="6"/>
  <c r="G88" i="6"/>
  <c r="G111" i="6"/>
  <c r="G128" i="6"/>
  <c r="H137" i="6"/>
  <c r="H177" i="6"/>
  <c r="H217" i="6"/>
  <c r="H351" i="6"/>
  <c r="H376" i="6"/>
  <c r="H393" i="6"/>
  <c r="G421" i="6"/>
  <c r="H30" i="6"/>
  <c r="H62" i="6"/>
  <c r="H90" i="6"/>
  <c r="H126" i="6"/>
  <c r="H166" i="6"/>
  <c r="H186" i="6"/>
  <c r="H218" i="6"/>
  <c r="H300" i="6"/>
  <c r="H344" i="6"/>
  <c r="H19" i="6"/>
  <c r="H51" i="6"/>
  <c r="H83" i="6"/>
  <c r="H233" i="6"/>
  <c r="H249" i="6"/>
  <c r="H265" i="6"/>
  <c r="H415" i="6"/>
  <c r="H10" i="6"/>
  <c r="H29" i="6"/>
  <c r="H61" i="6"/>
  <c r="G95" i="6"/>
  <c r="G112" i="6"/>
  <c r="H129" i="6"/>
  <c r="G151" i="6"/>
  <c r="G208" i="6"/>
  <c r="G220" i="6"/>
  <c r="G357" i="6"/>
  <c r="G386" i="6"/>
  <c r="H395" i="6"/>
  <c r="H424" i="6"/>
  <c r="H9" i="6"/>
  <c r="H41" i="6"/>
  <c r="H73" i="6"/>
  <c r="G107" i="6"/>
  <c r="G124" i="6"/>
  <c r="I124" i="6" s="1"/>
  <c r="L124" i="6" s="1"/>
  <c r="G155" i="6"/>
  <c r="G172" i="6"/>
  <c r="H215" i="6"/>
  <c r="G361" i="6"/>
  <c r="G373" i="6"/>
  <c r="G397" i="6"/>
  <c r="G36" i="6"/>
  <c r="G68" i="6"/>
  <c r="H95" i="6"/>
  <c r="H109" i="6"/>
  <c r="G120" i="6"/>
  <c r="I120" i="6" s="1"/>
  <c r="L120" i="6" s="1"/>
  <c r="G131" i="6"/>
  <c r="I131" i="6" s="1"/>
  <c r="L131" i="6" s="1"/>
  <c r="G148" i="6"/>
  <c r="H161" i="6"/>
  <c r="H191" i="6"/>
  <c r="H208" i="6"/>
  <c r="G349" i="6"/>
  <c r="I349" i="6" s="1"/>
  <c r="L349" i="6" s="1"/>
  <c r="H394" i="6"/>
  <c r="H21" i="6"/>
  <c r="H53" i="6"/>
  <c r="H85" i="6"/>
  <c r="G99" i="6"/>
  <c r="I99" i="6" s="1"/>
  <c r="L99" i="6" s="1"/>
  <c r="H108" i="6"/>
  <c r="H123" i="6"/>
  <c r="G143" i="6"/>
  <c r="I143" i="6" s="1"/>
  <c r="L143" i="6" s="1"/>
  <c r="H149" i="6"/>
  <c r="H183" i="6"/>
  <c r="G224" i="6"/>
  <c r="I224" i="6" s="1"/>
  <c r="L224" i="6" s="1"/>
  <c r="G345" i="6"/>
  <c r="H354" i="6"/>
  <c r="G365" i="6"/>
  <c r="G409" i="6"/>
  <c r="I409" i="6" s="1"/>
  <c r="L409" i="6" s="1"/>
  <c r="G381" i="6"/>
  <c r="G413" i="6"/>
  <c r="I413" i="6" s="1"/>
  <c r="L413" i="6" s="1"/>
  <c r="G382" i="6"/>
  <c r="I382" i="6" s="1"/>
  <c r="L382" i="6" s="1"/>
  <c r="H406" i="6"/>
  <c r="H34" i="6"/>
  <c r="H66" i="6"/>
  <c r="H94" i="6"/>
  <c r="H134" i="6"/>
  <c r="H174" i="6"/>
  <c r="H206" i="6"/>
  <c r="H222" i="6"/>
  <c r="H312" i="6"/>
  <c r="H352" i="6"/>
  <c r="H15" i="6"/>
  <c r="H23" i="6"/>
  <c r="H55" i="6"/>
  <c r="H87" i="6"/>
  <c r="H237" i="6"/>
  <c r="H253" i="6"/>
  <c r="H305" i="6"/>
  <c r="H427" i="6"/>
  <c r="G16" i="6"/>
  <c r="G48" i="6"/>
  <c r="G80" i="6"/>
  <c r="G96" i="6"/>
  <c r="H117" i="6"/>
  <c r="H133" i="6"/>
  <c r="G156" i="6"/>
  <c r="H211" i="6"/>
  <c r="G338" i="6"/>
  <c r="H359" i="6"/>
  <c r="H386" i="6"/>
  <c r="I386" i="6" s="1"/>
  <c r="L386" i="6" s="1"/>
  <c r="H402" i="6"/>
  <c r="G28" i="6"/>
  <c r="G60" i="6"/>
  <c r="G91" i="6"/>
  <c r="G108" i="6"/>
  <c r="G135" i="6"/>
  <c r="H157" i="6"/>
  <c r="H197" i="6"/>
  <c r="G342" i="6"/>
  <c r="G362" i="6"/>
  <c r="G378" i="6"/>
  <c r="H418" i="6"/>
  <c r="G40" i="6"/>
  <c r="G72" i="6"/>
  <c r="H96" i="6"/>
  <c r="H111" i="6"/>
  <c r="H125" i="6"/>
  <c r="H136" i="6"/>
  <c r="H156" i="6"/>
  <c r="G164" i="6"/>
  <c r="I164" i="6" s="1"/>
  <c r="L164" i="6" s="1"/>
  <c r="G192" i="6"/>
  <c r="H220" i="6"/>
  <c r="H355" i="6"/>
  <c r="H410" i="6"/>
  <c r="H25" i="6"/>
  <c r="H57" i="6"/>
  <c r="H89" i="6"/>
  <c r="G100" i="6"/>
  <c r="I100" i="6" s="1"/>
  <c r="L100" i="6" s="1"/>
  <c r="G115" i="6"/>
  <c r="I115" i="6" s="1"/>
  <c r="L115" i="6" s="1"/>
  <c r="H124" i="6"/>
  <c r="G144" i="6"/>
  <c r="G152" i="6"/>
  <c r="G184" i="6"/>
  <c r="I184" i="6" s="1"/>
  <c r="L184" i="6" s="1"/>
  <c r="H335" i="6"/>
  <c r="G346" i="6"/>
  <c r="G358" i="6"/>
  <c r="I358" i="6" s="1"/>
  <c r="L358" i="6" s="1"/>
  <c r="H379" i="6"/>
  <c r="H409" i="6"/>
  <c r="G369" i="6"/>
  <c r="I369" i="6" s="1"/>
  <c r="L369" i="6" s="1"/>
  <c r="G390" i="6"/>
  <c r="I390" i="6" s="1"/>
  <c r="L390" i="6" s="1"/>
  <c r="G416" i="6"/>
  <c r="G389" i="6"/>
  <c r="H422" i="6"/>
  <c r="H106" i="6"/>
  <c r="H292" i="6"/>
  <c r="H241" i="6"/>
  <c r="G84" i="6"/>
  <c r="G176" i="6"/>
  <c r="G393" i="6"/>
  <c r="I393" i="6" s="1"/>
  <c r="L393" i="6" s="1"/>
  <c r="H69" i="6"/>
  <c r="G123" i="6"/>
  <c r="H169" i="6"/>
  <c r="G354" i="6"/>
  <c r="H383" i="6"/>
  <c r="G32" i="6"/>
  <c r="H93" i="6"/>
  <c r="G119" i="6"/>
  <c r="H141" i="6"/>
  <c r="H176" i="6"/>
  <c r="H343" i="6"/>
  <c r="H426" i="6"/>
  <c r="H49" i="6"/>
  <c r="H92" i="6"/>
  <c r="H121" i="6"/>
  <c r="H147" i="6"/>
  <c r="H204" i="6"/>
  <c r="H353" i="6"/>
  <c r="H387" i="6"/>
  <c r="G412" i="6"/>
  <c r="I412" i="6" s="1"/>
  <c r="L412" i="6" s="1"/>
  <c r="G405" i="6"/>
  <c r="I405" i="6" s="1"/>
  <c r="L405" i="6" s="1"/>
  <c r="H196" i="6"/>
  <c r="G205" i="6"/>
  <c r="H163" i="6"/>
  <c r="H207" i="6"/>
  <c r="G219" i="6"/>
  <c r="H135" i="6"/>
  <c r="G167" i="6"/>
  <c r="H189" i="6"/>
  <c r="H209" i="6"/>
  <c r="G216" i="6"/>
  <c r="I216" i="6" s="1"/>
  <c r="L216" i="6" s="1"/>
  <c r="G9" i="6"/>
  <c r="G17" i="6"/>
  <c r="G25" i="6"/>
  <c r="I25" i="6" s="1"/>
  <c r="L25" i="6" s="1"/>
  <c r="G33" i="6"/>
  <c r="G41" i="6"/>
  <c r="I41" i="6" s="1"/>
  <c r="L41" i="6" s="1"/>
  <c r="G49" i="6"/>
  <c r="I49" i="6" s="1"/>
  <c r="L49" i="6" s="1"/>
  <c r="G57" i="6"/>
  <c r="G65" i="6"/>
  <c r="G73" i="6"/>
  <c r="G81" i="6"/>
  <c r="H179" i="6"/>
  <c r="G187" i="6"/>
  <c r="G223" i="6"/>
  <c r="G303" i="6"/>
  <c r="G319" i="6"/>
  <c r="H396" i="6"/>
  <c r="H377" i="6"/>
  <c r="H230" i="6"/>
  <c r="H238" i="6"/>
  <c r="H246" i="6"/>
  <c r="H254" i="6"/>
  <c r="H262" i="6"/>
  <c r="H270" i="6"/>
  <c r="H278" i="6"/>
  <c r="H286" i="6"/>
  <c r="H294" i="6"/>
  <c r="G307" i="6"/>
  <c r="G314" i="6"/>
  <c r="I314" i="6" s="1"/>
  <c r="L314" i="6" s="1"/>
  <c r="H330" i="6"/>
  <c r="G226" i="6"/>
  <c r="G234" i="6"/>
  <c r="G242" i="6"/>
  <c r="I242" i="6" s="1"/>
  <c r="L242" i="6" s="1"/>
  <c r="G250" i="6"/>
  <c r="G258" i="6"/>
  <c r="G266" i="6"/>
  <c r="G274" i="6"/>
  <c r="I274" i="6" s="1"/>
  <c r="L274" i="6" s="1"/>
  <c r="G282" i="6"/>
  <c r="G290" i="6"/>
  <c r="H306" i="6"/>
  <c r="G318" i="6"/>
  <c r="I318" i="6" s="1"/>
  <c r="L318" i="6" s="1"/>
  <c r="H385" i="6"/>
  <c r="G331" i="6"/>
  <c r="G433" i="6"/>
  <c r="H338" i="6"/>
  <c r="I338" i="6" s="1"/>
  <c r="L338" i="6" s="1"/>
  <c r="H389" i="6"/>
  <c r="H416" i="6"/>
  <c r="I416" i="6" s="1"/>
  <c r="L416" i="6" s="1"/>
  <c r="H421" i="6"/>
  <c r="H146" i="6"/>
  <c r="H316" i="6"/>
  <c r="H27" i="6"/>
  <c r="H257" i="6"/>
  <c r="H101" i="6"/>
  <c r="H213" i="6"/>
  <c r="H408" i="6"/>
  <c r="H33" i="6"/>
  <c r="G92" i="6"/>
  <c r="I92" i="6" s="1"/>
  <c r="L92" i="6" s="1"/>
  <c r="G140" i="6"/>
  <c r="H201" i="6"/>
  <c r="H363" i="6"/>
  <c r="H45" i="6"/>
  <c r="G103" i="6"/>
  <c r="I103" i="6" s="1"/>
  <c r="L103" i="6" s="1"/>
  <c r="H127" i="6"/>
  <c r="G159" i="6"/>
  <c r="H193" i="6"/>
  <c r="H366" i="6"/>
  <c r="G12" i="6"/>
  <c r="G76" i="6"/>
  <c r="H105" i="6"/>
  <c r="G132" i="6"/>
  <c r="I132" i="6" s="1"/>
  <c r="L132" i="6" s="1"/>
  <c r="H153" i="6"/>
  <c r="H339" i="6"/>
  <c r="H361" i="6"/>
  <c r="G425" i="6"/>
  <c r="G370" i="6"/>
  <c r="H428" i="6"/>
  <c r="G429" i="6"/>
  <c r="I429" i="6" s="1"/>
  <c r="L429" i="6" s="1"/>
  <c r="G200" i="6"/>
  <c r="H139" i="6"/>
  <c r="G163" i="6"/>
  <c r="I163" i="6" s="1"/>
  <c r="G188" i="6"/>
  <c r="G207" i="6"/>
  <c r="H151" i="6"/>
  <c r="I151" i="6" s="1"/>
  <c r="L151" i="6" s="1"/>
  <c r="G189" i="6"/>
  <c r="G209" i="6"/>
  <c r="I209" i="6" s="1"/>
  <c r="L209" i="6" s="1"/>
  <c r="H216" i="6"/>
  <c r="H12" i="6"/>
  <c r="I12" i="6" s="1"/>
  <c r="L12" i="6" s="1"/>
  <c r="H20" i="6"/>
  <c r="H28" i="6"/>
  <c r="I28" i="6" s="1"/>
  <c r="L28" i="6" s="1"/>
  <c r="H36" i="6"/>
  <c r="I36" i="6" s="1"/>
  <c r="L36" i="6" s="1"/>
  <c r="H44" i="6"/>
  <c r="H52" i="6"/>
  <c r="H60" i="6"/>
  <c r="I60" i="6" s="1"/>
  <c r="L60" i="6" s="1"/>
  <c r="H68" i="6"/>
  <c r="H76" i="6"/>
  <c r="H84" i="6"/>
  <c r="I84" i="6" s="1"/>
  <c r="L84" i="6" s="1"/>
  <c r="G179" i="6"/>
  <c r="I179" i="6" s="1"/>
  <c r="L179" i="6" s="1"/>
  <c r="H203" i="6"/>
  <c r="H414" i="6"/>
  <c r="H295" i="6"/>
  <c r="H311" i="6"/>
  <c r="H327" i="6"/>
  <c r="G396" i="6"/>
  <c r="H227" i="6"/>
  <c r="H235" i="6"/>
  <c r="H243" i="6"/>
  <c r="H251" i="6"/>
  <c r="H259" i="6"/>
  <c r="H267" i="6"/>
  <c r="H275" i="6"/>
  <c r="H283" i="6"/>
  <c r="H291" i="6"/>
  <c r="G298" i="6"/>
  <c r="I298" i="6" s="1"/>
  <c r="L298" i="6" s="1"/>
  <c r="H314" i="6"/>
  <c r="G326" i="6"/>
  <c r="H226" i="6"/>
  <c r="H234" i="6"/>
  <c r="H242" i="6"/>
  <c r="H250" i="6"/>
  <c r="H258" i="6"/>
  <c r="H266" i="6"/>
  <c r="H274" i="6"/>
  <c r="H282" i="6"/>
  <c r="H290" i="6"/>
  <c r="G302" i="6"/>
  <c r="H315" i="6"/>
  <c r="H318" i="6"/>
  <c r="G400" i="6"/>
  <c r="G334" i="6"/>
  <c r="H433" i="6"/>
  <c r="H430" i="6"/>
  <c r="H341" i="6"/>
  <c r="H397" i="6"/>
  <c r="I397" i="6" s="1"/>
  <c r="L397" i="6" s="1"/>
  <c r="G417" i="6"/>
  <c r="H38" i="6"/>
  <c r="H178" i="6"/>
  <c r="H360" i="6"/>
  <c r="H59" i="6"/>
  <c r="H309" i="6"/>
  <c r="G20" i="6"/>
  <c r="G127" i="6"/>
  <c r="I127" i="6" s="1"/>
  <c r="L127" i="6" s="1"/>
  <c r="H347" i="6"/>
  <c r="H37" i="6"/>
  <c r="H97" i="6"/>
  <c r="G147" i="6"/>
  <c r="I147" i="6" s="1"/>
  <c r="L147" i="6" s="1"/>
  <c r="G204" i="6"/>
  <c r="H367" i="6"/>
  <c r="G64" i="6"/>
  <c r="G104" i="6"/>
  <c r="I104" i="6" s="1"/>
  <c r="L104" i="6" s="1"/>
  <c r="H128" i="6"/>
  <c r="I128" i="6" s="1"/>
  <c r="L128" i="6" s="1"/>
  <c r="G160" i="6"/>
  <c r="H199" i="6"/>
  <c r="H375" i="6"/>
  <c r="H17" i="6"/>
  <c r="H81" i="6"/>
  <c r="H107" i="6"/>
  <c r="H140" i="6"/>
  <c r="H165" i="6"/>
  <c r="H342" i="6"/>
  <c r="H362" i="6"/>
  <c r="H425" i="6"/>
  <c r="H371" i="6"/>
  <c r="G374" i="6"/>
  <c r="I374" i="6" s="1"/>
  <c r="L374" i="6" s="1"/>
  <c r="G432" i="6"/>
  <c r="I432" i="6" s="1"/>
  <c r="L432" i="6" s="1"/>
  <c r="H175" i="6"/>
  <c r="H200" i="6"/>
  <c r="G180" i="6"/>
  <c r="H188" i="6"/>
  <c r="H181" i="6"/>
  <c r="G212" i="6"/>
  <c r="H221" i="6"/>
  <c r="G13" i="6"/>
  <c r="G21" i="6"/>
  <c r="I21" i="6" s="1"/>
  <c r="L21" i="6" s="1"/>
  <c r="G29" i="6"/>
  <c r="G37" i="6"/>
  <c r="I37" i="6" s="1"/>
  <c r="L37" i="6" s="1"/>
  <c r="G45" i="6"/>
  <c r="G53" i="6"/>
  <c r="G61" i="6"/>
  <c r="I61" i="6" s="1"/>
  <c r="L61" i="6" s="1"/>
  <c r="G69" i="6"/>
  <c r="I69" i="6" s="1"/>
  <c r="L69" i="6" s="1"/>
  <c r="G77" i="6"/>
  <c r="G85" i="6"/>
  <c r="I85" i="6" s="1"/>
  <c r="L85" i="6" s="1"/>
  <c r="H171" i="6"/>
  <c r="H195" i="6"/>
  <c r="G203" i="6"/>
  <c r="I203" i="6" s="1"/>
  <c r="L203" i="6" s="1"/>
  <c r="G414" i="6"/>
  <c r="I414" i="6" s="1"/>
  <c r="L414" i="6" s="1"/>
  <c r="G295" i="6"/>
  <c r="G311" i="6"/>
  <c r="G327" i="6"/>
  <c r="I327" i="6" s="1"/>
  <c r="G401" i="6"/>
  <c r="I401" i="6" s="1"/>
  <c r="L401" i="6" s="1"/>
  <c r="G227" i="6"/>
  <c r="G235" i="6"/>
  <c r="G243" i="6"/>
  <c r="I243" i="6" s="1"/>
  <c r="G251" i="6"/>
  <c r="I251" i="6" s="1"/>
  <c r="L251" i="6" s="1"/>
  <c r="G259" i="6"/>
  <c r="G267" i="6"/>
  <c r="G275" i="6"/>
  <c r="I275" i="6" s="1"/>
  <c r="G283" i="6"/>
  <c r="I283" i="6" s="1"/>
  <c r="L283" i="6" s="1"/>
  <c r="G291" i="6"/>
  <c r="H298" i="6"/>
  <c r="G310" i="6"/>
  <c r="H323" i="6"/>
  <c r="H326" i="6"/>
  <c r="H231" i="6"/>
  <c r="H239" i="6"/>
  <c r="H247" i="6"/>
  <c r="H255" i="6"/>
  <c r="H263" i="6"/>
  <c r="H271" i="6"/>
  <c r="H279" i="6"/>
  <c r="H287" i="6"/>
  <c r="H299" i="6"/>
  <c r="H302" i="6"/>
  <c r="G315" i="6"/>
  <c r="I315" i="6" s="1"/>
  <c r="L315" i="6" s="1"/>
  <c r="G322" i="6"/>
  <c r="H400" i="6"/>
  <c r="H334" i="6"/>
  <c r="G430" i="6"/>
  <c r="I430" i="6" s="1"/>
  <c r="L430" i="6" s="1"/>
  <c r="H357" i="6"/>
  <c r="H398" i="6"/>
  <c r="H417" i="6"/>
  <c r="H70" i="6"/>
  <c r="H210" i="6"/>
  <c r="H225" i="6"/>
  <c r="G52" i="6"/>
  <c r="G136" i="6"/>
  <c r="G366" i="6"/>
  <c r="I366" i="6" s="1"/>
  <c r="L366" i="6" s="1"/>
  <c r="H65" i="6"/>
  <c r="H113" i="6"/>
  <c r="G168" i="6"/>
  <c r="G353" i="6"/>
  <c r="I353" i="6" s="1"/>
  <c r="L353" i="6" s="1"/>
  <c r="H378" i="6"/>
  <c r="I378" i="6" s="1"/>
  <c r="L378" i="6" s="1"/>
  <c r="H13" i="6"/>
  <c r="H77" i="6"/>
  <c r="H112" i="6"/>
  <c r="G139" i="6"/>
  <c r="H173" i="6"/>
  <c r="G341" i="6"/>
  <c r="H420" i="6"/>
  <c r="G44" i="6"/>
  <c r="H91" i="6"/>
  <c r="G116" i="6"/>
  <c r="I116" i="6" s="1"/>
  <c r="L116" i="6" s="1"/>
  <c r="H145" i="6"/>
  <c r="H185" i="6"/>
  <c r="G350" i="6"/>
  <c r="H384" i="6"/>
  <c r="H404" i="6"/>
  <c r="H391" i="6"/>
  <c r="G175" i="6"/>
  <c r="G196" i="6"/>
  <c r="I196" i="6" s="1"/>
  <c r="L196" i="6" s="1"/>
  <c r="H205" i="6"/>
  <c r="H155" i="6"/>
  <c r="I155" i="6" s="1"/>
  <c r="L155" i="6" s="1"/>
  <c r="H180" i="6"/>
  <c r="H219" i="6"/>
  <c r="H167" i="6"/>
  <c r="G181" i="6"/>
  <c r="H212" i="6"/>
  <c r="G221" i="6"/>
  <c r="I221" i="6" s="1"/>
  <c r="L221" i="6" s="1"/>
  <c r="H16" i="6"/>
  <c r="H24" i="6"/>
  <c r="I24" i="6" s="1"/>
  <c r="L24" i="6" s="1"/>
  <c r="H32" i="6"/>
  <c r="I32" i="6" s="1"/>
  <c r="L32" i="6" s="1"/>
  <c r="H40" i="6"/>
  <c r="I40" i="6" s="1"/>
  <c r="L40" i="6" s="1"/>
  <c r="H48" i="6"/>
  <c r="I48" i="6" s="1"/>
  <c r="L48" i="6" s="1"/>
  <c r="H56" i="6"/>
  <c r="H64" i="6"/>
  <c r="I64" i="6" s="1"/>
  <c r="L64" i="6" s="1"/>
  <c r="H72" i="6"/>
  <c r="I72" i="6" s="1"/>
  <c r="L72" i="6" s="1"/>
  <c r="H80" i="6"/>
  <c r="H88" i="6"/>
  <c r="I88" i="6" s="1"/>
  <c r="L88" i="6" s="1"/>
  <c r="G171" i="6"/>
  <c r="I171" i="6" s="1"/>
  <c r="H187" i="6"/>
  <c r="G195" i="6"/>
  <c r="H401" i="6"/>
  <c r="G230" i="6"/>
  <c r="G262" i="6"/>
  <c r="I262" i="6" s="1"/>
  <c r="L262" i="6" s="1"/>
  <c r="G294" i="6"/>
  <c r="G330" i="6"/>
  <c r="I330" i="6" s="1"/>
  <c r="G239" i="6"/>
  <c r="I239" i="6" s="1"/>
  <c r="G271" i="6"/>
  <c r="I271" i="6" s="1"/>
  <c r="L271" i="6" s="1"/>
  <c r="G306" i="6"/>
  <c r="I306" i="6" s="1"/>
  <c r="L306" i="6" s="1"/>
  <c r="G385" i="6"/>
  <c r="I385" i="6" s="1"/>
  <c r="L385" i="6" s="1"/>
  <c r="H373" i="6"/>
  <c r="I373" i="6" s="1"/>
  <c r="L373" i="6" s="1"/>
  <c r="H223" i="6"/>
  <c r="H303" i="6"/>
  <c r="G377" i="6"/>
  <c r="I377" i="6" s="1"/>
  <c r="L377" i="6" s="1"/>
  <c r="G238" i="6"/>
  <c r="I238" i="6" s="1"/>
  <c r="G270" i="6"/>
  <c r="I270" i="6" s="1"/>
  <c r="H307" i="6"/>
  <c r="G247" i="6"/>
  <c r="G279" i="6"/>
  <c r="G398" i="6"/>
  <c r="I398" i="6" s="1"/>
  <c r="L398" i="6" s="1"/>
  <c r="H319" i="6"/>
  <c r="G246" i="6"/>
  <c r="G278" i="6"/>
  <c r="H310" i="6"/>
  <c r="G255" i="6"/>
  <c r="I255" i="6" s="1"/>
  <c r="G287" i="6"/>
  <c r="I287" i="6" s="1"/>
  <c r="H322" i="6"/>
  <c r="H331" i="6"/>
  <c r="G418" i="6"/>
  <c r="G254" i="6"/>
  <c r="I254" i="6" s="1"/>
  <c r="L254" i="6" s="1"/>
  <c r="G286" i="6"/>
  <c r="I286" i="6" s="1"/>
  <c r="G323" i="6"/>
  <c r="I323" i="6" s="1"/>
  <c r="L323" i="6" s="1"/>
  <c r="G231" i="6"/>
  <c r="G263" i="6"/>
  <c r="I263" i="6" s="1"/>
  <c r="L263" i="6" s="1"/>
  <c r="G299" i="6"/>
  <c r="G335" i="6"/>
  <c r="I335" i="6" s="1"/>
  <c r="L335" i="6" s="1"/>
  <c r="G411" i="5"/>
  <c r="G410" i="5"/>
  <c r="H431" i="5"/>
  <c r="G427" i="5"/>
  <c r="G426" i="5"/>
  <c r="H424" i="5"/>
  <c r="G415" i="5"/>
  <c r="G408" i="5"/>
  <c r="H407" i="5"/>
  <c r="G431" i="5"/>
  <c r="H419" i="5"/>
  <c r="H412" i="5"/>
  <c r="G407" i="5"/>
  <c r="I407" i="5" s="1"/>
  <c r="L407" i="5" s="1"/>
  <c r="G396" i="5"/>
  <c r="G380" i="5"/>
  <c r="G379" i="5"/>
  <c r="G376" i="5"/>
  <c r="G375" i="5"/>
  <c r="G355" i="5"/>
  <c r="G351" i="5"/>
  <c r="G339" i="5"/>
  <c r="G320" i="5"/>
  <c r="G316" i="5"/>
  <c r="G313" i="5"/>
  <c r="G296" i="5"/>
  <c r="G292" i="5"/>
  <c r="G288" i="5"/>
  <c r="G264" i="5"/>
  <c r="G260" i="5"/>
  <c r="G257" i="5"/>
  <c r="G253" i="5"/>
  <c r="H252" i="5"/>
  <c r="H249" i="5"/>
  <c r="G240" i="5"/>
  <c r="G236" i="5"/>
  <c r="G233" i="5"/>
  <c r="G229" i="5"/>
  <c r="H225" i="5"/>
  <c r="H222" i="5"/>
  <c r="G170" i="5"/>
  <c r="G169" i="5"/>
  <c r="G165" i="5"/>
  <c r="G146" i="5"/>
  <c r="G145" i="5"/>
  <c r="G142" i="5"/>
  <c r="G141" i="5"/>
  <c r="G138" i="5"/>
  <c r="G137" i="5"/>
  <c r="G134" i="5"/>
  <c r="G133" i="5"/>
  <c r="G130" i="5"/>
  <c r="G129" i="5"/>
  <c r="G126" i="5"/>
  <c r="G125" i="5"/>
  <c r="G122" i="5"/>
  <c r="G119" i="5"/>
  <c r="G115" i="5"/>
  <c r="G114" i="5"/>
  <c r="H112" i="5"/>
  <c r="G103" i="5"/>
  <c r="G96" i="5"/>
  <c r="G83" i="5"/>
  <c r="G80" i="5"/>
  <c r="G76" i="5"/>
  <c r="G71" i="5"/>
  <c r="G63" i="5"/>
  <c r="G59" i="5"/>
  <c r="G55" i="5"/>
  <c r="G47" i="5"/>
  <c r="G43" i="5"/>
  <c r="G39" i="5"/>
  <c r="G35" i="5"/>
  <c r="G420" i="5"/>
  <c r="G419" i="5"/>
  <c r="G404" i="5"/>
  <c r="H403" i="5"/>
  <c r="H400" i="5"/>
  <c r="H399" i="5"/>
  <c r="G395" i="5"/>
  <c r="G392" i="5"/>
  <c r="G391" i="5"/>
  <c r="H388" i="5"/>
  <c r="G364" i="5"/>
  <c r="G363" i="5"/>
  <c r="G360" i="5"/>
  <c r="G359" i="5"/>
  <c r="G348" i="5"/>
  <c r="G347" i="5"/>
  <c r="G344" i="5"/>
  <c r="G343" i="5"/>
  <c r="G337" i="5"/>
  <c r="G333" i="5"/>
  <c r="G312" i="5"/>
  <c r="G309" i="5"/>
  <c r="G305" i="5"/>
  <c r="H304" i="5"/>
  <c r="G301" i="5"/>
  <c r="G284" i="5"/>
  <c r="G281" i="5"/>
  <c r="G256" i="5"/>
  <c r="G252" i="5"/>
  <c r="G249" i="5"/>
  <c r="I249" i="5" s="1"/>
  <c r="L249" i="5" s="1"/>
  <c r="G245" i="5"/>
  <c r="G232" i="5"/>
  <c r="G228" i="5"/>
  <c r="G225" i="5"/>
  <c r="I225" i="5" s="1"/>
  <c r="L225" i="5" s="1"/>
  <c r="G222" i="5"/>
  <c r="I222" i="5" s="1"/>
  <c r="L222" i="5" s="1"/>
  <c r="G214" i="5"/>
  <c r="H210" i="5"/>
  <c r="G206" i="5"/>
  <c r="H202" i="5"/>
  <c r="G198" i="5"/>
  <c r="H194" i="5"/>
  <c r="G190" i="5"/>
  <c r="H186" i="5"/>
  <c r="G182" i="5"/>
  <c r="H178" i="5"/>
  <c r="G174" i="5"/>
  <c r="G162" i="5"/>
  <c r="G161" i="5"/>
  <c r="H150" i="5"/>
  <c r="G112" i="5"/>
  <c r="H111" i="5"/>
  <c r="G95" i="5"/>
  <c r="G94" i="5"/>
  <c r="G91" i="5"/>
  <c r="G90" i="5"/>
  <c r="G87" i="5"/>
  <c r="G79" i="5"/>
  <c r="G75" i="5"/>
  <c r="H32" i="5"/>
  <c r="G28" i="5"/>
  <c r="G27" i="5"/>
  <c r="G16" i="5"/>
  <c r="G15" i="5"/>
  <c r="G12" i="5"/>
  <c r="G11" i="5"/>
  <c r="H423" i="5"/>
  <c r="H405" i="5"/>
  <c r="G403" i="5"/>
  <c r="I403" i="5" s="1"/>
  <c r="L403" i="5" s="1"/>
  <c r="G402" i="5"/>
  <c r="G399" i="5"/>
  <c r="I399" i="5" s="1"/>
  <c r="L399" i="5" s="1"/>
  <c r="H390" i="5"/>
  <c r="G388" i="5"/>
  <c r="I388" i="5" s="1"/>
  <c r="L388" i="5" s="1"/>
  <c r="G384" i="5"/>
  <c r="H374" i="5"/>
  <c r="G372" i="5"/>
  <c r="G368" i="5"/>
  <c r="H356" i="5"/>
  <c r="H353" i="5"/>
  <c r="H352" i="5"/>
  <c r="H340" i="5"/>
  <c r="G336" i="5"/>
  <c r="G332" i="5"/>
  <c r="G329" i="5"/>
  <c r="H328" i="5"/>
  <c r="G325" i="5"/>
  <c r="H324" i="5"/>
  <c r="H321" i="5"/>
  <c r="H317" i="5"/>
  <c r="G308" i="5"/>
  <c r="G304" i="5"/>
  <c r="H300" i="5"/>
  <c r="H297" i="5"/>
  <c r="H293" i="5"/>
  <c r="H289" i="5"/>
  <c r="H285" i="5"/>
  <c r="G280" i="5"/>
  <c r="G277" i="5"/>
  <c r="H276" i="5"/>
  <c r="G273" i="5"/>
  <c r="H272" i="5"/>
  <c r="G269" i="5"/>
  <c r="H268" i="5"/>
  <c r="H265" i="5"/>
  <c r="H261" i="5"/>
  <c r="G248" i="5"/>
  <c r="H244" i="5"/>
  <c r="H241" i="5"/>
  <c r="H237" i="5"/>
  <c r="G221" i="5"/>
  <c r="G218" i="5"/>
  <c r="G213" i="5"/>
  <c r="G210" i="5"/>
  <c r="I210" i="5" s="1"/>
  <c r="L210" i="5" s="1"/>
  <c r="G205" i="5"/>
  <c r="G202" i="5"/>
  <c r="G197" i="5"/>
  <c r="G194" i="5"/>
  <c r="I194" i="5" s="1"/>
  <c r="L194" i="5" s="1"/>
  <c r="G189" i="5"/>
  <c r="G186" i="5"/>
  <c r="G181" i="5"/>
  <c r="G178" i="5"/>
  <c r="I178" i="5" s="1"/>
  <c r="L178" i="5" s="1"/>
  <c r="G173" i="5"/>
  <c r="H167" i="5"/>
  <c r="H166" i="5"/>
  <c r="H160" i="5"/>
  <c r="G158" i="5"/>
  <c r="H154" i="5"/>
  <c r="G150" i="5"/>
  <c r="I150" i="5" s="1"/>
  <c r="L150" i="5" s="1"/>
  <c r="G111" i="5"/>
  <c r="I111" i="5" s="1"/>
  <c r="L111" i="5" s="1"/>
  <c r="G110" i="5"/>
  <c r="G108" i="5"/>
  <c r="H107" i="5"/>
  <c r="G424" i="5"/>
  <c r="I424" i="5" s="1"/>
  <c r="L424" i="5" s="1"/>
  <c r="G423" i="5"/>
  <c r="I423" i="5" s="1"/>
  <c r="L423" i="5" s="1"/>
  <c r="G422" i="5"/>
  <c r="G406" i="5"/>
  <c r="H396" i="5"/>
  <c r="G387" i="5"/>
  <c r="G383" i="5"/>
  <c r="H382" i="5"/>
  <c r="H381" i="5"/>
  <c r="G371" i="5"/>
  <c r="G367" i="5"/>
  <c r="H366" i="5"/>
  <c r="H365" i="5"/>
  <c r="H358" i="5"/>
  <c r="G356" i="5"/>
  <c r="I356" i="5" s="1"/>
  <c r="L356" i="5" s="1"/>
  <c r="G352" i="5"/>
  <c r="I352" i="5" s="1"/>
  <c r="L352" i="5" s="1"/>
  <c r="H342" i="5"/>
  <c r="G340" i="5"/>
  <c r="G328" i="5"/>
  <c r="G324" i="5"/>
  <c r="I324" i="5" s="1"/>
  <c r="L324" i="5" s="1"/>
  <c r="G321" i="5"/>
  <c r="I321" i="5" s="1"/>
  <c r="L321" i="5" s="1"/>
  <c r="G317" i="5"/>
  <c r="G300" i="5"/>
  <c r="G297" i="5"/>
  <c r="I297" i="5" s="1"/>
  <c r="L297" i="5" s="1"/>
  <c r="G293" i="5"/>
  <c r="I293" i="5" s="1"/>
  <c r="L293" i="5" s="1"/>
  <c r="G289" i="5"/>
  <c r="I289" i="5" s="1"/>
  <c r="L289" i="5" s="1"/>
  <c r="G285" i="5"/>
  <c r="G276" i="5"/>
  <c r="I276" i="5" s="1"/>
  <c r="L276" i="5" s="1"/>
  <c r="G272" i="5"/>
  <c r="I272" i="5" s="1"/>
  <c r="L272" i="5" s="1"/>
  <c r="G268" i="5"/>
  <c r="I268" i="5" s="1"/>
  <c r="L268" i="5" s="1"/>
  <c r="G265" i="5"/>
  <c r="G261" i="5"/>
  <c r="I261" i="5" s="1"/>
  <c r="L261" i="5" s="1"/>
  <c r="G244" i="5"/>
  <c r="I244" i="5" s="1"/>
  <c r="L244" i="5" s="1"/>
  <c r="G241" i="5"/>
  <c r="G237" i="5"/>
  <c r="G217" i="5"/>
  <c r="G209" i="5"/>
  <c r="G201" i="5"/>
  <c r="G193" i="5"/>
  <c r="G185" i="5"/>
  <c r="G177" i="5"/>
  <c r="G166" i="5"/>
  <c r="G157" i="5"/>
  <c r="H156" i="5"/>
  <c r="G154" i="5"/>
  <c r="I154" i="5" s="1"/>
  <c r="L154" i="5" s="1"/>
  <c r="G153" i="5"/>
  <c r="G149" i="5"/>
  <c r="H148" i="5"/>
  <c r="H147" i="5"/>
  <c r="G116" i="5"/>
  <c r="G107" i="5"/>
  <c r="G106" i="5"/>
  <c r="H104" i="5"/>
  <c r="H101" i="5"/>
  <c r="G99" i="5"/>
  <c r="G98" i="5"/>
  <c r="H97" i="5"/>
  <c r="H81" i="5"/>
  <c r="H78" i="5"/>
  <c r="H77" i="5"/>
  <c r="G72" i="5"/>
  <c r="G67" i="5"/>
  <c r="G64" i="5"/>
  <c r="G60" i="5"/>
  <c r="G56" i="5"/>
  <c r="G51" i="5"/>
  <c r="G48" i="5"/>
  <c r="G44" i="5"/>
  <c r="G40" i="5"/>
  <c r="G36" i="5"/>
  <c r="G31" i="5"/>
  <c r="H30" i="5"/>
  <c r="H29" i="5"/>
  <c r="G24" i="5"/>
  <c r="G23" i="5"/>
  <c r="H22" i="5"/>
  <c r="G20" i="5"/>
  <c r="H99" i="5"/>
  <c r="H74" i="5"/>
  <c r="G68" i="5"/>
  <c r="H61" i="5"/>
  <c r="H57" i="5"/>
  <c r="H48" i="5"/>
  <c r="H44" i="5"/>
  <c r="H40" i="5"/>
  <c r="G32" i="5"/>
  <c r="I32" i="5" s="1"/>
  <c r="L32" i="5" s="1"/>
  <c r="H25" i="5"/>
  <c r="H62" i="5"/>
  <c r="H58" i="5"/>
  <c r="G52" i="5"/>
  <c r="H45" i="5"/>
  <c r="H41" i="5"/>
  <c r="H26" i="5"/>
  <c r="H72" i="5"/>
  <c r="H46" i="5"/>
  <c r="H42" i="5"/>
  <c r="H36" i="5"/>
  <c r="H9" i="5"/>
  <c r="H73" i="5"/>
  <c r="H64" i="5"/>
  <c r="H60" i="5"/>
  <c r="H56" i="5"/>
  <c r="H24" i="5"/>
  <c r="H20" i="5"/>
  <c r="G19" i="5"/>
  <c r="H10" i="5"/>
  <c r="H16" i="5"/>
  <c r="H86" i="5"/>
  <c r="H103" i="5"/>
  <c r="H229" i="5"/>
  <c r="H257" i="5"/>
  <c r="H281" i="5"/>
  <c r="H313" i="5"/>
  <c r="H337" i="5"/>
  <c r="H68" i="5"/>
  <c r="H15" i="5"/>
  <c r="H34" i="5"/>
  <c r="H76" i="5"/>
  <c r="G89" i="5"/>
  <c r="H122" i="5"/>
  <c r="H138" i="5"/>
  <c r="H162" i="5"/>
  <c r="H190" i="5"/>
  <c r="H218" i="5"/>
  <c r="H240" i="5"/>
  <c r="H264" i="5"/>
  <c r="H292" i="5"/>
  <c r="H316" i="5"/>
  <c r="H344" i="5"/>
  <c r="H368" i="5"/>
  <c r="H384" i="5"/>
  <c r="H17" i="5"/>
  <c r="H27" i="5"/>
  <c r="G49" i="5"/>
  <c r="G65" i="5"/>
  <c r="H75" i="5"/>
  <c r="H94" i="5"/>
  <c r="G168" i="5"/>
  <c r="G354" i="5"/>
  <c r="G369" i="5"/>
  <c r="H408" i="5"/>
  <c r="G113" i="5"/>
  <c r="G128" i="5"/>
  <c r="G136" i="5"/>
  <c r="G144" i="5"/>
  <c r="G164" i="5"/>
  <c r="G175" i="5"/>
  <c r="G183" i="5"/>
  <c r="G191" i="5"/>
  <c r="G199" i="5"/>
  <c r="G207" i="5"/>
  <c r="G215" i="5"/>
  <c r="G223" i="5"/>
  <c r="G350" i="5"/>
  <c r="H375" i="5"/>
  <c r="G393" i="5"/>
  <c r="H427" i="5"/>
  <c r="G29" i="5"/>
  <c r="H37" i="5"/>
  <c r="H51" i="5"/>
  <c r="H66" i="5"/>
  <c r="G77" i="5"/>
  <c r="G97" i="5"/>
  <c r="G104" i="5"/>
  <c r="I104" i="5" s="1"/>
  <c r="L104" i="5" s="1"/>
  <c r="H118" i="5"/>
  <c r="H127" i="5"/>
  <c r="H143" i="5"/>
  <c r="H151" i="5"/>
  <c r="H168" i="5"/>
  <c r="H193" i="5"/>
  <c r="G342" i="5"/>
  <c r="I342" i="5" s="1"/>
  <c r="L342" i="5" s="1"/>
  <c r="H362" i="5"/>
  <c r="H369" i="5"/>
  <c r="H383" i="5"/>
  <c r="H415" i="5"/>
  <c r="G25" i="5"/>
  <c r="I25" i="5" s="1"/>
  <c r="L25" i="5" s="1"/>
  <c r="G45" i="5"/>
  <c r="I45" i="5" s="1"/>
  <c r="L45" i="5" s="1"/>
  <c r="G61" i="5"/>
  <c r="G105" i="5"/>
  <c r="H124" i="5"/>
  <c r="H140" i="5"/>
  <c r="G160" i="5"/>
  <c r="I160" i="5" s="1"/>
  <c r="L160" i="5" s="1"/>
  <c r="H172" i="5"/>
  <c r="H179" i="5"/>
  <c r="H184" i="5"/>
  <c r="H191" i="5"/>
  <c r="H197" i="5"/>
  <c r="H204" i="5"/>
  <c r="H211" i="5"/>
  <c r="H216" i="5"/>
  <c r="H223" i="5"/>
  <c r="H370" i="5"/>
  <c r="G390" i="5"/>
  <c r="I390" i="5" s="1"/>
  <c r="L390" i="5" s="1"/>
  <c r="H409" i="5"/>
  <c r="H35" i="5"/>
  <c r="G88" i="5"/>
  <c r="H115" i="5"/>
  <c r="H233" i="5"/>
  <c r="H269" i="5"/>
  <c r="H301" i="5"/>
  <c r="H325" i="5"/>
  <c r="H395" i="5"/>
  <c r="H80" i="5"/>
  <c r="G18" i="5"/>
  <c r="H39" i="5"/>
  <c r="G85" i="5"/>
  <c r="H91" i="5"/>
  <c r="H126" i="5"/>
  <c r="H142" i="5"/>
  <c r="H170" i="5"/>
  <c r="H198" i="5"/>
  <c r="H228" i="5"/>
  <c r="H248" i="5"/>
  <c r="H280" i="5"/>
  <c r="H296" i="5"/>
  <c r="H320" i="5"/>
  <c r="H348" i="5"/>
  <c r="H372" i="5"/>
  <c r="H392" i="5"/>
  <c r="H55" i="5"/>
  <c r="G33" i="5"/>
  <c r="G50" i="5"/>
  <c r="G66" i="5"/>
  <c r="H79" i="5"/>
  <c r="G151" i="5"/>
  <c r="I151" i="5" s="1"/>
  <c r="L151" i="5" s="1"/>
  <c r="H343" i="5"/>
  <c r="H359" i="5"/>
  <c r="G385" i="5"/>
  <c r="I385" i="5" s="1"/>
  <c r="L385" i="5" s="1"/>
  <c r="H114" i="5"/>
  <c r="H129" i="5"/>
  <c r="H137" i="5"/>
  <c r="H145" i="5"/>
  <c r="H165" i="5"/>
  <c r="G176" i="5"/>
  <c r="G184" i="5"/>
  <c r="G192" i="5"/>
  <c r="I192" i="5" s="1"/>
  <c r="L192" i="5" s="1"/>
  <c r="G200" i="5"/>
  <c r="G208" i="5"/>
  <c r="G216" i="5"/>
  <c r="I216" i="5" s="1"/>
  <c r="L216" i="5" s="1"/>
  <c r="G224" i="5"/>
  <c r="H351" i="5"/>
  <c r="G378" i="5"/>
  <c r="G397" i="5"/>
  <c r="H429" i="5"/>
  <c r="H19" i="5"/>
  <c r="G30" i="5"/>
  <c r="H38" i="5"/>
  <c r="H53" i="5"/>
  <c r="H67" i="5"/>
  <c r="G78" i="5"/>
  <c r="I78" i="5" s="1"/>
  <c r="L78" i="5" s="1"/>
  <c r="H98" i="5"/>
  <c r="H106" i="5"/>
  <c r="G120" i="5"/>
  <c r="H131" i="5"/>
  <c r="G147" i="5"/>
  <c r="I147" i="5" s="1"/>
  <c r="L147" i="5" s="1"/>
  <c r="H153" i="5"/>
  <c r="G171" i="5"/>
  <c r="H201" i="5"/>
  <c r="H346" i="5"/>
  <c r="G365" i="5"/>
  <c r="H371" i="5"/>
  <c r="H385" i="5"/>
  <c r="G9" i="5"/>
  <c r="I9" i="5" s="1"/>
  <c r="L9" i="5" s="1"/>
  <c r="G26" i="5"/>
  <c r="I26" i="5" s="1"/>
  <c r="L26" i="5" s="1"/>
  <c r="G46" i="5"/>
  <c r="I46" i="5" s="1"/>
  <c r="L46" i="5" s="1"/>
  <c r="G62" i="5"/>
  <c r="I62" i="5" s="1"/>
  <c r="L62" i="5" s="1"/>
  <c r="H108" i="5"/>
  <c r="H128" i="5"/>
  <c r="H144" i="5"/>
  <c r="H163" i="5"/>
  <c r="H173" i="5"/>
  <c r="H180" i="5"/>
  <c r="H187" i="5"/>
  <c r="H192" i="5"/>
  <c r="H199" i="5"/>
  <c r="H205" i="5"/>
  <c r="H212" i="5"/>
  <c r="H219" i="5"/>
  <c r="H349" i="5"/>
  <c r="G374" i="5"/>
  <c r="I374" i="5" s="1"/>
  <c r="L374" i="5" s="1"/>
  <c r="H393" i="5"/>
  <c r="H404" i="5"/>
  <c r="H420" i="5"/>
  <c r="H426" i="5"/>
  <c r="G14" i="5"/>
  <c r="H52" i="5"/>
  <c r="H88" i="5"/>
  <c r="H117" i="5"/>
  <c r="H245" i="5"/>
  <c r="H273" i="5"/>
  <c r="H305" i="5"/>
  <c r="H329" i="5"/>
  <c r="H411" i="5"/>
  <c r="H11" i="5"/>
  <c r="H83" i="5"/>
  <c r="H18" i="5"/>
  <c r="H43" i="5"/>
  <c r="H85" i="5"/>
  <c r="H95" i="5"/>
  <c r="H130" i="5"/>
  <c r="H146" i="5"/>
  <c r="H174" i="5"/>
  <c r="H206" i="5"/>
  <c r="H232" i="5"/>
  <c r="H256" i="5"/>
  <c r="H284" i="5"/>
  <c r="H308" i="5"/>
  <c r="H332" i="5"/>
  <c r="H360" i="5"/>
  <c r="H376" i="5"/>
  <c r="H12" i="5"/>
  <c r="H59" i="5"/>
  <c r="G37" i="5"/>
  <c r="I37" i="5" s="1"/>
  <c r="L37" i="5" s="1"/>
  <c r="G53" i="5"/>
  <c r="G69" i="5"/>
  <c r="H90" i="5"/>
  <c r="G159" i="5"/>
  <c r="G346" i="5"/>
  <c r="G362" i="5"/>
  <c r="G389" i="5"/>
  <c r="G124" i="5"/>
  <c r="I124" i="5" s="1"/>
  <c r="L124" i="5" s="1"/>
  <c r="G132" i="5"/>
  <c r="G140" i="5"/>
  <c r="G152" i="5"/>
  <c r="H169" i="5"/>
  <c r="G179" i="5"/>
  <c r="G187" i="5"/>
  <c r="G195" i="5"/>
  <c r="G203" i="5"/>
  <c r="G211" i="5"/>
  <c r="G219" i="5"/>
  <c r="I219" i="5" s="1"/>
  <c r="L219" i="5" s="1"/>
  <c r="H339" i="5"/>
  <c r="H355" i="5"/>
  <c r="H379" i="5"/>
  <c r="G416" i="5"/>
  <c r="G22" i="5"/>
  <c r="I22" i="5" s="1"/>
  <c r="L22" i="5" s="1"/>
  <c r="H31" i="5"/>
  <c r="H49" i="5"/>
  <c r="H54" i="5"/>
  <c r="H69" i="5"/>
  <c r="G81" i="5"/>
  <c r="I81" i="5" s="1"/>
  <c r="L81" i="5" s="1"/>
  <c r="G101" i="5"/>
  <c r="I101" i="5" s="1"/>
  <c r="L101" i="5" s="1"/>
  <c r="H116" i="5"/>
  <c r="G121" i="5"/>
  <c r="H135" i="5"/>
  <c r="G148" i="5"/>
  <c r="G156" i="5"/>
  <c r="H177" i="5"/>
  <c r="H209" i="5"/>
  <c r="H354" i="5"/>
  <c r="G366" i="5"/>
  <c r="G381" i="5"/>
  <c r="H387" i="5"/>
  <c r="G10" i="5"/>
  <c r="I10" i="5" s="1"/>
  <c r="L10" i="5" s="1"/>
  <c r="G41" i="5"/>
  <c r="I41" i="5" s="1"/>
  <c r="L41" i="5" s="1"/>
  <c r="G57" i="5"/>
  <c r="I57" i="5" s="1"/>
  <c r="L57" i="5" s="1"/>
  <c r="G73" i="5"/>
  <c r="I73" i="5" s="1"/>
  <c r="L73" i="5" s="1"/>
  <c r="H110" i="5"/>
  <c r="H132" i="5"/>
  <c r="H152" i="5"/>
  <c r="H164" i="5"/>
  <c r="I164" i="5" s="1"/>
  <c r="L164" i="5" s="1"/>
  <c r="H175" i="5"/>
  <c r="H181" i="5"/>
  <c r="H188" i="5"/>
  <c r="H195" i="5"/>
  <c r="H200" i="5"/>
  <c r="H207" i="5"/>
  <c r="H213" i="5"/>
  <c r="H220" i="5"/>
  <c r="H350" i="5"/>
  <c r="I350" i="5" s="1"/>
  <c r="L350" i="5" s="1"/>
  <c r="H378" i="5"/>
  <c r="I378" i="5" s="1"/>
  <c r="L378" i="5" s="1"/>
  <c r="H402" i="5"/>
  <c r="G405" i="5"/>
  <c r="I405" i="5" s="1"/>
  <c r="L405" i="5" s="1"/>
  <c r="G421" i="5"/>
  <c r="G429" i="5"/>
  <c r="H71" i="5"/>
  <c r="H277" i="5"/>
  <c r="H28" i="5"/>
  <c r="G34" i="5"/>
  <c r="H134" i="5"/>
  <c r="H236" i="5"/>
  <c r="H336" i="5"/>
  <c r="G17" i="5"/>
  <c r="I17" i="5" s="1"/>
  <c r="L17" i="5" s="1"/>
  <c r="G70" i="5"/>
  <c r="H363" i="5"/>
  <c r="H133" i="5"/>
  <c r="G180" i="5"/>
  <c r="G212" i="5"/>
  <c r="I212" i="5" s="1"/>
  <c r="L212" i="5" s="1"/>
  <c r="G386" i="5"/>
  <c r="I386" i="5" s="1"/>
  <c r="L386" i="5" s="1"/>
  <c r="H33" i="5"/>
  <c r="H93" i="5"/>
  <c r="H139" i="5"/>
  <c r="H217" i="5"/>
  <c r="H410" i="5"/>
  <c r="G42" i="5"/>
  <c r="I42" i="5" s="1"/>
  <c r="L42" i="5" s="1"/>
  <c r="H136" i="5"/>
  <c r="H183" i="5"/>
  <c r="H208" i="5"/>
  <c r="H386" i="5"/>
  <c r="H422" i="5"/>
  <c r="G400" i="5"/>
  <c r="G425" i="5"/>
  <c r="H275" i="5"/>
  <c r="H279" i="5"/>
  <c r="G318" i="5"/>
  <c r="I318" i="5" s="1"/>
  <c r="G432" i="5"/>
  <c r="H230" i="5"/>
  <c r="H283" i="5"/>
  <c r="G310" i="5"/>
  <c r="I310" i="5" s="1"/>
  <c r="H413" i="5"/>
  <c r="G135" i="5"/>
  <c r="H171" i="5"/>
  <c r="I171" i="5" s="1"/>
  <c r="L171" i="5" s="1"/>
  <c r="H235" i="5"/>
  <c r="H238" i="5"/>
  <c r="H314" i="5"/>
  <c r="G323" i="5"/>
  <c r="H96" i="5"/>
  <c r="H309" i="5"/>
  <c r="H47" i="5"/>
  <c r="H158" i="5"/>
  <c r="H260" i="5"/>
  <c r="H364" i="5"/>
  <c r="H63" i="5"/>
  <c r="G93" i="5"/>
  <c r="I93" i="5" s="1"/>
  <c r="L93" i="5" s="1"/>
  <c r="H391" i="5"/>
  <c r="H141" i="5"/>
  <c r="G188" i="5"/>
  <c r="G220" i="5"/>
  <c r="I220" i="5" s="1"/>
  <c r="L220" i="5" s="1"/>
  <c r="H425" i="5"/>
  <c r="H50" i="5"/>
  <c r="H102" i="5"/>
  <c r="H149" i="5"/>
  <c r="G358" i="5"/>
  <c r="I358" i="5" s="1"/>
  <c r="L358" i="5" s="1"/>
  <c r="G58" i="5"/>
  <c r="I58" i="5" s="1"/>
  <c r="L58" i="5" s="1"/>
  <c r="G155" i="5"/>
  <c r="H189" i="5"/>
  <c r="H215" i="5"/>
  <c r="G409" i="5"/>
  <c r="I409" i="5" s="1"/>
  <c r="L409" i="5" s="1"/>
  <c r="H406" i="5"/>
  <c r="G275" i="5"/>
  <c r="I275" i="5" s="1"/>
  <c r="L275" i="5" s="1"/>
  <c r="G279" i="5"/>
  <c r="I279" i="5" s="1"/>
  <c r="H318" i="5"/>
  <c r="H432" i="5"/>
  <c r="H159" i="5"/>
  <c r="I159" i="5" s="1"/>
  <c r="L159" i="5" s="1"/>
  <c r="H227" i="5"/>
  <c r="G283" i="5"/>
  <c r="H310" i="5"/>
  <c r="G123" i="5"/>
  <c r="G139" i="5"/>
  <c r="I139" i="5" s="1"/>
  <c r="L139" i="5" s="1"/>
  <c r="G235" i="5"/>
  <c r="G254" i="5"/>
  <c r="H315" i="5"/>
  <c r="H428" i="5"/>
  <c r="G246" i="5"/>
  <c r="G226" i="5"/>
  <c r="H262" i="5"/>
  <c r="H270" i="5"/>
  <c r="G298" i="5"/>
  <c r="H334" i="5"/>
  <c r="G357" i="5"/>
  <c r="G231" i="5"/>
  <c r="H247" i="5"/>
  <c r="H250" i="5"/>
  <c r="H266" i="5"/>
  <c r="G294" i="5"/>
  <c r="G302" i="5"/>
  <c r="H255" i="5"/>
  <c r="H258" i="5"/>
  <c r="G274" i="5"/>
  <c r="G303" i="5"/>
  <c r="H319" i="5"/>
  <c r="H322" i="5"/>
  <c r="G338" i="5"/>
  <c r="I338" i="5" s="1"/>
  <c r="H394" i="5"/>
  <c r="H327" i="5"/>
  <c r="H330" i="5"/>
  <c r="G433" i="5"/>
  <c r="H397" i="5"/>
  <c r="G417" i="5"/>
  <c r="G92" i="5"/>
  <c r="H109" i="5"/>
  <c r="G84" i="5"/>
  <c r="H82" i="5"/>
  <c r="G102" i="5"/>
  <c r="I102" i="5" s="1"/>
  <c r="L102" i="5" s="1"/>
  <c r="H121" i="5"/>
  <c r="I121" i="5" s="1"/>
  <c r="L121" i="5" s="1"/>
  <c r="H119" i="5"/>
  <c r="H333" i="5"/>
  <c r="H87" i="5"/>
  <c r="H182" i="5"/>
  <c r="H288" i="5"/>
  <c r="H380" i="5"/>
  <c r="G38" i="5"/>
  <c r="I38" i="5" s="1"/>
  <c r="L38" i="5" s="1"/>
  <c r="H161" i="5"/>
  <c r="G163" i="5"/>
  <c r="I163" i="5" s="1"/>
  <c r="L163" i="5" s="1"/>
  <c r="G196" i="5"/>
  <c r="G349" i="5"/>
  <c r="H65" i="5"/>
  <c r="G117" i="5"/>
  <c r="I117" i="5" s="1"/>
  <c r="L117" i="5" s="1"/>
  <c r="H157" i="5"/>
  <c r="H367" i="5"/>
  <c r="G74" i="5"/>
  <c r="I74" i="5" s="1"/>
  <c r="L74" i="5" s="1"/>
  <c r="G167" i="5"/>
  <c r="I167" i="5" s="1"/>
  <c r="L167" i="5" s="1"/>
  <c r="H196" i="5"/>
  <c r="H221" i="5"/>
  <c r="H418" i="5"/>
  <c r="H251" i="5"/>
  <c r="G278" i="5"/>
  <c r="G286" i="5"/>
  <c r="G341" i="5"/>
  <c r="G227" i="5"/>
  <c r="G282" i="5"/>
  <c r="H307" i="5"/>
  <c r="H311" i="5"/>
  <c r="G127" i="5"/>
  <c r="I127" i="5" s="1"/>
  <c r="L127" i="5" s="1"/>
  <c r="G143" i="5"/>
  <c r="I143" i="5" s="1"/>
  <c r="L143" i="5" s="1"/>
  <c r="H254" i="5"/>
  <c r="G315" i="5"/>
  <c r="I315" i="5" s="1"/>
  <c r="G326" i="5"/>
  <c r="G428" i="5"/>
  <c r="H246" i="5"/>
  <c r="H226" i="5"/>
  <c r="G242" i="5"/>
  <c r="H263" i="5"/>
  <c r="H298" i="5"/>
  <c r="H331" i="5"/>
  <c r="H357" i="5"/>
  <c r="G247" i="5"/>
  <c r="I247" i="5" s="1"/>
  <c r="H259" i="5"/>
  <c r="H267" i="5"/>
  <c r="H294" i="5"/>
  <c r="H302" i="5"/>
  <c r="G255" i="5"/>
  <c r="I255" i="5" s="1"/>
  <c r="L255" i="5" s="1"/>
  <c r="H271" i="5"/>
  <c r="H274" i="5"/>
  <c r="G290" i="5"/>
  <c r="G319" i="5"/>
  <c r="I319" i="5" s="1"/>
  <c r="L319" i="5" s="1"/>
  <c r="H335" i="5"/>
  <c r="H338" i="5"/>
  <c r="G377" i="5"/>
  <c r="G394" i="5"/>
  <c r="I394" i="5" s="1"/>
  <c r="L394" i="5" s="1"/>
  <c r="G327" i="5"/>
  <c r="I327" i="5" s="1"/>
  <c r="G361" i="5"/>
  <c r="G401" i="5"/>
  <c r="H433" i="5"/>
  <c r="H398" i="5"/>
  <c r="H417" i="5"/>
  <c r="H100" i="5"/>
  <c r="H14" i="5"/>
  <c r="H253" i="5"/>
  <c r="G13" i="5"/>
  <c r="H120" i="5"/>
  <c r="H214" i="5"/>
  <c r="H312" i="5"/>
  <c r="G54" i="5"/>
  <c r="I54" i="5" s="1"/>
  <c r="L54" i="5" s="1"/>
  <c r="H347" i="5"/>
  <c r="H125" i="5"/>
  <c r="G172" i="5"/>
  <c r="I172" i="5" s="1"/>
  <c r="L172" i="5" s="1"/>
  <c r="G204" i="5"/>
  <c r="I204" i="5" s="1"/>
  <c r="L204" i="5" s="1"/>
  <c r="G370" i="5"/>
  <c r="I370" i="5" s="1"/>
  <c r="L370" i="5" s="1"/>
  <c r="H23" i="5"/>
  <c r="H70" i="5"/>
  <c r="H123" i="5"/>
  <c r="H185" i="5"/>
  <c r="G382" i="5"/>
  <c r="G21" i="5"/>
  <c r="H113" i="5"/>
  <c r="H176" i="5"/>
  <c r="H203" i="5"/>
  <c r="G353" i="5"/>
  <c r="I353" i="5" s="1"/>
  <c r="L353" i="5" s="1"/>
  <c r="G412" i="5"/>
  <c r="I412" i="5" s="1"/>
  <c r="L412" i="5" s="1"/>
  <c r="G251" i="5"/>
  <c r="I251" i="5" s="1"/>
  <c r="G311" i="5"/>
  <c r="I311" i="5" s="1"/>
  <c r="H323" i="5"/>
  <c r="H243" i="5"/>
  <c r="H239" i="5"/>
  <c r="G263" i="5"/>
  <c r="I263" i="5" s="1"/>
  <c r="L263" i="5" s="1"/>
  <c r="H299" i="5"/>
  <c r="G373" i="5"/>
  <c r="G234" i="5"/>
  <c r="G259" i="5"/>
  <c r="I259" i="5" s="1"/>
  <c r="L259" i="5" s="1"/>
  <c r="H295" i="5"/>
  <c r="G271" i="5"/>
  <c r="H290" i="5"/>
  <c r="G345" i="5"/>
  <c r="H361" i="5"/>
  <c r="H430" i="5"/>
  <c r="H389" i="5"/>
  <c r="I389" i="5" s="1"/>
  <c r="L389" i="5" s="1"/>
  <c r="G418" i="5"/>
  <c r="I418" i="5" s="1"/>
  <c r="L418" i="5" s="1"/>
  <c r="G100" i="5"/>
  <c r="I100" i="5" s="1"/>
  <c r="L100" i="5" s="1"/>
  <c r="G82" i="5"/>
  <c r="I82" i="5" s="1"/>
  <c r="H89" i="5"/>
  <c r="G118" i="5"/>
  <c r="I118" i="5" s="1"/>
  <c r="L118" i="5" s="1"/>
  <c r="H278" i="5"/>
  <c r="G230" i="5"/>
  <c r="I230" i="5" s="1"/>
  <c r="L230" i="5" s="1"/>
  <c r="G413" i="5"/>
  <c r="I413" i="5" s="1"/>
  <c r="L413" i="5" s="1"/>
  <c r="G238" i="5"/>
  <c r="I238" i="5" s="1"/>
  <c r="L238" i="5" s="1"/>
  <c r="H326" i="5"/>
  <c r="G243" i="5"/>
  <c r="I243" i="5" s="1"/>
  <c r="G239" i="5"/>
  <c r="I239" i="5" s="1"/>
  <c r="L239" i="5" s="1"/>
  <c r="G270" i="5"/>
  <c r="I270" i="5" s="1"/>
  <c r="L270" i="5" s="1"/>
  <c r="G299" i="5"/>
  <c r="I299" i="5" s="1"/>
  <c r="L299" i="5" s="1"/>
  <c r="H373" i="5"/>
  <c r="H234" i="5"/>
  <c r="G266" i="5"/>
  <c r="I266" i="5" s="1"/>
  <c r="L266" i="5" s="1"/>
  <c r="G295" i="5"/>
  <c r="I295" i="5" s="1"/>
  <c r="H303" i="5"/>
  <c r="G322" i="5"/>
  <c r="H345" i="5"/>
  <c r="G430" i="5"/>
  <c r="I430" i="5" s="1"/>
  <c r="H421" i="5"/>
  <c r="I421" i="5" s="1"/>
  <c r="L421" i="5" s="1"/>
  <c r="G109" i="5"/>
  <c r="H13" i="5"/>
  <c r="I13" i="5" s="1"/>
  <c r="L13" i="5" s="1"/>
  <c r="H286" i="5"/>
  <c r="H282" i="5"/>
  <c r="G131" i="5"/>
  <c r="I131" i="5" s="1"/>
  <c r="L131" i="5" s="1"/>
  <c r="H242" i="5"/>
  <c r="H291" i="5"/>
  <c r="G331" i="5"/>
  <c r="G267" i="5"/>
  <c r="H287" i="5"/>
  <c r="G306" i="5"/>
  <c r="G335" i="5"/>
  <c r="H377" i="5"/>
  <c r="H401" i="5"/>
  <c r="H414" i="5"/>
  <c r="G398" i="5"/>
  <c r="H21" i="5"/>
  <c r="H105" i="5"/>
  <c r="I105" i="5" s="1"/>
  <c r="L105" i="5" s="1"/>
  <c r="H341" i="5"/>
  <c r="G307" i="5"/>
  <c r="H155" i="5"/>
  <c r="G314" i="5"/>
  <c r="I314" i="5" s="1"/>
  <c r="H224" i="5"/>
  <c r="I224" i="5" s="1"/>
  <c r="L224" i="5" s="1"/>
  <c r="G262" i="5"/>
  <c r="I262" i="5" s="1"/>
  <c r="L262" i="5" s="1"/>
  <c r="G291" i="5"/>
  <c r="G334" i="5"/>
  <c r="I334" i="5" s="1"/>
  <c r="H231" i="5"/>
  <c r="G250" i="5"/>
  <c r="I250" i="5" s="1"/>
  <c r="G258" i="5"/>
  <c r="G287" i="5"/>
  <c r="I287" i="5" s="1"/>
  <c r="H306" i="5"/>
  <c r="G330" i="5"/>
  <c r="I330" i="5" s="1"/>
  <c r="L330" i="5" s="1"/>
  <c r="G414" i="5"/>
  <c r="H416" i="5"/>
  <c r="I416" i="5" s="1"/>
  <c r="L416" i="5" s="1"/>
  <c r="H92" i="5"/>
  <c r="H84" i="5"/>
  <c r="G86" i="5"/>
  <c r="I86" i="5" s="1"/>
  <c r="L86" i="5" s="1"/>
  <c r="G424" i="1"/>
  <c r="G421" i="1"/>
  <c r="G418" i="1"/>
  <c r="G417" i="1"/>
  <c r="H416" i="1"/>
  <c r="G410" i="1"/>
  <c r="G409" i="1"/>
  <c r="G408" i="1"/>
  <c r="G389" i="1"/>
  <c r="G385" i="1"/>
  <c r="G384" i="1"/>
  <c r="G383" i="1"/>
  <c r="G373" i="1"/>
  <c r="G372" i="1"/>
  <c r="H371" i="1"/>
  <c r="H358" i="1"/>
  <c r="G344" i="1"/>
  <c r="G340" i="1"/>
  <c r="H332" i="1"/>
  <c r="G308" i="1"/>
  <c r="H307" i="1"/>
  <c r="H303" i="1"/>
  <c r="G302" i="1"/>
  <c r="G301" i="1"/>
  <c r="G290" i="1"/>
  <c r="G289" i="1"/>
  <c r="H285" i="1"/>
  <c r="G261" i="1"/>
  <c r="G257" i="1"/>
  <c r="G241" i="1"/>
  <c r="G233" i="1"/>
  <c r="G232" i="1"/>
  <c r="H229" i="1"/>
  <c r="G228" i="1"/>
  <c r="H225" i="1"/>
  <c r="H224" i="1"/>
  <c r="G196" i="1"/>
  <c r="H186" i="1"/>
  <c r="H178" i="1"/>
  <c r="G177" i="1"/>
  <c r="G176" i="1"/>
  <c r="H163" i="1"/>
  <c r="H162" i="1"/>
  <c r="G155" i="1"/>
  <c r="G152" i="1"/>
  <c r="H147" i="1"/>
  <c r="G143" i="1"/>
  <c r="H134" i="1"/>
  <c r="G129" i="1"/>
  <c r="G120" i="1"/>
  <c r="G105" i="1"/>
  <c r="G104" i="1"/>
  <c r="H103" i="1"/>
  <c r="G92" i="1"/>
  <c r="G85" i="1"/>
  <c r="G84" i="1"/>
  <c r="H72" i="1"/>
  <c r="H71" i="1"/>
  <c r="G65" i="1"/>
  <c r="G64" i="1"/>
  <c r="G63" i="1"/>
  <c r="H60" i="1"/>
  <c r="G56" i="1"/>
  <c r="G40" i="1"/>
  <c r="H36" i="1"/>
  <c r="H24" i="1"/>
  <c r="G420" i="1"/>
  <c r="G414" i="1"/>
  <c r="G413" i="1"/>
  <c r="G405" i="1"/>
  <c r="G404" i="1"/>
  <c r="G381" i="1"/>
  <c r="G380" i="1"/>
  <c r="G379" i="1"/>
  <c r="G376" i="1"/>
  <c r="G375" i="1"/>
  <c r="G360" i="1"/>
  <c r="G348" i="1"/>
  <c r="G337" i="1"/>
  <c r="G336" i="1"/>
  <c r="G335" i="1"/>
  <c r="G332" i="1"/>
  <c r="G318" i="1"/>
  <c r="G317" i="1"/>
  <c r="G314" i="1"/>
  <c r="G286" i="1"/>
  <c r="G285" i="1"/>
  <c r="I285" i="1" s="1"/>
  <c r="L285" i="1" s="1"/>
  <c r="G274" i="1"/>
  <c r="G273" i="1"/>
  <c r="G229" i="1"/>
  <c r="G225" i="1"/>
  <c r="I225" i="1" s="1"/>
  <c r="L225" i="1" s="1"/>
  <c r="G188" i="1"/>
  <c r="G187" i="1"/>
  <c r="G165" i="1"/>
  <c r="G164" i="1"/>
  <c r="G151" i="1"/>
  <c r="G149" i="1"/>
  <c r="G148" i="1"/>
  <c r="G145" i="1"/>
  <c r="G144" i="1"/>
  <c r="G128" i="1"/>
  <c r="G127" i="1"/>
  <c r="G124" i="1"/>
  <c r="G117" i="1"/>
  <c r="G116" i="1"/>
  <c r="G115" i="1"/>
  <c r="G112" i="1"/>
  <c r="G111" i="1"/>
  <c r="G108" i="1"/>
  <c r="G107" i="1"/>
  <c r="G99" i="1"/>
  <c r="G89" i="1"/>
  <c r="G88" i="1"/>
  <c r="G73" i="1"/>
  <c r="G72" i="1"/>
  <c r="G60" i="1"/>
  <c r="G59" i="1"/>
  <c r="G37" i="1"/>
  <c r="G36" i="1"/>
  <c r="G25" i="1"/>
  <c r="G24" i="1"/>
  <c r="G16" i="1"/>
  <c r="G15" i="1"/>
  <c r="H10" i="1"/>
  <c r="G433" i="1"/>
  <c r="G430" i="1"/>
  <c r="G429" i="1"/>
  <c r="G428" i="1"/>
  <c r="H425" i="1"/>
  <c r="H401" i="1"/>
  <c r="G398" i="1"/>
  <c r="H397" i="1"/>
  <c r="G394" i="1"/>
  <c r="H393" i="1"/>
  <c r="H392" i="1"/>
  <c r="G369" i="1"/>
  <c r="H368" i="1"/>
  <c r="G365" i="1"/>
  <c r="H364" i="1"/>
  <c r="H363" i="1"/>
  <c r="G356" i="1"/>
  <c r="H352" i="1"/>
  <c r="G347" i="1"/>
  <c r="G331" i="1"/>
  <c r="G328" i="1"/>
  <c r="H327" i="1"/>
  <c r="G325" i="1"/>
  <c r="G324" i="1"/>
  <c r="H321" i="1"/>
  <c r="G313" i="1"/>
  <c r="H312" i="1"/>
  <c r="H309" i="1"/>
  <c r="G305" i="1"/>
  <c r="H297" i="1"/>
  <c r="H296" i="1"/>
  <c r="H293" i="1"/>
  <c r="G292" i="1"/>
  <c r="G284" i="1"/>
  <c r="G281" i="1"/>
  <c r="G280" i="1"/>
  <c r="G277" i="1"/>
  <c r="G276" i="1"/>
  <c r="H269" i="1"/>
  <c r="H265" i="1"/>
  <c r="H264" i="1"/>
  <c r="G250" i="1"/>
  <c r="G249" i="1"/>
  <c r="G248" i="1"/>
  <c r="G238" i="1"/>
  <c r="G237" i="1"/>
  <c r="G222" i="1"/>
  <c r="G221" i="1"/>
  <c r="G220" i="1"/>
  <c r="G217" i="1"/>
  <c r="G216" i="1"/>
  <c r="G213" i="1"/>
  <c r="G212" i="1"/>
  <c r="G210" i="1"/>
  <c r="G209" i="1"/>
  <c r="G206" i="1"/>
  <c r="G205" i="1"/>
  <c r="G202" i="1"/>
  <c r="G201" i="1"/>
  <c r="G200" i="1"/>
  <c r="G184" i="1"/>
  <c r="G172" i="1"/>
  <c r="G171" i="1"/>
  <c r="G167" i="1"/>
  <c r="G141" i="1"/>
  <c r="G140" i="1"/>
  <c r="G139" i="1"/>
  <c r="G136" i="1"/>
  <c r="G132" i="1"/>
  <c r="G101" i="1"/>
  <c r="G100" i="1"/>
  <c r="H96" i="1"/>
  <c r="H95" i="1"/>
  <c r="G80" i="1"/>
  <c r="G79" i="1"/>
  <c r="H76" i="1"/>
  <c r="H68" i="1"/>
  <c r="G53" i="1"/>
  <c r="G51" i="1"/>
  <c r="G48" i="1"/>
  <c r="G47" i="1"/>
  <c r="G43" i="1"/>
  <c r="G12" i="1"/>
  <c r="H56" i="1"/>
  <c r="H22" i="1"/>
  <c r="G21" i="1"/>
  <c r="G20" i="1"/>
  <c r="H16" i="1"/>
  <c r="H15" i="1"/>
  <c r="H14" i="1"/>
  <c r="G426" i="1"/>
  <c r="G425" i="1"/>
  <c r="H424" i="1"/>
  <c r="H421" i="1"/>
  <c r="H417" i="1"/>
  <c r="H409" i="1"/>
  <c r="H408" i="1"/>
  <c r="H407" i="1"/>
  <c r="G401" i="1"/>
  <c r="G397" i="1"/>
  <c r="I397" i="1" s="1"/>
  <c r="L397" i="1" s="1"/>
  <c r="G393" i="1"/>
  <c r="G392" i="1"/>
  <c r="H389" i="1"/>
  <c r="H388" i="1"/>
  <c r="H387" i="1"/>
  <c r="H384" i="1"/>
  <c r="H372" i="1"/>
  <c r="G368" i="1"/>
  <c r="G364" i="1"/>
  <c r="G363" i="1"/>
  <c r="H354" i="1"/>
  <c r="G353" i="1"/>
  <c r="G352" i="1"/>
  <c r="H344" i="1"/>
  <c r="H340" i="1"/>
  <c r="G327" i="1"/>
  <c r="H326" i="1"/>
  <c r="G321" i="1"/>
  <c r="G312" i="1"/>
  <c r="I312" i="1" s="1"/>
  <c r="L312" i="1" s="1"/>
  <c r="G309" i="1"/>
  <c r="I309" i="1" s="1"/>
  <c r="L309" i="1" s="1"/>
  <c r="H308" i="1"/>
  <c r="H301" i="1"/>
  <c r="G300" i="1"/>
  <c r="G297" i="1"/>
  <c r="G296" i="1"/>
  <c r="G293" i="1"/>
  <c r="H289" i="1"/>
  <c r="H288" i="1"/>
  <c r="G270" i="1"/>
  <c r="G269" i="1"/>
  <c r="G266" i="1"/>
  <c r="G265" i="1"/>
  <c r="I265" i="1" s="1"/>
  <c r="L265" i="1" s="1"/>
  <c r="G264" i="1"/>
  <c r="I264" i="1" s="1"/>
  <c r="L264" i="1" s="1"/>
  <c r="H261" i="1"/>
  <c r="H257" i="1"/>
  <c r="G254" i="1"/>
  <c r="G253" i="1"/>
  <c r="G245" i="1"/>
  <c r="H241" i="1"/>
  <c r="H233" i="1"/>
  <c r="H232" i="1"/>
  <c r="H231" i="1"/>
  <c r="H227" i="1"/>
  <c r="H223" i="1"/>
  <c r="H211" i="1"/>
  <c r="H196" i="1"/>
  <c r="G193" i="1"/>
  <c r="G192" i="1"/>
  <c r="G180" i="1"/>
  <c r="H176" i="1"/>
  <c r="G168" i="1"/>
  <c r="G161" i="1"/>
  <c r="G160" i="1"/>
  <c r="G159" i="1"/>
  <c r="G156" i="1"/>
  <c r="H155" i="1"/>
  <c r="H152" i="1"/>
  <c r="H120" i="1"/>
  <c r="H119" i="1"/>
  <c r="H104" i="1"/>
  <c r="G97" i="1"/>
  <c r="G96" i="1"/>
  <c r="G95" i="1"/>
  <c r="H92" i="1"/>
  <c r="G91" i="1"/>
  <c r="H84" i="1"/>
  <c r="G76" i="1"/>
  <c r="H70" i="1"/>
  <c r="G69" i="1"/>
  <c r="G68" i="1"/>
  <c r="G67" i="1"/>
  <c r="H64" i="1"/>
  <c r="H63" i="1"/>
  <c r="H62" i="1"/>
  <c r="H55" i="1"/>
  <c r="G52" i="1"/>
  <c r="G44" i="1"/>
  <c r="H40" i="1"/>
  <c r="H39" i="1"/>
  <c r="G32" i="1"/>
  <c r="G31" i="1"/>
  <c r="G28" i="1"/>
  <c r="H183" i="1"/>
  <c r="H275" i="1"/>
  <c r="H433" i="1"/>
  <c r="H171" i="1"/>
  <c r="H245" i="1"/>
  <c r="H331" i="1"/>
  <c r="H31" i="1"/>
  <c r="H205" i="1"/>
  <c r="H263" i="1"/>
  <c r="H391" i="1"/>
  <c r="H48" i="1"/>
  <c r="H108" i="1"/>
  <c r="H124" i="1"/>
  <c r="H140" i="1"/>
  <c r="H156" i="1"/>
  <c r="H168" i="1"/>
  <c r="H188" i="1"/>
  <c r="H216" i="1"/>
  <c r="H280" i="1"/>
  <c r="H336" i="1"/>
  <c r="H356" i="1"/>
  <c r="H380" i="1"/>
  <c r="H139" i="1"/>
  <c r="H281" i="1"/>
  <c r="H26" i="1"/>
  <c r="H58" i="1"/>
  <c r="H100" i="1"/>
  <c r="G34" i="1"/>
  <c r="H61" i="1"/>
  <c r="G86" i="1"/>
  <c r="H113" i="1"/>
  <c r="H149" i="1"/>
  <c r="H189" i="1"/>
  <c r="G272" i="1"/>
  <c r="H314" i="1"/>
  <c r="H337" i="1"/>
  <c r="H381" i="1"/>
  <c r="G432" i="1"/>
  <c r="H11" i="1"/>
  <c r="G50" i="1"/>
  <c r="H85" i="1"/>
  <c r="H129" i="1"/>
  <c r="G138" i="1"/>
  <c r="G163" i="1"/>
  <c r="I163" i="1" s="1"/>
  <c r="L163" i="1" s="1"/>
  <c r="G224" i="1"/>
  <c r="H302" i="1"/>
  <c r="G358" i="1"/>
  <c r="H385" i="1"/>
  <c r="G10" i="1"/>
  <c r="H29" i="1"/>
  <c r="G55" i="1"/>
  <c r="G70" i="1"/>
  <c r="H97" i="1"/>
  <c r="H123" i="1"/>
  <c r="H161" i="1"/>
  <c r="H208" i="1"/>
  <c r="G231" i="1"/>
  <c r="H270" i="1"/>
  <c r="H291" i="1"/>
  <c r="G326" i="1"/>
  <c r="H359" i="1"/>
  <c r="H403" i="1"/>
  <c r="H432" i="1"/>
  <c r="H45" i="1"/>
  <c r="G54" i="1"/>
  <c r="H81" i="1"/>
  <c r="H101" i="1"/>
  <c r="G131" i="1"/>
  <c r="G166" i="1"/>
  <c r="G195" i="1"/>
  <c r="H220" i="1"/>
  <c r="G243" i="1"/>
  <c r="G263" i="1"/>
  <c r="I263" i="1" s="1"/>
  <c r="L263" i="1" s="1"/>
  <c r="H292" i="1"/>
  <c r="G338" i="1"/>
  <c r="H369" i="1"/>
  <c r="H428" i="1"/>
  <c r="H213" i="1"/>
  <c r="H317" i="1"/>
  <c r="H47" i="1"/>
  <c r="H187" i="1"/>
  <c r="H273" i="1"/>
  <c r="H375" i="1"/>
  <c r="H107" i="1"/>
  <c r="H217" i="1"/>
  <c r="H277" i="1"/>
  <c r="H12" i="1"/>
  <c r="H54" i="1"/>
  <c r="H112" i="1"/>
  <c r="H128" i="1"/>
  <c r="H144" i="1"/>
  <c r="H160" i="1"/>
  <c r="H172" i="1"/>
  <c r="H192" i="1"/>
  <c r="H244" i="1"/>
  <c r="H320" i="1"/>
  <c r="H338" i="1"/>
  <c r="H360" i="1"/>
  <c r="H404" i="1"/>
  <c r="H201" i="1"/>
  <c r="H319" i="1"/>
  <c r="H32" i="1"/>
  <c r="H74" i="1"/>
  <c r="H122" i="1"/>
  <c r="H37" i="1"/>
  <c r="G66" i="1"/>
  <c r="H89" i="1"/>
  <c r="H115" i="1"/>
  <c r="H165" i="1"/>
  <c r="G208" i="1"/>
  <c r="H274" i="1"/>
  <c r="H318" i="1"/>
  <c r="G346" i="1"/>
  <c r="G403" i="1"/>
  <c r="H17" i="1"/>
  <c r="G14" i="1"/>
  <c r="I14" i="1" s="1"/>
  <c r="L14" i="1" s="1"/>
  <c r="H57" i="1"/>
  <c r="G103" i="1"/>
  <c r="G130" i="1"/>
  <c r="H143" i="1"/>
  <c r="H177" i="1"/>
  <c r="H228" i="1"/>
  <c r="G303" i="1"/>
  <c r="G371" i="1"/>
  <c r="H410" i="1"/>
  <c r="H21" i="1"/>
  <c r="H33" i="1"/>
  <c r="G62" i="1"/>
  <c r="I62" i="1" s="1"/>
  <c r="L62" i="1" s="1"/>
  <c r="H78" i="1"/>
  <c r="H106" i="1"/>
  <c r="G126" i="1"/>
  <c r="H170" i="1"/>
  <c r="G211" i="1"/>
  <c r="H247" i="1"/>
  <c r="G271" i="1"/>
  <c r="H298" i="1"/>
  <c r="H346" i="1"/>
  <c r="H374" i="1"/>
  <c r="G407" i="1"/>
  <c r="G26" i="1"/>
  <c r="H49" i="1"/>
  <c r="G58" i="1"/>
  <c r="I58" i="1" s="1"/>
  <c r="L58" i="1" s="1"/>
  <c r="H83" i="1"/>
  <c r="G102" i="1"/>
  <c r="H133" i="1"/>
  <c r="H167" i="1"/>
  <c r="H202" i="1"/>
  <c r="H222" i="1"/>
  <c r="G244" i="1"/>
  <c r="G275" i="1"/>
  <c r="I275" i="1" s="1"/>
  <c r="L275" i="1" s="1"/>
  <c r="G319" i="1"/>
  <c r="G342" i="1"/>
  <c r="G391" i="1"/>
  <c r="H430" i="1"/>
  <c r="H237" i="1"/>
  <c r="H379" i="1"/>
  <c r="H75" i="1"/>
  <c r="H209" i="1"/>
  <c r="H287" i="1"/>
  <c r="H405" i="1"/>
  <c r="H127" i="1"/>
  <c r="H239" i="1"/>
  <c r="H305" i="1"/>
  <c r="H28" i="1"/>
  <c r="H88" i="1"/>
  <c r="H116" i="1"/>
  <c r="H132" i="1"/>
  <c r="H148" i="1"/>
  <c r="H164" i="1"/>
  <c r="H180" i="1"/>
  <c r="H200" i="1"/>
  <c r="H248" i="1"/>
  <c r="H324" i="1"/>
  <c r="H342" i="1"/>
  <c r="H362" i="1"/>
  <c r="H420" i="1"/>
  <c r="H79" i="1"/>
  <c r="H243" i="1"/>
  <c r="H44" i="1"/>
  <c r="H80" i="1"/>
  <c r="H27" i="1"/>
  <c r="G38" i="1"/>
  <c r="H73" i="1"/>
  <c r="H99" i="1"/>
  <c r="H117" i="1"/>
  <c r="G170" i="1"/>
  <c r="G247" i="1"/>
  <c r="H286" i="1"/>
  <c r="G323" i="1"/>
  <c r="G359" i="1"/>
  <c r="H414" i="1"/>
  <c r="H19" i="1"/>
  <c r="H41" i="1"/>
  <c r="H65" i="1"/>
  <c r="H105" i="1"/>
  <c r="G134" i="1"/>
  <c r="G147" i="1"/>
  <c r="G178" i="1"/>
  <c r="G279" i="1"/>
  <c r="G304" i="1"/>
  <c r="H373" i="1"/>
  <c r="G416" i="1"/>
  <c r="G22" i="1"/>
  <c r="I22" i="1" s="1"/>
  <c r="L22" i="1" s="1"/>
  <c r="H35" i="1"/>
  <c r="H67" i="1"/>
  <c r="G87" i="1"/>
  <c r="G110" i="1"/>
  <c r="H157" i="1"/>
  <c r="H182" i="1"/>
  <c r="G223" i="1"/>
  <c r="H254" i="1"/>
  <c r="H272" i="1"/>
  <c r="H300" i="1"/>
  <c r="H353" i="1"/>
  <c r="G387" i="1"/>
  <c r="I387" i="1" s="1"/>
  <c r="L387" i="1" s="1"/>
  <c r="H419" i="1"/>
  <c r="G42" i="1"/>
  <c r="H51" i="1"/>
  <c r="G74" i="1"/>
  <c r="I74" i="1" s="1"/>
  <c r="L74" i="1" s="1"/>
  <c r="G90" i="1"/>
  <c r="G118" i="1"/>
  <c r="H141" i="1"/>
  <c r="H175" i="1"/>
  <c r="H206" i="1"/>
  <c r="H238" i="1"/>
  <c r="H250" i="1"/>
  <c r="H284" i="1"/>
  <c r="G320" i="1"/>
  <c r="I320" i="1" s="1"/>
  <c r="L320" i="1" s="1"/>
  <c r="G362" i="1"/>
  <c r="H394" i="1"/>
  <c r="H259" i="1"/>
  <c r="H313" i="1"/>
  <c r="H347" i="1"/>
  <c r="H136" i="1"/>
  <c r="H212" i="1"/>
  <c r="H376" i="1"/>
  <c r="H52" i="1"/>
  <c r="G78" i="1"/>
  <c r="H252" i="1"/>
  <c r="G419" i="1"/>
  <c r="I419" i="1" s="1"/>
  <c r="L419" i="1" s="1"/>
  <c r="G71" i="1"/>
  <c r="G186" i="1"/>
  <c r="H418" i="1"/>
  <c r="H9" i="1"/>
  <c r="H91" i="1"/>
  <c r="G227" i="1"/>
  <c r="G354" i="1"/>
  <c r="H43" i="1"/>
  <c r="G122" i="1"/>
  <c r="G239" i="1"/>
  <c r="I239" i="1" s="1"/>
  <c r="L239" i="1" s="1"/>
  <c r="H365" i="1"/>
  <c r="H413" i="1"/>
  <c r="H429" i="1"/>
  <c r="H42" i="1"/>
  <c r="H150" i="1"/>
  <c r="H276" i="1"/>
  <c r="H111" i="1"/>
  <c r="H90" i="1"/>
  <c r="G106" i="1"/>
  <c r="G291" i="1"/>
  <c r="H121" i="1"/>
  <c r="H290" i="1"/>
  <c r="G23" i="1"/>
  <c r="G119" i="1"/>
  <c r="H266" i="1"/>
  <c r="G388" i="1"/>
  <c r="H53" i="1"/>
  <c r="G150" i="1"/>
  <c r="G259" i="1"/>
  <c r="H398" i="1"/>
  <c r="G82" i="1"/>
  <c r="G33" i="1"/>
  <c r="G121" i="1"/>
  <c r="I121" i="1" s="1"/>
  <c r="L121" i="1" s="1"/>
  <c r="G17" i="1"/>
  <c r="G27" i="1"/>
  <c r="H138" i="1"/>
  <c r="G189" i="1"/>
  <c r="I189" i="1" s="1"/>
  <c r="L189" i="1" s="1"/>
  <c r="H173" i="1"/>
  <c r="G185" i="1"/>
  <c r="H197" i="1"/>
  <c r="H13" i="1"/>
  <c r="H114" i="1"/>
  <c r="G194" i="1"/>
  <c r="G125" i="1"/>
  <c r="G154" i="1"/>
  <c r="G181" i="1"/>
  <c r="H203" i="1"/>
  <c r="H219" i="1"/>
  <c r="G256" i="1"/>
  <c r="G282" i="1"/>
  <c r="H427" i="1"/>
  <c r="H226" i="1"/>
  <c r="G61" i="1"/>
  <c r="I61" i="1" s="1"/>
  <c r="L61" i="1" s="1"/>
  <c r="G93" i="1"/>
  <c r="H169" i="1"/>
  <c r="G179" i="1"/>
  <c r="G246" i="1"/>
  <c r="G174" i="1"/>
  <c r="G260" i="1"/>
  <c r="G283" i="1"/>
  <c r="H295" i="1"/>
  <c r="G386" i="1"/>
  <c r="G230" i="1"/>
  <c r="H278" i="1"/>
  <c r="H322" i="1"/>
  <c r="H251" i="1"/>
  <c r="G315" i="1"/>
  <c r="H366" i="1"/>
  <c r="H400" i="1"/>
  <c r="G341" i="1"/>
  <c r="G349" i="1"/>
  <c r="H390" i="1"/>
  <c r="G399" i="1"/>
  <c r="G415" i="1"/>
  <c r="G198" i="1"/>
  <c r="H262" i="1"/>
  <c r="H279" i="1"/>
  <c r="H304" i="1"/>
  <c r="G310" i="1"/>
  <c r="G333" i="1"/>
  <c r="G367" i="1"/>
  <c r="H411" i="1"/>
  <c r="H361" i="1"/>
  <c r="G350" i="1"/>
  <c r="H423" i="1"/>
  <c r="H406" i="1"/>
  <c r="H131" i="1"/>
  <c r="H151" i="1"/>
  <c r="H94" i="1"/>
  <c r="H166" i="1"/>
  <c r="H328" i="1"/>
  <c r="H253" i="1"/>
  <c r="G30" i="1"/>
  <c r="H145" i="1"/>
  <c r="H335" i="1"/>
  <c r="H25" i="1"/>
  <c r="H135" i="1"/>
  <c r="G307" i="1"/>
  <c r="G39" i="1"/>
  <c r="H159" i="1"/>
  <c r="G288" i="1"/>
  <c r="H426" i="1"/>
  <c r="G75" i="1"/>
  <c r="G183" i="1"/>
  <c r="G287" i="1"/>
  <c r="H221" i="1"/>
  <c r="H249" i="1"/>
  <c r="H118" i="1"/>
  <c r="H184" i="1"/>
  <c r="H348" i="1"/>
  <c r="H20" i="1"/>
  <c r="H59" i="1"/>
  <c r="G182" i="1"/>
  <c r="G374" i="1"/>
  <c r="G46" i="1"/>
  <c r="G162" i="1"/>
  <c r="H383" i="1"/>
  <c r="H69" i="1"/>
  <c r="H193" i="1"/>
  <c r="H323" i="1"/>
  <c r="G94" i="1"/>
  <c r="I94" i="1" s="1"/>
  <c r="L94" i="1" s="1"/>
  <c r="H210" i="1"/>
  <c r="H325" i="1"/>
  <c r="G19" i="1"/>
  <c r="I19" i="1" s="1"/>
  <c r="L19" i="1" s="1"/>
  <c r="G41" i="1"/>
  <c r="I41" i="1" s="1"/>
  <c r="L41" i="1" s="1"/>
  <c r="G81" i="1"/>
  <c r="I81" i="1" s="1"/>
  <c r="L81" i="1" s="1"/>
  <c r="G236" i="1"/>
  <c r="H23" i="1"/>
  <c r="H38" i="1"/>
  <c r="H87" i="1"/>
  <c r="I87" i="1" s="1"/>
  <c r="L87" i="1" s="1"/>
  <c r="H109" i="1"/>
  <c r="G135" i="1"/>
  <c r="H185" i="1"/>
  <c r="G197" i="1"/>
  <c r="H98" i="1"/>
  <c r="G203" i="1"/>
  <c r="G427" i="1"/>
  <c r="G226" i="1"/>
  <c r="H34" i="1"/>
  <c r="H66" i="1"/>
  <c r="H110" i="1"/>
  <c r="G169" i="1"/>
  <c r="G199" i="1"/>
  <c r="H246" i="1"/>
  <c r="G137" i="1"/>
  <c r="G255" i="1"/>
  <c r="G268" i="1"/>
  <c r="G295" i="1"/>
  <c r="G322" i="1"/>
  <c r="I322" i="1" s="1"/>
  <c r="L322" i="1" s="1"/>
  <c r="G345" i="1"/>
  <c r="G402" i="1"/>
  <c r="H234" i="1"/>
  <c r="H339" i="1"/>
  <c r="H349" i="1"/>
  <c r="G378" i="1"/>
  <c r="H396" i="1"/>
  <c r="G412" i="1"/>
  <c r="G235" i="1"/>
  <c r="G298" i="1"/>
  <c r="G306" i="1"/>
  <c r="H333" i="1"/>
  <c r="H395" i="1"/>
  <c r="G361" i="1"/>
  <c r="I361" i="1" s="1"/>
  <c r="L361" i="1" s="1"/>
  <c r="H377" i="1"/>
  <c r="G422" i="1"/>
  <c r="G406" i="1"/>
  <c r="I406" i="1" s="1"/>
  <c r="L406" i="1" s="1"/>
  <c r="G123" i="1"/>
  <c r="H46" i="1"/>
  <c r="G109" i="1"/>
  <c r="H126" i="1"/>
  <c r="G142" i="1"/>
  <c r="H242" i="1"/>
  <c r="G190" i="1"/>
  <c r="H204" i="1"/>
  <c r="H77" i="1"/>
  <c r="G114" i="1"/>
  <c r="G158" i="1"/>
  <c r="H153" i="1"/>
  <c r="H181" i="1"/>
  <c r="G215" i="1"/>
  <c r="H282" i="1"/>
  <c r="H218" i="1"/>
  <c r="G45" i="1"/>
  <c r="H93" i="1"/>
  <c r="G146" i="1"/>
  <c r="H199" i="1"/>
  <c r="H258" i="1"/>
  <c r="H255" i="1"/>
  <c r="G207" i="1"/>
  <c r="G240" i="1"/>
  <c r="H316" i="1"/>
  <c r="H329" i="1"/>
  <c r="G234" i="1"/>
  <c r="G355" i="1"/>
  <c r="G330" i="1"/>
  <c r="H341" i="1"/>
  <c r="H378" i="1"/>
  <c r="G396" i="1"/>
  <c r="H415" i="1"/>
  <c r="H235" i="1"/>
  <c r="G262" i="1"/>
  <c r="G299" i="1"/>
  <c r="H310" i="1"/>
  <c r="H357" i="1"/>
  <c r="G382" i="1"/>
  <c r="G411" i="1"/>
  <c r="I411" i="1" s="1"/>
  <c r="G334" i="1"/>
  <c r="H350" i="1"/>
  <c r="G377" i="1"/>
  <c r="G423" i="1"/>
  <c r="H82" i="1"/>
  <c r="G9" i="1"/>
  <c r="I9" i="1" s="1"/>
  <c r="L9" i="1" s="1"/>
  <c r="H30" i="1"/>
  <c r="I30" i="1" s="1"/>
  <c r="L30" i="1" s="1"/>
  <c r="H130" i="1"/>
  <c r="H195" i="1"/>
  <c r="G18" i="1"/>
  <c r="G49" i="1"/>
  <c r="I49" i="1" s="1"/>
  <c r="L49" i="1" s="1"/>
  <c r="G113" i="1"/>
  <c r="H142" i="1"/>
  <c r="G242" i="1"/>
  <c r="I242" i="1" s="1"/>
  <c r="L242" i="1" s="1"/>
  <c r="G173" i="1"/>
  <c r="H190" i="1"/>
  <c r="G204" i="1"/>
  <c r="G13" i="1"/>
  <c r="G77" i="1"/>
  <c r="H158" i="1"/>
  <c r="G153" i="1"/>
  <c r="H191" i="1"/>
  <c r="H215" i="1"/>
  <c r="G218" i="1"/>
  <c r="I218" i="1" s="1"/>
  <c r="L218" i="1" s="1"/>
  <c r="H50" i="1"/>
  <c r="H146" i="1"/>
  <c r="G175" i="1"/>
  <c r="G258" i="1"/>
  <c r="H174" i="1"/>
  <c r="H214" i="1"/>
  <c r="H260" i="1"/>
  <c r="H283" i="1"/>
  <c r="H351" i="1"/>
  <c r="H386" i="1"/>
  <c r="H207" i="1"/>
  <c r="H240" i="1"/>
  <c r="G278" i="1"/>
  <c r="G316" i="1"/>
  <c r="G329" i="1"/>
  <c r="G431" i="1"/>
  <c r="G251" i="1"/>
  <c r="H315" i="1"/>
  <c r="H355" i="1"/>
  <c r="G400" i="1"/>
  <c r="G267" i="1"/>
  <c r="H294" i="1"/>
  <c r="H330" i="1"/>
  <c r="H343" i="1"/>
  <c r="G370" i="1"/>
  <c r="H399" i="1"/>
  <c r="H198" i="1"/>
  <c r="H299" i="1"/>
  <c r="G311" i="1"/>
  <c r="G357" i="1"/>
  <c r="I357" i="1" s="1"/>
  <c r="L357" i="1" s="1"/>
  <c r="H382" i="1"/>
  <c r="H334" i="1"/>
  <c r="G11" i="1"/>
  <c r="I11" i="1" s="1"/>
  <c r="L11" i="1" s="1"/>
  <c r="H236" i="1"/>
  <c r="H18" i="1"/>
  <c r="G35" i="1"/>
  <c r="G57" i="1"/>
  <c r="H86" i="1"/>
  <c r="G133" i="1"/>
  <c r="I133" i="1" s="1"/>
  <c r="L133" i="1" s="1"/>
  <c r="H194" i="1"/>
  <c r="G98" i="1"/>
  <c r="I98" i="1" s="1"/>
  <c r="L98" i="1" s="1"/>
  <c r="H125" i="1"/>
  <c r="H154" i="1"/>
  <c r="G191" i="1"/>
  <c r="G219" i="1"/>
  <c r="H256" i="1"/>
  <c r="G29" i="1"/>
  <c r="G83" i="1"/>
  <c r="H102" i="1"/>
  <c r="G157" i="1"/>
  <c r="I157" i="1" s="1"/>
  <c r="L157" i="1" s="1"/>
  <c r="H179" i="1"/>
  <c r="H137" i="1"/>
  <c r="G214" i="1"/>
  <c r="H268" i="1"/>
  <c r="G351" i="1"/>
  <c r="H230" i="1"/>
  <c r="H345" i="1"/>
  <c r="H402" i="1"/>
  <c r="H431" i="1"/>
  <c r="G366" i="1"/>
  <c r="H267" i="1"/>
  <c r="G294" i="1"/>
  <c r="I294" i="1" s="1"/>
  <c r="L294" i="1" s="1"/>
  <c r="G339" i="1"/>
  <c r="I339" i="1" s="1"/>
  <c r="L339" i="1" s="1"/>
  <c r="G343" i="1"/>
  <c r="I343" i="1" s="1"/>
  <c r="L343" i="1" s="1"/>
  <c r="H370" i="1"/>
  <c r="G390" i="1"/>
  <c r="I390" i="1" s="1"/>
  <c r="L390" i="1" s="1"/>
  <c r="H412" i="1"/>
  <c r="G252" i="1"/>
  <c r="H271" i="1"/>
  <c r="I271" i="1" s="1"/>
  <c r="L271" i="1" s="1"/>
  <c r="H306" i="1"/>
  <c r="H311" i="1"/>
  <c r="H367" i="1"/>
  <c r="G395" i="1"/>
  <c r="H422" i="1"/>
  <c r="G423" i="3"/>
  <c r="G422" i="3"/>
  <c r="G411" i="3"/>
  <c r="G410" i="3"/>
  <c r="G403" i="3"/>
  <c r="G402" i="3"/>
  <c r="G388" i="3"/>
  <c r="G372" i="3"/>
  <c r="G356" i="3"/>
  <c r="G351" i="3"/>
  <c r="G347" i="3"/>
  <c r="G339" i="3"/>
  <c r="G337" i="3"/>
  <c r="G333" i="3"/>
  <c r="G329" i="3"/>
  <c r="G325" i="3"/>
  <c r="G321" i="3"/>
  <c r="G317" i="3"/>
  <c r="G313" i="3"/>
  <c r="G309" i="3"/>
  <c r="G288" i="3"/>
  <c r="G284" i="3"/>
  <c r="G281" i="3"/>
  <c r="G261" i="3"/>
  <c r="G257" i="3"/>
  <c r="G248" i="3"/>
  <c r="G244" i="3"/>
  <c r="G237" i="3"/>
  <c r="G43" i="3"/>
  <c r="G38" i="3"/>
  <c r="G27" i="3"/>
  <c r="G22" i="3"/>
  <c r="G11" i="3"/>
  <c r="G415" i="3"/>
  <c r="H408" i="3"/>
  <c r="G396" i="3"/>
  <c r="H395" i="3"/>
  <c r="G387" i="3"/>
  <c r="H384" i="3"/>
  <c r="G380" i="3"/>
  <c r="G371" i="3"/>
  <c r="G360" i="3"/>
  <c r="G359" i="3"/>
  <c r="G355" i="3"/>
  <c r="H344" i="3"/>
  <c r="G336" i="3"/>
  <c r="G332" i="3"/>
  <c r="G328" i="3"/>
  <c r="G324" i="3"/>
  <c r="G320" i="3"/>
  <c r="G316" i="3"/>
  <c r="G312" i="3"/>
  <c r="G308" i="3"/>
  <c r="G305" i="3"/>
  <c r="H304" i="3"/>
  <c r="G301" i="3"/>
  <c r="H300" i="3"/>
  <c r="G297" i="3"/>
  <c r="H293" i="3"/>
  <c r="G277" i="3"/>
  <c r="G273" i="3"/>
  <c r="G264" i="3"/>
  <c r="G260" i="3"/>
  <c r="H256" i="3"/>
  <c r="G253" i="3"/>
  <c r="H252" i="3"/>
  <c r="H249" i="3"/>
  <c r="G240" i="3"/>
  <c r="G236" i="3"/>
  <c r="G233" i="3"/>
  <c r="G222" i="3"/>
  <c r="G219" i="3"/>
  <c r="G206" i="3"/>
  <c r="G203" i="3"/>
  <c r="G199" i="3"/>
  <c r="H198" i="3"/>
  <c r="G195" i="3"/>
  <c r="H194" i="3"/>
  <c r="G191" i="3"/>
  <c r="H190" i="3"/>
  <c r="G187" i="3"/>
  <c r="H186" i="3"/>
  <c r="G183" i="3"/>
  <c r="H182" i="3"/>
  <c r="G179" i="3"/>
  <c r="H178" i="3"/>
  <c r="G175" i="3"/>
  <c r="H174" i="3"/>
  <c r="G171" i="3"/>
  <c r="H170" i="3"/>
  <c r="G167" i="3"/>
  <c r="H166" i="3"/>
  <c r="G163" i="3"/>
  <c r="H162" i="3"/>
  <c r="G159" i="3"/>
  <c r="H158" i="3"/>
  <c r="G155" i="3"/>
  <c r="H154" i="3"/>
  <c r="G151" i="3"/>
  <c r="H150" i="3"/>
  <c r="G147" i="3"/>
  <c r="H146" i="3"/>
  <c r="G143" i="3"/>
  <c r="H142" i="3"/>
  <c r="G139" i="3"/>
  <c r="H138" i="3"/>
  <c r="G135" i="3"/>
  <c r="H134" i="3"/>
  <c r="G131" i="3"/>
  <c r="H130" i="3"/>
  <c r="G127" i="3"/>
  <c r="H126" i="3"/>
  <c r="G123" i="3"/>
  <c r="H122" i="3"/>
  <c r="G119" i="3"/>
  <c r="H118" i="3"/>
  <c r="G115" i="3"/>
  <c r="H114" i="3"/>
  <c r="G111" i="3"/>
  <c r="H110" i="3"/>
  <c r="G107" i="3"/>
  <c r="H106" i="3"/>
  <c r="G103" i="3"/>
  <c r="H102" i="3"/>
  <c r="G99" i="3"/>
  <c r="H98" i="3"/>
  <c r="G95" i="3"/>
  <c r="H94" i="3"/>
  <c r="G91" i="3"/>
  <c r="H90" i="3"/>
  <c r="G87" i="3"/>
  <c r="H86" i="3"/>
  <c r="G83" i="3"/>
  <c r="H82" i="3"/>
  <c r="G79" i="3"/>
  <c r="H78" i="3"/>
  <c r="G75" i="3"/>
  <c r="H74" i="3"/>
  <c r="G71" i="3"/>
  <c r="H70" i="3"/>
  <c r="G67" i="3"/>
  <c r="H66" i="3"/>
  <c r="G63" i="3"/>
  <c r="H62" i="3"/>
  <c r="G59" i="3"/>
  <c r="H58" i="3"/>
  <c r="G55" i="3"/>
  <c r="H54" i="3"/>
  <c r="G51" i="3"/>
  <c r="H50" i="3"/>
  <c r="G47" i="3"/>
  <c r="H46" i="3"/>
  <c r="G42" i="3"/>
  <c r="G31" i="3"/>
  <c r="H30" i="3"/>
  <c r="G26" i="3"/>
  <c r="G15" i="3"/>
  <c r="H14" i="3"/>
  <c r="G10" i="3"/>
  <c r="H432" i="3"/>
  <c r="H431" i="3"/>
  <c r="H429" i="3"/>
  <c r="G428" i="3"/>
  <c r="H427" i="3"/>
  <c r="H425" i="3"/>
  <c r="H424" i="3"/>
  <c r="H419" i="3"/>
  <c r="G408" i="3"/>
  <c r="H407" i="3"/>
  <c r="H399" i="3"/>
  <c r="G395" i="3"/>
  <c r="I395" i="3" s="1"/>
  <c r="L395" i="3" s="1"/>
  <c r="G394" i="3"/>
  <c r="H393" i="3"/>
  <c r="H392" i="3"/>
  <c r="G384" i="3"/>
  <c r="I384" i="3" s="1"/>
  <c r="L384" i="3" s="1"/>
  <c r="G383" i="3"/>
  <c r="G379" i="3"/>
  <c r="H378" i="3"/>
  <c r="H377" i="3"/>
  <c r="H376" i="3"/>
  <c r="H370" i="3"/>
  <c r="H369" i="3"/>
  <c r="H368" i="3"/>
  <c r="G364" i="3"/>
  <c r="G363" i="3"/>
  <c r="H354" i="3"/>
  <c r="H353" i="3"/>
  <c r="H352" i="3"/>
  <c r="H348" i="3"/>
  <c r="G344" i="3"/>
  <c r="I344" i="3" s="1"/>
  <c r="L344" i="3" s="1"/>
  <c r="G343" i="3"/>
  <c r="H340" i="3"/>
  <c r="G304" i="3"/>
  <c r="G300" i="3"/>
  <c r="I300" i="3" s="1"/>
  <c r="L300" i="3" s="1"/>
  <c r="H296" i="3"/>
  <c r="G293" i="3"/>
  <c r="H292" i="3"/>
  <c r="H289" i="3"/>
  <c r="H285" i="3"/>
  <c r="G280" i="3"/>
  <c r="G276" i="3"/>
  <c r="H272" i="3"/>
  <c r="G269" i="3"/>
  <c r="H268" i="3"/>
  <c r="H265" i="3"/>
  <c r="G256" i="3"/>
  <c r="G252" i="3"/>
  <c r="I252" i="3" s="1"/>
  <c r="L252" i="3" s="1"/>
  <c r="G249" i="3"/>
  <c r="H245" i="3"/>
  <c r="H241" i="3"/>
  <c r="H232" i="3"/>
  <c r="G229" i="3"/>
  <c r="H228" i="3"/>
  <c r="G225" i="3"/>
  <c r="G218" i="3"/>
  <c r="G217" i="3"/>
  <c r="H216" i="3"/>
  <c r="G215" i="3"/>
  <c r="H214" i="3"/>
  <c r="G210" i="3"/>
  <c r="G202" i="3"/>
  <c r="G198" i="3"/>
  <c r="I198" i="3" s="1"/>
  <c r="L198" i="3" s="1"/>
  <c r="G194" i="3"/>
  <c r="I194" i="3" s="1"/>
  <c r="L194" i="3" s="1"/>
  <c r="G190" i="3"/>
  <c r="I190" i="3" s="1"/>
  <c r="L190" i="3" s="1"/>
  <c r="G186" i="3"/>
  <c r="G182" i="3"/>
  <c r="G178" i="3"/>
  <c r="I178" i="3" s="1"/>
  <c r="L178" i="3" s="1"/>
  <c r="G174" i="3"/>
  <c r="I174" i="3" s="1"/>
  <c r="L174" i="3" s="1"/>
  <c r="G170" i="3"/>
  <c r="G166" i="3"/>
  <c r="G162" i="3"/>
  <c r="I162" i="3" s="1"/>
  <c r="L162" i="3" s="1"/>
  <c r="G158" i="3"/>
  <c r="I158" i="3" s="1"/>
  <c r="L158" i="3" s="1"/>
  <c r="G154" i="3"/>
  <c r="G150" i="3"/>
  <c r="G146" i="3"/>
  <c r="I146" i="3" s="1"/>
  <c r="L146" i="3" s="1"/>
  <c r="G142" i="3"/>
  <c r="I142" i="3" s="1"/>
  <c r="L142" i="3" s="1"/>
  <c r="G138" i="3"/>
  <c r="G134" i="3"/>
  <c r="G130" i="3"/>
  <c r="I130" i="3" s="1"/>
  <c r="L130" i="3" s="1"/>
  <c r="G126" i="3"/>
  <c r="I126" i="3" s="1"/>
  <c r="L126" i="3" s="1"/>
  <c r="G122" i="3"/>
  <c r="G118" i="3"/>
  <c r="G114" i="3"/>
  <c r="I114" i="3" s="1"/>
  <c r="L114" i="3" s="1"/>
  <c r="G110" i="3"/>
  <c r="I110" i="3" s="1"/>
  <c r="L110" i="3" s="1"/>
  <c r="G106" i="3"/>
  <c r="G102" i="3"/>
  <c r="G98" i="3"/>
  <c r="I98" i="3" s="1"/>
  <c r="L98" i="3" s="1"/>
  <c r="G94" i="3"/>
  <c r="I94" i="3" s="1"/>
  <c r="L94" i="3" s="1"/>
  <c r="G90" i="3"/>
  <c r="G86" i="3"/>
  <c r="G82" i="3"/>
  <c r="I82" i="3" s="1"/>
  <c r="L82" i="3" s="1"/>
  <c r="G78" i="3"/>
  <c r="I78" i="3" s="1"/>
  <c r="L78" i="3" s="1"/>
  <c r="G74" i="3"/>
  <c r="G70" i="3"/>
  <c r="G66" i="3"/>
  <c r="I66" i="3" s="1"/>
  <c r="L66" i="3" s="1"/>
  <c r="G62" i="3"/>
  <c r="I62" i="3" s="1"/>
  <c r="L62" i="3" s="1"/>
  <c r="G58" i="3"/>
  <c r="G54" i="3"/>
  <c r="G50" i="3"/>
  <c r="I50" i="3" s="1"/>
  <c r="L50" i="3" s="1"/>
  <c r="G46" i="3"/>
  <c r="I46" i="3" s="1"/>
  <c r="L46" i="3" s="1"/>
  <c r="G35" i="3"/>
  <c r="H34" i="3"/>
  <c r="G30" i="3"/>
  <c r="I30" i="3" s="1"/>
  <c r="L30" i="3" s="1"/>
  <c r="G431" i="3"/>
  <c r="I431" i="3" s="1"/>
  <c r="L431" i="3" s="1"/>
  <c r="G427" i="3"/>
  <c r="G424" i="3"/>
  <c r="I424" i="3" s="1"/>
  <c r="L424" i="3" s="1"/>
  <c r="G419" i="3"/>
  <c r="I419" i="3" s="1"/>
  <c r="L419" i="3" s="1"/>
  <c r="H412" i="3"/>
  <c r="G407" i="3"/>
  <c r="I407" i="3" s="1"/>
  <c r="L407" i="3" s="1"/>
  <c r="G406" i="3"/>
  <c r="G404" i="3"/>
  <c r="H403" i="3"/>
  <c r="G399" i="3"/>
  <c r="G392" i="3"/>
  <c r="I392" i="3" s="1"/>
  <c r="L392" i="3" s="1"/>
  <c r="G391" i="3"/>
  <c r="H382" i="3"/>
  <c r="G376" i="3"/>
  <c r="G375" i="3"/>
  <c r="H372" i="3"/>
  <c r="G368" i="3"/>
  <c r="G367" i="3"/>
  <c r="H362" i="3"/>
  <c r="H361" i="3"/>
  <c r="H358" i="3"/>
  <c r="H356" i="3"/>
  <c r="G352" i="3"/>
  <c r="G348" i="3"/>
  <c r="I348" i="3" s="1"/>
  <c r="L348" i="3" s="1"/>
  <c r="H342" i="3"/>
  <c r="G340" i="3"/>
  <c r="H337" i="3"/>
  <c r="G296" i="3"/>
  <c r="I296" i="3" s="1"/>
  <c r="L296" i="3" s="1"/>
  <c r="G292" i="3"/>
  <c r="I292" i="3" s="1"/>
  <c r="L292" i="3" s="1"/>
  <c r="G289" i="3"/>
  <c r="G285" i="3"/>
  <c r="H281" i="3"/>
  <c r="G272" i="3"/>
  <c r="G268" i="3"/>
  <c r="G265" i="3"/>
  <c r="I265" i="3" s="1"/>
  <c r="L265" i="3" s="1"/>
  <c r="G245" i="3"/>
  <c r="I245" i="3" s="1"/>
  <c r="L245" i="3" s="1"/>
  <c r="H244" i="3"/>
  <c r="G241" i="3"/>
  <c r="H237" i="3"/>
  <c r="G232" i="3"/>
  <c r="I232" i="3" s="1"/>
  <c r="L232" i="3" s="1"/>
  <c r="G228" i="3"/>
  <c r="I228" i="3" s="1"/>
  <c r="L228" i="3" s="1"/>
  <c r="G214" i="3"/>
  <c r="G213" i="3"/>
  <c r="G39" i="3"/>
  <c r="G34" i="3"/>
  <c r="G23" i="3"/>
  <c r="G18" i="3"/>
  <c r="H18" i="3"/>
  <c r="G19" i="3"/>
  <c r="G14" i="3"/>
  <c r="H27" i="3"/>
  <c r="H59" i="3"/>
  <c r="H75" i="3"/>
  <c r="H91" i="3"/>
  <c r="H107" i="3"/>
  <c r="H123" i="3"/>
  <c r="H139" i="3"/>
  <c r="H155" i="3"/>
  <c r="H171" i="3"/>
  <c r="H187" i="3"/>
  <c r="H203" i="3"/>
  <c r="H233" i="3"/>
  <c r="H269" i="3"/>
  <c r="H301" i="3"/>
  <c r="H317" i="3"/>
  <c r="H333" i="3"/>
  <c r="H38" i="3"/>
  <c r="H210" i="3"/>
  <c r="H240" i="3"/>
  <c r="H276" i="3"/>
  <c r="H308" i="3"/>
  <c r="H324" i="3"/>
  <c r="H360" i="3"/>
  <c r="G16" i="3"/>
  <c r="G345" i="3"/>
  <c r="H359" i="3"/>
  <c r="G386" i="3"/>
  <c r="H41" i="3"/>
  <c r="G220" i="3"/>
  <c r="G350" i="3"/>
  <c r="G381" i="3"/>
  <c r="H410" i="3"/>
  <c r="G24" i="3"/>
  <c r="H213" i="3"/>
  <c r="H349" i="3"/>
  <c r="H365" i="3"/>
  <c r="G382" i="3"/>
  <c r="H391" i="3"/>
  <c r="G421" i="3"/>
  <c r="H33" i="3"/>
  <c r="H207" i="3"/>
  <c r="H220" i="3"/>
  <c r="G354" i="3"/>
  <c r="G370" i="3"/>
  <c r="H379" i="3"/>
  <c r="G393" i="3"/>
  <c r="I393" i="3" s="1"/>
  <c r="L393" i="3" s="1"/>
  <c r="G425" i="3"/>
  <c r="I425" i="3" s="1"/>
  <c r="L425" i="3" s="1"/>
  <c r="H9" i="3"/>
  <c r="H47" i="3"/>
  <c r="H63" i="3"/>
  <c r="H79" i="3"/>
  <c r="H95" i="3"/>
  <c r="H111" i="3"/>
  <c r="H127" i="3"/>
  <c r="H143" i="3"/>
  <c r="H159" i="3"/>
  <c r="H175" i="3"/>
  <c r="H191" i="3"/>
  <c r="H219" i="3"/>
  <c r="H253" i="3"/>
  <c r="H273" i="3"/>
  <c r="H305" i="3"/>
  <c r="H321" i="3"/>
  <c r="H411" i="3"/>
  <c r="H42" i="3"/>
  <c r="H218" i="3"/>
  <c r="H248" i="3"/>
  <c r="H280" i="3"/>
  <c r="H312" i="3"/>
  <c r="H328" i="3"/>
  <c r="H364" i="3"/>
  <c r="G12" i="3"/>
  <c r="H29" i="3"/>
  <c r="G346" i="3"/>
  <c r="G365" i="3"/>
  <c r="I365" i="3" s="1"/>
  <c r="L365" i="3" s="1"/>
  <c r="H387" i="3"/>
  <c r="H43" i="3"/>
  <c r="G223" i="3"/>
  <c r="H351" i="3"/>
  <c r="G390" i="3"/>
  <c r="G416" i="3"/>
  <c r="H37" i="3"/>
  <c r="G342" i="3"/>
  <c r="I342" i="3" s="1"/>
  <c r="L342" i="3" s="1"/>
  <c r="G358" i="3"/>
  <c r="H367" i="3"/>
  <c r="H385" i="3"/>
  <c r="H404" i="3"/>
  <c r="H17" i="3"/>
  <c r="H35" i="3"/>
  <c r="H215" i="3"/>
  <c r="H343" i="3"/>
  <c r="H363" i="3"/>
  <c r="H374" i="3"/>
  <c r="H381" i="3"/>
  <c r="H394" i="3"/>
  <c r="H428" i="3"/>
  <c r="H22" i="3"/>
  <c r="H51" i="3"/>
  <c r="H67" i="3"/>
  <c r="H83" i="3"/>
  <c r="H99" i="3"/>
  <c r="H115" i="3"/>
  <c r="H131" i="3"/>
  <c r="H147" i="3"/>
  <c r="H163" i="3"/>
  <c r="H179" i="3"/>
  <c r="H195" i="3"/>
  <c r="H225" i="3"/>
  <c r="H257" i="3"/>
  <c r="H277" i="3"/>
  <c r="H309" i="3"/>
  <c r="H325" i="3"/>
  <c r="H415" i="3"/>
  <c r="H11" i="3"/>
  <c r="H10" i="3"/>
  <c r="H202" i="3"/>
  <c r="H222" i="3"/>
  <c r="H260" i="3"/>
  <c r="H284" i="3"/>
  <c r="H316" i="3"/>
  <c r="H332" i="3"/>
  <c r="H380" i="3"/>
  <c r="H13" i="3"/>
  <c r="H31" i="3"/>
  <c r="G349" i="3"/>
  <c r="H371" i="3"/>
  <c r="H396" i="3"/>
  <c r="G204" i="3"/>
  <c r="H339" i="3"/>
  <c r="G366" i="3"/>
  <c r="I366" i="3" s="1"/>
  <c r="L366" i="3" s="1"/>
  <c r="H402" i="3"/>
  <c r="H422" i="3"/>
  <c r="H21" i="3"/>
  <c r="H39" i="3"/>
  <c r="H345" i="3"/>
  <c r="G361" i="3"/>
  <c r="G373" i="3"/>
  <c r="H386" i="3"/>
  <c r="I386" i="3" s="1"/>
  <c r="L386" i="3" s="1"/>
  <c r="H406" i="3"/>
  <c r="H19" i="3"/>
  <c r="G36" i="3"/>
  <c r="G216" i="3"/>
  <c r="I216" i="3" s="1"/>
  <c r="L216" i="3" s="1"/>
  <c r="H350" i="3"/>
  <c r="H366" i="3"/>
  <c r="G377" i="3"/>
  <c r="H383" i="3"/>
  <c r="H409" i="3"/>
  <c r="G429" i="3"/>
  <c r="H71" i="3"/>
  <c r="H135" i="3"/>
  <c r="H199" i="3"/>
  <c r="H313" i="3"/>
  <c r="H206" i="3"/>
  <c r="H320" i="3"/>
  <c r="G32" i="3"/>
  <c r="G207" i="3"/>
  <c r="G40" i="3"/>
  <c r="G389" i="3"/>
  <c r="H204" i="3"/>
  <c r="G378" i="3"/>
  <c r="H87" i="3"/>
  <c r="H151" i="3"/>
  <c r="H229" i="3"/>
  <c r="H329" i="3"/>
  <c r="H236" i="3"/>
  <c r="H336" i="3"/>
  <c r="H355" i="3"/>
  <c r="H347" i="3"/>
  <c r="H346" i="3"/>
  <c r="G412" i="3"/>
  <c r="I412" i="3" s="1"/>
  <c r="L412" i="3" s="1"/>
  <c r="H217" i="3"/>
  <c r="H390" i="3"/>
  <c r="G136" i="3"/>
  <c r="G331" i="3"/>
  <c r="H44" i="3"/>
  <c r="H52" i="3"/>
  <c r="G65" i="3"/>
  <c r="G81" i="3"/>
  <c r="H100" i="3"/>
  <c r="G121" i="3"/>
  <c r="G137" i="3"/>
  <c r="G169" i="3"/>
  <c r="G185" i="3"/>
  <c r="G205" i="3"/>
  <c r="H224" i="3"/>
  <c r="H242" i="3"/>
  <c r="H274" i="3"/>
  <c r="H322" i="3"/>
  <c r="H433" i="3"/>
  <c r="H109" i="3"/>
  <c r="G128" i="3"/>
  <c r="G141" i="3"/>
  <c r="H160" i="3"/>
  <c r="G173" i="3"/>
  <c r="H192" i="3"/>
  <c r="H223" i="3"/>
  <c r="H318" i="3"/>
  <c r="G117" i="3"/>
  <c r="G149" i="3"/>
  <c r="H168" i="3"/>
  <c r="H184" i="3"/>
  <c r="H200" i="3"/>
  <c r="H57" i="3"/>
  <c r="G76" i="3"/>
  <c r="G92" i="3"/>
  <c r="H105" i="3"/>
  <c r="G156" i="3"/>
  <c r="G9" i="3"/>
  <c r="I9" i="3" s="1"/>
  <c r="L9" i="3" s="1"/>
  <c r="G17" i="3"/>
  <c r="I17" i="3" s="1"/>
  <c r="L17" i="3" s="1"/>
  <c r="G25" i="3"/>
  <c r="G33" i="3"/>
  <c r="I33" i="3" s="1"/>
  <c r="L33" i="3" s="1"/>
  <c r="G41" i="3"/>
  <c r="I41" i="3" s="1"/>
  <c r="L41" i="3" s="1"/>
  <c r="G48" i="3"/>
  <c r="G61" i="3"/>
  <c r="H69" i="3"/>
  <c r="H72" i="3"/>
  <c r="G80" i="3"/>
  <c r="G93" i="3"/>
  <c r="H101" i="3"/>
  <c r="H113" i="3"/>
  <c r="G132" i="3"/>
  <c r="H145" i="3"/>
  <c r="G164" i="3"/>
  <c r="H177" i="3"/>
  <c r="G196" i="3"/>
  <c r="H208" i="3"/>
  <c r="G234" i="3"/>
  <c r="G266" i="3"/>
  <c r="H295" i="3"/>
  <c r="G303" i="3"/>
  <c r="G315" i="3"/>
  <c r="H420" i="3"/>
  <c r="H231" i="3"/>
  <c r="H247" i="3"/>
  <c r="H263" i="3"/>
  <c r="H279" i="3"/>
  <c r="G306" i="3"/>
  <c r="G338" i="3"/>
  <c r="G227" i="3"/>
  <c r="G235" i="3"/>
  <c r="G243" i="3"/>
  <c r="G251" i="3"/>
  <c r="G259" i="3"/>
  <c r="G267" i="3"/>
  <c r="G275" i="3"/>
  <c r="G283" i="3"/>
  <c r="G291" i="3"/>
  <c r="G299" i="3"/>
  <c r="G307" i="3"/>
  <c r="H310" i="3"/>
  <c r="G323" i="3"/>
  <c r="G330" i="3"/>
  <c r="G357" i="3"/>
  <c r="H401" i="3"/>
  <c r="H389" i="3"/>
  <c r="H416" i="3"/>
  <c r="H421" i="3"/>
  <c r="I421" i="3" s="1"/>
  <c r="L421" i="3" s="1"/>
  <c r="H25" i="3"/>
  <c r="H103" i="3"/>
  <c r="H167" i="3"/>
  <c r="H261" i="3"/>
  <c r="H423" i="3"/>
  <c r="H264" i="3"/>
  <c r="H388" i="3"/>
  <c r="G385" i="3"/>
  <c r="G374" i="3"/>
  <c r="I374" i="3" s="1"/>
  <c r="L374" i="3" s="1"/>
  <c r="G362" i="3"/>
  <c r="G353" i="3"/>
  <c r="H418" i="3"/>
  <c r="H55" i="3"/>
  <c r="H119" i="3"/>
  <c r="H183" i="3"/>
  <c r="H297" i="3"/>
  <c r="H26" i="3"/>
  <c r="H288" i="3"/>
  <c r="H15" i="3"/>
  <c r="G397" i="3"/>
  <c r="G28" i="3"/>
  <c r="G409" i="3"/>
  <c r="I409" i="3" s="1"/>
  <c r="L409" i="3" s="1"/>
  <c r="H23" i="3"/>
  <c r="H375" i="3"/>
  <c r="G20" i="3"/>
  <c r="G369" i="3"/>
  <c r="I369" i="3" s="1"/>
  <c r="L369" i="3" s="1"/>
  <c r="G432" i="3"/>
  <c r="I432" i="3" s="1"/>
  <c r="L432" i="3" s="1"/>
  <c r="G133" i="3"/>
  <c r="H209" i="3"/>
  <c r="G44" i="3"/>
  <c r="I44" i="3" s="1"/>
  <c r="L44" i="3" s="1"/>
  <c r="G60" i="3"/>
  <c r="H68" i="3"/>
  <c r="G100" i="3"/>
  <c r="I100" i="3" s="1"/>
  <c r="L100" i="3" s="1"/>
  <c r="G124" i="3"/>
  <c r="H140" i="3"/>
  <c r="H185" i="3"/>
  <c r="G212" i="3"/>
  <c r="H226" i="3"/>
  <c r="G274" i="3"/>
  <c r="G112" i="3"/>
  <c r="G125" i="3"/>
  <c r="G144" i="3"/>
  <c r="G157" i="3"/>
  <c r="H173" i="3"/>
  <c r="H189" i="3"/>
  <c r="G104" i="3"/>
  <c r="H120" i="3"/>
  <c r="G168" i="3"/>
  <c r="I168" i="3" s="1"/>
  <c r="L168" i="3" s="1"/>
  <c r="H197" i="3"/>
  <c r="G211" i="3"/>
  <c r="H76" i="3"/>
  <c r="H97" i="3"/>
  <c r="G153" i="3"/>
  <c r="H12" i="3"/>
  <c r="I12" i="3" s="1"/>
  <c r="L12" i="3" s="1"/>
  <c r="G21" i="3"/>
  <c r="H32" i="3"/>
  <c r="H45" i="3"/>
  <c r="H53" i="3"/>
  <c r="H61" i="3"/>
  <c r="G69" i="3"/>
  <c r="G77" i="3"/>
  <c r="G85" i="3"/>
  <c r="H116" i="3"/>
  <c r="H132" i="3"/>
  <c r="G148" i="3"/>
  <c r="G161" i="3"/>
  <c r="G177" i="3"/>
  <c r="I177" i="3" s="1"/>
  <c r="H193" i="3"/>
  <c r="G208" i="3"/>
  <c r="I208" i="3" s="1"/>
  <c r="L208" i="3" s="1"/>
  <c r="H234" i="3"/>
  <c r="G282" i="3"/>
  <c r="G327" i="3"/>
  <c r="H414" i="3"/>
  <c r="G287" i="3"/>
  <c r="H315" i="3"/>
  <c r="G231" i="3"/>
  <c r="I231" i="3" s="1"/>
  <c r="L231" i="3" s="1"/>
  <c r="H255" i="3"/>
  <c r="G271" i="3"/>
  <c r="H306" i="3"/>
  <c r="G341" i="3"/>
  <c r="G230" i="3"/>
  <c r="I230" i="3" s="1"/>
  <c r="L230" i="3" s="1"/>
  <c r="H238" i="3"/>
  <c r="H251" i="3"/>
  <c r="G262" i="3"/>
  <c r="H270" i="3"/>
  <c r="H283" i="3"/>
  <c r="G294" i="3"/>
  <c r="H302" i="3"/>
  <c r="G319" i="3"/>
  <c r="H413" i="3"/>
  <c r="G314" i="3"/>
  <c r="G326" i="3"/>
  <c r="H397" i="3"/>
  <c r="I397" i="3" s="1"/>
  <c r="L397" i="3" s="1"/>
  <c r="H417" i="3"/>
  <c r="H136" i="3"/>
  <c r="G209" i="3"/>
  <c r="H331" i="3"/>
  <c r="H49" i="3"/>
  <c r="H60" i="3"/>
  <c r="H81" i="3"/>
  <c r="G108" i="3"/>
  <c r="H124" i="3"/>
  <c r="H169" i="3"/>
  <c r="G188" i="3"/>
  <c r="H212" i="3"/>
  <c r="G242" i="3"/>
  <c r="G298" i="3"/>
  <c r="H112" i="3"/>
  <c r="H128" i="3"/>
  <c r="H144" i="3"/>
  <c r="G160" i="3"/>
  <c r="G176" i="3"/>
  <c r="G189" i="3"/>
  <c r="I189" i="3" s="1"/>
  <c r="L189" i="3" s="1"/>
  <c r="G318" i="3"/>
  <c r="H104" i="3"/>
  <c r="H149" i="3"/>
  <c r="H181" i="3"/>
  <c r="G197" i="3"/>
  <c r="G57" i="3"/>
  <c r="I57" i="3" s="1"/>
  <c r="G84" i="3"/>
  <c r="G97" i="3"/>
  <c r="I97" i="3" s="1"/>
  <c r="L97" i="3" s="1"/>
  <c r="H156" i="3"/>
  <c r="G13" i="3"/>
  <c r="I13" i="3" s="1"/>
  <c r="L13" i="3" s="1"/>
  <c r="H24" i="3"/>
  <c r="I24" i="3" s="1"/>
  <c r="L24" i="3" s="1"/>
  <c r="H36" i="3"/>
  <c r="I36" i="3" s="1"/>
  <c r="L36" i="3" s="1"/>
  <c r="G45" i="3"/>
  <c r="G53" i="3"/>
  <c r="G88" i="3"/>
  <c r="G96" i="3"/>
  <c r="I96" i="3" s="1"/>
  <c r="H148" i="3"/>
  <c r="H164" i="3"/>
  <c r="G180" i="3"/>
  <c r="G193" i="3"/>
  <c r="I193" i="3" s="1"/>
  <c r="L193" i="3" s="1"/>
  <c r="G250" i="3"/>
  <c r="H282" i="3"/>
  <c r="G414" i="3"/>
  <c r="H303" i="3"/>
  <c r="G405" i="3"/>
  <c r="H239" i="3"/>
  <c r="G255" i="3"/>
  <c r="G279" i="3"/>
  <c r="I279" i="3" s="1"/>
  <c r="L279" i="3" s="1"/>
  <c r="G334" i="3"/>
  <c r="H341" i="3"/>
  <c r="H230" i="3"/>
  <c r="H243" i="3"/>
  <c r="G254" i="3"/>
  <c r="I254" i="3" s="1"/>
  <c r="L254" i="3" s="1"/>
  <c r="H262" i="3"/>
  <c r="H275" i="3"/>
  <c r="G286" i="3"/>
  <c r="H294" i="3"/>
  <c r="H307" i="3"/>
  <c r="H335" i="3"/>
  <c r="H314" i="3"/>
  <c r="H326" i="3"/>
  <c r="H357" i="3"/>
  <c r="H426" i="3"/>
  <c r="H430" i="3"/>
  <c r="H398" i="3"/>
  <c r="G418" i="3"/>
  <c r="H165" i="3"/>
  <c r="G400" i="3"/>
  <c r="I400" i="3" s="1"/>
  <c r="L400" i="3" s="1"/>
  <c r="G49" i="3"/>
  <c r="I49" i="3" s="1"/>
  <c r="L49" i="3" s="1"/>
  <c r="H65" i="3"/>
  <c r="H89" i="3"/>
  <c r="H108" i="3"/>
  <c r="H137" i="3"/>
  <c r="G172" i="3"/>
  <c r="H188" i="3"/>
  <c r="G224" i="3"/>
  <c r="I224" i="3" s="1"/>
  <c r="L224" i="3" s="1"/>
  <c r="G258" i="3"/>
  <c r="H298" i="3"/>
  <c r="G433" i="3"/>
  <c r="I433" i="3" s="1"/>
  <c r="H176" i="3"/>
  <c r="G192" i="3"/>
  <c r="I192" i="3" s="1"/>
  <c r="L192" i="3" s="1"/>
  <c r="H117" i="3"/>
  <c r="G152" i="3"/>
  <c r="G181" i="3"/>
  <c r="I181" i="3" s="1"/>
  <c r="L181" i="3" s="1"/>
  <c r="G200" i="3"/>
  <c r="H73" i="3"/>
  <c r="H84" i="3"/>
  <c r="G105" i="3"/>
  <c r="I105" i="3" s="1"/>
  <c r="L105" i="3" s="1"/>
  <c r="H201" i="3"/>
  <c r="H16" i="3"/>
  <c r="I16" i="3" s="1"/>
  <c r="L16" i="3" s="1"/>
  <c r="H28" i="3"/>
  <c r="G37" i="3"/>
  <c r="I37" i="3" s="1"/>
  <c r="L37" i="3" s="1"/>
  <c r="G56" i="3"/>
  <c r="I56" i="3" s="1"/>
  <c r="L56" i="3" s="1"/>
  <c r="G64" i="3"/>
  <c r="G72" i="3"/>
  <c r="I72" i="3" s="1"/>
  <c r="H80" i="3"/>
  <c r="H88" i="3"/>
  <c r="H96" i="3"/>
  <c r="G113" i="3"/>
  <c r="I113" i="3" s="1"/>
  <c r="L113" i="3" s="1"/>
  <c r="H129" i="3"/>
  <c r="H180" i="3"/>
  <c r="H196" i="3"/>
  <c r="H221" i="3"/>
  <c r="H250" i="3"/>
  <c r="G295" i="3"/>
  <c r="H311" i="3"/>
  <c r="H405" i="3"/>
  <c r="G239" i="3"/>
  <c r="I239" i="3" s="1"/>
  <c r="L239" i="3" s="1"/>
  <c r="G263" i="3"/>
  <c r="I263" i="3" s="1"/>
  <c r="L263" i="3" s="1"/>
  <c r="G290" i="3"/>
  <c r="H334" i="3"/>
  <c r="H235" i="3"/>
  <c r="G246" i="3"/>
  <c r="H254" i="3"/>
  <c r="H267" i="3"/>
  <c r="G278" i="3"/>
  <c r="I278" i="3" s="1"/>
  <c r="L278" i="3" s="1"/>
  <c r="H286" i="3"/>
  <c r="H299" i="3"/>
  <c r="G335" i="3"/>
  <c r="I335" i="3" s="1"/>
  <c r="H323" i="3"/>
  <c r="H330" i="3"/>
  <c r="G426" i="3"/>
  <c r="G430" i="3"/>
  <c r="G398" i="3"/>
  <c r="I398" i="3" s="1"/>
  <c r="L398" i="3" s="1"/>
  <c r="H133" i="3"/>
  <c r="G165" i="3"/>
  <c r="H400" i="3"/>
  <c r="G52" i="3"/>
  <c r="I52" i="3" s="1"/>
  <c r="L52" i="3" s="1"/>
  <c r="G68" i="3"/>
  <c r="G89" i="3"/>
  <c r="H121" i="3"/>
  <c r="G140" i="3"/>
  <c r="I140" i="3" s="1"/>
  <c r="L140" i="3" s="1"/>
  <c r="H172" i="3"/>
  <c r="H205" i="3"/>
  <c r="G226" i="3"/>
  <c r="I226" i="3" s="1"/>
  <c r="L226" i="3" s="1"/>
  <c r="H258" i="3"/>
  <c r="G322" i="3"/>
  <c r="I322" i="3" s="1"/>
  <c r="L322" i="3" s="1"/>
  <c r="G109" i="3"/>
  <c r="H125" i="3"/>
  <c r="H141" i="3"/>
  <c r="H157" i="3"/>
  <c r="G120" i="3"/>
  <c r="I120" i="3" s="1"/>
  <c r="L120" i="3" s="1"/>
  <c r="H152" i="3"/>
  <c r="G184" i="3"/>
  <c r="I184" i="3" s="1"/>
  <c r="L184" i="3" s="1"/>
  <c r="H211" i="3"/>
  <c r="G73" i="3"/>
  <c r="I73" i="3" s="1"/>
  <c r="L73" i="3" s="1"/>
  <c r="H92" i="3"/>
  <c r="H153" i="3"/>
  <c r="G201" i="3"/>
  <c r="I201" i="3" s="1"/>
  <c r="L201" i="3" s="1"/>
  <c r="H20" i="3"/>
  <c r="G29" i="3"/>
  <c r="I29" i="3" s="1"/>
  <c r="L29" i="3" s="1"/>
  <c r="H40" i="3"/>
  <c r="I40" i="3" s="1"/>
  <c r="L40" i="3" s="1"/>
  <c r="H48" i="3"/>
  <c r="H56" i="3"/>
  <c r="H64" i="3"/>
  <c r="H77" i="3"/>
  <c r="H85" i="3"/>
  <c r="H93" i="3"/>
  <c r="G101" i="3"/>
  <c r="I101" i="3" s="1"/>
  <c r="G116" i="3"/>
  <c r="I116" i="3" s="1"/>
  <c r="L116" i="3" s="1"/>
  <c r="G129" i="3"/>
  <c r="G145" i="3"/>
  <c r="H161" i="3"/>
  <c r="G221" i="3"/>
  <c r="I221" i="3" s="1"/>
  <c r="L221" i="3" s="1"/>
  <c r="H266" i="3"/>
  <c r="H327" i="3"/>
  <c r="H287" i="3"/>
  <c r="G311" i="3"/>
  <c r="I311" i="3" s="1"/>
  <c r="L311" i="3" s="1"/>
  <c r="G420" i="3"/>
  <c r="I420" i="3" s="1"/>
  <c r="L420" i="3" s="1"/>
  <c r="G247" i="3"/>
  <c r="H271" i="3"/>
  <c r="H290" i="3"/>
  <c r="H338" i="3"/>
  <c r="H227" i="3"/>
  <c r="G238" i="3"/>
  <c r="I238" i="3" s="1"/>
  <c r="L238" i="3" s="1"/>
  <c r="H246" i="3"/>
  <c r="H259" i="3"/>
  <c r="G270" i="3"/>
  <c r="H278" i="3"/>
  <c r="H291" i="3"/>
  <c r="G302" i="3"/>
  <c r="H319" i="3"/>
  <c r="G413" i="3"/>
  <c r="I413" i="3" s="1"/>
  <c r="L413" i="3" s="1"/>
  <c r="G310" i="3"/>
  <c r="I310" i="3" s="1"/>
  <c r="L310" i="3" s="1"/>
  <c r="G401" i="3"/>
  <c r="H373" i="3"/>
  <c r="G417" i="3"/>
  <c r="I417" i="3" s="1"/>
  <c r="G431" i="10"/>
  <c r="G428" i="10"/>
  <c r="G415" i="10"/>
  <c r="G411" i="10"/>
  <c r="G410" i="10"/>
  <c r="G403" i="10"/>
  <c r="G388" i="10"/>
  <c r="G312" i="10"/>
  <c r="G308" i="10"/>
  <c r="G305" i="10"/>
  <c r="G301" i="10"/>
  <c r="G427" i="10"/>
  <c r="G424" i="10"/>
  <c r="H423" i="10"/>
  <c r="G420" i="10"/>
  <c r="H419" i="10"/>
  <c r="H408" i="10"/>
  <c r="G396" i="10"/>
  <c r="H395" i="10"/>
  <c r="G387" i="10"/>
  <c r="H384" i="10"/>
  <c r="G380" i="10"/>
  <c r="G379" i="10"/>
  <c r="G408" i="10"/>
  <c r="G407" i="10"/>
  <c r="G406" i="10"/>
  <c r="H405" i="10"/>
  <c r="G404" i="10"/>
  <c r="H399" i="10"/>
  <c r="H392" i="10"/>
  <c r="G363" i="10"/>
  <c r="H356" i="10"/>
  <c r="G340" i="10"/>
  <c r="G339" i="10"/>
  <c r="G336" i="10"/>
  <c r="H329" i="10"/>
  <c r="G325" i="10"/>
  <c r="G320" i="10"/>
  <c r="G304" i="10"/>
  <c r="G293" i="10"/>
  <c r="G272" i="10"/>
  <c r="G268" i="10"/>
  <c r="G265" i="10"/>
  <c r="G261" i="10"/>
  <c r="G240" i="10"/>
  <c r="G236" i="10"/>
  <c r="G233" i="10"/>
  <c r="G229" i="10"/>
  <c r="G214" i="10"/>
  <c r="G207" i="10"/>
  <c r="G203" i="10"/>
  <c r="H429" i="10"/>
  <c r="G419" i="10"/>
  <c r="I419" i="10" s="1"/>
  <c r="L419" i="10" s="1"/>
  <c r="H400" i="10"/>
  <c r="G399" i="10"/>
  <c r="H393" i="10"/>
  <c r="G392" i="10"/>
  <c r="I392" i="10" s="1"/>
  <c r="L392" i="10" s="1"/>
  <c r="G391" i="10"/>
  <c r="G372" i="10"/>
  <c r="G371" i="10"/>
  <c r="H368" i="10"/>
  <c r="G356" i="10"/>
  <c r="I356" i="10" s="1"/>
  <c r="L356" i="10" s="1"/>
  <c r="H352" i="10"/>
  <c r="G347" i="10"/>
  <c r="H333" i="10"/>
  <c r="G329" i="10"/>
  <c r="I329" i="10" s="1"/>
  <c r="L329" i="10" s="1"/>
  <c r="H328" i="10"/>
  <c r="G324" i="10"/>
  <c r="H317" i="10"/>
  <c r="H313" i="10"/>
  <c r="G309" i="10"/>
  <c r="G300" i="10"/>
  <c r="G292" i="10"/>
  <c r="G289" i="10"/>
  <c r="H288" i="10"/>
  <c r="G285" i="10"/>
  <c r="H284" i="10"/>
  <c r="H281" i="10"/>
  <c r="H277" i="10"/>
  <c r="G264" i="10"/>
  <c r="G260" i="10"/>
  <c r="G257" i="10"/>
  <c r="H256" i="10"/>
  <c r="G253" i="10"/>
  <c r="H252" i="10"/>
  <c r="H411" i="10"/>
  <c r="G394" i="10"/>
  <c r="G384" i="10"/>
  <c r="G383" i="10"/>
  <c r="H370" i="10"/>
  <c r="G367" i="10"/>
  <c r="G360" i="10"/>
  <c r="G348" i="10"/>
  <c r="G333" i="10"/>
  <c r="I333" i="10" s="1"/>
  <c r="L333" i="10" s="1"/>
  <c r="G332" i="10"/>
  <c r="H321" i="10"/>
  <c r="G284" i="10"/>
  <c r="I284" i="10" s="1"/>
  <c r="L284" i="10" s="1"/>
  <c r="G281" i="10"/>
  <c r="I281" i="10" s="1"/>
  <c r="L281" i="10" s="1"/>
  <c r="G280" i="10"/>
  <c r="G277" i="10"/>
  <c r="I277" i="10" s="1"/>
  <c r="L277" i="10" s="1"/>
  <c r="G276" i="10"/>
  <c r="H273" i="10"/>
  <c r="G256" i="10"/>
  <c r="I256" i="10" s="1"/>
  <c r="L256" i="10" s="1"/>
  <c r="G249" i="10"/>
  <c r="G244" i="10"/>
  <c r="G225" i="10"/>
  <c r="G222" i="10"/>
  <c r="G221" i="10"/>
  <c r="G218" i="10"/>
  <c r="G217" i="10"/>
  <c r="G198" i="10"/>
  <c r="H194" i="10"/>
  <c r="G187" i="10"/>
  <c r="G178" i="10"/>
  <c r="G175" i="10"/>
  <c r="G159" i="10"/>
  <c r="G154" i="10"/>
  <c r="G143" i="10"/>
  <c r="H431" i="10"/>
  <c r="G422" i="10"/>
  <c r="H412" i="10"/>
  <c r="G395" i="10"/>
  <c r="I395" i="10" s="1"/>
  <c r="L395" i="10" s="1"/>
  <c r="G368" i="10"/>
  <c r="H364" i="10"/>
  <c r="G355" i="10"/>
  <c r="G423" i="10"/>
  <c r="I423" i="10" s="1"/>
  <c r="L423" i="10" s="1"/>
  <c r="H407" i="10"/>
  <c r="H376" i="10"/>
  <c r="G364" i="10"/>
  <c r="I364" i="10" s="1"/>
  <c r="L364" i="10" s="1"/>
  <c r="H358" i="10"/>
  <c r="G352" i="10"/>
  <c r="I352" i="10" s="1"/>
  <c r="L352" i="10" s="1"/>
  <c r="G351" i="10"/>
  <c r="G344" i="10"/>
  <c r="G343" i="10"/>
  <c r="H337" i="10"/>
  <c r="G328" i="10"/>
  <c r="I328" i="10" s="1"/>
  <c r="L328" i="10" s="1"/>
  <c r="G317" i="10"/>
  <c r="I317" i="10" s="1"/>
  <c r="L317" i="10" s="1"/>
  <c r="G316" i="10"/>
  <c r="G313" i="10"/>
  <c r="H296" i="10"/>
  <c r="G288" i="10"/>
  <c r="I288" i="10" s="1"/>
  <c r="L288" i="10" s="1"/>
  <c r="H269" i="10"/>
  <c r="G252" i="10"/>
  <c r="H245" i="10"/>
  <c r="G237" i="10"/>
  <c r="I237" i="10" s="1"/>
  <c r="L237" i="10" s="1"/>
  <c r="H236" i="10"/>
  <c r="H229" i="10"/>
  <c r="G228" i="10"/>
  <c r="H223" i="10"/>
  <c r="G205" i="10"/>
  <c r="G191" i="10"/>
  <c r="H386" i="10"/>
  <c r="G376" i="10"/>
  <c r="I376" i="10" s="1"/>
  <c r="L376" i="10" s="1"/>
  <c r="G375" i="10"/>
  <c r="H312" i="10"/>
  <c r="G269" i="10"/>
  <c r="G232" i="10"/>
  <c r="G223" i="10"/>
  <c r="G219" i="10"/>
  <c r="H192" i="10"/>
  <c r="G186" i="10"/>
  <c r="G182" i="10"/>
  <c r="G174" i="10"/>
  <c r="G170" i="10"/>
  <c r="H166" i="10"/>
  <c r="G162" i="10"/>
  <c r="G158" i="10"/>
  <c r="G139" i="10"/>
  <c r="G138" i="10"/>
  <c r="G137" i="10"/>
  <c r="G126" i="10"/>
  <c r="G125" i="10"/>
  <c r="G106" i="10"/>
  <c r="G105" i="10"/>
  <c r="G102" i="10"/>
  <c r="G101" i="10"/>
  <c r="G98" i="10"/>
  <c r="G90" i="10"/>
  <c r="G89" i="10"/>
  <c r="G86" i="10"/>
  <c r="G63" i="10"/>
  <c r="G50" i="10"/>
  <c r="G31" i="10"/>
  <c r="G27" i="10"/>
  <c r="G22" i="10"/>
  <c r="G321" i="10"/>
  <c r="I321" i="10" s="1"/>
  <c r="L321" i="10" s="1"/>
  <c r="G296" i="10"/>
  <c r="I296" i="10" s="1"/>
  <c r="L296" i="10" s="1"/>
  <c r="H276" i="10"/>
  <c r="G273" i="10"/>
  <c r="I273" i="10" s="1"/>
  <c r="L273" i="10" s="1"/>
  <c r="H244" i="10"/>
  <c r="H237" i="10"/>
  <c r="G202" i="10"/>
  <c r="G193" i="10"/>
  <c r="G179" i="10"/>
  <c r="G166" i="10"/>
  <c r="H134" i="10"/>
  <c r="G123" i="10"/>
  <c r="H122" i="10"/>
  <c r="G119" i="10"/>
  <c r="H118" i="10"/>
  <c r="G79" i="10"/>
  <c r="G62" i="10"/>
  <c r="G61" i="10"/>
  <c r="G34" i="10"/>
  <c r="G33" i="10"/>
  <c r="G30" i="10"/>
  <c r="G29" i="10"/>
  <c r="G26" i="10"/>
  <c r="H366" i="10"/>
  <c r="G359" i="10"/>
  <c r="H344" i="10"/>
  <c r="G337" i="10"/>
  <c r="I337" i="10" s="1"/>
  <c r="L337" i="10" s="1"/>
  <c r="H316" i="10"/>
  <c r="G297" i="10"/>
  <c r="H249" i="10"/>
  <c r="G248" i="10"/>
  <c r="G245" i="10"/>
  <c r="I245" i="10" s="1"/>
  <c r="L245" i="10" s="1"/>
  <c r="G241" i="10"/>
  <c r="G209" i="10"/>
  <c r="G194" i="10"/>
  <c r="I194" i="10" s="1"/>
  <c r="L194" i="10" s="1"/>
  <c r="G189" i="10"/>
  <c r="H172" i="10"/>
  <c r="H163" i="10"/>
  <c r="H151" i="10"/>
  <c r="H150" i="10"/>
  <c r="H148" i="10"/>
  <c r="G147" i="10"/>
  <c r="H146" i="10"/>
  <c r="G135" i="10"/>
  <c r="G134" i="10"/>
  <c r="I134" i="10" s="1"/>
  <c r="L134" i="10" s="1"/>
  <c r="G130" i="10"/>
  <c r="G122" i="10"/>
  <c r="G121" i="10"/>
  <c r="G118" i="10"/>
  <c r="I118" i="10" s="1"/>
  <c r="L118" i="10" s="1"/>
  <c r="G117" i="10"/>
  <c r="H115" i="10"/>
  <c r="H114" i="10"/>
  <c r="H112" i="10"/>
  <c r="G110" i="10"/>
  <c r="G109" i="10"/>
  <c r="H108" i="10"/>
  <c r="H107" i="10"/>
  <c r="H94" i="10"/>
  <c r="H92" i="10"/>
  <c r="H91" i="10"/>
  <c r="H83" i="10"/>
  <c r="H82" i="10"/>
  <c r="G78" i="10"/>
  <c r="G75" i="10"/>
  <c r="H74" i="10"/>
  <c r="G71" i="10"/>
  <c r="H70" i="10"/>
  <c r="G66" i="10"/>
  <c r="G59" i="10"/>
  <c r="H58" i="10"/>
  <c r="G55" i="10"/>
  <c r="H54" i="10"/>
  <c r="H46" i="10"/>
  <c r="G43" i="10"/>
  <c r="H42" i="10"/>
  <c r="H40" i="10"/>
  <c r="G38" i="10"/>
  <c r="H18" i="10"/>
  <c r="G15" i="10"/>
  <c r="H14" i="10"/>
  <c r="G11" i="10"/>
  <c r="H10" i="10"/>
  <c r="H353" i="10"/>
  <c r="H332" i="10"/>
  <c r="H325" i="10"/>
  <c r="H280" i="10"/>
  <c r="H268" i="10"/>
  <c r="H265" i="10"/>
  <c r="H222" i="10"/>
  <c r="H218" i="10"/>
  <c r="G210" i="10"/>
  <c r="G206" i="10"/>
  <c r="H198" i="10"/>
  <c r="H195" i="10"/>
  <c r="H191" i="10"/>
  <c r="G190" i="10"/>
  <c r="G185" i="10"/>
  <c r="G173" i="10"/>
  <c r="G169" i="10"/>
  <c r="H164" i="10"/>
  <c r="G163" i="10"/>
  <c r="I163" i="10" s="1"/>
  <c r="L163" i="10" s="1"/>
  <c r="H162" i="10"/>
  <c r="H160" i="10"/>
  <c r="G157" i="10"/>
  <c r="H143" i="10"/>
  <c r="H106" i="10"/>
  <c r="H102" i="10"/>
  <c r="H98" i="10"/>
  <c r="G74" i="10"/>
  <c r="I74" i="10" s="1"/>
  <c r="L74" i="10" s="1"/>
  <c r="G57" i="10"/>
  <c r="H48" i="10"/>
  <c r="G45" i="10"/>
  <c r="G14" i="10"/>
  <c r="I14" i="10" s="1"/>
  <c r="L14" i="10" s="1"/>
  <c r="H144" i="10"/>
  <c r="H138" i="10"/>
  <c r="G107" i="10"/>
  <c r="I107" i="10" s="1"/>
  <c r="L107" i="10" s="1"/>
  <c r="H99" i="10"/>
  <c r="H90" i="10"/>
  <c r="H86" i="10"/>
  <c r="G58" i="10"/>
  <c r="I58" i="10" s="1"/>
  <c r="L58" i="10" s="1"/>
  <c r="G46" i="10"/>
  <c r="I46" i="10" s="1"/>
  <c r="L46" i="10" s="1"/>
  <c r="H20" i="10"/>
  <c r="G17" i="10"/>
  <c r="G150" i="10"/>
  <c r="I150" i="10" s="1"/>
  <c r="L150" i="10" s="1"/>
  <c r="G145" i="10"/>
  <c r="H126" i="10"/>
  <c r="G114" i="10"/>
  <c r="H96" i="10"/>
  <c r="G91" i="10"/>
  <c r="I91" i="10" s="1"/>
  <c r="L91" i="10" s="1"/>
  <c r="G70" i="10"/>
  <c r="I70" i="10" s="1"/>
  <c r="L70" i="10" s="1"/>
  <c r="G53" i="10"/>
  <c r="H50" i="10"/>
  <c r="G18" i="10"/>
  <c r="I18" i="10" s="1"/>
  <c r="L18" i="10" s="1"/>
  <c r="G10" i="10"/>
  <c r="I10" i="10" s="1"/>
  <c r="L10" i="10" s="1"/>
  <c r="G146" i="10"/>
  <c r="I146" i="10" s="1"/>
  <c r="L146" i="10" s="1"/>
  <c r="G142" i="10"/>
  <c r="G127" i="10"/>
  <c r="G94" i="10"/>
  <c r="I94" i="10" s="1"/>
  <c r="L94" i="10" s="1"/>
  <c r="G82" i="10"/>
  <c r="I82" i="10" s="1"/>
  <c r="L82" i="10" s="1"/>
  <c r="G73" i="10"/>
  <c r="G54" i="10"/>
  <c r="I54" i="10" s="1"/>
  <c r="L54" i="10" s="1"/>
  <c r="H51" i="10"/>
  <c r="G42" i="10"/>
  <c r="I42" i="10" s="1"/>
  <c r="L42" i="10" s="1"/>
  <c r="H22" i="10"/>
  <c r="G13" i="10"/>
  <c r="H79" i="10"/>
  <c r="H154" i="10"/>
  <c r="H320" i="10"/>
  <c r="H26" i="10"/>
  <c r="H60" i="10"/>
  <c r="H67" i="10"/>
  <c r="G36" i="10"/>
  <c r="H76" i="10"/>
  <c r="H123" i="10"/>
  <c r="H233" i="10"/>
  <c r="H30" i="10"/>
  <c r="H66" i="10"/>
  <c r="H179" i="10"/>
  <c r="G208" i="10"/>
  <c r="H25" i="10"/>
  <c r="H63" i="10"/>
  <c r="G104" i="10"/>
  <c r="H129" i="10"/>
  <c r="H155" i="10"/>
  <c r="G176" i="10"/>
  <c r="H253" i="10"/>
  <c r="H23" i="10"/>
  <c r="G51" i="10"/>
  <c r="I51" i="10" s="1"/>
  <c r="L51" i="10" s="1"/>
  <c r="H85" i="10"/>
  <c r="G100" i="10"/>
  <c r="G136" i="10"/>
  <c r="H157" i="10"/>
  <c r="H173" i="10"/>
  <c r="G195" i="10"/>
  <c r="I195" i="10" s="1"/>
  <c r="L195" i="10" s="1"/>
  <c r="H210" i="10"/>
  <c r="H257" i="10"/>
  <c r="H9" i="10"/>
  <c r="H24" i="10"/>
  <c r="H47" i="10"/>
  <c r="G72" i="10"/>
  <c r="H88" i="10"/>
  <c r="G108" i="10"/>
  <c r="G115" i="10"/>
  <c r="I115" i="10" s="1"/>
  <c r="L115" i="10" s="1"/>
  <c r="H130" i="10"/>
  <c r="G172" i="10"/>
  <c r="I172" i="10" s="1"/>
  <c r="L172" i="10" s="1"/>
  <c r="H209" i="10"/>
  <c r="H289" i="10"/>
  <c r="G378" i="10"/>
  <c r="H388" i="10"/>
  <c r="G183" i="10"/>
  <c r="H217" i="10"/>
  <c r="H264" i="10"/>
  <c r="G346" i="10"/>
  <c r="G409" i="10"/>
  <c r="H424" i="10"/>
  <c r="G148" i="10"/>
  <c r="I148" i="10" s="1"/>
  <c r="L148" i="10" s="1"/>
  <c r="H183" i="10"/>
  <c r="H292" i="10"/>
  <c r="G342" i="10"/>
  <c r="H396" i="10"/>
  <c r="G350" i="10"/>
  <c r="G361" i="10"/>
  <c r="G377" i="10"/>
  <c r="H382" i="10"/>
  <c r="G199" i="10"/>
  <c r="H348" i="10"/>
  <c r="G354" i="10"/>
  <c r="G365" i="10"/>
  <c r="G370" i="10"/>
  <c r="I370" i="10" s="1"/>
  <c r="L370" i="10" s="1"/>
  <c r="H375" i="10"/>
  <c r="H404" i="10"/>
  <c r="G429" i="10"/>
  <c r="I429" i="10" s="1"/>
  <c r="L429" i="10" s="1"/>
  <c r="H371" i="10"/>
  <c r="G400" i="10"/>
  <c r="I400" i="10" s="1"/>
  <c r="L400" i="10" s="1"/>
  <c r="H56" i="10"/>
  <c r="H77" i="10"/>
  <c r="G19" i="10"/>
  <c r="G64" i="10"/>
  <c r="H120" i="10"/>
  <c r="H37" i="10"/>
  <c r="G128" i="10"/>
  <c r="H44" i="10"/>
  <c r="G87" i="10"/>
  <c r="H258" i="10"/>
  <c r="G156" i="10"/>
  <c r="G165" i="10"/>
  <c r="G141" i="10"/>
  <c r="G220" i="10"/>
  <c r="H242" i="10"/>
  <c r="G9" i="10"/>
  <c r="G25" i="10"/>
  <c r="G41" i="10"/>
  <c r="H72" i="10"/>
  <c r="I72" i="10" s="1"/>
  <c r="L72" i="10" s="1"/>
  <c r="G111" i="10"/>
  <c r="G152" i="10"/>
  <c r="G184" i="10"/>
  <c r="G197" i="10"/>
  <c r="G49" i="10"/>
  <c r="H68" i="10"/>
  <c r="G113" i="10"/>
  <c r="H132" i="10"/>
  <c r="G155" i="10"/>
  <c r="G201" i="10"/>
  <c r="G432" i="10"/>
  <c r="G149" i="10"/>
  <c r="G274" i="10"/>
  <c r="G295" i="10"/>
  <c r="H311" i="10"/>
  <c r="H397" i="10"/>
  <c r="H239" i="10"/>
  <c r="H255" i="10"/>
  <c r="H266" i="10"/>
  <c r="G282" i="10"/>
  <c r="G303" i="10"/>
  <c r="H357" i="10"/>
  <c r="G389" i="10"/>
  <c r="H421" i="10"/>
  <c r="G322" i="10"/>
  <c r="G330" i="10"/>
  <c r="G338" i="10"/>
  <c r="G416" i="10"/>
  <c r="G116" i="10"/>
  <c r="H178" i="10"/>
  <c r="H336" i="10"/>
  <c r="H29" i="10"/>
  <c r="H62" i="10"/>
  <c r="H111" i="10"/>
  <c r="H36" i="10"/>
  <c r="H78" i="10"/>
  <c r="H159" i="10"/>
  <c r="H261" i="10"/>
  <c r="H33" i="10"/>
  <c r="G68" i="10"/>
  <c r="I68" i="10" s="1"/>
  <c r="L68" i="10" s="1"/>
  <c r="G180" i="10"/>
  <c r="G212" i="10"/>
  <c r="H27" i="10"/>
  <c r="G88" i="10"/>
  <c r="I88" i="10" s="1"/>
  <c r="L88" i="10" s="1"/>
  <c r="H105" i="10"/>
  <c r="H139" i="10"/>
  <c r="H158" i="10"/>
  <c r="H182" i="10"/>
  <c r="H293" i="10"/>
  <c r="H13" i="10"/>
  <c r="H45" i="10"/>
  <c r="H53" i="10"/>
  <c r="G96" i="10"/>
  <c r="H103" i="10"/>
  <c r="H142" i="10"/>
  <c r="G164" i="10"/>
  <c r="I164" i="10" s="1"/>
  <c r="L164" i="10" s="1"/>
  <c r="H185" i="10"/>
  <c r="H201" i="10"/>
  <c r="H212" i="10"/>
  <c r="H285" i="10"/>
  <c r="H11" i="10"/>
  <c r="G40" i="10"/>
  <c r="I40" i="10" s="1"/>
  <c r="L40" i="10" s="1"/>
  <c r="G52" i="10"/>
  <c r="H81" i="10"/>
  <c r="G92" i="10"/>
  <c r="I92" i="10" s="1"/>
  <c r="L92" i="10" s="1"/>
  <c r="H109" i="10"/>
  <c r="H117" i="10"/>
  <c r="G131" i="10"/>
  <c r="H176" i="10"/>
  <c r="H213" i="10"/>
  <c r="H340" i="10"/>
  <c r="H378" i="10"/>
  <c r="I378" i="10" s="1"/>
  <c r="L378" i="10" s="1"/>
  <c r="G425" i="10"/>
  <c r="H187" i="10"/>
  <c r="H221" i="10"/>
  <c r="H301" i="10"/>
  <c r="H346" i="10"/>
  <c r="H409" i="10"/>
  <c r="H428" i="10"/>
  <c r="G151" i="10"/>
  <c r="I151" i="10" s="1"/>
  <c r="L151" i="10" s="1"/>
  <c r="H205" i="10"/>
  <c r="H300" i="10"/>
  <c r="H342" i="10"/>
  <c r="H403" i="10"/>
  <c r="H350" i="10"/>
  <c r="H361" i="10"/>
  <c r="H377" i="10"/>
  <c r="H387" i="10"/>
  <c r="H211" i="10"/>
  <c r="G349" i="10"/>
  <c r="H354" i="10"/>
  <c r="I354" i="10" s="1"/>
  <c r="L354" i="10" s="1"/>
  <c r="H365" i="10"/>
  <c r="G381" i="10"/>
  <c r="H383" i="10"/>
  <c r="G405" i="10"/>
  <c r="I405" i="10" s="1"/>
  <c r="L405" i="10" s="1"/>
  <c r="H339" i="10"/>
  <c r="G386" i="10"/>
  <c r="G413" i="10"/>
  <c r="G28" i="10"/>
  <c r="G77" i="10"/>
  <c r="I77" i="10" s="1"/>
  <c r="L77" i="10" s="1"/>
  <c r="H21" i="10"/>
  <c r="H64" i="10"/>
  <c r="G37" i="10"/>
  <c r="I37" i="10" s="1"/>
  <c r="L37" i="10" s="1"/>
  <c r="H128" i="10"/>
  <c r="H95" i="10"/>
  <c r="G226" i="10"/>
  <c r="H156" i="10"/>
  <c r="H171" i="10"/>
  <c r="G250" i="10"/>
  <c r="H220" i="10"/>
  <c r="H16" i="10"/>
  <c r="H32" i="10"/>
  <c r="G47" i="10"/>
  <c r="I47" i="10" s="1"/>
  <c r="L47" i="10" s="1"/>
  <c r="H80" i="10"/>
  <c r="G93" i="10"/>
  <c r="H152" i="10"/>
  <c r="H184" i="10"/>
  <c r="G234" i="10"/>
  <c r="H52" i="10"/>
  <c r="G97" i="10"/>
  <c r="I97" i="10" s="1"/>
  <c r="L97" i="10" s="1"/>
  <c r="H116" i="10"/>
  <c r="G161" i="10"/>
  <c r="H180" i="10"/>
  <c r="H199" i="10"/>
  <c r="I199" i="10" s="1"/>
  <c r="L199" i="10" s="1"/>
  <c r="H204" i="10"/>
  <c r="H432" i="10"/>
  <c r="G168" i="10"/>
  <c r="G213" i="10"/>
  <c r="I213" i="10" s="1"/>
  <c r="L213" i="10" s="1"/>
  <c r="H263" i="10"/>
  <c r="H274" i="10"/>
  <c r="G290" i="10"/>
  <c r="G311" i="10"/>
  <c r="I311" i="10" s="1"/>
  <c r="L311" i="10" s="1"/>
  <c r="G239" i="10"/>
  <c r="I239" i="10" s="1"/>
  <c r="L239" i="10" s="1"/>
  <c r="G255" i="10"/>
  <c r="I255" i="10" s="1"/>
  <c r="L255" i="10" s="1"/>
  <c r="H271" i="10"/>
  <c r="H282" i="10"/>
  <c r="G298" i="10"/>
  <c r="G369" i="10"/>
  <c r="H430" i="10"/>
  <c r="H389" i="10"/>
  <c r="H414" i="10"/>
  <c r="H322" i="10"/>
  <c r="H330" i="10"/>
  <c r="H338" i="10"/>
  <c r="H416" i="10"/>
  <c r="G230" i="10"/>
  <c r="G238" i="10"/>
  <c r="G246" i="10"/>
  <c r="G254" i="10"/>
  <c r="G262" i="10"/>
  <c r="G270" i="10"/>
  <c r="G278" i="10"/>
  <c r="G286" i="10"/>
  <c r="G294" i="10"/>
  <c r="G302" i="10"/>
  <c r="G310" i="10"/>
  <c r="G318" i="10"/>
  <c r="G326" i="10"/>
  <c r="G334" i="10"/>
  <c r="H418" i="10"/>
  <c r="H433" i="10"/>
  <c r="H417" i="10"/>
  <c r="H39" i="10"/>
  <c r="H133" i="10"/>
  <c r="H240" i="10"/>
  <c r="H34" i="10"/>
  <c r="H65" i="10"/>
  <c r="H38" i="10"/>
  <c r="G80" i="10"/>
  <c r="H175" i="10"/>
  <c r="H59" i="10"/>
  <c r="H110" i="10"/>
  <c r="G188" i="10"/>
  <c r="G224" i="10"/>
  <c r="H31" i="10"/>
  <c r="H89" i="10"/>
  <c r="G124" i="10"/>
  <c r="G140" i="10"/>
  <c r="H170" i="10"/>
  <c r="H186" i="10"/>
  <c r="H305" i="10"/>
  <c r="H17" i="10"/>
  <c r="G48" i="10"/>
  <c r="I48" i="10" s="1"/>
  <c r="L48" i="10" s="1"/>
  <c r="H57" i="10"/>
  <c r="H97" i="10"/>
  <c r="H127" i="10"/>
  <c r="G144" i="10"/>
  <c r="I144" i="10" s="1"/>
  <c r="L144" i="10" s="1"/>
  <c r="H167" i="10"/>
  <c r="H188" i="10"/>
  <c r="H206" i="10"/>
  <c r="H214" i="10"/>
  <c r="H15" i="10"/>
  <c r="H41" i="10"/>
  <c r="H55" i="10"/>
  <c r="G83" i="10"/>
  <c r="I83" i="10" s="1"/>
  <c r="L83" i="10" s="1"/>
  <c r="H93" i="10"/>
  <c r="G112" i="10"/>
  <c r="I112" i="10" s="1"/>
  <c r="L112" i="10" s="1"/>
  <c r="H121" i="10"/>
  <c r="H131" i="10"/>
  <c r="H189" i="10"/>
  <c r="H241" i="10"/>
  <c r="G362" i="10"/>
  <c r="H380" i="10"/>
  <c r="H425" i="10"/>
  <c r="G204" i="10"/>
  <c r="I204" i="10" s="1"/>
  <c r="L204" i="10" s="1"/>
  <c r="H225" i="10"/>
  <c r="H309" i="10"/>
  <c r="G390" i="10"/>
  <c r="H415" i="10"/>
  <c r="H137" i="10"/>
  <c r="G160" i="10"/>
  <c r="I160" i="10" s="1"/>
  <c r="L160" i="10" s="1"/>
  <c r="H215" i="10"/>
  <c r="H304" i="10"/>
  <c r="H347" i="10"/>
  <c r="H410" i="10"/>
  <c r="H351" i="10"/>
  <c r="G374" i="10"/>
  <c r="H379" i="10"/>
  <c r="G192" i="10"/>
  <c r="I192" i="10" s="1"/>
  <c r="L192" i="10" s="1"/>
  <c r="G216" i="10"/>
  <c r="H349" i="10"/>
  <c r="I349" i="10" s="1"/>
  <c r="L349" i="10" s="1"/>
  <c r="H355" i="10"/>
  <c r="G366" i="10"/>
  <c r="H381" i="10"/>
  <c r="I381" i="10" s="1"/>
  <c r="L381" i="10" s="1"/>
  <c r="H391" i="10"/>
  <c r="H406" i="10"/>
  <c r="H343" i="10"/>
  <c r="G393" i="10"/>
  <c r="I393" i="10" s="1"/>
  <c r="L393" i="10" s="1"/>
  <c r="H422" i="10"/>
  <c r="H28" i="10"/>
  <c r="H69" i="10"/>
  <c r="G21" i="10"/>
  <c r="I21" i="10" s="1"/>
  <c r="L21" i="10" s="1"/>
  <c r="H35" i="10"/>
  <c r="G12" i="10"/>
  <c r="G95" i="10"/>
  <c r="I95" i="10" s="1"/>
  <c r="L95" i="10" s="1"/>
  <c r="H226" i="10"/>
  <c r="G171" i="10"/>
  <c r="G196" i="10"/>
  <c r="H250" i="10"/>
  <c r="G133" i="10"/>
  <c r="I133" i="10" s="1"/>
  <c r="L133" i="10" s="1"/>
  <c r="H177" i="10"/>
  <c r="H153" i="10"/>
  <c r="G23" i="10"/>
  <c r="I23" i="10" s="1"/>
  <c r="L23" i="10" s="1"/>
  <c r="G39" i="10"/>
  <c r="I39" i="10" s="1"/>
  <c r="L39" i="10" s="1"/>
  <c r="G103" i="10"/>
  <c r="I103" i="10" s="1"/>
  <c r="L103" i="10" s="1"/>
  <c r="H234" i="10"/>
  <c r="H426" i="10"/>
  <c r="G81" i="10"/>
  <c r="I81" i="10" s="1"/>
  <c r="L81" i="10" s="1"/>
  <c r="H100" i="10"/>
  <c r="I100" i="10" s="1"/>
  <c r="L100" i="10" s="1"/>
  <c r="H207" i="10"/>
  <c r="G24" i="10"/>
  <c r="I24" i="10" s="1"/>
  <c r="L24" i="10" s="1"/>
  <c r="H140" i="10"/>
  <c r="G20" i="10"/>
  <c r="I20" i="10" s="1"/>
  <c r="L20" i="10" s="1"/>
  <c r="G132" i="10"/>
  <c r="I132" i="10" s="1"/>
  <c r="L132" i="10" s="1"/>
  <c r="H208" i="10"/>
  <c r="H43" i="10"/>
  <c r="H113" i="10"/>
  <c r="H248" i="10"/>
  <c r="G215" i="10"/>
  <c r="I215" i="10" s="1"/>
  <c r="L215" i="10" s="1"/>
  <c r="H372" i="10"/>
  <c r="H308" i="10"/>
  <c r="H374" i="10"/>
  <c r="G353" i="10"/>
  <c r="I353" i="10" s="1"/>
  <c r="L353" i="10" s="1"/>
  <c r="H402" i="10"/>
  <c r="G56" i="10"/>
  <c r="I56" i="10" s="1"/>
  <c r="L56" i="10" s="1"/>
  <c r="H19" i="10"/>
  <c r="G85" i="10"/>
  <c r="I85" i="10" s="1"/>
  <c r="L85" i="10" s="1"/>
  <c r="G200" i="10"/>
  <c r="I200" i="10" s="1"/>
  <c r="L200" i="10" s="1"/>
  <c r="G345" i="10"/>
  <c r="H279" i="10"/>
  <c r="G306" i="10"/>
  <c r="I306" i="10" s="1"/>
  <c r="L306" i="10" s="1"/>
  <c r="H231" i="10"/>
  <c r="H287" i="10"/>
  <c r="G314" i="10"/>
  <c r="G401" i="10"/>
  <c r="H319" i="10"/>
  <c r="H335" i="10"/>
  <c r="H235" i="10"/>
  <c r="G243" i="10"/>
  <c r="H254" i="10"/>
  <c r="H267" i="10"/>
  <c r="G275" i="10"/>
  <c r="H286" i="10"/>
  <c r="H299" i="10"/>
  <c r="G307" i="10"/>
  <c r="H318" i="10"/>
  <c r="H331" i="10"/>
  <c r="H341" i="10"/>
  <c r="G418" i="10"/>
  <c r="G398" i="10"/>
  <c r="H75" i="10"/>
  <c r="H61" i="10"/>
  <c r="G32" i="10"/>
  <c r="I32" i="10" s="1"/>
  <c r="L32" i="10" s="1"/>
  <c r="H174" i="10"/>
  <c r="H49" i="10"/>
  <c r="H145" i="10"/>
  <c r="H224" i="10"/>
  <c r="H71" i="10"/>
  <c r="H124" i="10"/>
  <c r="H362" i="10"/>
  <c r="I362" i="10" s="1"/>
  <c r="L362" i="10" s="1"/>
  <c r="H260" i="10"/>
  <c r="H147" i="10"/>
  <c r="H363" i="10"/>
  <c r="G382" i="10"/>
  <c r="I382" i="10" s="1"/>
  <c r="L382" i="10" s="1"/>
  <c r="H359" i="10"/>
  <c r="G412" i="10"/>
  <c r="I412" i="10" s="1"/>
  <c r="L412" i="10" s="1"/>
  <c r="H12" i="10"/>
  <c r="G258" i="10"/>
  <c r="I258" i="10" s="1"/>
  <c r="L258" i="10" s="1"/>
  <c r="H196" i="10"/>
  <c r="G177" i="10"/>
  <c r="I177" i="10" s="1"/>
  <c r="L177" i="10" s="1"/>
  <c r="G426" i="10"/>
  <c r="I426" i="10" s="1"/>
  <c r="L426" i="10" s="1"/>
  <c r="G129" i="10"/>
  <c r="I129" i="10" s="1"/>
  <c r="L129" i="10" s="1"/>
  <c r="H200" i="10"/>
  <c r="H345" i="10"/>
  <c r="H149" i="10"/>
  <c r="G279" i="10"/>
  <c r="I279" i="10" s="1"/>
  <c r="L279" i="10" s="1"/>
  <c r="H306" i="10"/>
  <c r="G231" i="10"/>
  <c r="G266" i="10"/>
  <c r="I266" i="10" s="1"/>
  <c r="L266" i="10" s="1"/>
  <c r="G287" i="10"/>
  <c r="I287" i="10" s="1"/>
  <c r="L287" i="10" s="1"/>
  <c r="H314" i="10"/>
  <c r="G357" i="10"/>
  <c r="I357" i="10" s="1"/>
  <c r="L357" i="10" s="1"/>
  <c r="H401" i="10"/>
  <c r="G319" i="10"/>
  <c r="I319" i="10" s="1"/>
  <c r="L319" i="10" s="1"/>
  <c r="G335" i="10"/>
  <c r="I335" i="10" s="1"/>
  <c r="L335" i="10" s="1"/>
  <c r="H227" i="10"/>
  <c r="G235" i="10"/>
  <c r="I235" i="10" s="1"/>
  <c r="L235" i="10" s="1"/>
  <c r="H246" i="10"/>
  <c r="H259" i="10"/>
  <c r="G267" i="10"/>
  <c r="I267" i="10" s="1"/>
  <c r="L267" i="10" s="1"/>
  <c r="H278" i="10"/>
  <c r="H291" i="10"/>
  <c r="G299" i="10"/>
  <c r="H310" i="10"/>
  <c r="H323" i="10"/>
  <c r="G331" i="10"/>
  <c r="H385" i="10"/>
  <c r="G417" i="10"/>
  <c r="I417" i="10" s="1"/>
  <c r="L417" i="10" s="1"/>
  <c r="H141" i="10"/>
  <c r="G60" i="10"/>
  <c r="I60" i="10" s="1"/>
  <c r="L60" i="10" s="1"/>
  <c r="G76" i="10"/>
  <c r="I76" i="10" s="1"/>
  <c r="L76" i="10" s="1"/>
  <c r="G167" i="10"/>
  <c r="I167" i="10" s="1"/>
  <c r="L167" i="10" s="1"/>
  <c r="H101" i="10"/>
  <c r="H232" i="10"/>
  <c r="H73" i="10"/>
  <c r="H169" i="10"/>
  <c r="G84" i="10"/>
  <c r="H135" i="10"/>
  <c r="G385" i="10"/>
  <c r="H324" i="10"/>
  <c r="H161" i="10"/>
  <c r="H297" i="10"/>
  <c r="H193" i="10"/>
  <c r="H367" i="10"/>
  <c r="G358" i="10"/>
  <c r="I358" i="10" s="1"/>
  <c r="L358" i="10" s="1"/>
  <c r="G120" i="10"/>
  <c r="I120" i="10" s="1"/>
  <c r="L120" i="10" s="1"/>
  <c r="G44" i="10"/>
  <c r="I44" i="10" s="1"/>
  <c r="L44" i="10" s="1"/>
  <c r="G242" i="10"/>
  <c r="I242" i="10" s="1"/>
  <c r="L242" i="10" s="1"/>
  <c r="H136" i="10"/>
  <c r="H197" i="10"/>
  <c r="G65" i="10"/>
  <c r="I65" i="10" s="1"/>
  <c r="L65" i="10" s="1"/>
  <c r="H181" i="10"/>
  <c r="H168" i="10"/>
  <c r="H216" i="10"/>
  <c r="G263" i="10"/>
  <c r="I263" i="10" s="1"/>
  <c r="L263" i="10" s="1"/>
  <c r="H290" i="10"/>
  <c r="H247" i="10"/>
  <c r="G271" i="10"/>
  <c r="I271" i="10" s="1"/>
  <c r="L271" i="10" s="1"/>
  <c r="H298" i="10"/>
  <c r="H369" i="10"/>
  <c r="G430" i="10"/>
  <c r="I430" i="10" s="1"/>
  <c r="L430" i="10" s="1"/>
  <c r="G414" i="10"/>
  <c r="I414" i="10" s="1"/>
  <c r="L414" i="10" s="1"/>
  <c r="H327" i="10"/>
  <c r="G373" i="10"/>
  <c r="G227" i="10"/>
  <c r="I227" i="10" s="1"/>
  <c r="L227" i="10" s="1"/>
  <c r="H238" i="10"/>
  <c r="H251" i="10"/>
  <c r="G259" i="10"/>
  <c r="I259" i="10" s="1"/>
  <c r="L259" i="10" s="1"/>
  <c r="H270" i="10"/>
  <c r="H283" i="10"/>
  <c r="G291" i="10"/>
  <c r="H302" i="10"/>
  <c r="H315" i="10"/>
  <c r="G323" i="10"/>
  <c r="H334" i="10"/>
  <c r="G402" i="10"/>
  <c r="G433" i="10"/>
  <c r="I433" i="10" s="1"/>
  <c r="L433" i="10" s="1"/>
  <c r="G99" i="10"/>
  <c r="I99" i="10" s="1"/>
  <c r="L99" i="10" s="1"/>
  <c r="H203" i="10"/>
  <c r="H360" i="10"/>
  <c r="G69" i="10"/>
  <c r="I69" i="10" s="1"/>
  <c r="L69" i="10" s="1"/>
  <c r="G211" i="10"/>
  <c r="I211" i="10" s="1"/>
  <c r="L211" i="10" s="1"/>
  <c r="H295" i="10"/>
  <c r="H303" i="10"/>
  <c r="H373" i="10"/>
  <c r="H243" i="10"/>
  <c r="G283" i="10"/>
  <c r="H326" i="10"/>
  <c r="H272" i="10"/>
  <c r="H202" i="10"/>
  <c r="H190" i="10"/>
  <c r="H427" i="10"/>
  <c r="H219" i="10"/>
  <c r="G35" i="10"/>
  <c r="I35" i="10" s="1"/>
  <c r="L35" i="10" s="1"/>
  <c r="G153" i="10"/>
  <c r="I153" i="10" s="1"/>
  <c r="L153" i="10" s="1"/>
  <c r="H84" i="10"/>
  <c r="G397" i="10"/>
  <c r="I397" i="10" s="1"/>
  <c r="L397" i="10" s="1"/>
  <c r="G251" i="10"/>
  <c r="I251" i="10" s="1"/>
  <c r="L251" i="10" s="1"/>
  <c r="H294" i="10"/>
  <c r="G341" i="10"/>
  <c r="G67" i="10"/>
  <c r="I67" i="10" s="1"/>
  <c r="L67" i="10" s="1"/>
  <c r="H125" i="10"/>
  <c r="G16" i="10"/>
  <c r="H390" i="10"/>
  <c r="H420" i="10"/>
  <c r="H87" i="10"/>
  <c r="G247" i="10"/>
  <c r="G421" i="10"/>
  <c r="I421" i="10" s="1"/>
  <c r="L421" i="10" s="1"/>
  <c r="H262" i="10"/>
  <c r="H307" i="10"/>
  <c r="H413" i="10"/>
  <c r="I413" i="10" s="1"/>
  <c r="L413" i="10" s="1"/>
  <c r="H165" i="10"/>
  <c r="H398" i="10"/>
  <c r="H104" i="10"/>
  <c r="H230" i="10"/>
  <c r="H228" i="10"/>
  <c r="G181" i="10"/>
  <c r="I181" i="10" s="1"/>
  <c r="L181" i="10" s="1"/>
  <c r="H275" i="10"/>
  <c r="H119" i="10"/>
  <c r="H394" i="10"/>
  <c r="G327" i="10"/>
  <c r="I327" i="10" s="1"/>
  <c r="L327" i="10" s="1"/>
  <c r="G315" i="10"/>
  <c r="L328" i="8"/>
  <c r="L360" i="8"/>
  <c r="L202" i="8"/>
  <c r="L104" i="8"/>
  <c r="L374" i="8"/>
  <c r="L68" i="8"/>
  <c r="L40" i="8"/>
  <c r="L237" i="8"/>
  <c r="L84" i="8"/>
  <c r="L332" i="8"/>
  <c r="L60" i="8"/>
  <c r="L252" i="8"/>
  <c r="L220" i="8"/>
  <c r="L312" i="8"/>
  <c r="L344" i="8"/>
  <c r="L100" i="8"/>
  <c r="L284" i="8"/>
  <c r="L132" i="8"/>
  <c r="L369" i="8"/>
  <c r="L12" i="8"/>
  <c r="L56" i="8"/>
  <c r="L188" i="8"/>
  <c r="L186" i="8"/>
  <c r="L336" i="8"/>
  <c r="L32" i="8"/>
  <c r="L64" i="8"/>
  <c r="L72" i="8"/>
  <c r="L234" i="8"/>
  <c r="L88" i="8"/>
  <c r="L370" i="8"/>
  <c r="L48" i="7"/>
  <c r="L298" i="7"/>
  <c r="L32" i="7"/>
  <c r="L433" i="7"/>
  <c r="L242" i="7"/>
  <c r="L96" i="7"/>
  <c r="L287" i="7"/>
  <c r="L405" i="7"/>
  <c r="L16" i="7"/>
  <c r="L274" i="7"/>
  <c r="L353" i="7"/>
  <c r="L80" i="7"/>
  <c r="L310" i="7"/>
  <c r="L315" i="7"/>
  <c r="L64" i="7"/>
  <c r="L321" i="7"/>
  <c r="L398" i="7"/>
  <c r="L286" i="6"/>
  <c r="L163" i="6"/>
  <c r="L327" i="6"/>
  <c r="L243" i="6"/>
  <c r="L275" i="6"/>
  <c r="L255" i="6"/>
  <c r="L287" i="6"/>
  <c r="L238" i="6"/>
  <c r="L270" i="6"/>
  <c r="L239" i="6"/>
  <c r="L171" i="6"/>
  <c r="L330" i="6"/>
  <c r="L251" i="5"/>
  <c r="L310" i="5"/>
  <c r="L314" i="5"/>
  <c r="L318" i="5"/>
  <c r="L338" i="5"/>
  <c r="L250" i="5"/>
  <c r="L295" i="5"/>
  <c r="L430" i="5"/>
  <c r="L311" i="5"/>
  <c r="L327" i="5"/>
  <c r="L243" i="5"/>
  <c r="L279" i="5"/>
  <c r="L247" i="5"/>
  <c r="L287" i="5"/>
  <c r="L334" i="5"/>
  <c r="L315" i="5"/>
  <c r="L82" i="5"/>
  <c r="G8" i="5"/>
  <c r="H8" i="5"/>
  <c r="L88" i="4"/>
  <c r="L57" i="3"/>
  <c r="L335" i="3"/>
  <c r="L177" i="3"/>
  <c r="L433" i="3"/>
  <c r="L417" i="3"/>
  <c r="L101" i="3"/>
  <c r="L72" i="3"/>
  <c r="L96" i="3"/>
  <c r="L247" i="2"/>
  <c r="L330" i="2"/>
  <c r="L254" i="2"/>
  <c r="L318" i="2"/>
  <c r="L271" i="2"/>
  <c r="L287" i="2"/>
  <c r="L185" i="2"/>
  <c r="L234" i="2"/>
  <c r="L243" i="2"/>
  <c r="L275" i="2"/>
  <c r="L307" i="2"/>
  <c r="L303" i="2"/>
  <c r="L327" i="2"/>
  <c r="L251" i="2"/>
  <c r="L283" i="2"/>
  <c r="L315" i="2"/>
  <c r="L207" i="2"/>
  <c r="L231" i="2"/>
  <c r="L286" i="2"/>
  <c r="L263" i="2"/>
  <c r="L227" i="2"/>
  <c r="L259" i="2"/>
  <c r="L291" i="2"/>
  <c r="L323" i="2"/>
  <c r="L432" i="2"/>
  <c r="L282" i="2"/>
  <c r="L401" i="2"/>
  <c r="L235" i="2"/>
  <c r="L267" i="2"/>
  <c r="L331" i="2"/>
  <c r="L322" i="2"/>
  <c r="L411" i="1"/>
  <c r="F435" i="8"/>
  <c r="F8" i="7"/>
  <c r="F435" i="7"/>
  <c r="H8" i="7"/>
  <c r="F8" i="6"/>
  <c r="F435" i="6"/>
  <c r="F435" i="5"/>
  <c r="F8" i="5"/>
  <c r="F435" i="4"/>
  <c r="F8" i="4"/>
  <c r="F435" i="3"/>
  <c r="F8" i="3"/>
  <c r="F435" i="2"/>
  <c r="F8" i="2"/>
  <c r="H8" i="8"/>
  <c r="G8" i="3"/>
  <c r="I8" i="3" s="1"/>
  <c r="G8" i="7"/>
  <c r="G8" i="10"/>
  <c r="H8" i="10"/>
  <c r="F435" i="9"/>
  <c r="F8" i="9"/>
  <c r="F8" i="8"/>
  <c r="H8" i="2"/>
  <c r="G8" i="2"/>
  <c r="H8" i="1"/>
  <c r="G8" i="1"/>
  <c r="I8" i="4"/>
  <c r="L8" i="4" s="1"/>
  <c r="G8" i="8"/>
  <c r="H8" i="6"/>
  <c r="H8" i="9"/>
  <c r="G8" i="9"/>
  <c r="G8" i="6"/>
  <c r="I377" i="3" l="1"/>
  <c r="L377" i="3" s="1"/>
  <c r="I385" i="3"/>
  <c r="L385" i="3" s="1"/>
  <c r="I373" i="3"/>
  <c r="L373" i="3" s="1"/>
  <c r="I270" i="3"/>
  <c r="L270" i="3" s="1"/>
  <c r="I247" i="3"/>
  <c r="L247" i="3" s="1"/>
  <c r="I145" i="3"/>
  <c r="L145" i="3" s="1"/>
  <c r="I20" i="3"/>
  <c r="L20" i="3" s="1"/>
  <c r="I109" i="3"/>
  <c r="L109" i="3" s="1"/>
  <c r="I89" i="3"/>
  <c r="L89" i="3" s="1"/>
  <c r="I165" i="3"/>
  <c r="L165" i="3" s="1"/>
  <c r="I426" i="3"/>
  <c r="L426" i="3" s="1"/>
  <c r="I418" i="3"/>
  <c r="L418" i="3" s="1"/>
  <c r="I160" i="3"/>
  <c r="L160" i="3" s="1"/>
  <c r="I21" i="3"/>
  <c r="L21" i="3" s="1"/>
  <c r="I353" i="3"/>
  <c r="L353" i="3" s="1"/>
  <c r="I416" i="3"/>
  <c r="L416" i="3" s="1"/>
  <c r="I429" i="3"/>
  <c r="L429" i="3" s="1"/>
  <c r="I14" i="3"/>
  <c r="L14" i="3" s="1"/>
  <c r="I241" i="3"/>
  <c r="L241" i="3" s="1"/>
  <c r="I289" i="3"/>
  <c r="L289" i="3" s="1"/>
  <c r="I399" i="3"/>
  <c r="L399" i="3" s="1"/>
  <c r="I58" i="3"/>
  <c r="L58" i="3" s="1"/>
  <c r="I74" i="3"/>
  <c r="L74" i="3" s="1"/>
  <c r="I90" i="3"/>
  <c r="L90" i="3" s="1"/>
  <c r="I106" i="3"/>
  <c r="L106" i="3" s="1"/>
  <c r="I122" i="3"/>
  <c r="L122" i="3" s="1"/>
  <c r="I138" i="3"/>
  <c r="L138" i="3" s="1"/>
  <c r="I154" i="3"/>
  <c r="L154" i="3" s="1"/>
  <c r="I170" i="3"/>
  <c r="L170" i="3" s="1"/>
  <c r="I186" i="3"/>
  <c r="L186" i="3" s="1"/>
  <c r="I401" i="3"/>
  <c r="L401" i="3" s="1"/>
  <c r="I302" i="3"/>
  <c r="L302" i="3" s="1"/>
  <c r="I129" i="3"/>
  <c r="L129" i="3" s="1"/>
  <c r="I68" i="3"/>
  <c r="L68" i="3" s="1"/>
  <c r="I295" i="3"/>
  <c r="L295" i="3" s="1"/>
  <c r="I200" i="3"/>
  <c r="L200" i="3" s="1"/>
  <c r="I334" i="3"/>
  <c r="L334" i="3" s="1"/>
  <c r="I405" i="3"/>
  <c r="L405" i="3" s="1"/>
  <c r="I45" i="3"/>
  <c r="L45" i="3" s="1"/>
  <c r="I197" i="3"/>
  <c r="L197" i="3" s="1"/>
  <c r="I318" i="3"/>
  <c r="L318" i="3" s="1"/>
  <c r="I242" i="3"/>
  <c r="L242" i="3" s="1"/>
  <c r="I104" i="3"/>
  <c r="L104" i="3" s="1"/>
  <c r="I389" i="3"/>
  <c r="L389" i="3" s="1"/>
  <c r="I350" i="3"/>
  <c r="L350" i="3" s="1"/>
  <c r="I354" i="3"/>
  <c r="L354" i="3" s="1"/>
  <c r="I34" i="3"/>
  <c r="L34" i="3" s="1"/>
  <c r="I272" i="3"/>
  <c r="L272" i="3" s="1"/>
  <c r="I368" i="3"/>
  <c r="L368" i="3" s="1"/>
  <c r="I249" i="3"/>
  <c r="L249" i="3" s="1"/>
  <c r="I293" i="3"/>
  <c r="L293" i="3" s="1"/>
  <c r="I408" i="3"/>
  <c r="L408" i="3" s="1"/>
  <c r="I416" i="10"/>
  <c r="L416" i="10" s="1"/>
  <c r="I350" i="10"/>
  <c r="L350" i="10" s="1"/>
  <c r="I176" i="10"/>
  <c r="L176" i="10" s="1"/>
  <c r="I13" i="10"/>
  <c r="L13" i="10" s="1"/>
  <c r="I179" i="10"/>
  <c r="L179" i="10" s="1"/>
  <c r="I90" i="10"/>
  <c r="L90" i="10" s="1"/>
  <c r="I162" i="10"/>
  <c r="L162" i="10" s="1"/>
  <c r="I243" i="10"/>
  <c r="L243" i="10" s="1"/>
  <c r="I28" i="10"/>
  <c r="L28" i="10" s="1"/>
  <c r="I432" i="10"/>
  <c r="L432" i="10" s="1"/>
  <c r="I184" i="10"/>
  <c r="L184" i="10" s="1"/>
  <c r="I220" i="10"/>
  <c r="L220" i="10" s="1"/>
  <c r="I79" i="10"/>
  <c r="L79" i="10" s="1"/>
  <c r="I123" i="10"/>
  <c r="L123" i="10" s="1"/>
  <c r="I106" i="10"/>
  <c r="L106" i="10" s="1"/>
  <c r="I138" i="10"/>
  <c r="L138" i="10" s="1"/>
  <c r="I344" i="10"/>
  <c r="L344" i="10" s="1"/>
  <c r="I276" i="10"/>
  <c r="L276" i="10" s="1"/>
  <c r="I407" i="10"/>
  <c r="L407" i="10" s="1"/>
  <c r="I431" i="10"/>
  <c r="L431" i="10" s="1"/>
  <c r="I397" i="9"/>
  <c r="L397" i="9" s="1"/>
  <c r="I333" i="9"/>
  <c r="L333" i="9" s="1"/>
  <c r="I245" i="9"/>
  <c r="L245" i="9" s="1"/>
  <c r="I361" i="9"/>
  <c r="L361" i="9" s="1"/>
  <c r="I401" i="9"/>
  <c r="L401" i="9" s="1"/>
  <c r="I149" i="9"/>
  <c r="L149" i="9" s="1"/>
  <c r="I289" i="9"/>
  <c r="L289" i="9" s="1"/>
  <c r="I54" i="9"/>
  <c r="L54" i="9" s="1"/>
  <c r="I388" i="9"/>
  <c r="L388" i="9" s="1"/>
  <c r="I372" i="9"/>
  <c r="L372" i="9" s="1"/>
  <c r="I241" i="9"/>
  <c r="L241" i="9" s="1"/>
  <c r="I177" i="9"/>
  <c r="L177" i="9" s="1"/>
  <c r="I253" i="9"/>
  <c r="L253" i="9" s="1"/>
  <c r="I74" i="9"/>
  <c r="L74" i="9" s="1"/>
  <c r="I110" i="9"/>
  <c r="L110" i="9" s="1"/>
  <c r="I12" i="9"/>
  <c r="L12" i="9" s="1"/>
  <c r="I332" i="9"/>
  <c r="L332" i="9" s="1"/>
  <c r="I352" i="9"/>
  <c r="L352" i="9" s="1"/>
  <c r="I369" i="9"/>
  <c r="L369" i="9" s="1"/>
  <c r="I359" i="8"/>
  <c r="L359" i="8" s="1"/>
  <c r="I168" i="8"/>
  <c r="L168" i="8" s="1"/>
  <c r="I269" i="8"/>
  <c r="L269" i="8" s="1"/>
  <c r="I339" i="8"/>
  <c r="L339" i="8" s="1"/>
  <c r="I424" i="8"/>
  <c r="L424" i="8" s="1"/>
  <c r="I200" i="8"/>
  <c r="L200" i="8" s="1"/>
  <c r="I291" i="8"/>
  <c r="L291" i="8" s="1"/>
  <c r="I42" i="8"/>
  <c r="L42" i="8" s="1"/>
  <c r="I50" i="8"/>
  <c r="L50" i="8" s="1"/>
  <c r="I425" i="8"/>
  <c r="L425" i="8" s="1"/>
  <c r="I59" i="8"/>
  <c r="L59" i="8" s="1"/>
  <c r="I205" i="8"/>
  <c r="L205" i="8" s="1"/>
  <c r="I279" i="8"/>
  <c r="L279" i="8" s="1"/>
  <c r="I321" i="8"/>
  <c r="L321" i="8" s="1"/>
  <c r="I219" i="7"/>
  <c r="L219" i="7" s="1"/>
  <c r="I187" i="7"/>
  <c r="L187" i="7" s="1"/>
  <c r="I155" i="7"/>
  <c r="L155" i="7" s="1"/>
  <c r="I174" i="7"/>
  <c r="L174" i="7" s="1"/>
  <c r="I199" i="7"/>
  <c r="L199" i="7" s="1"/>
  <c r="I167" i="7"/>
  <c r="L167" i="7" s="1"/>
  <c r="I91" i="7"/>
  <c r="L91" i="7" s="1"/>
  <c r="I67" i="7"/>
  <c r="L67" i="7" s="1"/>
  <c r="I13" i="7"/>
  <c r="L13" i="7" s="1"/>
  <c r="I78" i="7"/>
  <c r="L78" i="7" s="1"/>
  <c r="I348" i="7"/>
  <c r="L348" i="7" s="1"/>
  <c r="I414" i="7"/>
  <c r="L414" i="7" s="1"/>
  <c r="I202" i="7"/>
  <c r="L202" i="7" s="1"/>
  <c r="I203" i="7"/>
  <c r="L203" i="7" s="1"/>
  <c r="I171" i="7"/>
  <c r="L171" i="7" s="1"/>
  <c r="I402" i="7"/>
  <c r="L402" i="7" s="1"/>
  <c r="I255" i="7"/>
  <c r="L255" i="7" s="1"/>
  <c r="I215" i="7"/>
  <c r="L215" i="7" s="1"/>
  <c r="I183" i="7"/>
  <c r="L183" i="7" s="1"/>
  <c r="I151" i="7"/>
  <c r="L151" i="7" s="1"/>
  <c r="I185" i="7"/>
  <c r="L185" i="7" s="1"/>
  <c r="I53" i="6"/>
  <c r="L53" i="6" s="1"/>
  <c r="I299" i="6"/>
  <c r="L299" i="6" s="1"/>
  <c r="I278" i="6"/>
  <c r="L278" i="6" s="1"/>
  <c r="I279" i="6"/>
  <c r="L279" i="6" s="1"/>
  <c r="I230" i="6"/>
  <c r="L230" i="6" s="1"/>
  <c r="I175" i="6"/>
  <c r="L175" i="6" s="1"/>
  <c r="I350" i="6"/>
  <c r="L350" i="6" s="1"/>
  <c r="I45" i="6"/>
  <c r="L45" i="6" s="1"/>
  <c r="I362" i="6"/>
  <c r="L362" i="6" s="1"/>
  <c r="I400" i="6"/>
  <c r="L400" i="6" s="1"/>
  <c r="I189" i="6"/>
  <c r="L189" i="6" s="1"/>
  <c r="I159" i="6"/>
  <c r="L159" i="6" s="1"/>
  <c r="I433" i="6"/>
  <c r="L433" i="6" s="1"/>
  <c r="I57" i="6"/>
  <c r="L57" i="6" s="1"/>
  <c r="I176" i="6"/>
  <c r="L176" i="6" s="1"/>
  <c r="I123" i="6"/>
  <c r="L123" i="6" s="1"/>
  <c r="I365" i="6"/>
  <c r="L365" i="6" s="1"/>
  <c r="I220" i="6"/>
  <c r="L220" i="6" s="1"/>
  <c r="I109" i="6"/>
  <c r="L109" i="6" s="1"/>
  <c r="I162" i="6"/>
  <c r="L162" i="6" s="1"/>
  <c r="I240" i="6"/>
  <c r="L240" i="6" s="1"/>
  <c r="I256" i="6"/>
  <c r="L256" i="6" s="1"/>
  <c r="I272" i="6"/>
  <c r="L272" i="6" s="1"/>
  <c r="I288" i="6"/>
  <c r="L288" i="6" s="1"/>
  <c r="I110" i="6"/>
  <c r="L110" i="6" s="1"/>
  <c r="I150" i="6"/>
  <c r="L150" i="6" s="1"/>
  <c r="I297" i="6"/>
  <c r="L297" i="6" s="1"/>
  <c r="I246" i="6"/>
  <c r="L246" i="6" s="1"/>
  <c r="I172" i="6"/>
  <c r="L172" i="6" s="1"/>
  <c r="I56" i="6"/>
  <c r="L56" i="6" s="1"/>
  <c r="I231" i="6"/>
  <c r="L231" i="6" s="1"/>
  <c r="I418" i="6"/>
  <c r="L418" i="6" s="1"/>
  <c r="I294" i="6"/>
  <c r="L294" i="6" s="1"/>
  <c r="I195" i="6"/>
  <c r="L195" i="6" s="1"/>
  <c r="I80" i="6"/>
  <c r="L80" i="6" s="1"/>
  <c r="I16" i="6"/>
  <c r="L16" i="6" s="1"/>
  <c r="I357" i="6"/>
  <c r="L357" i="6" s="1"/>
  <c r="I29" i="6"/>
  <c r="L29" i="6" s="1"/>
  <c r="I204" i="6"/>
  <c r="L204" i="6" s="1"/>
  <c r="I68" i="6"/>
  <c r="L68" i="6" s="1"/>
  <c r="I207" i="6"/>
  <c r="L207" i="6" s="1"/>
  <c r="I389" i="6"/>
  <c r="L389" i="6" s="1"/>
  <c r="I73" i="6"/>
  <c r="L73" i="6" s="1"/>
  <c r="I9" i="6"/>
  <c r="L9" i="6" s="1"/>
  <c r="I119" i="6"/>
  <c r="L119" i="6" s="1"/>
  <c r="I192" i="6"/>
  <c r="L192" i="6" s="1"/>
  <c r="I381" i="6"/>
  <c r="L381" i="6" s="1"/>
  <c r="I345" i="6"/>
  <c r="L345" i="6" s="1"/>
  <c r="I232" i="6"/>
  <c r="L232" i="6" s="1"/>
  <c r="I248" i="6"/>
  <c r="L248" i="6" s="1"/>
  <c r="I264" i="6"/>
  <c r="L264" i="6" s="1"/>
  <c r="I280" i="6"/>
  <c r="L280" i="6" s="1"/>
  <c r="I273" i="6"/>
  <c r="L273" i="6" s="1"/>
  <c r="I289" i="6"/>
  <c r="L289" i="6" s="1"/>
  <c r="I304" i="6"/>
  <c r="L304" i="6" s="1"/>
  <c r="I274" i="5"/>
  <c r="L274" i="5" s="1"/>
  <c r="I294" i="5"/>
  <c r="L294" i="5" s="1"/>
  <c r="I200" i="5"/>
  <c r="L200" i="5" s="1"/>
  <c r="I223" i="5"/>
  <c r="L223" i="5" s="1"/>
  <c r="I191" i="5"/>
  <c r="L191" i="5" s="1"/>
  <c r="I56" i="5"/>
  <c r="L56" i="5" s="1"/>
  <c r="I72" i="5"/>
  <c r="L72" i="5" s="1"/>
  <c r="I357" i="5"/>
  <c r="L357" i="5" s="1"/>
  <c r="I123" i="5"/>
  <c r="L123" i="5" s="1"/>
  <c r="I88" i="5"/>
  <c r="L88" i="5" s="1"/>
  <c r="I362" i="5"/>
  <c r="L362" i="5" s="1"/>
  <c r="I68" i="5"/>
  <c r="L68" i="5" s="1"/>
  <c r="I174" i="4"/>
  <c r="L174" i="4" s="1"/>
  <c r="I188" i="4"/>
  <c r="L188" i="4" s="1"/>
  <c r="I104" i="4"/>
  <c r="L104" i="4" s="1"/>
  <c r="I173" i="4"/>
  <c r="L173" i="4" s="1"/>
  <c r="I288" i="4"/>
  <c r="L288" i="4" s="1"/>
  <c r="I315" i="3"/>
  <c r="L315" i="3" s="1"/>
  <c r="I185" i="3"/>
  <c r="L185" i="3" s="1"/>
  <c r="I19" i="3"/>
  <c r="L19" i="3" s="1"/>
  <c r="I251" i="3"/>
  <c r="L251" i="3" s="1"/>
  <c r="I61" i="3"/>
  <c r="L61" i="3" s="1"/>
  <c r="I173" i="3"/>
  <c r="L173" i="3" s="1"/>
  <c r="I269" i="3"/>
  <c r="L269" i="3" s="1"/>
  <c r="I217" i="2"/>
  <c r="L217" i="2" s="1"/>
  <c r="I319" i="2"/>
  <c r="L319" i="2" s="1"/>
  <c r="I133" i="2"/>
  <c r="L133" i="2" s="1"/>
  <c r="I163" i="2"/>
  <c r="L163" i="2" s="1"/>
  <c r="I134" i="2"/>
  <c r="L134" i="2" s="1"/>
  <c r="I285" i="2"/>
  <c r="L285" i="2" s="1"/>
  <c r="I296" i="2"/>
  <c r="L296" i="2" s="1"/>
  <c r="I284" i="2"/>
  <c r="L284" i="2" s="1"/>
  <c r="I246" i="2"/>
  <c r="L246" i="2" s="1"/>
  <c r="I96" i="2"/>
  <c r="L96" i="2" s="1"/>
  <c r="I32" i="2"/>
  <c r="L32" i="2" s="1"/>
  <c r="I256" i="2"/>
  <c r="L256" i="2" s="1"/>
  <c r="I324" i="2"/>
  <c r="L324" i="2" s="1"/>
  <c r="I71" i="2"/>
  <c r="L71" i="2" s="1"/>
  <c r="I87" i="2"/>
  <c r="L87" i="2" s="1"/>
  <c r="I103" i="2"/>
  <c r="L103" i="2" s="1"/>
  <c r="I158" i="2"/>
  <c r="L158" i="2" s="1"/>
  <c r="I294" i="2"/>
  <c r="L294" i="2" s="1"/>
  <c r="I266" i="2"/>
  <c r="L266" i="2" s="1"/>
  <c r="I433" i="2"/>
  <c r="L433" i="2" s="1"/>
  <c r="I270" i="2"/>
  <c r="L270" i="2" s="1"/>
  <c r="I278" i="2"/>
  <c r="L278" i="2" s="1"/>
  <c r="I107" i="2"/>
  <c r="L107" i="2" s="1"/>
  <c r="I54" i="2"/>
  <c r="L54" i="2" s="1"/>
  <c r="I86" i="2"/>
  <c r="L86" i="2" s="1"/>
  <c r="I326" i="2"/>
  <c r="L326" i="2" s="1"/>
  <c r="I302" i="2"/>
  <c r="L302" i="2" s="1"/>
  <c r="I417" i="2"/>
  <c r="L417" i="2" s="1"/>
  <c r="I188" i="2"/>
  <c r="L188" i="2" s="1"/>
  <c r="I374" i="2"/>
  <c r="L374" i="2" s="1"/>
  <c r="I155" i="2"/>
  <c r="L155" i="2" s="1"/>
  <c r="I392" i="2"/>
  <c r="L392" i="2" s="1"/>
  <c r="I29" i="1"/>
  <c r="L29" i="1" s="1"/>
  <c r="I173" i="1"/>
  <c r="L173" i="1" s="1"/>
  <c r="I288" i="1"/>
  <c r="L288" i="1" s="1"/>
  <c r="I391" i="1"/>
  <c r="L391" i="1" s="1"/>
  <c r="I224" i="1"/>
  <c r="L224" i="1" s="1"/>
  <c r="I76" i="1"/>
  <c r="L76" i="1" s="1"/>
  <c r="I316" i="1"/>
  <c r="L316" i="1" s="1"/>
  <c r="I114" i="1"/>
  <c r="L114" i="1" s="1"/>
  <c r="I46" i="1"/>
  <c r="L46" i="1" s="1"/>
  <c r="I66" i="1"/>
  <c r="L66" i="1" s="1"/>
  <c r="I203" i="1"/>
  <c r="L203" i="1" s="1"/>
  <c r="I33" i="1"/>
  <c r="L33" i="1" s="1"/>
  <c r="I342" i="1"/>
  <c r="L342" i="1" s="1"/>
  <c r="I326" i="1"/>
  <c r="L326" i="1" s="1"/>
  <c r="I70" i="1"/>
  <c r="L70" i="1" s="1"/>
  <c r="I68" i="1"/>
  <c r="L68" i="1" s="1"/>
  <c r="I96" i="1"/>
  <c r="L96" i="1" s="1"/>
  <c r="I293" i="1"/>
  <c r="L293" i="1" s="1"/>
  <c r="I321" i="1"/>
  <c r="L321" i="1" s="1"/>
  <c r="I363" i="1"/>
  <c r="L363" i="1" s="1"/>
  <c r="I229" i="1"/>
  <c r="L229" i="1" s="1"/>
  <c r="I395" i="1"/>
  <c r="L395" i="1" s="1"/>
  <c r="I251" i="1"/>
  <c r="L251" i="1" s="1"/>
  <c r="I153" i="1"/>
  <c r="L153" i="1" s="1"/>
  <c r="I204" i="1"/>
  <c r="L204" i="1" s="1"/>
  <c r="I195" i="1"/>
  <c r="L195" i="1" s="1"/>
  <c r="I123" i="1"/>
  <c r="L123" i="1" s="1"/>
  <c r="I106" i="1"/>
  <c r="L106" i="1" s="1"/>
  <c r="I247" i="1"/>
  <c r="L247" i="1" s="1"/>
  <c r="I175" i="1"/>
  <c r="L175" i="1" s="1"/>
  <c r="I262" i="1"/>
  <c r="L262" i="1" s="1"/>
  <c r="I287" i="1"/>
  <c r="L287" i="1" s="1"/>
  <c r="I71" i="1"/>
  <c r="L71" i="1" s="1"/>
  <c r="I252" i="1"/>
  <c r="L252" i="1" s="1"/>
  <c r="I83" i="1"/>
  <c r="L83" i="1" s="1"/>
  <c r="I113" i="1"/>
  <c r="L113" i="1" s="1"/>
  <c r="I416" i="1"/>
  <c r="L416" i="1" s="1"/>
  <c r="I103" i="1"/>
  <c r="L103" i="1" s="1"/>
  <c r="I215" i="1"/>
  <c r="L215" i="1" s="1"/>
  <c r="I26" i="1"/>
  <c r="L26" i="1" s="1"/>
  <c r="I371" i="1"/>
  <c r="L371" i="1" s="1"/>
  <c r="I269" i="1"/>
  <c r="L269" i="1" s="1"/>
  <c r="I392" i="1"/>
  <c r="L392" i="1" s="1"/>
  <c r="I332" i="1"/>
  <c r="L332" i="1" s="1"/>
  <c r="I13" i="1"/>
  <c r="L13" i="1" s="1"/>
  <c r="I18" i="1"/>
  <c r="L18" i="1" s="1"/>
  <c r="I135" i="1"/>
  <c r="L135" i="1" s="1"/>
  <c r="I323" i="1"/>
  <c r="L323" i="1" s="1"/>
  <c r="I214" i="1"/>
  <c r="L214" i="1" s="1"/>
  <c r="I102" i="1"/>
  <c r="L102" i="1" s="1"/>
  <c r="I219" i="1"/>
  <c r="L219" i="1" s="1"/>
  <c r="I57" i="1"/>
  <c r="L57" i="1" s="1"/>
  <c r="I311" i="1"/>
  <c r="L311" i="1" s="1"/>
  <c r="I278" i="1"/>
  <c r="L278" i="1" s="1"/>
  <c r="I50" i="1"/>
  <c r="L50" i="1" s="1"/>
  <c r="I334" i="1"/>
  <c r="L334" i="1" s="1"/>
  <c r="I330" i="1"/>
  <c r="L330" i="1" s="1"/>
  <c r="I45" i="1"/>
  <c r="L45" i="1" s="1"/>
  <c r="I298" i="1"/>
  <c r="L298" i="1" s="1"/>
  <c r="I378" i="1"/>
  <c r="L378" i="1" s="1"/>
  <c r="I199" i="1"/>
  <c r="L199" i="1" s="1"/>
  <c r="I34" i="1"/>
  <c r="L34" i="1" s="1"/>
  <c r="I75" i="1"/>
  <c r="L75" i="1" s="1"/>
  <c r="I39" i="1"/>
  <c r="L39" i="1" s="1"/>
  <c r="I27" i="1"/>
  <c r="L27" i="1" s="1"/>
  <c r="I259" i="1"/>
  <c r="L259" i="1" s="1"/>
  <c r="I319" i="1"/>
  <c r="L319" i="1" s="1"/>
  <c r="I407" i="1"/>
  <c r="L407" i="1" s="1"/>
  <c r="I303" i="1"/>
  <c r="L303" i="1" s="1"/>
  <c r="I338" i="1"/>
  <c r="L338" i="1" s="1"/>
  <c r="I55" i="1"/>
  <c r="L55" i="1" s="1"/>
  <c r="I296" i="1"/>
  <c r="L296" i="1" s="1"/>
  <c r="I352" i="1"/>
  <c r="L352" i="1" s="1"/>
  <c r="I364" i="1"/>
  <c r="L364" i="1" s="1"/>
  <c r="I393" i="1"/>
  <c r="L393" i="1" s="1"/>
  <c r="I24" i="1"/>
  <c r="L24" i="1" s="1"/>
  <c r="I295" i="1"/>
  <c r="L295" i="1" s="1"/>
  <c r="I162" i="1"/>
  <c r="L162" i="1" s="1"/>
  <c r="I183" i="1"/>
  <c r="L183" i="1" s="1"/>
  <c r="I119" i="1"/>
  <c r="L119" i="1" s="1"/>
  <c r="I366" i="1"/>
  <c r="L366" i="1" s="1"/>
  <c r="I35" i="1"/>
  <c r="L35" i="1" s="1"/>
  <c r="I400" i="1"/>
  <c r="L400" i="1" s="1"/>
  <c r="I423" i="1"/>
  <c r="L423" i="1" s="1"/>
  <c r="I186" i="1"/>
  <c r="L186" i="1" s="1"/>
  <c r="I78" i="1"/>
  <c r="L78" i="1" s="1"/>
  <c r="I359" i="1"/>
  <c r="L359" i="1" s="1"/>
  <c r="I333" i="1"/>
  <c r="L333" i="1" s="1"/>
  <c r="I243" i="1"/>
  <c r="L243" i="1" s="1"/>
  <c r="I208" i="1"/>
  <c r="L208" i="1" s="1"/>
  <c r="I245" i="1"/>
  <c r="L245" i="1" s="1"/>
  <c r="I16" i="1"/>
  <c r="L16" i="1" s="1"/>
  <c r="I349" i="1"/>
  <c r="L349" i="1" s="1"/>
  <c r="I185" i="1"/>
  <c r="L185" i="1" s="1"/>
  <c r="I110" i="1"/>
  <c r="L110" i="1" s="1"/>
  <c r="I279" i="1"/>
  <c r="L279" i="1" s="1"/>
  <c r="I244" i="1"/>
  <c r="L244" i="1" s="1"/>
  <c r="I97" i="1"/>
  <c r="L97" i="1" s="1"/>
  <c r="I270" i="1"/>
  <c r="L270" i="1" s="1"/>
  <c r="I315" i="10"/>
  <c r="L315" i="10" s="1"/>
  <c r="I323" i="10"/>
  <c r="L323" i="10" s="1"/>
  <c r="I331" i="10"/>
  <c r="L331" i="10" s="1"/>
  <c r="I216" i="10"/>
  <c r="L216" i="10" s="1"/>
  <c r="I390" i="10"/>
  <c r="L390" i="10" s="1"/>
  <c r="I310" i="10"/>
  <c r="L310" i="10" s="1"/>
  <c r="I278" i="10"/>
  <c r="L278" i="10" s="1"/>
  <c r="I246" i="10"/>
  <c r="L246" i="10" s="1"/>
  <c r="I131" i="10"/>
  <c r="L131" i="10" s="1"/>
  <c r="I282" i="10"/>
  <c r="L282" i="10" s="1"/>
  <c r="I149" i="10"/>
  <c r="L149" i="10" s="1"/>
  <c r="I197" i="10"/>
  <c r="L197" i="10" s="1"/>
  <c r="I156" i="10"/>
  <c r="L156" i="10" s="1"/>
  <c r="I128" i="10"/>
  <c r="L128" i="10" s="1"/>
  <c r="I19" i="10"/>
  <c r="L19" i="10" s="1"/>
  <c r="I127" i="10"/>
  <c r="L127" i="10" s="1"/>
  <c r="I145" i="10"/>
  <c r="L145" i="10" s="1"/>
  <c r="I185" i="10"/>
  <c r="L185" i="10" s="1"/>
  <c r="I11" i="10"/>
  <c r="L11" i="10" s="1"/>
  <c r="I38" i="10"/>
  <c r="L38" i="10" s="1"/>
  <c r="I59" i="10"/>
  <c r="L59" i="10" s="1"/>
  <c r="I241" i="10"/>
  <c r="L241" i="10" s="1"/>
  <c r="I297" i="10"/>
  <c r="L297" i="10" s="1"/>
  <c r="I359" i="10"/>
  <c r="L359" i="10" s="1"/>
  <c r="I30" i="10"/>
  <c r="L30" i="10" s="1"/>
  <c r="I62" i="10"/>
  <c r="L62" i="10" s="1"/>
  <c r="I50" i="10"/>
  <c r="L50" i="10" s="1"/>
  <c r="I105" i="10"/>
  <c r="L105" i="10" s="1"/>
  <c r="I137" i="10"/>
  <c r="L137" i="10" s="1"/>
  <c r="I182" i="10"/>
  <c r="L182" i="10" s="1"/>
  <c r="I223" i="10"/>
  <c r="L223" i="10" s="1"/>
  <c r="I375" i="10"/>
  <c r="L375" i="10" s="1"/>
  <c r="I205" i="10"/>
  <c r="L205" i="10" s="1"/>
  <c r="I316" i="10"/>
  <c r="L316" i="10" s="1"/>
  <c r="I343" i="10"/>
  <c r="L343" i="10" s="1"/>
  <c r="I143" i="10"/>
  <c r="L143" i="10" s="1"/>
  <c r="I178" i="10"/>
  <c r="L178" i="10" s="1"/>
  <c r="I217" i="10"/>
  <c r="L217" i="10" s="1"/>
  <c r="I225" i="10"/>
  <c r="L225" i="10" s="1"/>
  <c r="I257" i="10"/>
  <c r="L257" i="10" s="1"/>
  <c r="I289" i="10"/>
  <c r="L289" i="10" s="1"/>
  <c r="I391" i="10"/>
  <c r="L391" i="10" s="1"/>
  <c r="I207" i="10"/>
  <c r="L207" i="10" s="1"/>
  <c r="I236" i="10"/>
  <c r="L236" i="10" s="1"/>
  <c r="I268" i="10"/>
  <c r="L268" i="10" s="1"/>
  <c r="I320" i="10"/>
  <c r="L320" i="10" s="1"/>
  <c r="I339" i="10"/>
  <c r="L339" i="10" s="1"/>
  <c r="I406" i="10"/>
  <c r="L406" i="10" s="1"/>
  <c r="I380" i="10"/>
  <c r="L380" i="10" s="1"/>
  <c r="I396" i="10"/>
  <c r="L396" i="10" s="1"/>
  <c r="I305" i="10"/>
  <c r="L305" i="10" s="1"/>
  <c r="I403" i="10"/>
  <c r="L403" i="10" s="1"/>
  <c r="I428" i="10"/>
  <c r="L428" i="10" s="1"/>
  <c r="I246" i="3"/>
  <c r="L246" i="3" s="1"/>
  <c r="I258" i="3"/>
  <c r="L258" i="3" s="1"/>
  <c r="I250" i="3"/>
  <c r="L250" i="3" s="1"/>
  <c r="I271" i="3"/>
  <c r="L271" i="3" s="1"/>
  <c r="I287" i="3"/>
  <c r="L287" i="3" s="1"/>
  <c r="I161" i="3"/>
  <c r="L161" i="3" s="1"/>
  <c r="I85" i="3"/>
  <c r="L85" i="3" s="1"/>
  <c r="I211" i="3"/>
  <c r="L211" i="3" s="1"/>
  <c r="I144" i="3"/>
  <c r="L144" i="3" s="1"/>
  <c r="I124" i="3"/>
  <c r="L124" i="3" s="1"/>
  <c r="I323" i="3"/>
  <c r="L323" i="3" s="1"/>
  <c r="I291" i="3"/>
  <c r="L291" i="3" s="1"/>
  <c r="I259" i="3"/>
  <c r="L259" i="3" s="1"/>
  <c r="I227" i="3"/>
  <c r="L227" i="3" s="1"/>
  <c r="I234" i="3"/>
  <c r="L234" i="3" s="1"/>
  <c r="I164" i="3"/>
  <c r="L164" i="3" s="1"/>
  <c r="I156" i="3"/>
  <c r="L156" i="3" s="1"/>
  <c r="I149" i="3"/>
  <c r="L149" i="3" s="1"/>
  <c r="I128" i="3"/>
  <c r="L128" i="3" s="1"/>
  <c r="I381" i="3"/>
  <c r="L381" i="3" s="1"/>
  <c r="I210" i="3"/>
  <c r="L210" i="3" s="1"/>
  <c r="I217" i="3"/>
  <c r="L217" i="3" s="1"/>
  <c r="I229" i="3"/>
  <c r="L229" i="3" s="1"/>
  <c r="I280" i="3"/>
  <c r="L280" i="3" s="1"/>
  <c r="I364" i="3"/>
  <c r="L364" i="3" s="1"/>
  <c r="I383" i="3"/>
  <c r="L383" i="3" s="1"/>
  <c r="I394" i="3"/>
  <c r="L394" i="3" s="1"/>
  <c r="I26" i="3"/>
  <c r="L26" i="3" s="1"/>
  <c r="I219" i="3"/>
  <c r="L219" i="3" s="1"/>
  <c r="I240" i="3"/>
  <c r="L240" i="3" s="1"/>
  <c r="I277" i="3"/>
  <c r="L277" i="3" s="1"/>
  <c r="I301" i="3"/>
  <c r="L301" i="3" s="1"/>
  <c r="I312" i="3"/>
  <c r="L312" i="3" s="1"/>
  <c r="I328" i="3"/>
  <c r="L328" i="3" s="1"/>
  <c r="I355" i="3"/>
  <c r="L355" i="3" s="1"/>
  <c r="I380" i="3"/>
  <c r="L380" i="3" s="1"/>
  <c r="I396" i="3"/>
  <c r="L396" i="3" s="1"/>
  <c r="I22" i="3"/>
  <c r="L22" i="3" s="1"/>
  <c r="I237" i="3"/>
  <c r="L237" i="3" s="1"/>
  <c r="I261" i="3"/>
  <c r="L261" i="3" s="1"/>
  <c r="I309" i="3"/>
  <c r="L309" i="3" s="1"/>
  <c r="I325" i="3"/>
  <c r="L325" i="3" s="1"/>
  <c r="I339" i="3"/>
  <c r="L339" i="3" s="1"/>
  <c r="I372" i="3"/>
  <c r="L372" i="3" s="1"/>
  <c r="I410" i="3"/>
  <c r="L410" i="3" s="1"/>
  <c r="I306" i="1"/>
  <c r="L306" i="1" s="1"/>
  <c r="I350" i="1"/>
  <c r="L350" i="1" s="1"/>
  <c r="I283" i="1"/>
  <c r="L283" i="1" s="1"/>
  <c r="I179" i="1"/>
  <c r="L179" i="1" s="1"/>
  <c r="I125" i="1"/>
  <c r="L125" i="1" s="1"/>
  <c r="I150" i="1"/>
  <c r="L150" i="1" s="1"/>
  <c r="I122" i="1"/>
  <c r="L122" i="1" s="1"/>
  <c r="I131" i="1"/>
  <c r="L131" i="1" s="1"/>
  <c r="I28" i="1"/>
  <c r="L28" i="1" s="1"/>
  <c r="I159" i="1"/>
  <c r="L159" i="1" s="1"/>
  <c r="I21" i="1"/>
  <c r="L21" i="1" s="1"/>
  <c r="I43" i="1"/>
  <c r="L43" i="1" s="1"/>
  <c r="I53" i="1"/>
  <c r="L53" i="1" s="1"/>
  <c r="I80" i="1"/>
  <c r="L80" i="1" s="1"/>
  <c r="I101" i="1"/>
  <c r="L101" i="1" s="1"/>
  <c r="I140" i="1"/>
  <c r="L140" i="1" s="1"/>
  <c r="I172" i="1"/>
  <c r="L172" i="1" s="1"/>
  <c r="I202" i="1"/>
  <c r="L202" i="1" s="1"/>
  <c r="I210" i="1"/>
  <c r="L210" i="1" s="1"/>
  <c r="I217" i="1"/>
  <c r="L217" i="1" s="1"/>
  <c r="I237" i="1"/>
  <c r="L237" i="1" s="1"/>
  <c r="I250" i="1"/>
  <c r="L250" i="1" s="1"/>
  <c r="I276" i="1"/>
  <c r="L276" i="1" s="1"/>
  <c r="I284" i="1"/>
  <c r="L284" i="1" s="1"/>
  <c r="I313" i="1"/>
  <c r="L313" i="1" s="1"/>
  <c r="I365" i="1"/>
  <c r="L365" i="1" s="1"/>
  <c r="I430" i="1"/>
  <c r="L430" i="1" s="1"/>
  <c r="I37" i="1"/>
  <c r="L37" i="1" s="1"/>
  <c r="I73" i="1"/>
  <c r="L73" i="1" s="1"/>
  <c r="I107" i="1"/>
  <c r="L107" i="1" s="1"/>
  <c r="I115" i="1"/>
  <c r="L115" i="1" s="1"/>
  <c r="I127" i="1"/>
  <c r="L127" i="1" s="1"/>
  <c r="I148" i="1"/>
  <c r="L148" i="1" s="1"/>
  <c r="I165" i="1"/>
  <c r="L165" i="1" s="1"/>
  <c r="I286" i="1"/>
  <c r="L286" i="1" s="1"/>
  <c r="I348" i="1"/>
  <c r="L348" i="1" s="1"/>
  <c r="I379" i="1"/>
  <c r="L379" i="1" s="1"/>
  <c r="I405" i="1"/>
  <c r="L405" i="1" s="1"/>
  <c r="I92" i="1"/>
  <c r="L92" i="1" s="1"/>
  <c r="I120" i="1"/>
  <c r="L120" i="1" s="1"/>
  <c r="I147" i="1"/>
  <c r="L147" i="1" s="1"/>
  <c r="I228" i="1"/>
  <c r="L228" i="1" s="1"/>
  <c r="I241" i="1"/>
  <c r="L241" i="1" s="1"/>
  <c r="I289" i="1"/>
  <c r="L289" i="1" s="1"/>
  <c r="I340" i="1"/>
  <c r="L340" i="1" s="1"/>
  <c r="I372" i="1"/>
  <c r="L372" i="1" s="1"/>
  <c r="I385" i="1"/>
  <c r="L385" i="1" s="1"/>
  <c r="I410" i="1"/>
  <c r="L410" i="1" s="1"/>
  <c r="I421" i="1"/>
  <c r="L421" i="1" s="1"/>
  <c r="I306" i="5"/>
  <c r="L306" i="5" s="1"/>
  <c r="I341" i="5"/>
  <c r="L341" i="5" s="1"/>
  <c r="I433" i="5"/>
  <c r="L433" i="5" s="1"/>
  <c r="I231" i="5"/>
  <c r="L231" i="5" s="1"/>
  <c r="I203" i="5"/>
  <c r="L203" i="5" s="1"/>
  <c r="I14" i="5"/>
  <c r="L14" i="5" s="1"/>
  <c r="I120" i="5"/>
  <c r="L120" i="5" s="1"/>
  <c r="I33" i="5"/>
  <c r="L33" i="5" s="1"/>
  <c r="I144" i="5"/>
  <c r="L144" i="5" s="1"/>
  <c r="I34" i="5"/>
  <c r="L34" i="5" s="1"/>
  <c r="I19" i="5"/>
  <c r="L19" i="5" s="1"/>
  <c r="I20" i="5"/>
  <c r="L20" i="5" s="1"/>
  <c r="I40" i="5"/>
  <c r="L40" i="5" s="1"/>
  <c r="I177" i="5"/>
  <c r="L177" i="5" s="1"/>
  <c r="I209" i="5"/>
  <c r="L209" i="5" s="1"/>
  <c r="I365" i="5"/>
  <c r="L365" i="5" s="1"/>
  <c r="I381" i="5"/>
  <c r="L381" i="5" s="1"/>
  <c r="I280" i="5"/>
  <c r="L280" i="5" s="1"/>
  <c r="I368" i="5"/>
  <c r="L368" i="5" s="1"/>
  <c r="I12" i="5"/>
  <c r="L12" i="5" s="1"/>
  <c r="I28" i="5"/>
  <c r="L28" i="5" s="1"/>
  <c r="I87" i="5"/>
  <c r="L87" i="5" s="1"/>
  <c r="I95" i="5"/>
  <c r="L95" i="5" s="1"/>
  <c r="I161" i="5"/>
  <c r="L161" i="5" s="1"/>
  <c r="I182" i="5"/>
  <c r="L182" i="5" s="1"/>
  <c r="I198" i="5"/>
  <c r="L198" i="5" s="1"/>
  <c r="I214" i="5"/>
  <c r="L214" i="5" s="1"/>
  <c r="I232" i="5"/>
  <c r="L232" i="5" s="1"/>
  <c r="I256" i="5"/>
  <c r="L256" i="5" s="1"/>
  <c r="I333" i="5"/>
  <c r="L333" i="5" s="1"/>
  <c r="I347" i="5"/>
  <c r="L347" i="5" s="1"/>
  <c r="I363" i="5"/>
  <c r="L363" i="5" s="1"/>
  <c r="I392" i="5"/>
  <c r="L392" i="5" s="1"/>
  <c r="I35" i="5"/>
  <c r="L35" i="5" s="1"/>
  <c r="I55" i="5"/>
  <c r="L55" i="5" s="1"/>
  <c r="I76" i="5"/>
  <c r="L76" i="5" s="1"/>
  <c r="I103" i="5"/>
  <c r="L103" i="5" s="1"/>
  <c r="I119" i="5"/>
  <c r="L119" i="5" s="1"/>
  <c r="I129" i="5"/>
  <c r="L129" i="5" s="1"/>
  <c r="I137" i="5"/>
  <c r="L137" i="5" s="1"/>
  <c r="I145" i="5"/>
  <c r="L145" i="5" s="1"/>
  <c r="I170" i="5"/>
  <c r="L170" i="5" s="1"/>
  <c r="I233" i="5"/>
  <c r="L233" i="5" s="1"/>
  <c r="I264" i="5"/>
  <c r="L264" i="5" s="1"/>
  <c r="I313" i="5"/>
  <c r="L313" i="5" s="1"/>
  <c r="I351" i="5"/>
  <c r="L351" i="5" s="1"/>
  <c r="I379" i="5"/>
  <c r="L379" i="5" s="1"/>
  <c r="I408" i="5"/>
  <c r="L408" i="5" s="1"/>
  <c r="I427" i="5"/>
  <c r="L427" i="5" s="1"/>
  <c r="I334" i="6"/>
  <c r="L334" i="6" s="1"/>
  <c r="I302" i="6"/>
  <c r="L302" i="6" s="1"/>
  <c r="I188" i="6"/>
  <c r="L188" i="6" s="1"/>
  <c r="I187" i="6"/>
  <c r="L187" i="6" s="1"/>
  <c r="I65" i="6"/>
  <c r="L65" i="6" s="1"/>
  <c r="I33" i="6"/>
  <c r="L33" i="6" s="1"/>
  <c r="I205" i="6"/>
  <c r="L205" i="6" s="1"/>
  <c r="I91" i="6"/>
  <c r="L91" i="6" s="1"/>
  <c r="I156" i="6"/>
  <c r="L156" i="6" s="1"/>
  <c r="I361" i="6"/>
  <c r="L361" i="6" s="1"/>
  <c r="I93" i="6"/>
  <c r="L93" i="6" s="1"/>
  <c r="I173" i="6"/>
  <c r="L173" i="6" s="1"/>
  <c r="I199" i="6"/>
  <c r="L199" i="6" s="1"/>
  <c r="I422" i="6"/>
  <c r="L422" i="6" s="1"/>
  <c r="I19" i="6"/>
  <c r="L19" i="6" s="1"/>
  <c r="I30" i="6"/>
  <c r="L30" i="6" s="1"/>
  <c r="I51" i="6"/>
  <c r="L51" i="6" s="1"/>
  <c r="I62" i="6"/>
  <c r="L62" i="6" s="1"/>
  <c r="I83" i="6"/>
  <c r="L83" i="6" s="1"/>
  <c r="I94" i="6"/>
  <c r="L94" i="6" s="1"/>
  <c r="I105" i="6"/>
  <c r="L105" i="6" s="1"/>
  <c r="I149" i="6"/>
  <c r="L149" i="6" s="1"/>
  <c r="I183" i="6"/>
  <c r="L183" i="6" s="1"/>
  <c r="I210" i="6"/>
  <c r="L210" i="6" s="1"/>
  <c r="I34" i="6"/>
  <c r="L34" i="6" s="1"/>
  <c r="I66" i="6"/>
  <c r="L66" i="6" s="1"/>
  <c r="I101" i="6"/>
  <c r="L101" i="6" s="1"/>
  <c r="I122" i="6"/>
  <c r="L122" i="6" s="1"/>
  <c r="I137" i="6"/>
  <c r="L137" i="6" s="1"/>
  <c r="I166" i="6"/>
  <c r="L166" i="6" s="1"/>
  <c r="I211" i="6"/>
  <c r="L211" i="6" s="1"/>
  <c r="I218" i="6"/>
  <c r="L218" i="6" s="1"/>
  <c r="I347" i="6"/>
  <c r="L347" i="6" s="1"/>
  <c r="I359" i="6"/>
  <c r="L359" i="6" s="1"/>
  <c r="I14" i="6"/>
  <c r="L14" i="6" s="1"/>
  <c r="I46" i="6"/>
  <c r="L46" i="6" s="1"/>
  <c r="I78" i="6"/>
  <c r="L78" i="6" s="1"/>
  <c r="I118" i="6"/>
  <c r="L118" i="6" s="1"/>
  <c r="I158" i="6"/>
  <c r="L158" i="6" s="1"/>
  <c r="I201" i="6"/>
  <c r="L201" i="6" s="1"/>
  <c r="I317" i="6"/>
  <c r="L317" i="6" s="1"/>
  <c r="I363" i="6"/>
  <c r="L363" i="6" s="1"/>
  <c r="I428" i="6"/>
  <c r="L428" i="6" s="1"/>
  <c r="I376" i="6"/>
  <c r="L376" i="6" s="1"/>
  <c r="I408" i="6"/>
  <c r="L408" i="6" s="1"/>
  <c r="I424" i="6"/>
  <c r="L424" i="6" s="1"/>
  <c r="I403" i="6"/>
  <c r="L403" i="6" s="1"/>
  <c r="I426" i="6"/>
  <c r="L426" i="6" s="1"/>
  <c r="I221" i="8"/>
  <c r="L221" i="8" s="1"/>
  <c r="I233" i="8"/>
  <c r="L233" i="8" s="1"/>
  <c r="I124" i="8"/>
  <c r="L124" i="8" s="1"/>
  <c r="I268" i="8"/>
  <c r="L268" i="8" s="1"/>
  <c r="I189" i="8"/>
  <c r="L189" i="8" s="1"/>
  <c r="I52" i="8"/>
  <c r="L52" i="8" s="1"/>
  <c r="I229" i="8"/>
  <c r="L229" i="8" s="1"/>
  <c r="I401" i="8"/>
  <c r="L401" i="8" s="1"/>
  <c r="I389" i="8"/>
  <c r="L389" i="8" s="1"/>
  <c r="I63" i="8"/>
  <c r="L63" i="8" s="1"/>
  <c r="I349" i="8"/>
  <c r="L349" i="8" s="1"/>
  <c r="I171" i="8"/>
  <c r="L171" i="8" s="1"/>
  <c r="I37" i="8"/>
  <c r="L37" i="8" s="1"/>
  <c r="I151" i="8"/>
  <c r="L151" i="8" s="1"/>
  <c r="I238" i="8"/>
  <c r="L238" i="8" s="1"/>
  <c r="I326" i="8"/>
  <c r="L326" i="8" s="1"/>
  <c r="I192" i="8"/>
  <c r="L192" i="8" s="1"/>
  <c r="I58" i="8"/>
  <c r="L58" i="8" s="1"/>
  <c r="I219" i="8"/>
  <c r="L219" i="8" s="1"/>
  <c r="I226" i="8"/>
  <c r="L226" i="8" s="1"/>
  <c r="I240" i="8"/>
  <c r="L240" i="8" s="1"/>
  <c r="I13" i="8"/>
  <c r="L13" i="8" s="1"/>
  <c r="I30" i="8"/>
  <c r="L30" i="8" s="1"/>
  <c r="I62" i="8"/>
  <c r="L62" i="8" s="1"/>
  <c r="I146" i="8"/>
  <c r="L146" i="8" s="1"/>
  <c r="I162" i="8"/>
  <c r="L162" i="8" s="1"/>
  <c r="I228" i="8"/>
  <c r="L228" i="8" s="1"/>
  <c r="I293" i="8"/>
  <c r="L293" i="8" s="1"/>
  <c r="I402" i="8"/>
  <c r="L402" i="8" s="1"/>
  <c r="I18" i="8"/>
  <c r="L18" i="8" s="1"/>
  <c r="I70" i="8"/>
  <c r="L70" i="8" s="1"/>
  <c r="I78" i="8"/>
  <c r="L78" i="8" s="1"/>
  <c r="I86" i="8"/>
  <c r="L86" i="8" s="1"/>
  <c r="I94" i="8"/>
  <c r="L94" i="8" s="1"/>
  <c r="I102" i="8"/>
  <c r="L102" i="8" s="1"/>
  <c r="I110" i="8"/>
  <c r="L110" i="8" s="1"/>
  <c r="I118" i="8"/>
  <c r="L118" i="8" s="1"/>
  <c r="I126" i="8"/>
  <c r="L126" i="8" s="1"/>
  <c r="I190" i="8"/>
  <c r="L190" i="8" s="1"/>
  <c r="I243" i="8"/>
  <c r="L243" i="8" s="1"/>
  <c r="I259" i="8"/>
  <c r="L259" i="8" s="1"/>
  <c r="I276" i="8"/>
  <c r="L276" i="8" s="1"/>
  <c r="I270" i="8"/>
  <c r="L270" i="8" s="1"/>
  <c r="I294" i="8"/>
  <c r="L294" i="8" s="1"/>
  <c r="I318" i="8"/>
  <c r="L318" i="8" s="1"/>
  <c r="I382" i="8"/>
  <c r="L382" i="8" s="1"/>
  <c r="I422" i="8"/>
  <c r="L422" i="8" s="1"/>
  <c r="I378" i="8"/>
  <c r="L378" i="8" s="1"/>
  <c r="I423" i="8"/>
  <c r="L423" i="8" s="1"/>
  <c r="I260" i="8"/>
  <c r="L260" i="8" s="1"/>
  <c r="I275" i="8"/>
  <c r="L275" i="8" s="1"/>
  <c r="I330" i="8"/>
  <c r="L330" i="8" s="1"/>
  <c r="I362" i="8"/>
  <c r="L362" i="8" s="1"/>
  <c r="I391" i="8"/>
  <c r="L391" i="8" s="1"/>
  <c r="I302" i="9"/>
  <c r="L302" i="9" s="1"/>
  <c r="I413" i="9"/>
  <c r="L413" i="9" s="1"/>
  <c r="I257" i="9"/>
  <c r="L257" i="9" s="1"/>
  <c r="I193" i="9"/>
  <c r="L193" i="9" s="1"/>
  <c r="I261" i="9"/>
  <c r="L261" i="9" s="1"/>
  <c r="I430" i="9"/>
  <c r="L430" i="9" s="1"/>
  <c r="I362" i="9"/>
  <c r="L362" i="9" s="1"/>
  <c r="I310" i="9"/>
  <c r="L310" i="9" s="1"/>
  <c r="I294" i="9"/>
  <c r="L294" i="9" s="1"/>
  <c r="I69" i="9"/>
  <c r="L69" i="9" s="1"/>
  <c r="I202" i="9"/>
  <c r="L202" i="9" s="1"/>
  <c r="I246" i="9"/>
  <c r="L246" i="9" s="1"/>
  <c r="I182" i="9"/>
  <c r="L182" i="9" s="1"/>
  <c r="I274" i="9"/>
  <c r="L274" i="9" s="1"/>
  <c r="I56" i="9"/>
  <c r="L56" i="9" s="1"/>
  <c r="I70" i="9"/>
  <c r="L70" i="9" s="1"/>
  <c r="I86" i="9"/>
  <c r="L86" i="9" s="1"/>
  <c r="I102" i="9"/>
  <c r="L102" i="9" s="1"/>
  <c r="I34" i="9"/>
  <c r="L34" i="9" s="1"/>
  <c r="I42" i="9"/>
  <c r="L42" i="9" s="1"/>
  <c r="I50" i="9"/>
  <c r="L50" i="9" s="1"/>
  <c r="I55" i="9"/>
  <c r="L55" i="9" s="1"/>
  <c r="I71" i="9"/>
  <c r="L71" i="9" s="1"/>
  <c r="I87" i="9"/>
  <c r="L87" i="9" s="1"/>
  <c r="I103" i="9"/>
  <c r="L103" i="9" s="1"/>
  <c r="I147" i="9"/>
  <c r="L147" i="9" s="1"/>
  <c r="I179" i="9"/>
  <c r="L179" i="9" s="1"/>
  <c r="I211" i="9"/>
  <c r="L211" i="9" s="1"/>
  <c r="I243" i="9"/>
  <c r="L243" i="9" s="1"/>
  <c r="I159" i="9"/>
  <c r="L159" i="9" s="1"/>
  <c r="I223" i="9"/>
  <c r="L223" i="9" s="1"/>
  <c r="I240" i="9"/>
  <c r="L240" i="9" s="1"/>
  <c r="I119" i="9"/>
  <c r="L119" i="9" s="1"/>
  <c r="I127" i="9"/>
  <c r="L127" i="9" s="1"/>
  <c r="I171" i="9"/>
  <c r="L171" i="9" s="1"/>
  <c r="I188" i="9"/>
  <c r="L188" i="9" s="1"/>
  <c r="I220" i="9"/>
  <c r="L220" i="9" s="1"/>
  <c r="I252" i="9"/>
  <c r="L252" i="9" s="1"/>
  <c r="I295" i="9"/>
  <c r="L295" i="9" s="1"/>
  <c r="I135" i="9"/>
  <c r="L135" i="9" s="1"/>
  <c r="I167" i="9"/>
  <c r="L167" i="9" s="1"/>
  <c r="I199" i="9"/>
  <c r="L199" i="9" s="1"/>
  <c r="I231" i="9"/>
  <c r="L231" i="9" s="1"/>
  <c r="I263" i="9"/>
  <c r="L263" i="9" s="1"/>
  <c r="I287" i="9"/>
  <c r="L287" i="9" s="1"/>
  <c r="I308" i="9"/>
  <c r="L308" i="9" s="1"/>
  <c r="I315" i="9"/>
  <c r="L315" i="9" s="1"/>
  <c r="I335" i="9"/>
  <c r="L335" i="9" s="1"/>
  <c r="I351" i="9"/>
  <c r="L351" i="9" s="1"/>
  <c r="I380" i="9"/>
  <c r="L380" i="9" s="1"/>
  <c r="I276" i="9"/>
  <c r="L276" i="9" s="1"/>
  <c r="I328" i="9"/>
  <c r="L328" i="9" s="1"/>
  <c r="I348" i="9"/>
  <c r="L348" i="9" s="1"/>
  <c r="I421" i="9"/>
  <c r="L421" i="9" s="1"/>
  <c r="I425" i="9"/>
  <c r="L425" i="9" s="1"/>
  <c r="I432" i="9"/>
  <c r="L432" i="9" s="1"/>
  <c r="I391" i="9"/>
  <c r="L391" i="9" s="1"/>
  <c r="I412" i="9"/>
  <c r="L412" i="9" s="1"/>
  <c r="I400" i="9"/>
  <c r="L400" i="9" s="1"/>
  <c r="I420" i="9"/>
  <c r="L420" i="9" s="1"/>
  <c r="I206" i="4"/>
  <c r="L206" i="4" s="1"/>
  <c r="I350" i="4"/>
  <c r="L350" i="4" s="1"/>
  <c r="I411" i="4"/>
  <c r="L411" i="4" s="1"/>
  <c r="I260" i="4"/>
  <c r="L260" i="4" s="1"/>
  <c r="I181" i="4"/>
  <c r="L181" i="4" s="1"/>
  <c r="I177" i="4"/>
  <c r="L177" i="4" s="1"/>
  <c r="I16" i="4"/>
  <c r="L16" i="4" s="1"/>
  <c r="I162" i="4"/>
  <c r="L162" i="4" s="1"/>
  <c r="I204" i="4"/>
  <c r="L204" i="4" s="1"/>
  <c r="I333" i="4"/>
  <c r="L333" i="4" s="1"/>
  <c r="I357" i="4"/>
  <c r="L357" i="4" s="1"/>
  <c r="I38" i="4"/>
  <c r="L38" i="4" s="1"/>
  <c r="I166" i="4"/>
  <c r="L166" i="4" s="1"/>
  <c r="I190" i="4"/>
  <c r="L190" i="4" s="1"/>
  <c r="I228" i="4"/>
  <c r="L228" i="4" s="1"/>
  <c r="I235" i="4"/>
  <c r="L235" i="4" s="1"/>
  <c r="I281" i="4"/>
  <c r="L281" i="4" s="1"/>
  <c r="I343" i="4"/>
  <c r="L343" i="4" s="1"/>
  <c r="I11" i="4"/>
  <c r="L11" i="4" s="1"/>
  <c r="I95" i="4"/>
  <c r="L95" i="4" s="1"/>
  <c r="I126" i="4"/>
  <c r="L126" i="4" s="1"/>
  <c r="I175" i="4"/>
  <c r="L175" i="4" s="1"/>
  <c r="I199" i="4"/>
  <c r="L199" i="4" s="1"/>
  <c r="I265" i="4"/>
  <c r="L265" i="4" s="1"/>
  <c r="I297" i="4"/>
  <c r="L297" i="4" s="1"/>
  <c r="I331" i="4"/>
  <c r="L331" i="4" s="1"/>
  <c r="I352" i="4"/>
  <c r="L352" i="4" s="1"/>
  <c r="I418" i="4"/>
  <c r="L418" i="4" s="1"/>
  <c r="I12" i="4"/>
  <c r="L12" i="4" s="1"/>
  <c r="I26" i="4"/>
  <c r="L26" i="4" s="1"/>
  <c r="I54" i="4"/>
  <c r="L54" i="4" s="1"/>
  <c r="I76" i="4"/>
  <c r="L76" i="4" s="1"/>
  <c r="I91" i="4"/>
  <c r="L91" i="4" s="1"/>
  <c r="I106" i="4"/>
  <c r="L106" i="4" s="1"/>
  <c r="I127" i="4"/>
  <c r="L127" i="4" s="1"/>
  <c r="I143" i="4"/>
  <c r="L143" i="4" s="1"/>
  <c r="I172" i="4"/>
  <c r="L172" i="4" s="1"/>
  <c r="I200" i="4"/>
  <c r="L200" i="4" s="1"/>
  <c r="I216" i="4"/>
  <c r="L216" i="4" s="1"/>
  <c r="I226" i="4"/>
  <c r="L226" i="4" s="1"/>
  <c r="I266" i="4"/>
  <c r="L266" i="4" s="1"/>
  <c r="I332" i="4"/>
  <c r="L332" i="4" s="1"/>
  <c r="I380" i="4"/>
  <c r="L380" i="4" s="1"/>
  <c r="I391" i="4"/>
  <c r="L391" i="4" s="1"/>
  <c r="I408" i="4"/>
  <c r="L408" i="4" s="1"/>
  <c r="I341" i="2"/>
  <c r="L341" i="2" s="1"/>
  <c r="I204" i="2"/>
  <c r="L204" i="2" s="1"/>
  <c r="I187" i="2"/>
  <c r="L187" i="2" s="1"/>
  <c r="I353" i="2"/>
  <c r="L353" i="2" s="1"/>
  <c r="I212" i="2"/>
  <c r="L212" i="2" s="1"/>
  <c r="I400" i="2"/>
  <c r="L400" i="2" s="1"/>
  <c r="I38" i="2"/>
  <c r="L38" i="2" s="1"/>
  <c r="I70" i="2"/>
  <c r="L70" i="2" s="1"/>
  <c r="I102" i="2"/>
  <c r="L102" i="2" s="1"/>
  <c r="I130" i="2"/>
  <c r="L130" i="2" s="1"/>
  <c r="I150" i="2"/>
  <c r="L150" i="2" s="1"/>
  <c r="I325" i="2"/>
  <c r="L325" i="2" s="1"/>
  <c r="I354" i="2"/>
  <c r="L354" i="2" s="1"/>
  <c r="I375" i="2"/>
  <c r="L375" i="2" s="1"/>
  <c r="I11" i="2"/>
  <c r="L11" i="2" s="1"/>
  <c r="I19" i="2"/>
  <c r="L19" i="2" s="1"/>
  <c r="I27" i="2"/>
  <c r="L27" i="2" s="1"/>
  <c r="I43" i="2"/>
  <c r="L43" i="2" s="1"/>
  <c r="I59" i="2"/>
  <c r="L59" i="2" s="1"/>
  <c r="I356" i="2"/>
  <c r="L356" i="2" s="1"/>
  <c r="I209" i="2"/>
  <c r="L209" i="2" s="1"/>
  <c r="I223" i="2"/>
  <c r="L223" i="2" s="1"/>
  <c r="I333" i="2"/>
  <c r="L333" i="2" s="1"/>
  <c r="I381" i="2"/>
  <c r="L381" i="2" s="1"/>
  <c r="I117" i="2"/>
  <c r="L117" i="2" s="1"/>
  <c r="I145" i="2"/>
  <c r="L145" i="2" s="1"/>
  <c r="I174" i="2"/>
  <c r="L174" i="2" s="1"/>
  <c r="I190" i="2"/>
  <c r="L190" i="2" s="1"/>
  <c r="I214" i="2"/>
  <c r="L214" i="2" s="1"/>
  <c r="I248" i="2"/>
  <c r="L248" i="2" s="1"/>
  <c r="I280" i="2"/>
  <c r="L280" i="2" s="1"/>
  <c r="I312" i="2"/>
  <c r="L312" i="2" s="1"/>
  <c r="I364" i="2"/>
  <c r="L364" i="2" s="1"/>
  <c r="I423" i="2"/>
  <c r="L423" i="2" s="1"/>
  <c r="I359" i="2"/>
  <c r="L359" i="2" s="1"/>
  <c r="I380" i="2"/>
  <c r="L380" i="2" s="1"/>
  <c r="I424" i="2"/>
  <c r="L424" i="2" s="1"/>
  <c r="I361" i="7"/>
  <c r="L361" i="7" s="1"/>
  <c r="I345" i="7"/>
  <c r="L345" i="7" s="1"/>
  <c r="I294" i="7"/>
  <c r="L294" i="7" s="1"/>
  <c r="I262" i="7"/>
  <c r="L262" i="7" s="1"/>
  <c r="I282" i="7"/>
  <c r="L282" i="7" s="1"/>
  <c r="I401" i="7"/>
  <c r="L401" i="7" s="1"/>
  <c r="I214" i="7"/>
  <c r="L214" i="7" s="1"/>
  <c r="I131" i="7"/>
  <c r="L131" i="7" s="1"/>
  <c r="I27" i="7"/>
  <c r="L27" i="7" s="1"/>
  <c r="I319" i="7"/>
  <c r="L319" i="7" s="1"/>
  <c r="I279" i="7"/>
  <c r="L279" i="7" s="1"/>
  <c r="I239" i="7"/>
  <c r="L239" i="7" s="1"/>
  <c r="I56" i="7"/>
  <c r="L56" i="7" s="1"/>
  <c r="I84" i="7"/>
  <c r="L84" i="7" s="1"/>
  <c r="I20" i="7"/>
  <c r="L20" i="7" s="1"/>
  <c r="I362" i="7"/>
  <c r="L362" i="7" s="1"/>
  <c r="I83" i="7"/>
  <c r="L83" i="7" s="1"/>
  <c r="I23" i="7"/>
  <c r="L23" i="7" s="1"/>
  <c r="I200" i="7"/>
  <c r="L200" i="7" s="1"/>
  <c r="I53" i="7"/>
  <c r="L53" i="7" s="1"/>
  <c r="I105" i="7"/>
  <c r="L105" i="7" s="1"/>
  <c r="I152" i="7"/>
  <c r="L152" i="7" s="1"/>
  <c r="I85" i="7"/>
  <c r="L85" i="7" s="1"/>
  <c r="I148" i="7"/>
  <c r="L148" i="7" s="1"/>
  <c r="I212" i="7"/>
  <c r="L212" i="7" s="1"/>
  <c r="I227" i="7"/>
  <c r="L227" i="7" s="1"/>
  <c r="I26" i="7"/>
  <c r="L26" i="7" s="1"/>
  <c r="I62" i="7"/>
  <c r="L62" i="7" s="1"/>
  <c r="I90" i="7"/>
  <c r="L90" i="7" s="1"/>
  <c r="I113" i="7"/>
  <c r="L113" i="7" s="1"/>
  <c r="I160" i="7"/>
  <c r="L160" i="7" s="1"/>
  <c r="I177" i="7"/>
  <c r="L177" i="7" s="1"/>
  <c r="I208" i="7"/>
  <c r="L208" i="7" s="1"/>
  <c r="I236" i="7"/>
  <c r="L236" i="7" s="1"/>
  <c r="I268" i="7"/>
  <c r="L268" i="7" s="1"/>
  <c r="I37" i="7"/>
  <c r="L37" i="7" s="1"/>
  <c r="I69" i="7"/>
  <c r="L69" i="7" s="1"/>
  <c r="I101" i="7"/>
  <c r="L101" i="7" s="1"/>
  <c r="I132" i="7"/>
  <c r="L132" i="7" s="1"/>
  <c r="I172" i="7"/>
  <c r="L172" i="7" s="1"/>
  <c r="I204" i="7"/>
  <c r="L204" i="7" s="1"/>
  <c r="I231" i="7"/>
  <c r="L231" i="7" s="1"/>
  <c r="I248" i="7"/>
  <c r="L248" i="7" s="1"/>
  <c r="I292" i="7"/>
  <c r="L292" i="7" s="1"/>
  <c r="I309" i="7"/>
  <c r="L309" i="7" s="1"/>
  <c r="I317" i="7"/>
  <c r="L317" i="7" s="1"/>
  <c r="I376" i="7"/>
  <c r="L376" i="7" s="1"/>
  <c r="I403" i="7"/>
  <c r="L403" i="7" s="1"/>
  <c r="I427" i="7"/>
  <c r="L427" i="7" s="1"/>
  <c r="I339" i="7"/>
  <c r="L339" i="7" s="1"/>
  <c r="I359" i="7"/>
  <c r="L359" i="7" s="1"/>
  <c r="I387" i="7"/>
  <c r="L387" i="7" s="1"/>
  <c r="I399" i="7"/>
  <c r="L399" i="7" s="1"/>
  <c r="I334" i="10"/>
  <c r="L334" i="10" s="1"/>
  <c r="I302" i="10"/>
  <c r="L302" i="10" s="1"/>
  <c r="I270" i="10"/>
  <c r="L270" i="10" s="1"/>
  <c r="I238" i="10"/>
  <c r="L238" i="10" s="1"/>
  <c r="I290" i="10"/>
  <c r="L290" i="10" s="1"/>
  <c r="I168" i="10"/>
  <c r="L168" i="10" s="1"/>
  <c r="I93" i="10"/>
  <c r="L93" i="10" s="1"/>
  <c r="I16" i="10"/>
  <c r="L16" i="10" s="1"/>
  <c r="I52" i="10"/>
  <c r="L52" i="10" s="1"/>
  <c r="I338" i="10"/>
  <c r="L338" i="10" s="1"/>
  <c r="I389" i="10"/>
  <c r="L389" i="10" s="1"/>
  <c r="I113" i="10"/>
  <c r="L113" i="10" s="1"/>
  <c r="I41" i="10"/>
  <c r="L41" i="10" s="1"/>
  <c r="I365" i="10"/>
  <c r="L365" i="10" s="1"/>
  <c r="I36" i="10"/>
  <c r="L36" i="10" s="1"/>
  <c r="I73" i="10"/>
  <c r="L73" i="10" s="1"/>
  <c r="I142" i="10"/>
  <c r="L142" i="10" s="1"/>
  <c r="I45" i="10"/>
  <c r="L45" i="10" s="1"/>
  <c r="I157" i="10"/>
  <c r="L157" i="10" s="1"/>
  <c r="I190" i="10"/>
  <c r="L190" i="10" s="1"/>
  <c r="I206" i="10"/>
  <c r="L206" i="10" s="1"/>
  <c r="I66" i="10"/>
  <c r="L66" i="10" s="1"/>
  <c r="I75" i="10"/>
  <c r="L75" i="10" s="1"/>
  <c r="I121" i="10"/>
  <c r="L121" i="10" s="1"/>
  <c r="I135" i="10"/>
  <c r="L135" i="10" s="1"/>
  <c r="I189" i="10"/>
  <c r="L189" i="10" s="1"/>
  <c r="I366" i="10"/>
  <c r="L366" i="10" s="1"/>
  <c r="I33" i="10"/>
  <c r="L33" i="10" s="1"/>
  <c r="I193" i="10"/>
  <c r="L193" i="10" s="1"/>
  <c r="I22" i="10"/>
  <c r="L22" i="10" s="1"/>
  <c r="I63" i="10"/>
  <c r="L63" i="10" s="1"/>
  <c r="I98" i="10"/>
  <c r="L98" i="10" s="1"/>
  <c r="I186" i="10"/>
  <c r="L186" i="10" s="1"/>
  <c r="I232" i="10"/>
  <c r="L232" i="10" s="1"/>
  <c r="I355" i="10"/>
  <c r="L355" i="10" s="1"/>
  <c r="I154" i="10"/>
  <c r="L154" i="10" s="1"/>
  <c r="I187" i="10"/>
  <c r="L187" i="10" s="1"/>
  <c r="I218" i="10"/>
  <c r="L218" i="10" s="1"/>
  <c r="I244" i="10"/>
  <c r="L244" i="10" s="1"/>
  <c r="I348" i="10"/>
  <c r="L348" i="10" s="1"/>
  <c r="I383" i="10"/>
  <c r="L383" i="10" s="1"/>
  <c r="I260" i="10"/>
  <c r="L260" i="10" s="1"/>
  <c r="I292" i="10"/>
  <c r="L292" i="10" s="1"/>
  <c r="I214" i="10"/>
  <c r="L214" i="10" s="1"/>
  <c r="I240" i="10"/>
  <c r="L240" i="10" s="1"/>
  <c r="I272" i="10"/>
  <c r="L272" i="10" s="1"/>
  <c r="I325" i="10"/>
  <c r="L325" i="10" s="1"/>
  <c r="I340" i="10"/>
  <c r="L340" i="10" s="1"/>
  <c r="I424" i="10"/>
  <c r="L424" i="10" s="1"/>
  <c r="I308" i="10"/>
  <c r="L308" i="10" s="1"/>
  <c r="I410" i="10"/>
  <c r="L410" i="10" s="1"/>
  <c r="I286" i="3"/>
  <c r="L286" i="3" s="1"/>
  <c r="I108" i="3"/>
  <c r="L108" i="3" s="1"/>
  <c r="I319" i="3"/>
  <c r="L319" i="3" s="1"/>
  <c r="I148" i="3"/>
  <c r="L148" i="3" s="1"/>
  <c r="I77" i="3"/>
  <c r="L77" i="3" s="1"/>
  <c r="I153" i="3"/>
  <c r="L153" i="3" s="1"/>
  <c r="I125" i="3"/>
  <c r="L125" i="3" s="1"/>
  <c r="I212" i="3"/>
  <c r="L212" i="3" s="1"/>
  <c r="I283" i="3"/>
  <c r="L283" i="3" s="1"/>
  <c r="I338" i="3"/>
  <c r="L338" i="3" s="1"/>
  <c r="I303" i="3"/>
  <c r="L303" i="3" s="1"/>
  <c r="I93" i="3"/>
  <c r="L93" i="3" s="1"/>
  <c r="I25" i="3"/>
  <c r="L25" i="3" s="1"/>
  <c r="I117" i="3"/>
  <c r="L117" i="3" s="1"/>
  <c r="I169" i="3"/>
  <c r="L169" i="3" s="1"/>
  <c r="I81" i="3"/>
  <c r="L81" i="3" s="1"/>
  <c r="I331" i="3"/>
  <c r="L331" i="3" s="1"/>
  <c r="I39" i="3"/>
  <c r="L39" i="3" s="1"/>
  <c r="I391" i="3"/>
  <c r="L391" i="3" s="1"/>
  <c r="I404" i="3"/>
  <c r="L404" i="3" s="1"/>
  <c r="I218" i="3"/>
  <c r="L218" i="3" s="1"/>
  <c r="I343" i="3"/>
  <c r="L343" i="3" s="1"/>
  <c r="I428" i="3"/>
  <c r="L428" i="3" s="1"/>
  <c r="I10" i="3"/>
  <c r="L10" i="3" s="1"/>
  <c r="I47" i="3"/>
  <c r="L47" i="3" s="1"/>
  <c r="I55" i="3"/>
  <c r="L55" i="3" s="1"/>
  <c r="I63" i="3"/>
  <c r="L63" i="3" s="1"/>
  <c r="I71" i="3"/>
  <c r="L71" i="3" s="1"/>
  <c r="I79" i="3"/>
  <c r="L79" i="3" s="1"/>
  <c r="I87" i="3"/>
  <c r="L87" i="3" s="1"/>
  <c r="I95" i="3"/>
  <c r="L95" i="3" s="1"/>
  <c r="I103" i="3"/>
  <c r="L103" i="3" s="1"/>
  <c r="I111" i="3"/>
  <c r="L111" i="3" s="1"/>
  <c r="I119" i="3"/>
  <c r="L119" i="3" s="1"/>
  <c r="I127" i="3"/>
  <c r="L127" i="3" s="1"/>
  <c r="I135" i="3"/>
  <c r="L135" i="3" s="1"/>
  <c r="I143" i="3"/>
  <c r="L143" i="3" s="1"/>
  <c r="I151" i="3"/>
  <c r="L151" i="3" s="1"/>
  <c r="I159" i="3"/>
  <c r="L159" i="3" s="1"/>
  <c r="I167" i="3"/>
  <c r="L167" i="3" s="1"/>
  <c r="I175" i="3"/>
  <c r="L175" i="3" s="1"/>
  <c r="I183" i="3"/>
  <c r="L183" i="3" s="1"/>
  <c r="I191" i="3"/>
  <c r="L191" i="3" s="1"/>
  <c r="I199" i="3"/>
  <c r="L199" i="3" s="1"/>
  <c r="I222" i="3"/>
  <c r="L222" i="3" s="1"/>
  <c r="I260" i="3"/>
  <c r="L260" i="3" s="1"/>
  <c r="I316" i="3"/>
  <c r="L316" i="3" s="1"/>
  <c r="I332" i="3"/>
  <c r="L332" i="3" s="1"/>
  <c r="I359" i="3"/>
  <c r="L359" i="3" s="1"/>
  <c r="I27" i="3"/>
  <c r="L27" i="3" s="1"/>
  <c r="I244" i="3"/>
  <c r="L244" i="3" s="1"/>
  <c r="I281" i="3"/>
  <c r="L281" i="3" s="1"/>
  <c r="I313" i="3"/>
  <c r="L313" i="3" s="1"/>
  <c r="I329" i="3"/>
  <c r="L329" i="3" s="1"/>
  <c r="I347" i="3"/>
  <c r="L347" i="3" s="1"/>
  <c r="I388" i="3"/>
  <c r="L388" i="3" s="1"/>
  <c r="I411" i="3"/>
  <c r="L411" i="3" s="1"/>
  <c r="I370" i="1"/>
  <c r="L370" i="1" s="1"/>
  <c r="I267" i="1"/>
  <c r="L267" i="1" s="1"/>
  <c r="I142" i="1"/>
  <c r="L142" i="1" s="1"/>
  <c r="I402" i="1"/>
  <c r="L402" i="1" s="1"/>
  <c r="I268" i="1"/>
  <c r="L268" i="1" s="1"/>
  <c r="I236" i="1"/>
  <c r="L236" i="1" s="1"/>
  <c r="I310" i="1"/>
  <c r="L310" i="1" s="1"/>
  <c r="I198" i="1"/>
  <c r="L198" i="1" s="1"/>
  <c r="I315" i="1"/>
  <c r="L315" i="1" s="1"/>
  <c r="I230" i="1"/>
  <c r="L230" i="1" s="1"/>
  <c r="I260" i="1"/>
  <c r="L260" i="1" s="1"/>
  <c r="I194" i="1"/>
  <c r="L194" i="1" s="1"/>
  <c r="I82" i="1"/>
  <c r="L82" i="1" s="1"/>
  <c r="I23" i="1"/>
  <c r="L23" i="1" s="1"/>
  <c r="I126" i="1"/>
  <c r="L126" i="1" s="1"/>
  <c r="I130" i="1"/>
  <c r="L130" i="1" s="1"/>
  <c r="I291" i="1"/>
  <c r="L291" i="1" s="1"/>
  <c r="I138" i="1"/>
  <c r="L138" i="1" s="1"/>
  <c r="I31" i="1"/>
  <c r="L31" i="1" s="1"/>
  <c r="I44" i="1"/>
  <c r="L44" i="1" s="1"/>
  <c r="I69" i="1"/>
  <c r="L69" i="1" s="1"/>
  <c r="I91" i="1"/>
  <c r="L91" i="1" s="1"/>
  <c r="I160" i="1"/>
  <c r="L160" i="1" s="1"/>
  <c r="I180" i="1"/>
  <c r="L180" i="1" s="1"/>
  <c r="I253" i="1"/>
  <c r="L253" i="1" s="1"/>
  <c r="I47" i="1"/>
  <c r="L47" i="1" s="1"/>
  <c r="I132" i="1"/>
  <c r="L132" i="1" s="1"/>
  <c r="I141" i="1"/>
  <c r="L141" i="1" s="1"/>
  <c r="I184" i="1"/>
  <c r="L184" i="1" s="1"/>
  <c r="I205" i="1"/>
  <c r="L205" i="1" s="1"/>
  <c r="I212" i="1"/>
  <c r="L212" i="1" s="1"/>
  <c r="I220" i="1"/>
  <c r="L220" i="1" s="1"/>
  <c r="I238" i="1"/>
  <c r="L238" i="1" s="1"/>
  <c r="I277" i="1"/>
  <c r="L277" i="1" s="1"/>
  <c r="I292" i="1"/>
  <c r="L292" i="1" s="1"/>
  <c r="I305" i="1"/>
  <c r="L305" i="1" s="1"/>
  <c r="I328" i="1"/>
  <c r="L328" i="1" s="1"/>
  <c r="I356" i="1"/>
  <c r="L356" i="1" s="1"/>
  <c r="I394" i="1"/>
  <c r="L394" i="1" s="1"/>
  <c r="I433" i="1"/>
  <c r="L433" i="1" s="1"/>
  <c r="I59" i="1"/>
  <c r="L59" i="1" s="1"/>
  <c r="I88" i="1"/>
  <c r="L88" i="1" s="1"/>
  <c r="I108" i="1"/>
  <c r="L108" i="1" s="1"/>
  <c r="I116" i="1"/>
  <c r="L116" i="1" s="1"/>
  <c r="I128" i="1"/>
  <c r="L128" i="1" s="1"/>
  <c r="I149" i="1"/>
  <c r="L149" i="1" s="1"/>
  <c r="I187" i="1"/>
  <c r="L187" i="1" s="1"/>
  <c r="I273" i="1"/>
  <c r="L273" i="1" s="1"/>
  <c r="I314" i="1"/>
  <c r="L314" i="1" s="1"/>
  <c r="I335" i="1"/>
  <c r="L335" i="1" s="1"/>
  <c r="I360" i="1"/>
  <c r="L360" i="1" s="1"/>
  <c r="I380" i="1"/>
  <c r="L380" i="1" s="1"/>
  <c r="I413" i="1"/>
  <c r="L413" i="1" s="1"/>
  <c r="I63" i="1"/>
  <c r="L63" i="1" s="1"/>
  <c r="I129" i="1"/>
  <c r="L129" i="1" s="1"/>
  <c r="I152" i="1"/>
  <c r="L152" i="1" s="1"/>
  <c r="I176" i="1"/>
  <c r="L176" i="1" s="1"/>
  <c r="I196" i="1"/>
  <c r="L196" i="1" s="1"/>
  <c r="I257" i="1"/>
  <c r="L257" i="1" s="1"/>
  <c r="I290" i="1"/>
  <c r="L290" i="1" s="1"/>
  <c r="I307" i="1"/>
  <c r="L307" i="1" s="1"/>
  <c r="I344" i="1"/>
  <c r="L344" i="1" s="1"/>
  <c r="I373" i="1"/>
  <c r="L373" i="1" s="1"/>
  <c r="I389" i="1"/>
  <c r="L389" i="1" s="1"/>
  <c r="I424" i="1"/>
  <c r="L424" i="1" s="1"/>
  <c r="I345" i="5"/>
  <c r="L345" i="5" s="1"/>
  <c r="I286" i="5"/>
  <c r="L286" i="5" s="1"/>
  <c r="I92" i="5"/>
  <c r="L92" i="5" s="1"/>
  <c r="I323" i="5"/>
  <c r="L323" i="5" s="1"/>
  <c r="I70" i="5"/>
  <c r="L70" i="5" s="1"/>
  <c r="I195" i="5"/>
  <c r="L195" i="5" s="1"/>
  <c r="I152" i="5"/>
  <c r="L152" i="5" s="1"/>
  <c r="I18" i="5"/>
  <c r="L18" i="5" s="1"/>
  <c r="I393" i="5"/>
  <c r="L393" i="5" s="1"/>
  <c r="I215" i="5"/>
  <c r="L215" i="5" s="1"/>
  <c r="I183" i="5"/>
  <c r="L183" i="5" s="1"/>
  <c r="I136" i="5"/>
  <c r="L136" i="5" s="1"/>
  <c r="I369" i="5"/>
  <c r="L369" i="5" s="1"/>
  <c r="I30" i="5"/>
  <c r="L30" i="5" s="1"/>
  <c r="I44" i="5"/>
  <c r="L44" i="5" s="1"/>
  <c r="I60" i="5"/>
  <c r="L60" i="5" s="1"/>
  <c r="I98" i="5"/>
  <c r="L98" i="5" s="1"/>
  <c r="I106" i="5"/>
  <c r="L106" i="5" s="1"/>
  <c r="I148" i="5"/>
  <c r="L148" i="5" s="1"/>
  <c r="I156" i="5"/>
  <c r="L156" i="5" s="1"/>
  <c r="I185" i="5"/>
  <c r="L185" i="5" s="1"/>
  <c r="I217" i="5"/>
  <c r="L217" i="5" s="1"/>
  <c r="I366" i="5"/>
  <c r="L366" i="5" s="1"/>
  <c r="I382" i="5"/>
  <c r="L382" i="5" s="1"/>
  <c r="I406" i="5"/>
  <c r="L406" i="5" s="1"/>
  <c r="I181" i="5"/>
  <c r="L181" i="5" s="1"/>
  <c r="I197" i="5"/>
  <c r="L197" i="5" s="1"/>
  <c r="I213" i="5"/>
  <c r="L213" i="5" s="1"/>
  <c r="I273" i="5"/>
  <c r="L273" i="5" s="1"/>
  <c r="I329" i="5"/>
  <c r="L329" i="5" s="1"/>
  <c r="I372" i="5"/>
  <c r="L372" i="5" s="1"/>
  <c r="I15" i="5"/>
  <c r="L15" i="5" s="1"/>
  <c r="I90" i="5"/>
  <c r="L90" i="5" s="1"/>
  <c r="I162" i="5"/>
  <c r="L162" i="5" s="1"/>
  <c r="I245" i="5"/>
  <c r="L245" i="5" s="1"/>
  <c r="I281" i="5"/>
  <c r="L281" i="5" s="1"/>
  <c r="I305" i="5"/>
  <c r="L305" i="5" s="1"/>
  <c r="I337" i="5"/>
  <c r="L337" i="5" s="1"/>
  <c r="I348" i="5"/>
  <c r="L348" i="5" s="1"/>
  <c r="I364" i="5"/>
  <c r="L364" i="5" s="1"/>
  <c r="I395" i="5"/>
  <c r="L395" i="5" s="1"/>
  <c r="I404" i="5"/>
  <c r="L404" i="5" s="1"/>
  <c r="I39" i="5"/>
  <c r="L39" i="5" s="1"/>
  <c r="I59" i="5"/>
  <c r="L59" i="5" s="1"/>
  <c r="I80" i="5"/>
  <c r="L80" i="5" s="1"/>
  <c r="I122" i="5"/>
  <c r="L122" i="5" s="1"/>
  <c r="I130" i="5"/>
  <c r="L130" i="5" s="1"/>
  <c r="I138" i="5"/>
  <c r="L138" i="5" s="1"/>
  <c r="I146" i="5"/>
  <c r="L146" i="5" s="1"/>
  <c r="I236" i="5"/>
  <c r="L236" i="5" s="1"/>
  <c r="I253" i="5"/>
  <c r="L253" i="5" s="1"/>
  <c r="I288" i="5"/>
  <c r="L288" i="5" s="1"/>
  <c r="I316" i="5"/>
  <c r="L316" i="5" s="1"/>
  <c r="I355" i="5"/>
  <c r="L355" i="5" s="1"/>
  <c r="I380" i="5"/>
  <c r="L380" i="5" s="1"/>
  <c r="I415" i="5"/>
  <c r="L415" i="5" s="1"/>
  <c r="I310" i="6"/>
  <c r="L310" i="6" s="1"/>
  <c r="I77" i="6"/>
  <c r="L77" i="6" s="1"/>
  <c r="I13" i="6"/>
  <c r="L13" i="6" s="1"/>
  <c r="I341" i="6"/>
  <c r="L341" i="6" s="1"/>
  <c r="I52" i="6"/>
  <c r="L52" i="6" s="1"/>
  <c r="I20" i="6"/>
  <c r="L20" i="6" s="1"/>
  <c r="I266" i="6"/>
  <c r="L266" i="6" s="1"/>
  <c r="I234" i="6"/>
  <c r="L234" i="6" s="1"/>
  <c r="I307" i="6"/>
  <c r="L307" i="6" s="1"/>
  <c r="I319" i="6"/>
  <c r="L319" i="6" s="1"/>
  <c r="I219" i="6"/>
  <c r="L219" i="6" s="1"/>
  <c r="I107" i="6"/>
  <c r="L107" i="6" s="1"/>
  <c r="I112" i="6"/>
  <c r="L112" i="6" s="1"/>
  <c r="I193" i="6"/>
  <c r="L193" i="6" s="1"/>
  <c r="I391" i="6"/>
  <c r="L391" i="6" s="1"/>
  <c r="I121" i="6"/>
  <c r="L121" i="6" s="1"/>
  <c r="I165" i="6"/>
  <c r="L165" i="6" s="1"/>
  <c r="I185" i="6"/>
  <c r="L185" i="6" s="1"/>
  <c r="I222" i="6"/>
  <c r="L222" i="6" s="1"/>
  <c r="I229" i="6"/>
  <c r="L229" i="6" s="1"/>
  <c r="I237" i="6"/>
  <c r="L237" i="6" s="1"/>
  <c r="I245" i="6"/>
  <c r="L245" i="6" s="1"/>
  <c r="I253" i="6"/>
  <c r="L253" i="6" s="1"/>
  <c r="I261" i="6"/>
  <c r="L261" i="6" s="1"/>
  <c r="I339" i="6"/>
  <c r="L339" i="6" s="1"/>
  <c r="I404" i="6"/>
  <c r="L404" i="6" s="1"/>
  <c r="I38" i="6"/>
  <c r="L38" i="6" s="1"/>
  <c r="I70" i="6"/>
  <c r="L70" i="6" s="1"/>
  <c r="I106" i="6"/>
  <c r="L106" i="6" s="1"/>
  <c r="I129" i="6"/>
  <c r="L129" i="6" s="1"/>
  <c r="I146" i="6"/>
  <c r="L146" i="6" s="1"/>
  <c r="I177" i="6"/>
  <c r="L177" i="6" s="1"/>
  <c r="I213" i="6"/>
  <c r="L213" i="6" s="1"/>
  <c r="I309" i="6"/>
  <c r="L309" i="6" s="1"/>
  <c r="I351" i="6"/>
  <c r="L351" i="6" s="1"/>
  <c r="I360" i="6"/>
  <c r="L360" i="6" s="1"/>
  <c r="I31" i="6"/>
  <c r="L31" i="6" s="1"/>
  <c r="I63" i="6"/>
  <c r="L63" i="6" s="1"/>
  <c r="I97" i="6"/>
  <c r="L97" i="6" s="1"/>
  <c r="I130" i="6"/>
  <c r="L130" i="6" s="1"/>
  <c r="I168" i="6"/>
  <c r="L168" i="6" s="1"/>
  <c r="I190" i="6"/>
  <c r="L190" i="6" s="1"/>
  <c r="I202" i="6"/>
  <c r="L202" i="6" s="1"/>
  <c r="I320" i="6"/>
  <c r="L320" i="6" s="1"/>
  <c r="I367" i="6"/>
  <c r="L367" i="6" s="1"/>
  <c r="I379" i="6"/>
  <c r="L379" i="6" s="1"/>
  <c r="I394" i="6"/>
  <c r="L394" i="6" s="1"/>
  <c r="I380" i="6"/>
  <c r="L380" i="6" s="1"/>
  <c r="I410" i="6"/>
  <c r="L410" i="6" s="1"/>
  <c r="I427" i="6"/>
  <c r="L427" i="6" s="1"/>
  <c r="I363" i="8"/>
  <c r="L363" i="8" s="1"/>
  <c r="I331" i="8"/>
  <c r="L331" i="8" s="1"/>
  <c r="I366" i="8"/>
  <c r="L366" i="8" s="1"/>
  <c r="I285" i="8"/>
  <c r="L285" i="8" s="1"/>
  <c r="I108" i="8"/>
  <c r="L108" i="8" s="1"/>
  <c r="I381" i="8"/>
  <c r="L381" i="8" s="1"/>
  <c r="I11" i="8"/>
  <c r="L11" i="8" s="1"/>
  <c r="I308" i="8"/>
  <c r="L308" i="8" s="1"/>
  <c r="I31" i="8"/>
  <c r="L31" i="8" s="1"/>
  <c r="I222" i="8"/>
  <c r="L222" i="8" s="1"/>
  <c r="I415" i="8"/>
  <c r="L415" i="8" s="1"/>
  <c r="I178" i="8"/>
  <c r="L178" i="8" s="1"/>
  <c r="I317" i="8"/>
  <c r="L317" i="8" s="1"/>
  <c r="I167" i="8"/>
  <c r="L167" i="8" s="1"/>
  <c r="I372" i="8"/>
  <c r="L372" i="8" s="1"/>
  <c r="I147" i="8"/>
  <c r="L147" i="8" s="1"/>
  <c r="I208" i="8"/>
  <c r="L208" i="8" s="1"/>
  <c r="I313" i="8"/>
  <c r="L313" i="8" s="1"/>
  <c r="I306" i="8"/>
  <c r="L306" i="8" s="1"/>
  <c r="I329" i="8"/>
  <c r="L329" i="8" s="1"/>
  <c r="I338" i="8"/>
  <c r="L338" i="8" s="1"/>
  <c r="I386" i="8"/>
  <c r="L386" i="8" s="1"/>
  <c r="I14" i="8"/>
  <c r="L14" i="8" s="1"/>
  <c r="I45" i="8"/>
  <c r="L45" i="8" s="1"/>
  <c r="I134" i="8"/>
  <c r="L134" i="8" s="1"/>
  <c r="I150" i="8"/>
  <c r="L150" i="8" s="1"/>
  <c r="I166" i="8"/>
  <c r="L166" i="8" s="1"/>
  <c r="I212" i="8"/>
  <c r="L212" i="8" s="1"/>
  <c r="I231" i="8"/>
  <c r="L231" i="8" s="1"/>
  <c r="I33" i="8"/>
  <c r="L33" i="8" s="1"/>
  <c r="I65" i="8"/>
  <c r="L65" i="8" s="1"/>
  <c r="I73" i="8"/>
  <c r="L73" i="8" s="1"/>
  <c r="I81" i="8"/>
  <c r="L81" i="8" s="1"/>
  <c r="I89" i="8"/>
  <c r="L89" i="8" s="1"/>
  <c r="I97" i="8"/>
  <c r="L97" i="8" s="1"/>
  <c r="I105" i="8"/>
  <c r="L105" i="8" s="1"/>
  <c r="I113" i="8"/>
  <c r="L113" i="8" s="1"/>
  <c r="I121" i="8"/>
  <c r="L121" i="8" s="1"/>
  <c r="I129" i="8"/>
  <c r="L129" i="8" s="1"/>
  <c r="I191" i="8"/>
  <c r="L191" i="8" s="1"/>
  <c r="I298" i="8"/>
  <c r="L298" i="8" s="1"/>
  <c r="I394" i="8"/>
  <c r="L394" i="8" s="1"/>
  <c r="I426" i="8"/>
  <c r="L426" i="8" s="1"/>
  <c r="I301" i="8"/>
  <c r="L301" i="8" s="1"/>
  <c r="I429" i="8"/>
  <c r="L429" i="8" s="1"/>
  <c r="I358" i="8"/>
  <c r="L358" i="8" s="1"/>
  <c r="I379" i="8"/>
  <c r="L379" i="8" s="1"/>
  <c r="I263" i="8"/>
  <c r="L263" i="8" s="1"/>
  <c r="I283" i="8"/>
  <c r="L283" i="8" s="1"/>
  <c r="I334" i="8"/>
  <c r="L334" i="8" s="1"/>
  <c r="I364" i="8"/>
  <c r="L364" i="8" s="1"/>
  <c r="I406" i="8"/>
  <c r="L406" i="8" s="1"/>
  <c r="I345" i="9"/>
  <c r="L345" i="9" s="1"/>
  <c r="I181" i="9"/>
  <c r="L181" i="9" s="1"/>
  <c r="I229" i="9"/>
  <c r="L229" i="9" s="1"/>
  <c r="I365" i="9"/>
  <c r="L365" i="9" s="1"/>
  <c r="I113" i="9"/>
  <c r="L113" i="9" s="1"/>
  <c r="I53" i="9"/>
  <c r="L53" i="9" s="1"/>
  <c r="I162" i="9"/>
  <c r="L162" i="9" s="1"/>
  <c r="I134" i="9"/>
  <c r="L134" i="9" s="1"/>
  <c r="I341" i="9"/>
  <c r="L341" i="9" s="1"/>
  <c r="I72" i="9"/>
  <c r="L72" i="9" s="1"/>
  <c r="I58" i="9"/>
  <c r="L58" i="9" s="1"/>
  <c r="I90" i="9"/>
  <c r="L90" i="9" s="1"/>
  <c r="I20" i="9"/>
  <c r="L20" i="9" s="1"/>
  <c r="I36" i="9"/>
  <c r="L36" i="9" s="1"/>
  <c r="I44" i="9"/>
  <c r="L44" i="9" s="1"/>
  <c r="I52" i="9"/>
  <c r="L52" i="9" s="1"/>
  <c r="I24" i="9"/>
  <c r="L24" i="9" s="1"/>
  <c r="I59" i="9"/>
  <c r="L59" i="9" s="1"/>
  <c r="I75" i="9"/>
  <c r="L75" i="9" s="1"/>
  <c r="I91" i="9"/>
  <c r="L91" i="9" s="1"/>
  <c r="I111" i="9"/>
  <c r="L111" i="9" s="1"/>
  <c r="I280" i="9"/>
  <c r="L280" i="9" s="1"/>
  <c r="I323" i="9"/>
  <c r="L323" i="9" s="1"/>
  <c r="I143" i="9"/>
  <c r="L143" i="9" s="1"/>
  <c r="I207" i="9"/>
  <c r="L207" i="9" s="1"/>
  <c r="I224" i="9"/>
  <c r="L224" i="9" s="1"/>
  <c r="I279" i="9"/>
  <c r="L279" i="9" s="1"/>
  <c r="I296" i="9"/>
  <c r="L296" i="9" s="1"/>
  <c r="I122" i="9"/>
  <c r="L122" i="9" s="1"/>
  <c r="I130" i="9"/>
  <c r="L130" i="9" s="1"/>
  <c r="I155" i="9"/>
  <c r="L155" i="9" s="1"/>
  <c r="I172" i="9"/>
  <c r="L172" i="9" s="1"/>
  <c r="I203" i="9"/>
  <c r="L203" i="9" s="1"/>
  <c r="I235" i="9"/>
  <c r="L235" i="9" s="1"/>
  <c r="I271" i="9"/>
  <c r="L271" i="9" s="1"/>
  <c r="I299" i="9"/>
  <c r="L299" i="9" s="1"/>
  <c r="I136" i="9"/>
  <c r="L136" i="9" s="1"/>
  <c r="I168" i="9"/>
  <c r="L168" i="9" s="1"/>
  <c r="I200" i="9"/>
  <c r="L200" i="9" s="1"/>
  <c r="I232" i="9"/>
  <c r="L232" i="9" s="1"/>
  <c r="I264" i="9"/>
  <c r="L264" i="9" s="1"/>
  <c r="I288" i="9"/>
  <c r="L288" i="9" s="1"/>
  <c r="I324" i="9"/>
  <c r="L324" i="9" s="1"/>
  <c r="I316" i="9"/>
  <c r="L316" i="9" s="1"/>
  <c r="I319" i="9"/>
  <c r="L319" i="9" s="1"/>
  <c r="I371" i="9"/>
  <c r="L371" i="9" s="1"/>
  <c r="I390" i="9"/>
  <c r="L390" i="9" s="1"/>
  <c r="I291" i="9"/>
  <c r="L291" i="9" s="1"/>
  <c r="I378" i="9"/>
  <c r="L378" i="9" s="1"/>
  <c r="I396" i="9"/>
  <c r="L396" i="9" s="1"/>
  <c r="I415" i="9"/>
  <c r="L415" i="9" s="1"/>
  <c r="I404" i="9"/>
  <c r="L404" i="9" s="1"/>
  <c r="I423" i="9"/>
  <c r="L423" i="9" s="1"/>
  <c r="I98" i="4"/>
  <c r="L98" i="4" s="1"/>
  <c r="I230" i="4"/>
  <c r="L230" i="4" s="1"/>
  <c r="I82" i="4"/>
  <c r="L82" i="4" s="1"/>
  <c r="I132" i="4"/>
  <c r="L132" i="4" s="1"/>
  <c r="I105" i="4"/>
  <c r="L105" i="4" s="1"/>
  <c r="I284" i="4"/>
  <c r="L284" i="4" s="1"/>
  <c r="I84" i="4"/>
  <c r="L84" i="4" s="1"/>
  <c r="I96" i="4"/>
  <c r="L96" i="4" s="1"/>
  <c r="I116" i="4"/>
  <c r="L116" i="4" s="1"/>
  <c r="I158" i="4"/>
  <c r="L158" i="4" s="1"/>
  <c r="I299" i="4"/>
  <c r="L299" i="4" s="1"/>
  <c r="I307" i="4"/>
  <c r="L307" i="4" s="1"/>
  <c r="I428" i="4"/>
  <c r="L428" i="4" s="1"/>
  <c r="I60" i="4"/>
  <c r="L60" i="4" s="1"/>
  <c r="I74" i="4"/>
  <c r="L74" i="4" s="1"/>
  <c r="I191" i="4"/>
  <c r="L191" i="4" s="1"/>
  <c r="I212" i="4"/>
  <c r="L212" i="4" s="1"/>
  <c r="I237" i="4"/>
  <c r="L237" i="4" s="1"/>
  <c r="I251" i="4"/>
  <c r="L251" i="4" s="1"/>
  <c r="I277" i="4"/>
  <c r="L277" i="4" s="1"/>
  <c r="I337" i="4"/>
  <c r="L337" i="4" s="1"/>
  <c r="I371" i="4"/>
  <c r="L371" i="4" s="1"/>
  <c r="I396" i="4"/>
  <c r="L396" i="4" s="1"/>
  <c r="I15" i="4"/>
  <c r="L15" i="4" s="1"/>
  <c r="I108" i="4"/>
  <c r="L108" i="4" s="1"/>
  <c r="I142" i="4"/>
  <c r="L142" i="4" s="1"/>
  <c r="I178" i="4"/>
  <c r="L178" i="4" s="1"/>
  <c r="I214" i="4"/>
  <c r="L214" i="4" s="1"/>
  <c r="I255" i="4"/>
  <c r="L255" i="4" s="1"/>
  <c r="I287" i="4"/>
  <c r="L287" i="4" s="1"/>
  <c r="I321" i="4"/>
  <c r="L321" i="4" s="1"/>
  <c r="I368" i="4"/>
  <c r="L368" i="4" s="1"/>
  <c r="I19" i="4"/>
  <c r="L19" i="4" s="1"/>
  <c r="I27" i="4"/>
  <c r="L27" i="4" s="1"/>
  <c r="I55" i="4"/>
  <c r="L55" i="4" s="1"/>
  <c r="I83" i="4"/>
  <c r="L83" i="4" s="1"/>
  <c r="I99" i="4"/>
  <c r="L99" i="4" s="1"/>
  <c r="I115" i="4"/>
  <c r="L115" i="4" s="1"/>
  <c r="I130" i="4"/>
  <c r="L130" i="4" s="1"/>
  <c r="I146" i="4"/>
  <c r="L146" i="4" s="1"/>
  <c r="I179" i="4"/>
  <c r="L179" i="4" s="1"/>
  <c r="I203" i="4"/>
  <c r="L203" i="4" s="1"/>
  <c r="I219" i="4"/>
  <c r="L219" i="4" s="1"/>
  <c r="I246" i="4"/>
  <c r="L246" i="4" s="1"/>
  <c r="I291" i="4"/>
  <c r="L291" i="4" s="1"/>
  <c r="I349" i="4"/>
  <c r="L349" i="4" s="1"/>
  <c r="I393" i="4"/>
  <c r="L393" i="4" s="1"/>
  <c r="I394" i="4"/>
  <c r="L394" i="4" s="1"/>
  <c r="I409" i="4"/>
  <c r="L409" i="4" s="1"/>
  <c r="I306" i="2"/>
  <c r="L306" i="2" s="1"/>
  <c r="I310" i="2"/>
  <c r="L310" i="2" s="1"/>
  <c r="I335" i="2"/>
  <c r="L335" i="2" s="1"/>
  <c r="I279" i="2"/>
  <c r="L279" i="2" s="1"/>
  <c r="I413" i="2"/>
  <c r="L413" i="2" s="1"/>
  <c r="I430" i="2"/>
  <c r="L430" i="2" s="1"/>
  <c r="I226" i="2"/>
  <c r="L226" i="2" s="1"/>
  <c r="I290" i="2"/>
  <c r="L290" i="2" s="1"/>
  <c r="I153" i="2"/>
  <c r="L153" i="2" s="1"/>
  <c r="I255" i="2"/>
  <c r="L255" i="2" s="1"/>
  <c r="I168" i="2"/>
  <c r="L168" i="2" s="1"/>
  <c r="I160" i="2"/>
  <c r="L160" i="2" s="1"/>
  <c r="I42" i="2"/>
  <c r="L42" i="2" s="1"/>
  <c r="I58" i="2"/>
  <c r="L58" i="2" s="1"/>
  <c r="I74" i="2"/>
  <c r="L74" i="2" s="1"/>
  <c r="I90" i="2"/>
  <c r="L90" i="2" s="1"/>
  <c r="I106" i="2"/>
  <c r="L106" i="2" s="1"/>
  <c r="I119" i="2"/>
  <c r="L119" i="2" s="1"/>
  <c r="I406" i="2"/>
  <c r="L406" i="2" s="1"/>
  <c r="I31" i="2"/>
  <c r="L31" i="2" s="1"/>
  <c r="I47" i="2"/>
  <c r="L47" i="2" s="1"/>
  <c r="I63" i="2"/>
  <c r="L63" i="2" s="1"/>
  <c r="I121" i="2"/>
  <c r="L121" i="2" s="1"/>
  <c r="I366" i="2"/>
  <c r="L366" i="2" s="1"/>
  <c r="I135" i="2"/>
  <c r="L135" i="2" s="1"/>
  <c r="I159" i="2"/>
  <c r="L159" i="2" s="1"/>
  <c r="I205" i="2"/>
  <c r="L205" i="2" s="1"/>
  <c r="I210" i="2"/>
  <c r="L210" i="2" s="1"/>
  <c r="I225" i="2"/>
  <c r="L225" i="2" s="1"/>
  <c r="I236" i="2"/>
  <c r="L236" i="2" s="1"/>
  <c r="I257" i="2"/>
  <c r="L257" i="2" s="1"/>
  <c r="I265" i="2"/>
  <c r="L265" i="2" s="1"/>
  <c r="I297" i="2"/>
  <c r="L297" i="2" s="1"/>
  <c r="I317" i="2"/>
  <c r="L317" i="2" s="1"/>
  <c r="I343" i="2"/>
  <c r="L343" i="2" s="1"/>
  <c r="I404" i="2"/>
  <c r="L404" i="2" s="1"/>
  <c r="I110" i="2"/>
  <c r="L110" i="2" s="1"/>
  <c r="I118" i="2"/>
  <c r="L118" i="2" s="1"/>
  <c r="I146" i="2"/>
  <c r="L146" i="2" s="1"/>
  <c r="I177" i="2"/>
  <c r="L177" i="2" s="1"/>
  <c r="I193" i="2"/>
  <c r="L193" i="2" s="1"/>
  <c r="I233" i="2"/>
  <c r="L233" i="2" s="1"/>
  <c r="I269" i="2"/>
  <c r="L269" i="2" s="1"/>
  <c r="I301" i="2"/>
  <c r="L301" i="2" s="1"/>
  <c r="I336" i="2"/>
  <c r="L336" i="2" s="1"/>
  <c r="I394" i="2"/>
  <c r="L394" i="2" s="1"/>
  <c r="I408" i="2"/>
  <c r="L408" i="2" s="1"/>
  <c r="I340" i="2"/>
  <c r="L340" i="2" s="1"/>
  <c r="I360" i="2"/>
  <c r="L360" i="2" s="1"/>
  <c r="I387" i="2"/>
  <c r="L387" i="2" s="1"/>
  <c r="I427" i="2"/>
  <c r="L427" i="2" s="1"/>
  <c r="I286" i="7"/>
  <c r="L286" i="7" s="1"/>
  <c r="I254" i="7"/>
  <c r="L254" i="7" s="1"/>
  <c r="I250" i="7"/>
  <c r="L250" i="7" s="1"/>
  <c r="I425" i="7"/>
  <c r="L425" i="7" s="1"/>
  <c r="I206" i="7"/>
  <c r="L206" i="7" s="1"/>
  <c r="I430" i="7"/>
  <c r="L430" i="7" s="1"/>
  <c r="I306" i="7"/>
  <c r="L306" i="7" s="1"/>
  <c r="I263" i="7"/>
  <c r="L263" i="7" s="1"/>
  <c r="I322" i="7"/>
  <c r="L322" i="7" s="1"/>
  <c r="I314" i="7"/>
  <c r="L314" i="7" s="1"/>
  <c r="I104" i="7"/>
  <c r="L104" i="7" s="1"/>
  <c r="I40" i="7"/>
  <c r="L40" i="7" s="1"/>
  <c r="I68" i="7"/>
  <c r="L68" i="7" s="1"/>
  <c r="I115" i="7"/>
  <c r="L115" i="7" s="1"/>
  <c r="I230" i="7"/>
  <c r="L230" i="7" s="1"/>
  <c r="I386" i="7"/>
  <c r="L386" i="7" s="1"/>
  <c r="I429" i="7"/>
  <c r="L429" i="7" s="1"/>
  <c r="I143" i="7"/>
  <c r="L143" i="7" s="1"/>
  <c r="I330" i="7"/>
  <c r="L330" i="7" s="1"/>
  <c r="I31" i="7"/>
  <c r="L31" i="7" s="1"/>
  <c r="I136" i="7"/>
  <c r="L136" i="7" s="1"/>
  <c r="I41" i="7"/>
  <c r="L41" i="7" s="1"/>
  <c r="I17" i="7"/>
  <c r="L17" i="7" s="1"/>
  <c r="I168" i="7"/>
  <c r="L168" i="7" s="1"/>
  <c r="I120" i="7"/>
  <c r="L120" i="7" s="1"/>
  <c r="I297" i="7"/>
  <c r="L297" i="7" s="1"/>
  <c r="I327" i="7"/>
  <c r="L327" i="7" s="1"/>
  <c r="I351" i="7"/>
  <c r="L351" i="7" s="1"/>
  <c r="I418" i="7"/>
  <c r="L418" i="7" s="1"/>
  <c r="I124" i="7"/>
  <c r="L124" i="7" s="1"/>
  <c r="I196" i="7"/>
  <c r="L196" i="7" s="1"/>
  <c r="I213" i="7"/>
  <c r="L213" i="7" s="1"/>
  <c r="I29" i="7"/>
  <c r="L29" i="7" s="1"/>
  <c r="I57" i="7"/>
  <c r="L57" i="7" s="1"/>
  <c r="I93" i="7"/>
  <c r="L93" i="7" s="1"/>
  <c r="I144" i="7"/>
  <c r="L144" i="7" s="1"/>
  <c r="I161" i="7"/>
  <c r="L161" i="7" s="1"/>
  <c r="I192" i="7"/>
  <c r="L192" i="7" s="1"/>
  <c r="I209" i="7"/>
  <c r="L209" i="7" s="1"/>
  <c r="I240" i="7"/>
  <c r="L240" i="7" s="1"/>
  <c r="I261" i="7"/>
  <c r="L261" i="7" s="1"/>
  <c r="I272" i="7"/>
  <c r="L272" i="7" s="1"/>
  <c r="I305" i="7"/>
  <c r="L305" i="7" s="1"/>
  <c r="I370" i="7"/>
  <c r="L370" i="7" s="1"/>
  <c r="I38" i="7"/>
  <c r="L38" i="7" s="1"/>
  <c r="I70" i="7"/>
  <c r="L70" i="7" s="1"/>
  <c r="I102" i="7"/>
  <c r="L102" i="7" s="1"/>
  <c r="I133" i="7"/>
  <c r="L133" i="7" s="1"/>
  <c r="I173" i="7"/>
  <c r="L173" i="7" s="1"/>
  <c r="I205" i="7"/>
  <c r="L205" i="7" s="1"/>
  <c r="I232" i="7"/>
  <c r="L232" i="7" s="1"/>
  <c r="I269" i="7"/>
  <c r="L269" i="7" s="1"/>
  <c r="I293" i="7"/>
  <c r="L293" i="7" s="1"/>
  <c r="I312" i="7"/>
  <c r="L312" i="7" s="1"/>
  <c r="I320" i="7"/>
  <c r="L320" i="7" s="1"/>
  <c r="I406" i="7"/>
  <c r="L406" i="7" s="1"/>
  <c r="I420" i="7"/>
  <c r="L420" i="7" s="1"/>
  <c r="I355" i="7"/>
  <c r="L355" i="7" s="1"/>
  <c r="I408" i="7"/>
  <c r="L408" i="7" s="1"/>
  <c r="I340" i="7"/>
  <c r="L340" i="7" s="1"/>
  <c r="I360" i="7"/>
  <c r="L360" i="7" s="1"/>
  <c r="I391" i="7"/>
  <c r="L391" i="7" s="1"/>
  <c r="I411" i="7"/>
  <c r="L411" i="7" s="1"/>
  <c r="I341" i="10"/>
  <c r="L341" i="10" s="1"/>
  <c r="I84" i="10"/>
  <c r="L84" i="10" s="1"/>
  <c r="I402" i="10"/>
  <c r="L402" i="10" s="1"/>
  <c r="I373" i="10"/>
  <c r="L373" i="10" s="1"/>
  <c r="I231" i="10"/>
  <c r="L231" i="10" s="1"/>
  <c r="I398" i="10"/>
  <c r="L398" i="10" s="1"/>
  <c r="I275" i="10"/>
  <c r="L275" i="10" s="1"/>
  <c r="I314" i="10"/>
  <c r="L314" i="10" s="1"/>
  <c r="I196" i="10"/>
  <c r="L196" i="10" s="1"/>
  <c r="I12" i="10"/>
  <c r="L12" i="10" s="1"/>
  <c r="I140" i="10"/>
  <c r="L140" i="10" s="1"/>
  <c r="I224" i="10"/>
  <c r="L224" i="10" s="1"/>
  <c r="I326" i="10"/>
  <c r="L326" i="10" s="1"/>
  <c r="I294" i="10"/>
  <c r="L294" i="10" s="1"/>
  <c r="I262" i="10"/>
  <c r="L262" i="10" s="1"/>
  <c r="I230" i="10"/>
  <c r="L230" i="10" s="1"/>
  <c r="I369" i="10"/>
  <c r="L369" i="10" s="1"/>
  <c r="I161" i="10"/>
  <c r="L161" i="10" s="1"/>
  <c r="I234" i="10"/>
  <c r="L234" i="10" s="1"/>
  <c r="I80" i="10"/>
  <c r="L80" i="10" s="1"/>
  <c r="I226" i="10"/>
  <c r="L226" i="10" s="1"/>
  <c r="I212" i="10"/>
  <c r="L212" i="10" s="1"/>
  <c r="I330" i="10"/>
  <c r="L330" i="10" s="1"/>
  <c r="I295" i="10"/>
  <c r="L295" i="10" s="1"/>
  <c r="I201" i="10"/>
  <c r="L201" i="10" s="1"/>
  <c r="I152" i="10"/>
  <c r="L152" i="10" s="1"/>
  <c r="I25" i="10"/>
  <c r="L25" i="10" s="1"/>
  <c r="I141" i="10"/>
  <c r="L141" i="10" s="1"/>
  <c r="I87" i="10"/>
  <c r="L87" i="10" s="1"/>
  <c r="I377" i="10"/>
  <c r="L377" i="10" s="1"/>
  <c r="I342" i="10"/>
  <c r="L342" i="10" s="1"/>
  <c r="I136" i="10"/>
  <c r="L136" i="10" s="1"/>
  <c r="I208" i="10"/>
  <c r="L208" i="10" s="1"/>
  <c r="I53" i="10"/>
  <c r="L53" i="10" s="1"/>
  <c r="I114" i="10"/>
  <c r="L114" i="10" s="1"/>
  <c r="I17" i="10"/>
  <c r="L17" i="10" s="1"/>
  <c r="I169" i="10"/>
  <c r="L169" i="10" s="1"/>
  <c r="I210" i="10"/>
  <c r="L210" i="10" s="1"/>
  <c r="I15" i="10"/>
  <c r="L15" i="10" s="1"/>
  <c r="I55" i="10"/>
  <c r="L55" i="10" s="1"/>
  <c r="I78" i="10"/>
  <c r="L78" i="10" s="1"/>
  <c r="I109" i="10"/>
  <c r="L109" i="10" s="1"/>
  <c r="I122" i="10"/>
  <c r="L122" i="10" s="1"/>
  <c r="I248" i="10"/>
  <c r="L248" i="10" s="1"/>
  <c r="I26" i="10"/>
  <c r="L26" i="10" s="1"/>
  <c r="I34" i="10"/>
  <c r="L34" i="10" s="1"/>
  <c r="I202" i="10"/>
  <c r="L202" i="10" s="1"/>
  <c r="I27" i="10"/>
  <c r="L27" i="10" s="1"/>
  <c r="I86" i="10"/>
  <c r="L86" i="10" s="1"/>
  <c r="I101" i="10"/>
  <c r="L101" i="10" s="1"/>
  <c r="I125" i="10"/>
  <c r="L125" i="10" s="1"/>
  <c r="I139" i="10"/>
  <c r="L139" i="10" s="1"/>
  <c r="I170" i="10"/>
  <c r="L170" i="10" s="1"/>
  <c r="I269" i="10"/>
  <c r="L269" i="10" s="1"/>
  <c r="I386" i="10"/>
  <c r="L386" i="10" s="1"/>
  <c r="I228" i="10"/>
  <c r="L228" i="10" s="1"/>
  <c r="I351" i="10"/>
  <c r="L351" i="10" s="1"/>
  <c r="I422" i="10"/>
  <c r="L422" i="10" s="1"/>
  <c r="I159" i="10"/>
  <c r="L159" i="10" s="1"/>
  <c r="I221" i="10"/>
  <c r="L221" i="10" s="1"/>
  <c r="I249" i="10"/>
  <c r="L249" i="10" s="1"/>
  <c r="I360" i="10"/>
  <c r="L360" i="10" s="1"/>
  <c r="I384" i="10"/>
  <c r="L384" i="10" s="1"/>
  <c r="I253" i="10"/>
  <c r="L253" i="10" s="1"/>
  <c r="I264" i="10"/>
  <c r="L264" i="10" s="1"/>
  <c r="I285" i="10"/>
  <c r="L285" i="10" s="1"/>
  <c r="I300" i="10"/>
  <c r="L300" i="10" s="1"/>
  <c r="I324" i="10"/>
  <c r="L324" i="10" s="1"/>
  <c r="I347" i="10"/>
  <c r="L347" i="10" s="1"/>
  <c r="I371" i="10"/>
  <c r="L371" i="10" s="1"/>
  <c r="I229" i="10"/>
  <c r="L229" i="10" s="1"/>
  <c r="I261" i="10"/>
  <c r="L261" i="10" s="1"/>
  <c r="I293" i="10"/>
  <c r="L293" i="10" s="1"/>
  <c r="I404" i="10"/>
  <c r="L404" i="10" s="1"/>
  <c r="I408" i="10"/>
  <c r="L408" i="10" s="1"/>
  <c r="I387" i="10"/>
  <c r="L387" i="10" s="1"/>
  <c r="I427" i="10"/>
  <c r="L427" i="10" s="1"/>
  <c r="I312" i="10"/>
  <c r="L312" i="10" s="1"/>
  <c r="I411" i="10"/>
  <c r="L411" i="10" s="1"/>
  <c r="I430" i="3"/>
  <c r="L430" i="3" s="1"/>
  <c r="I28" i="3"/>
  <c r="L28" i="3" s="1"/>
  <c r="I152" i="3"/>
  <c r="L152" i="3" s="1"/>
  <c r="I255" i="3"/>
  <c r="L255" i="3" s="1"/>
  <c r="I414" i="3"/>
  <c r="L414" i="3" s="1"/>
  <c r="I180" i="3"/>
  <c r="L180" i="3" s="1"/>
  <c r="I88" i="3"/>
  <c r="L88" i="3" s="1"/>
  <c r="I84" i="3"/>
  <c r="L84" i="3" s="1"/>
  <c r="I176" i="3"/>
  <c r="L176" i="3" s="1"/>
  <c r="I188" i="3"/>
  <c r="L188" i="3" s="1"/>
  <c r="I209" i="3"/>
  <c r="L209" i="3" s="1"/>
  <c r="I326" i="3"/>
  <c r="L326" i="3" s="1"/>
  <c r="I262" i="3"/>
  <c r="L262" i="3" s="1"/>
  <c r="I341" i="3"/>
  <c r="L341" i="3" s="1"/>
  <c r="I327" i="3"/>
  <c r="L327" i="3" s="1"/>
  <c r="I69" i="3"/>
  <c r="L69" i="3" s="1"/>
  <c r="I32" i="3"/>
  <c r="L32" i="3" s="1"/>
  <c r="I112" i="3"/>
  <c r="L112" i="3" s="1"/>
  <c r="I133" i="3"/>
  <c r="L133" i="3" s="1"/>
  <c r="I357" i="3"/>
  <c r="L357" i="3" s="1"/>
  <c r="I307" i="3"/>
  <c r="L307" i="3" s="1"/>
  <c r="I275" i="3"/>
  <c r="L275" i="3" s="1"/>
  <c r="I243" i="3"/>
  <c r="L243" i="3" s="1"/>
  <c r="I306" i="3"/>
  <c r="L306" i="3" s="1"/>
  <c r="I196" i="3"/>
  <c r="L196" i="3" s="1"/>
  <c r="I132" i="3"/>
  <c r="L132" i="3" s="1"/>
  <c r="I80" i="3"/>
  <c r="L80" i="3" s="1"/>
  <c r="I48" i="3"/>
  <c r="L48" i="3" s="1"/>
  <c r="I92" i="3"/>
  <c r="L92" i="3" s="1"/>
  <c r="I137" i="3"/>
  <c r="L137" i="3" s="1"/>
  <c r="I65" i="3"/>
  <c r="L65" i="3" s="1"/>
  <c r="I136" i="3"/>
  <c r="L136" i="3" s="1"/>
  <c r="I346" i="3"/>
  <c r="L346" i="3" s="1"/>
  <c r="I349" i="3"/>
  <c r="L349" i="3" s="1"/>
  <c r="I207" i="3"/>
  <c r="L207" i="3" s="1"/>
  <c r="I382" i="3"/>
  <c r="L382" i="3" s="1"/>
  <c r="I220" i="3"/>
  <c r="L220" i="3" s="1"/>
  <c r="I345" i="3"/>
  <c r="L345" i="3" s="1"/>
  <c r="I18" i="3"/>
  <c r="L18" i="3" s="1"/>
  <c r="I213" i="3"/>
  <c r="L213" i="3" s="1"/>
  <c r="I285" i="3"/>
  <c r="L285" i="3" s="1"/>
  <c r="I352" i="3"/>
  <c r="L352" i="3" s="1"/>
  <c r="I362" i="3"/>
  <c r="L362" i="3" s="1"/>
  <c r="I375" i="3"/>
  <c r="L375" i="3" s="1"/>
  <c r="I406" i="3"/>
  <c r="L406" i="3" s="1"/>
  <c r="I54" i="3"/>
  <c r="L54" i="3" s="1"/>
  <c r="I70" i="3"/>
  <c r="L70" i="3" s="1"/>
  <c r="I86" i="3"/>
  <c r="L86" i="3" s="1"/>
  <c r="I102" i="3"/>
  <c r="L102" i="3" s="1"/>
  <c r="I118" i="3"/>
  <c r="L118" i="3" s="1"/>
  <c r="I134" i="3"/>
  <c r="L134" i="3" s="1"/>
  <c r="I150" i="3"/>
  <c r="L150" i="3" s="1"/>
  <c r="I166" i="3"/>
  <c r="L166" i="3" s="1"/>
  <c r="I182" i="3"/>
  <c r="L182" i="3" s="1"/>
  <c r="I215" i="3"/>
  <c r="L215" i="3" s="1"/>
  <c r="I225" i="3"/>
  <c r="L225" i="3" s="1"/>
  <c r="I256" i="3"/>
  <c r="L256" i="3" s="1"/>
  <c r="I378" i="3"/>
  <c r="L378" i="3" s="1"/>
  <c r="I31" i="3"/>
  <c r="L31" i="3" s="1"/>
  <c r="I203" i="3"/>
  <c r="L203" i="3" s="1"/>
  <c r="I233" i="3"/>
  <c r="L233" i="3" s="1"/>
  <c r="I264" i="3"/>
  <c r="L264" i="3" s="1"/>
  <c r="I297" i="3"/>
  <c r="L297" i="3" s="1"/>
  <c r="I305" i="3"/>
  <c r="L305" i="3" s="1"/>
  <c r="I320" i="3"/>
  <c r="L320" i="3" s="1"/>
  <c r="I336" i="3"/>
  <c r="L336" i="3" s="1"/>
  <c r="I360" i="3"/>
  <c r="L360" i="3" s="1"/>
  <c r="I387" i="3"/>
  <c r="L387" i="3" s="1"/>
  <c r="I415" i="3"/>
  <c r="L415" i="3" s="1"/>
  <c r="I38" i="3"/>
  <c r="L38" i="3" s="1"/>
  <c r="I248" i="3"/>
  <c r="L248" i="3" s="1"/>
  <c r="I284" i="3"/>
  <c r="L284" i="3" s="1"/>
  <c r="I317" i="3"/>
  <c r="L317" i="3" s="1"/>
  <c r="I333" i="3"/>
  <c r="L333" i="3" s="1"/>
  <c r="I351" i="3"/>
  <c r="L351" i="3" s="1"/>
  <c r="I402" i="3"/>
  <c r="L402" i="3" s="1"/>
  <c r="I422" i="3"/>
  <c r="L422" i="3" s="1"/>
  <c r="I191" i="1"/>
  <c r="L191" i="1" s="1"/>
  <c r="I431" i="1"/>
  <c r="L431" i="1" s="1"/>
  <c r="I258" i="1"/>
  <c r="L258" i="1" s="1"/>
  <c r="I299" i="1"/>
  <c r="L299" i="1" s="1"/>
  <c r="I396" i="1"/>
  <c r="L396" i="1" s="1"/>
  <c r="I355" i="1"/>
  <c r="L355" i="1" s="1"/>
  <c r="I240" i="1"/>
  <c r="L240" i="1" s="1"/>
  <c r="I235" i="1"/>
  <c r="L235" i="1" s="1"/>
  <c r="I345" i="1"/>
  <c r="L345" i="1" s="1"/>
  <c r="I255" i="1"/>
  <c r="L255" i="1" s="1"/>
  <c r="I169" i="1"/>
  <c r="L169" i="1" s="1"/>
  <c r="I226" i="1"/>
  <c r="L226" i="1" s="1"/>
  <c r="I197" i="1"/>
  <c r="L197" i="1" s="1"/>
  <c r="I304" i="1"/>
  <c r="L304" i="1" s="1"/>
  <c r="I415" i="1"/>
  <c r="L415" i="1" s="1"/>
  <c r="I341" i="1"/>
  <c r="L341" i="1" s="1"/>
  <c r="I386" i="1"/>
  <c r="L386" i="1" s="1"/>
  <c r="I174" i="1"/>
  <c r="L174" i="1" s="1"/>
  <c r="I93" i="1"/>
  <c r="L93" i="1" s="1"/>
  <c r="I282" i="1"/>
  <c r="L282" i="1" s="1"/>
  <c r="I181" i="1"/>
  <c r="L181" i="1" s="1"/>
  <c r="I17" i="1"/>
  <c r="L17" i="1" s="1"/>
  <c r="I90" i="1"/>
  <c r="L90" i="1" s="1"/>
  <c r="I170" i="1"/>
  <c r="L170" i="1" s="1"/>
  <c r="I38" i="1"/>
  <c r="L38" i="1" s="1"/>
  <c r="I374" i="1"/>
  <c r="L374" i="1" s="1"/>
  <c r="I403" i="1"/>
  <c r="L403" i="1" s="1"/>
  <c r="I432" i="1"/>
  <c r="L432" i="1" s="1"/>
  <c r="I272" i="1"/>
  <c r="L272" i="1" s="1"/>
  <c r="I86" i="1"/>
  <c r="L86" i="1" s="1"/>
  <c r="I32" i="1"/>
  <c r="L32" i="1" s="1"/>
  <c r="I52" i="1"/>
  <c r="L52" i="1" s="1"/>
  <c r="I161" i="1"/>
  <c r="L161" i="1" s="1"/>
  <c r="I192" i="1"/>
  <c r="L192" i="1" s="1"/>
  <c r="I223" i="1"/>
  <c r="L223" i="1" s="1"/>
  <c r="I254" i="1"/>
  <c r="L254" i="1" s="1"/>
  <c r="I297" i="1"/>
  <c r="L297" i="1" s="1"/>
  <c r="I327" i="1"/>
  <c r="L327" i="1" s="1"/>
  <c r="I353" i="1"/>
  <c r="L353" i="1" s="1"/>
  <c r="I368" i="1"/>
  <c r="L368" i="1" s="1"/>
  <c r="I388" i="1"/>
  <c r="L388" i="1" s="1"/>
  <c r="I425" i="1"/>
  <c r="L425" i="1" s="1"/>
  <c r="I48" i="1"/>
  <c r="L48" i="1" s="1"/>
  <c r="I136" i="1"/>
  <c r="L136" i="1" s="1"/>
  <c r="I167" i="1"/>
  <c r="L167" i="1" s="1"/>
  <c r="I200" i="1"/>
  <c r="L200" i="1" s="1"/>
  <c r="I206" i="1"/>
  <c r="L206" i="1" s="1"/>
  <c r="I213" i="1"/>
  <c r="L213" i="1" s="1"/>
  <c r="I221" i="1"/>
  <c r="L221" i="1" s="1"/>
  <c r="I248" i="1"/>
  <c r="L248" i="1" s="1"/>
  <c r="I280" i="1"/>
  <c r="L280" i="1" s="1"/>
  <c r="I324" i="1"/>
  <c r="L324" i="1" s="1"/>
  <c r="I331" i="1"/>
  <c r="L331" i="1" s="1"/>
  <c r="I369" i="1"/>
  <c r="L369" i="1" s="1"/>
  <c r="I428" i="1"/>
  <c r="L428" i="1" s="1"/>
  <c r="I10" i="1"/>
  <c r="L10" i="1" s="1"/>
  <c r="I25" i="1"/>
  <c r="L25" i="1" s="1"/>
  <c r="I60" i="1"/>
  <c r="L60" i="1" s="1"/>
  <c r="I89" i="1"/>
  <c r="L89" i="1" s="1"/>
  <c r="I111" i="1"/>
  <c r="L111" i="1" s="1"/>
  <c r="I117" i="1"/>
  <c r="L117" i="1" s="1"/>
  <c r="I144" i="1"/>
  <c r="L144" i="1" s="1"/>
  <c r="I151" i="1"/>
  <c r="L151" i="1" s="1"/>
  <c r="I188" i="1"/>
  <c r="L188" i="1" s="1"/>
  <c r="I274" i="1"/>
  <c r="L274" i="1" s="1"/>
  <c r="I317" i="1"/>
  <c r="L317" i="1" s="1"/>
  <c r="I336" i="1"/>
  <c r="L336" i="1" s="1"/>
  <c r="I375" i="1"/>
  <c r="L375" i="1" s="1"/>
  <c r="I381" i="1"/>
  <c r="L381" i="1" s="1"/>
  <c r="I414" i="1"/>
  <c r="L414" i="1" s="1"/>
  <c r="I40" i="1"/>
  <c r="L40" i="1" s="1"/>
  <c r="I64" i="1"/>
  <c r="L64" i="1" s="1"/>
  <c r="I84" i="1"/>
  <c r="L84" i="1" s="1"/>
  <c r="I104" i="1"/>
  <c r="L104" i="1" s="1"/>
  <c r="I134" i="1"/>
  <c r="L134" i="1" s="1"/>
  <c r="I155" i="1"/>
  <c r="L155" i="1" s="1"/>
  <c r="I177" i="1"/>
  <c r="L177" i="1" s="1"/>
  <c r="I232" i="1"/>
  <c r="L232" i="1" s="1"/>
  <c r="I261" i="1"/>
  <c r="L261" i="1" s="1"/>
  <c r="I301" i="1"/>
  <c r="L301" i="1" s="1"/>
  <c r="I308" i="1"/>
  <c r="L308" i="1" s="1"/>
  <c r="I358" i="1"/>
  <c r="L358" i="1" s="1"/>
  <c r="I383" i="1"/>
  <c r="L383" i="1" s="1"/>
  <c r="I408" i="1"/>
  <c r="L408" i="1" s="1"/>
  <c r="I417" i="1"/>
  <c r="L417" i="1" s="1"/>
  <c r="I414" i="5"/>
  <c r="L414" i="5" s="1"/>
  <c r="I258" i="5"/>
  <c r="L258" i="5" s="1"/>
  <c r="I291" i="5"/>
  <c r="L291" i="5" s="1"/>
  <c r="I21" i="5"/>
  <c r="L21" i="5" s="1"/>
  <c r="I267" i="5"/>
  <c r="L267" i="5" s="1"/>
  <c r="I109" i="5"/>
  <c r="L109" i="5" s="1"/>
  <c r="I322" i="5"/>
  <c r="L322" i="5" s="1"/>
  <c r="I234" i="5"/>
  <c r="L234" i="5" s="1"/>
  <c r="I401" i="5"/>
  <c r="L401" i="5" s="1"/>
  <c r="I377" i="5"/>
  <c r="L377" i="5" s="1"/>
  <c r="I290" i="5"/>
  <c r="L290" i="5" s="1"/>
  <c r="I428" i="5"/>
  <c r="L428" i="5" s="1"/>
  <c r="I282" i="5"/>
  <c r="L282" i="5" s="1"/>
  <c r="I278" i="5"/>
  <c r="L278" i="5" s="1"/>
  <c r="I196" i="5"/>
  <c r="L196" i="5" s="1"/>
  <c r="I417" i="5"/>
  <c r="L417" i="5" s="1"/>
  <c r="I226" i="5"/>
  <c r="L226" i="5" s="1"/>
  <c r="I254" i="5"/>
  <c r="L254" i="5" s="1"/>
  <c r="I155" i="5"/>
  <c r="L155" i="5" s="1"/>
  <c r="I188" i="5"/>
  <c r="L188" i="5" s="1"/>
  <c r="I135" i="5"/>
  <c r="L135" i="5" s="1"/>
  <c r="I180" i="5"/>
  <c r="L180" i="5" s="1"/>
  <c r="I429" i="5"/>
  <c r="L429" i="5" s="1"/>
  <c r="I187" i="5"/>
  <c r="L187" i="5" s="1"/>
  <c r="I140" i="5"/>
  <c r="L140" i="5" s="1"/>
  <c r="I69" i="5"/>
  <c r="L69" i="5" s="1"/>
  <c r="I349" i="5"/>
  <c r="L349" i="5" s="1"/>
  <c r="I346" i="5"/>
  <c r="L346" i="5" s="1"/>
  <c r="I397" i="5"/>
  <c r="L397" i="5" s="1"/>
  <c r="I184" i="5"/>
  <c r="L184" i="5" s="1"/>
  <c r="I66" i="5"/>
  <c r="L66" i="5" s="1"/>
  <c r="I97" i="5"/>
  <c r="L97" i="5" s="1"/>
  <c r="I207" i="5"/>
  <c r="L207" i="5" s="1"/>
  <c r="I175" i="5"/>
  <c r="L175" i="5" s="1"/>
  <c r="I128" i="5"/>
  <c r="L128" i="5" s="1"/>
  <c r="I354" i="5"/>
  <c r="L354" i="5" s="1"/>
  <c r="I65" i="5"/>
  <c r="L65" i="5" s="1"/>
  <c r="I89" i="5"/>
  <c r="L89" i="5" s="1"/>
  <c r="I23" i="5"/>
  <c r="L23" i="5" s="1"/>
  <c r="I31" i="5"/>
  <c r="L31" i="5" s="1"/>
  <c r="I48" i="5"/>
  <c r="L48" i="5" s="1"/>
  <c r="I64" i="5"/>
  <c r="L64" i="5" s="1"/>
  <c r="I99" i="5"/>
  <c r="L99" i="5" s="1"/>
  <c r="I107" i="5"/>
  <c r="L107" i="5" s="1"/>
  <c r="I149" i="5"/>
  <c r="L149" i="5" s="1"/>
  <c r="I157" i="5"/>
  <c r="L157" i="5" s="1"/>
  <c r="I193" i="5"/>
  <c r="L193" i="5" s="1"/>
  <c r="I237" i="5"/>
  <c r="L237" i="5" s="1"/>
  <c r="I265" i="5"/>
  <c r="L265" i="5" s="1"/>
  <c r="I285" i="5"/>
  <c r="L285" i="5" s="1"/>
  <c r="I300" i="5"/>
  <c r="L300" i="5" s="1"/>
  <c r="I328" i="5"/>
  <c r="L328" i="5" s="1"/>
  <c r="I367" i="5"/>
  <c r="L367" i="5" s="1"/>
  <c r="I383" i="5"/>
  <c r="L383" i="5" s="1"/>
  <c r="I422" i="5"/>
  <c r="L422" i="5" s="1"/>
  <c r="I108" i="5"/>
  <c r="L108" i="5" s="1"/>
  <c r="I186" i="5"/>
  <c r="L186" i="5" s="1"/>
  <c r="I202" i="5"/>
  <c r="L202" i="5" s="1"/>
  <c r="I218" i="5"/>
  <c r="L218" i="5" s="1"/>
  <c r="I304" i="5"/>
  <c r="L304" i="5" s="1"/>
  <c r="I332" i="5"/>
  <c r="L332" i="5" s="1"/>
  <c r="I16" i="5"/>
  <c r="L16" i="5" s="1"/>
  <c r="I75" i="5"/>
  <c r="L75" i="5" s="1"/>
  <c r="I91" i="5"/>
  <c r="L91" i="5" s="1"/>
  <c r="I112" i="5"/>
  <c r="L112" i="5" s="1"/>
  <c r="I174" i="5"/>
  <c r="L174" i="5" s="1"/>
  <c r="I190" i="5"/>
  <c r="L190" i="5" s="1"/>
  <c r="I206" i="5"/>
  <c r="L206" i="5" s="1"/>
  <c r="I284" i="5"/>
  <c r="L284" i="5" s="1"/>
  <c r="I309" i="5"/>
  <c r="L309" i="5" s="1"/>
  <c r="I343" i="5"/>
  <c r="L343" i="5" s="1"/>
  <c r="I359" i="5"/>
  <c r="L359" i="5" s="1"/>
  <c r="I419" i="5"/>
  <c r="L419" i="5" s="1"/>
  <c r="I43" i="5"/>
  <c r="L43" i="5" s="1"/>
  <c r="I63" i="5"/>
  <c r="L63" i="5" s="1"/>
  <c r="I83" i="5"/>
  <c r="L83" i="5" s="1"/>
  <c r="I114" i="5"/>
  <c r="L114" i="5" s="1"/>
  <c r="I125" i="5"/>
  <c r="L125" i="5" s="1"/>
  <c r="I133" i="5"/>
  <c r="L133" i="5" s="1"/>
  <c r="I141" i="5"/>
  <c r="L141" i="5" s="1"/>
  <c r="I165" i="5"/>
  <c r="L165" i="5" s="1"/>
  <c r="I240" i="5"/>
  <c r="L240" i="5" s="1"/>
  <c r="I257" i="5"/>
  <c r="L257" i="5" s="1"/>
  <c r="I292" i="5"/>
  <c r="L292" i="5" s="1"/>
  <c r="I320" i="5"/>
  <c r="L320" i="5" s="1"/>
  <c r="I375" i="5"/>
  <c r="L375" i="5" s="1"/>
  <c r="I396" i="5"/>
  <c r="L396" i="5" s="1"/>
  <c r="I431" i="5"/>
  <c r="L431" i="5" s="1"/>
  <c r="I410" i="5"/>
  <c r="L410" i="5" s="1"/>
  <c r="I247" i="6"/>
  <c r="L247" i="6" s="1"/>
  <c r="I181" i="6"/>
  <c r="L181" i="6" s="1"/>
  <c r="I267" i="6"/>
  <c r="L267" i="6" s="1"/>
  <c r="I235" i="6"/>
  <c r="L235" i="6" s="1"/>
  <c r="I311" i="6"/>
  <c r="L311" i="6" s="1"/>
  <c r="I180" i="6"/>
  <c r="L180" i="6" s="1"/>
  <c r="I326" i="6"/>
  <c r="L326" i="6" s="1"/>
  <c r="I396" i="6"/>
  <c r="L396" i="6" s="1"/>
  <c r="I76" i="6"/>
  <c r="L76" i="6" s="1"/>
  <c r="I44" i="6"/>
  <c r="L44" i="6" s="1"/>
  <c r="I139" i="6"/>
  <c r="L139" i="6" s="1"/>
  <c r="I331" i="6"/>
  <c r="L331" i="6" s="1"/>
  <c r="I290" i="6"/>
  <c r="L290" i="6" s="1"/>
  <c r="I258" i="6"/>
  <c r="L258" i="6" s="1"/>
  <c r="I226" i="6"/>
  <c r="L226" i="6" s="1"/>
  <c r="I303" i="6"/>
  <c r="L303" i="6" s="1"/>
  <c r="I81" i="6"/>
  <c r="L81" i="6" s="1"/>
  <c r="I17" i="6"/>
  <c r="L17" i="6" s="1"/>
  <c r="I136" i="6"/>
  <c r="L136" i="6" s="1"/>
  <c r="I135" i="6"/>
  <c r="L135" i="6" s="1"/>
  <c r="I354" i="6"/>
  <c r="L354" i="6" s="1"/>
  <c r="I208" i="6"/>
  <c r="L208" i="6" s="1"/>
  <c r="I95" i="6"/>
  <c r="L95" i="6" s="1"/>
  <c r="I421" i="6"/>
  <c r="L421" i="6" s="1"/>
  <c r="I111" i="6"/>
  <c r="L111" i="6" s="1"/>
  <c r="I125" i="6"/>
  <c r="L125" i="6" s="1"/>
  <c r="I141" i="6"/>
  <c r="L141" i="6" s="1"/>
  <c r="I228" i="6"/>
  <c r="L228" i="6" s="1"/>
  <c r="I244" i="6"/>
  <c r="L244" i="6" s="1"/>
  <c r="I260" i="6"/>
  <c r="L260" i="6" s="1"/>
  <c r="I276" i="6"/>
  <c r="L276" i="6" s="1"/>
  <c r="I292" i="6"/>
  <c r="L292" i="6" s="1"/>
  <c r="I343" i="6"/>
  <c r="L343" i="6" s="1"/>
  <c r="I355" i="6"/>
  <c r="L355" i="6" s="1"/>
  <c r="I370" i="6"/>
  <c r="L370" i="6" s="1"/>
  <c r="I15" i="6"/>
  <c r="L15" i="6" s="1"/>
  <c r="I23" i="6"/>
  <c r="L23" i="6" s="1"/>
  <c r="I47" i="6"/>
  <c r="L47" i="6" s="1"/>
  <c r="I55" i="6"/>
  <c r="L55" i="6" s="1"/>
  <c r="I79" i="6"/>
  <c r="L79" i="6" s="1"/>
  <c r="I87" i="6"/>
  <c r="L87" i="6" s="1"/>
  <c r="I126" i="6"/>
  <c r="L126" i="6" s="1"/>
  <c r="I144" i="6"/>
  <c r="L144" i="6" s="1"/>
  <c r="I152" i="6"/>
  <c r="L152" i="6" s="1"/>
  <c r="I174" i="6"/>
  <c r="L174" i="6" s="1"/>
  <c r="I186" i="6"/>
  <c r="L186" i="6" s="1"/>
  <c r="I301" i="6"/>
  <c r="L301" i="6" s="1"/>
  <c r="I333" i="6"/>
  <c r="L333" i="6" s="1"/>
  <c r="I10" i="6"/>
  <c r="L10" i="6" s="1"/>
  <c r="I42" i="6"/>
  <c r="L42" i="6" s="1"/>
  <c r="I74" i="6"/>
  <c r="L74" i="6" s="1"/>
  <c r="I133" i="6"/>
  <c r="L133" i="6" s="1"/>
  <c r="I178" i="6"/>
  <c r="L178" i="6" s="1"/>
  <c r="I214" i="6"/>
  <c r="L214" i="6" s="1"/>
  <c r="I312" i="6"/>
  <c r="L312" i="6" s="1"/>
  <c r="I352" i="6"/>
  <c r="L352" i="6" s="1"/>
  <c r="I35" i="6"/>
  <c r="L35" i="6" s="1"/>
  <c r="I67" i="6"/>
  <c r="L67" i="6" s="1"/>
  <c r="I102" i="6"/>
  <c r="L102" i="6" s="1"/>
  <c r="I138" i="6"/>
  <c r="L138" i="6" s="1"/>
  <c r="I169" i="6"/>
  <c r="L169" i="6" s="1"/>
  <c r="I197" i="6"/>
  <c r="L197" i="6" s="1"/>
  <c r="I215" i="6"/>
  <c r="L215" i="6" s="1"/>
  <c r="I324" i="6"/>
  <c r="L324" i="6" s="1"/>
  <c r="I368" i="6"/>
  <c r="L368" i="6" s="1"/>
  <c r="I383" i="6"/>
  <c r="L383" i="6" s="1"/>
  <c r="I395" i="6"/>
  <c r="L395" i="6" s="1"/>
  <c r="I420" i="6"/>
  <c r="L420" i="6" s="1"/>
  <c r="I387" i="6"/>
  <c r="L387" i="6" s="1"/>
  <c r="I411" i="6"/>
  <c r="L411" i="6" s="1"/>
  <c r="I352" i="8"/>
  <c r="L352" i="8" s="1"/>
  <c r="I320" i="8"/>
  <c r="L320" i="8" s="1"/>
  <c r="I348" i="8"/>
  <c r="L348" i="8" s="1"/>
  <c r="I204" i="8"/>
  <c r="L204" i="8" s="1"/>
  <c r="I128" i="8"/>
  <c r="L128" i="8" s="1"/>
  <c r="I392" i="8"/>
  <c r="L392" i="8" s="1"/>
  <c r="I311" i="8"/>
  <c r="L311" i="8" s="1"/>
  <c r="I201" i="8"/>
  <c r="L201" i="8" s="1"/>
  <c r="I153" i="8"/>
  <c r="L153" i="8" s="1"/>
  <c r="I351" i="8"/>
  <c r="L351" i="8" s="1"/>
  <c r="I335" i="8"/>
  <c r="L335" i="8" s="1"/>
  <c r="I253" i="8"/>
  <c r="L253" i="8" s="1"/>
  <c r="I236" i="8"/>
  <c r="L236" i="8" s="1"/>
  <c r="I44" i="8"/>
  <c r="L44" i="8" s="1"/>
  <c r="I217" i="8"/>
  <c r="L217" i="8" s="1"/>
  <c r="I340" i="8"/>
  <c r="L340" i="8" s="1"/>
  <c r="I120" i="8"/>
  <c r="L120" i="8" s="1"/>
  <c r="I396" i="8"/>
  <c r="L396" i="8" s="1"/>
  <c r="I28" i="8"/>
  <c r="L28" i="8" s="1"/>
  <c r="I393" i="8"/>
  <c r="L393" i="8" s="1"/>
  <c r="I47" i="8"/>
  <c r="L47" i="8" s="1"/>
  <c r="I355" i="8"/>
  <c r="L355" i="8" s="1"/>
  <c r="I323" i="8"/>
  <c r="L323" i="8" s="1"/>
  <c r="I428" i="8"/>
  <c r="L428" i="8" s="1"/>
  <c r="I250" i="8"/>
  <c r="L250" i="8" s="1"/>
  <c r="I92" i="8"/>
  <c r="L92" i="8" s="1"/>
  <c r="I282" i="8"/>
  <c r="L282" i="8" s="1"/>
  <c r="I36" i="8"/>
  <c r="L36" i="8" s="1"/>
  <c r="I277" i="8"/>
  <c r="L277" i="8" s="1"/>
  <c r="I232" i="8"/>
  <c r="L232" i="8" s="1"/>
  <c r="I261" i="8"/>
  <c r="L261" i="8" s="1"/>
  <c r="I303" i="8"/>
  <c r="L303" i="8" s="1"/>
  <c r="I83" i="8"/>
  <c r="L83" i="8" s="1"/>
  <c r="I404" i="8"/>
  <c r="L404" i="8" s="1"/>
  <c r="I248" i="8"/>
  <c r="L248" i="8" s="1"/>
  <c r="I143" i="8"/>
  <c r="L143" i="8" s="1"/>
  <c r="I242" i="8"/>
  <c r="L242" i="8" s="1"/>
  <c r="I290" i="8"/>
  <c r="L290" i="8" s="1"/>
  <c r="I139" i="8"/>
  <c r="L139" i="8" s="1"/>
  <c r="I187" i="8"/>
  <c r="L187" i="8" s="1"/>
  <c r="I258" i="8"/>
  <c r="L258" i="8" s="1"/>
  <c r="I322" i="8"/>
  <c r="L322" i="8" s="1"/>
  <c r="I54" i="8"/>
  <c r="L54" i="8" s="1"/>
  <c r="I163" i="8"/>
  <c r="L163" i="8" s="1"/>
  <c r="I223" i="8"/>
  <c r="L223" i="8" s="1"/>
  <c r="I387" i="8"/>
  <c r="L387" i="8" s="1"/>
  <c r="I180" i="8"/>
  <c r="L180" i="8" s="1"/>
  <c r="I196" i="8"/>
  <c r="L196" i="8" s="1"/>
  <c r="I210" i="8"/>
  <c r="L210" i="8" s="1"/>
  <c r="I224" i="8"/>
  <c r="L224" i="8" s="1"/>
  <c r="I235" i="8"/>
  <c r="L235" i="8" s="1"/>
  <c r="I414" i="8"/>
  <c r="L414" i="8" s="1"/>
  <c r="I46" i="8"/>
  <c r="L46" i="8" s="1"/>
  <c r="I138" i="8"/>
  <c r="L138" i="8" s="1"/>
  <c r="I154" i="8"/>
  <c r="L154" i="8" s="1"/>
  <c r="I170" i="8"/>
  <c r="L170" i="8" s="1"/>
  <c r="I215" i="8"/>
  <c r="L215" i="8" s="1"/>
  <c r="I256" i="8"/>
  <c r="L256" i="8" s="1"/>
  <c r="I305" i="8"/>
  <c r="L305" i="8" s="1"/>
  <c r="I395" i="8"/>
  <c r="L395" i="8" s="1"/>
  <c r="I427" i="8"/>
  <c r="L427" i="8" s="1"/>
  <c r="I34" i="8"/>
  <c r="L34" i="8" s="1"/>
  <c r="I66" i="8"/>
  <c r="L66" i="8" s="1"/>
  <c r="I74" i="8"/>
  <c r="L74" i="8" s="1"/>
  <c r="I82" i="8"/>
  <c r="L82" i="8" s="1"/>
  <c r="I90" i="8"/>
  <c r="L90" i="8" s="1"/>
  <c r="I98" i="8"/>
  <c r="L98" i="8" s="1"/>
  <c r="I106" i="8"/>
  <c r="L106" i="8" s="1"/>
  <c r="I114" i="8"/>
  <c r="L114" i="8" s="1"/>
  <c r="I122" i="8"/>
  <c r="L122" i="8" s="1"/>
  <c r="I130" i="8"/>
  <c r="L130" i="8" s="1"/>
  <c r="I206" i="8"/>
  <c r="L206" i="8" s="1"/>
  <c r="I251" i="8"/>
  <c r="L251" i="8" s="1"/>
  <c r="I267" i="8"/>
  <c r="L267" i="8" s="1"/>
  <c r="I310" i="8"/>
  <c r="L310" i="8" s="1"/>
  <c r="I397" i="8"/>
  <c r="L397" i="8" s="1"/>
  <c r="I254" i="8"/>
  <c r="L254" i="8" s="1"/>
  <c r="I288" i="8"/>
  <c r="L288" i="8" s="1"/>
  <c r="I302" i="8"/>
  <c r="L302" i="8" s="1"/>
  <c r="I325" i="8"/>
  <c r="L325" i="8" s="1"/>
  <c r="I357" i="8"/>
  <c r="L357" i="8" s="1"/>
  <c r="I403" i="8"/>
  <c r="L403" i="8" s="1"/>
  <c r="I430" i="8"/>
  <c r="L430" i="8" s="1"/>
  <c r="I361" i="8"/>
  <c r="L361" i="8" s="1"/>
  <c r="I383" i="8"/>
  <c r="L383" i="8" s="1"/>
  <c r="I410" i="8"/>
  <c r="L410" i="8" s="1"/>
  <c r="I244" i="8"/>
  <c r="L244" i="8" s="1"/>
  <c r="I297" i="8"/>
  <c r="L297" i="8" s="1"/>
  <c r="I337" i="8"/>
  <c r="L337" i="8" s="1"/>
  <c r="I371" i="8"/>
  <c r="L371" i="8" s="1"/>
  <c r="I418" i="8"/>
  <c r="L418" i="8" s="1"/>
  <c r="I146" i="9"/>
  <c r="L146" i="9" s="1"/>
  <c r="I314" i="9"/>
  <c r="L314" i="9" s="1"/>
  <c r="I338" i="9"/>
  <c r="L338" i="9" s="1"/>
  <c r="I190" i="9"/>
  <c r="L190" i="9" s="1"/>
  <c r="I41" i="9"/>
  <c r="L41" i="9" s="1"/>
  <c r="I389" i="9"/>
  <c r="L389" i="9" s="1"/>
  <c r="I417" i="9"/>
  <c r="L417" i="9" s="1"/>
  <c r="I157" i="9"/>
  <c r="L157" i="9" s="1"/>
  <c r="I414" i="9"/>
  <c r="L414" i="9" s="1"/>
  <c r="I346" i="9"/>
  <c r="L346" i="9" s="1"/>
  <c r="I377" i="9"/>
  <c r="L377" i="9" s="1"/>
  <c r="I306" i="9"/>
  <c r="L306" i="9" s="1"/>
  <c r="I286" i="9"/>
  <c r="L286" i="9" s="1"/>
  <c r="I293" i="9"/>
  <c r="L293" i="9" s="1"/>
  <c r="I225" i="9"/>
  <c r="L225" i="9" s="1"/>
  <c r="I161" i="9"/>
  <c r="L161" i="9" s="1"/>
  <c r="I213" i="9"/>
  <c r="L213" i="9" s="1"/>
  <c r="I329" i="9"/>
  <c r="L329" i="9" s="1"/>
  <c r="I273" i="9"/>
  <c r="L273" i="9" s="1"/>
  <c r="I297" i="9"/>
  <c r="L297" i="9" s="1"/>
  <c r="I73" i="9"/>
  <c r="L73" i="9" s="1"/>
  <c r="I186" i="9"/>
  <c r="L186" i="9" s="1"/>
  <c r="I418" i="9"/>
  <c r="L418" i="9" s="1"/>
  <c r="I326" i="9"/>
  <c r="L326" i="9" s="1"/>
  <c r="I373" i="9"/>
  <c r="L373" i="9" s="1"/>
  <c r="I101" i="9"/>
  <c r="L101" i="9" s="1"/>
  <c r="I214" i="9"/>
  <c r="L214" i="9" s="1"/>
  <c r="I150" i="9"/>
  <c r="L150" i="9" s="1"/>
  <c r="I205" i="9"/>
  <c r="L205" i="9" s="1"/>
  <c r="I234" i="9"/>
  <c r="L234" i="9" s="1"/>
  <c r="I96" i="9"/>
  <c r="L96" i="9" s="1"/>
  <c r="I88" i="9"/>
  <c r="L88" i="9" s="1"/>
  <c r="I62" i="9"/>
  <c r="L62" i="9" s="1"/>
  <c r="I78" i="9"/>
  <c r="L78" i="9" s="1"/>
  <c r="I94" i="9"/>
  <c r="L94" i="9" s="1"/>
  <c r="I38" i="9"/>
  <c r="L38" i="9" s="1"/>
  <c r="I46" i="9"/>
  <c r="L46" i="9" s="1"/>
  <c r="I107" i="9"/>
  <c r="L107" i="9" s="1"/>
  <c r="I19" i="9"/>
  <c r="L19" i="9" s="1"/>
  <c r="I106" i="9"/>
  <c r="L106" i="9" s="1"/>
  <c r="I63" i="9"/>
  <c r="L63" i="9" s="1"/>
  <c r="I79" i="9"/>
  <c r="L79" i="9" s="1"/>
  <c r="I95" i="9"/>
  <c r="L95" i="9" s="1"/>
  <c r="I163" i="9"/>
  <c r="L163" i="9" s="1"/>
  <c r="I195" i="9"/>
  <c r="L195" i="9" s="1"/>
  <c r="I227" i="9"/>
  <c r="L227" i="9" s="1"/>
  <c r="I259" i="9"/>
  <c r="L259" i="9" s="1"/>
  <c r="I139" i="9"/>
  <c r="L139" i="9" s="1"/>
  <c r="I144" i="9"/>
  <c r="L144" i="9" s="1"/>
  <c r="I191" i="9"/>
  <c r="L191" i="9" s="1"/>
  <c r="I208" i="9"/>
  <c r="L208" i="9" s="1"/>
  <c r="I255" i="9"/>
  <c r="L255" i="9" s="1"/>
  <c r="I283" i="9"/>
  <c r="L283" i="9" s="1"/>
  <c r="I123" i="9"/>
  <c r="L123" i="9" s="1"/>
  <c r="I131" i="9"/>
  <c r="L131" i="9" s="1"/>
  <c r="I156" i="9"/>
  <c r="L156" i="9" s="1"/>
  <c r="I204" i="9"/>
  <c r="L204" i="9" s="1"/>
  <c r="I236" i="9"/>
  <c r="L236" i="9" s="1"/>
  <c r="I272" i="9"/>
  <c r="L272" i="9" s="1"/>
  <c r="I151" i="9"/>
  <c r="L151" i="9" s="1"/>
  <c r="I183" i="9"/>
  <c r="L183" i="9" s="1"/>
  <c r="I215" i="9"/>
  <c r="L215" i="9" s="1"/>
  <c r="I247" i="9"/>
  <c r="L247" i="9" s="1"/>
  <c r="I267" i="9"/>
  <c r="L267" i="9" s="1"/>
  <c r="I311" i="9"/>
  <c r="L311" i="9" s="1"/>
  <c r="I359" i="9"/>
  <c r="L359" i="9" s="1"/>
  <c r="I386" i="9"/>
  <c r="L386" i="9" s="1"/>
  <c r="I424" i="9"/>
  <c r="L424" i="9" s="1"/>
  <c r="I320" i="9"/>
  <c r="L320" i="9" s="1"/>
  <c r="I405" i="9"/>
  <c r="L405" i="9" s="1"/>
  <c r="I327" i="9"/>
  <c r="L327" i="9" s="1"/>
  <c r="I343" i="9"/>
  <c r="L343" i="9" s="1"/>
  <c r="I395" i="9"/>
  <c r="L395" i="9" s="1"/>
  <c r="I292" i="9"/>
  <c r="L292" i="9" s="1"/>
  <c r="I336" i="9"/>
  <c r="L336" i="9" s="1"/>
  <c r="I355" i="9"/>
  <c r="L355" i="9" s="1"/>
  <c r="I411" i="9"/>
  <c r="L411" i="9" s="1"/>
  <c r="I428" i="9"/>
  <c r="L428" i="9" s="1"/>
  <c r="I399" i="9"/>
  <c r="L399" i="9" s="1"/>
  <c r="I419" i="9"/>
  <c r="L419" i="9" s="1"/>
  <c r="I407" i="9"/>
  <c r="L407" i="9" s="1"/>
  <c r="I46" i="4"/>
  <c r="L46" i="4" s="1"/>
  <c r="I285" i="4"/>
  <c r="L285" i="4" s="1"/>
  <c r="I133" i="4"/>
  <c r="L133" i="4" s="1"/>
  <c r="I268" i="4"/>
  <c r="L268" i="4" s="1"/>
  <c r="I374" i="4"/>
  <c r="L374" i="4" s="1"/>
  <c r="I319" i="4"/>
  <c r="L319" i="4" s="1"/>
  <c r="I301" i="4"/>
  <c r="L301" i="4" s="1"/>
  <c r="I120" i="4"/>
  <c r="L120" i="4" s="1"/>
  <c r="I101" i="4"/>
  <c r="L101" i="4" s="1"/>
  <c r="I13" i="4"/>
  <c r="L13" i="4" s="1"/>
  <c r="I157" i="4"/>
  <c r="L157" i="4" s="1"/>
  <c r="I233" i="4"/>
  <c r="L233" i="4" s="1"/>
  <c r="I369" i="4"/>
  <c r="L369" i="4" s="1"/>
  <c r="I256" i="4"/>
  <c r="L256" i="4" s="1"/>
  <c r="I93" i="4"/>
  <c r="L93" i="4" s="1"/>
  <c r="I21" i="4"/>
  <c r="L21" i="4" s="1"/>
  <c r="I338" i="4"/>
  <c r="L338" i="4" s="1"/>
  <c r="I272" i="4"/>
  <c r="L272" i="4" s="1"/>
  <c r="I33" i="4"/>
  <c r="L33" i="4" s="1"/>
  <c r="I81" i="4"/>
  <c r="L81" i="4" s="1"/>
  <c r="I316" i="4"/>
  <c r="L316" i="4" s="1"/>
  <c r="I31" i="4"/>
  <c r="L31" i="4" s="1"/>
  <c r="I80" i="4"/>
  <c r="L80" i="4" s="1"/>
  <c r="I112" i="4"/>
  <c r="L112" i="4" s="1"/>
  <c r="I131" i="4"/>
  <c r="L131" i="4" s="1"/>
  <c r="I159" i="4"/>
  <c r="L159" i="4" s="1"/>
  <c r="I269" i="4"/>
  <c r="L269" i="4" s="1"/>
  <c r="I336" i="4"/>
  <c r="L336" i="4" s="1"/>
  <c r="I359" i="4"/>
  <c r="L359" i="4" s="1"/>
  <c r="I421" i="4"/>
  <c r="L421" i="4" s="1"/>
  <c r="I70" i="4"/>
  <c r="L70" i="4" s="1"/>
  <c r="I163" i="4"/>
  <c r="L163" i="4" s="1"/>
  <c r="I238" i="4"/>
  <c r="L238" i="4" s="1"/>
  <c r="I271" i="4"/>
  <c r="L271" i="4" s="1"/>
  <c r="I312" i="4"/>
  <c r="L312" i="4" s="1"/>
  <c r="I340" i="4"/>
  <c r="L340" i="4" s="1"/>
  <c r="I397" i="4"/>
  <c r="L397" i="4" s="1"/>
  <c r="I32" i="4"/>
  <c r="L32" i="4" s="1"/>
  <c r="I47" i="4"/>
  <c r="L47" i="4" s="1"/>
  <c r="I110" i="4"/>
  <c r="L110" i="4" s="1"/>
  <c r="I150" i="4"/>
  <c r="L150" i="4" s="1"/>
  <c r="I168" i="4"/>
  <c r="L168" i="4" s="1"/>
  <c r="I195" i="4"/>
  <c r="L195" i="4" s="1"/>
  <c r="I215" i="4"/>
  <c r="L215" i="4" s="1"/>
  <c r="I258" i="4"/>
  <c r="L258" i="4" s="1"/>
  <c r="I290" i="4"/>
  <c r="L290" i="4" s="1"/>
  <c r="I313" i="4"/>
  <c r="L313" i="4" s="1"/>
  <c r="I324" i="4"/>
  <c r="L324" i="4" s="1"/>
  <c r="I22" i="4"/>
  <c r="L22" i="4" s="1"/>
  <c r="I44" i="4"/>
  <c r="L44" i="4" s="1"/>
  <c r="I58" i="4"/>
  <c r="L58" i="4" s="1"/>
  <c r="I87" i="4"/>
  <c r="L87" i="4" s="1"/>
  <c r="I102" i="4"/>
  <c r="L102" i="4" s="1"/>
  <c r="I119" i="4"/>
  <c r="L119" i="4" s="1"/>
  <c r="I134" i="4"/>
  <c r="L134" i="4" s="1"/>
  <c r="I152" i="4"/>
  <c r="L152" i="4" s="1"/>
  <c r="I182" i="4"/>
  <c r="L182" i="4" s="1"/>
  <c r="I207" i="4"/>
  <c r="L207" i="4" s="1"/>
  <c r="I222" i="4"/>
  <c r="L222" i="4" s="1"/>
  <c r="I249" i="4"/>
  <c r="L249" i="4" s="1"/>
  <c r="I298" i="4"/>
  <c r="L298" i="4" s="1"/>
  <c r="I353" i="4"/>
  <c r="L353" i="4" s="1"/>
  <c r="I378" i="4"/>
  <c r="L378" i="4" s="1"/>
  <c r="I363" i="4"/>
  <c r="L363" i="4" s="1"/>
  <c r="I384" i="4"/>
  <c r="L384" i="4" s="1"/>
  <c r="I398" i="4"/>
  <c r="L398" i="4" s="1"/>
  <c r="I402" i="4"/>
  <c r="L402" i="4" s="1"/>
  <c r="I412" i="4"/>
  <c r="L412" i="4" s="1"/>
  <c r="I239" i="2"/>
  <c r="L239" i="2" s="1"/>
  <c r="I230" i="2"/>
  <c r="L230" i="2" s="1"/>
  <c r="I151" i="2"/>
  <c r="L151" i="2" s="1"/>
  <c r="I334" i="2"/>
  <c r="L334" i="2" s="1"/>
  <c r="I338" i="2"/>
  <c r="L338" i="2" s="1"/>
  <c r="I397" i="2"/>
  <c r="L397" i="2" s="1"/>
  <c r="I172" i="2"/>
  <c r="L172" i="2" s="1"/>
  <c r="I77" i="2"/>
  <c r="L77" i="2" s="1"/>
  <c r="I36" i="2"/>
  <c r="L36" i="2" s="1"/>
  <c r="I298" i="2"/>
  <c r="L298" i="2" s="1"/>
  <c r="I418" i="2"/>
  <c r="L418" i="2" s="1"/>
  <c r="I299" i="2"/>
  <c r="L299" i="2" s="1"/>
  <c r="I357" i="2"/>
  <c r="L357" i="2" s="1"/>
  <c r="I169" i="2"/>
  <c r="L169" i="2" s="1"/>
  <c r="I398" i="2"/>
  <c r="L398" i="2" s="1"/>
  <c r="I311" i="2"/>
  <c r="L311" i="2" s="1"/>
  <c r="I426" i="2"/>
  <c r="L426" i="2" s="1"/>
  <c r="I137" i="2"/>
  <c r="L137" i="2" s="1"/>
  <c r="I136" i="2"/>
  <c r="L136" i="2" s="1"/>
  <c r="I377" i="2"/>
  <c r="L377" i="2" s="1"/>
  <c r="I378" i="2"/>
  <c r="L378" i="2" s="1"/>
  <c r="I386" i="2"/>
  <c r="L386" i="2" s="1"/>
  <c r="I167" i="2"/>
  <c r="L167" i="2" s="1"/>
  <c r="I350" i="2"/>
  <c r="L350" i="2" s="1"/>
  <c r="I139" i="2"/>
  <c r="L139" i="2" s="1"/>
  <c r="I14" i="2"/>
  <c r="L14" i="2" s="1"/>
  <c r="I30" i="2"/>
  <c r="L30" i="2" s="1"/>
  <c r="I46" i="2"/>
  <c r="L46" i="2" s="1"/>
  <c r="I62" i="2"/>
  <c r="L62" i="2" s="1"/>
  <c r="I78" i="2"/>
  <c r="L78" i="2" s="1"/>
  <c r="I94" i="2"/>
  <c r="L94" i="2" s="1"/>
  <c r="I126" i="2"/>
  <c r="L126" i="2" s="1"/>
  <c r="I175" i="2"/>
  <c r="L175" i="2" s="1"/>
  <c r="I198" i="2"/>
  <c r="L198" i="2" s="1"/>
  <c r="I351" i="2"/>
  <c r="L351" i="2" s="1"/>
  <c r="I15" i="2"/>
  <c r="L15" i="2" s="1"/>
  <c r="I23" i="2"/>
  <c r="L23" i="2" s="1"/>
  <c r="I35" i="2"/>
  <c r="L35" i="2" s="1"/>
  <c r="I51" i="2"/>
  <c r="L51" i="2" s="1"/>
  <c r="I67" i="2"/>
  <c r="L67" i="2" s="1"/>
  <c r="I122" i="2"/>
  <c r="L122" i="2" s="1"/>
  <c r="I165" i="2"/>
  <c r="L165" i="2" s="1"/>
  <c r="I199" i="2"/>
  <c r="L199" i="2" s="1"/>
  <c r="I232" i="2"/>
  <c r="L232" i="2" s="1"/>
  <c r="I264" i="2"/>
  <c r="L264" i="2" s="1"/>
  <c r="I329" i="2"/>
  <c r="L329" i="2" s="1"/>
  <c r="I344" i="2"/>
  <c r="L344" i="2" s="1"/>
  <c r="I367" i="2"/>
  <c r="L367" i="2" s="1"/>
  <c r="I138" i="2"/>
  <c r="L138" i="2" s="1"/>
  <c r="I206" i="2"/>
  <c r="L206" i="2" s="1"/>
  <c r="I218" i="2"/>
  <c r="L218" i="2" s="1"/>
  <c r="I240" i="2"/>
  <c r="L240" i="2" s="1"/>
  <c r="I268" i="2"/>
  <c r="L268" i="2" s="1"/>
  <c r="I300" i="2"/>
  <c r="L300" i="2" s="1"/>
  <c r="I383" i="2"/>
  <c r="L383" i="2" s="1"/>
  <c r="I415" i="2"/>
  <c r="L415" i="2" s="1"/>
  <c r="I113" i="2"/>
  <c r="L113" i="2" s="1"/>
  <c r="I141" i="2"/>
  <c r="L141" i="2" s="1"/>
  <c r="I161" i="2"/>
  <c r="L161" i="2" s="1"/>
  <c r="I178" i="2"/>
  <c r="L178" i="2" s="1"/>
  <c r="I194" i="2"/>
  <c r="L194" i="2" s="1"/>
  <c r="I237" i="2"/>
  <c r="L237" i="2" s="1"/>
  <c r="I273" i="2"/>
  <c r="L273" i="2" s="1"/>
  <c r="I305" i="2"/>
  <c r="L305" i="2" s="1"/>
  <c r="I320" i="2"/>
  <c r="L320" i="2" s="1"/>
  <c r="I337" i="2"/>
  <c r="L337" i="2" s="1"/>
  <c r="I395" i="2"/>
  <c r="L395" i="2" s="1"/>
  <c r="I419" i="2"/>
  <c r="L419" i="2" s="1"/>
  <c r="I347" i="2"/>
  <c r="L347" i="2" s="1"/>
  <c r="I372" i="2"/>
  <c r="L372" i="2" s="1"/>
  <c r="I396" i="2"/>
  <c r="L396" i="2" s="1"/>
  <c r="I278" i="7"/>
  <c r="L278" i="7" s="1"/>
  <c r="I246" i="7"/>
  <c r="L246" i="7" s="1"/>
  <c r="I290" i="7"/>
  <c r="L290" i="7" s="1"/>
  <c r="I358" i="7"/>
  <c r="L358" i="7" s="1"/>
  <c r="I338" i="7"/>
  <c r="L338" i="7" s="1"/>
  <c r="I334" i="7"/>
  <c r="L334" i="7" s="1"/>
  <c r="I247" i="7"/>
  <c r="L247" i="7" s="1"/>
  <c r="I266" i="7"/>
  <c r="L266" i="7" s="1"/>
  <c r="I88" i="7"/>
  <c r="L88" i="7" s="1"/>
  <c r="I24" i="7"/>
  <c r="L24" i="7" s="1"/>
  <c r="I52" i="7"/>
  <c r="L52" i="7" s="1"/>
  <c r="I130" i="7"/>
  <c r="L130" i="7" s="1"/>
  <c r="I142" i="7"/>
  <c r="L142" i="7" s="1"/>
  <c r="I14" i="7"/>
  <c r="L14" i="7" s="1"/>
  <c r="I354" i="7"/>
  <c r="L354" i="7" s="1"/>
  <c r="I81" i="7"/>
  <c r="L81" i="7" s="1"/>
  <c r="I125" i="7"/>
  <c r="L125" i="7" s="1"/>
  <c r="I140" i="7"/>
  <c r="L140" i="7" s="1"/>
  <c r="I180" i="7"/>
  <c r="L180" i="7" s="1"/>
  <c r="I285" i="7"/>
  <c r="L285" i="7" s="1"/>
  <c r="I301" i="7"/>
  <c r="L301" i="7" s="1"/>
  <c r="I396" i="7"/>
  <c r="L396" i="7" s="1"/>
  <c r="I30" i="7"/>
  <c r="L30" i="7" s="1"/>
  <c r="I58" i="7"/>
  <c r="L58" i="7" s="1"/>
  <c r="I94" i="7"/>
  <c r="L94" i="7" s="1"/>
  <c r="I128" i="7"/>
  <c r="L128" i="7" s="1"/>
  <c r="I145" i="7"/>
  <c r="L145" i="7" s="1"/>
  <c r="I193" i="7"/>
  <c r="L193" i="7" s="1"/>
  <c r="I224" i="7"/>
  <c r="L224" i="7" s="1"/>
  <c r="I289" i="7"/>
  <c r="L289" i="7" s="1"/>
  <c r="I363" i="7"/>
  <c r="L363" i="7" s="1"/>
  <c r="I371" i="7"/>
  <c r="L371" i="7" s="1"/>
  <c r="I33" i="7"/>
  <c r="L33" i="7" s="1"/>
  <c r="I65" i="7"/>
  <c r="L65" i="7" s="1"/>
  <c r="I97" i="7"/>
  <c r="L97" i="7" s="1"/>
  <c r="I116" i="7"/>
  <c r="L116" i="7" s="1"/>
  <c r="I156" i="7"/>
  <c r="L156" i="7" s="1"/>
  <c r="I188" i="7"/>
  <c r="L188" i="7" s="1"/>
  <c r="I220" i="7"/>
  <c r="L220" i="7" s="1"/>
  <c r="I237" i="7"/>
  <c r="L237" i="7" s="1"/>
  <c r="I276" i="7"/>
  <c r="L276" i="7" s="1"/>
  <c r="I313" i="7"/>
  <c r="L313" i="7" s="1"/>
  <c r="I332" i="7"/>
  <c r="L332" i="7" s="1"/>
  <c r="I419" i="7"/>
  <c r="L419" i="7" s="1"/>
  <c r="I407" i="7"/>
  <c r="L407" i="7" s="1"/>
  <c r="I343" i="7"/>
  <c r="L343" i="7" s="1"/>
  <c r="I372" i="7"/>
  <c r="L372" i="7" s="1"/>
  <c r="I383" i="7"/>
  <c r="L383" i="7" s="1"/>
  <c r="I323" i="7"/>
  <c r="L323" i="7" s="1"/>
  <c r="I347" i="7"/>
  <c r="L347" i="7" s="1"/>
  <c r="I367" i="7"/>
  <c r="L367" i="7" s="1"/>
  <c r="I392" i="7"/>
  <c r="L392" i="7" s="1"/>
  <c r="I415" i="7"/>
  <c r="L415" i="7" s="1"/>
  <c r="I401" i="10"/>
  <c r="L401" i="10" s="1"/>
  <c r="I247" i="10"/>
  <c r="L247" i="10" s="1"/>
  <c r="I283" i="10"/>
  <c r="L283" i="10" s="1"/>
  <c r="I291" i="10"/>
  <c r="L291" i="10" s="1"/>
  <c r="I385" i="10"/>
  <c r="L385" i="10" s="1"/>
  <c r="I299" i="10"/>
  <c r="L299" i="10" s="1"/>
  <c r="I418" i="10"/>
  <c r="L418" i="10" s="1"/>
  <c r="I307" i="10"/>
  <c r="L307" i="10" s="1"/>
  <c r="I345" i="10"/>
  <c r="L345" i="10" s="1"/>
  <c r="I171" i="10"/>
  <c r="L171" i="10" s="1"/>
  <c r="I374" i="10"/>
  <c r="L374" i="10" s="1"/>
  <c r="I124" i="10"/>
  <c r="L124" i="10" s="1"/>
  <c r="I188" i="10"/>
  <c r="L188" i="10" s="1"/>
  <c r="I318" i="10"/>
  <c r="L318" i="10" s="1"/>
  <c r="I286" i="10"/>
  <c r="L286" i="10" s="1"/>
  <c r="I254" i="10"/>
  <c r="L254" i="10" s="1"/>
  <c r="I298" i="10"/>
  <c r="L298" i="10" s="1"/>
  <c r="I250" i="10"/>
  <c r="L250" i="10" s="1"/>
  <c r="I346" i="10"/>
  <c r="L346" i="10" s="1"/>
  <c r="I425" i="10"/>
  <c r="L425" i="10" s="1"/>
  <c r="I96" i="10"/>
  <c r="L96" i="10" s="1"/>
  <c r="I180" i="10"/>
  <c r="L180" i="10" s="1"/>
  <c r="I116" i="10"/>
  <c r="L116" i="10" s="1"/>
  <c r="I322" i="10"/>
  <c r="L322" i="10" s="1"/>
  <c r="I303" i="10"/>
  <c r="L303" i="10" s="1"/>
  <c r="I274" i="10"/>
  <c r="L274" i="10" s="1"/>
  <c r="I155" i="10"/>
  <c r="L155" i="10" s="1"/>
  <c r="I49" i="10"/>
  <c r="L49" i="10" s="1"/>
  <c r="I111" i="10"/>
  <c r="L111" i="10" s="1"/>
  <c r="I9" i="10"/>
  <c r="L9" i="10" s="1"/>
  <c r="I165" i="10"/>
  <c r="L165" i="10" s="1"/>
  <c r="I64" i="10"/>
  <c r="L64" i="10" s="1"/>
  <c r="I361" i="10"/>
  <c r="L361" i="10" s="1"/>
  <c r="I409" i="10"/>
  <c r="L409" i="10" s="1"/>
  <c r="I183" i="10"/>
  <c r="L183" i="10" s="1"/>
  <c r="I108" i="10"/>
  <c r="L108" i="10" s="1"/>
  <c r="I104" i="10"/>
  <c r="L104" i="10" s="1"/>
  <c r="I57" i="10"/>
  <c r="L57" i="10" s="1"/>
  <c r="I173" i="10"/>
  <c r="L173" i="10" s="1"/>
  <c r="I43" i="10"/>
  <c r="L43" i="10" s="1"/>
  <c r="I71" i="10"/>
  <c r="L71" i="10" s="1"/>
  <c r="I110" i="10"/>
  <c r="L110" i="10" s="1"/>
  <c r="I117" i="10"/>
  <c r="L117" i="10" s="1"/>
  <c r="I130" i="10"/>
  <c r="L130" i="10" s="1"/>
  <c r="I147" i="10"/>
  <c r="L147" i="10" s="1"/>
  <c r="I209" i="10"/>
  <c r="L209" i="10" s="1"/>
  <c r="I29" i="10"/>
  <c r="L29" i="10" s="1"/>
  <c r="I61" i="10"/>
  <c r="L61" i="10" s="1"/>
  <c r="I119" i="10"/>
  <c r="L119" i="10" s="1"/>
  <c r="I166" i="10"/>
  <c r="L166" i="10" s="1"/>
  <c r="I31" i="10"/>
  <c r="L31" i="10" s="1"/>
  <c r="I89" i="10"/>
  <c r="L89" i="10" s="1"/>
  <c r="I102" i="10"/>
  <c r="L102" i="10" s="1"/>
  <c r="I126" i="10"/>
  <c r="L126" i="10" s="1"/>
  <c r="I158" i="10"/>
  <c r="L158" i="10" s="1"/>
  <c r="I174" i="10"/>
  <c r="L174" i="10" s="1"/>
  <c r="I219" i="10"/>
  <c r="L219" i="10" s="1"/>
  <c r="I191" i="10"/>
  <c r="L191" i="10" s="1"/>
  <c r="I252" i="10"/>
  <c r="L252" i="10" s="1"/>
  <c r="I313" i="10"/>
  <c r="L313" i="10" s="1"/>
  <c r="I368" i="10"/>
  <c r="L368" i="10" s="1"/>
  <c r="I175" i="10"/>
  <c r="L175" i="10" s="1"/>
  <c r="I198" i="10"/>
  <c r="L198" i="10" s="1"/>
  <c r="I222" i="10"/>
  <c r="L222" i="10" s="1"/>
  <c r="I280" i="10"/>
  <c r="L280" i="10" s="1"/>
  <c r="I332" i="10"/>
  <c r="L332" i="10" s="1"/>
  <c r="I367" i="10"/>
  <c r="L367" i="10" s="1"/>
  <c r="I394" i="10"/>
  <c r="L394" i="10" s="1"/>
  <c r="I309" i="10"/>
  <c r="L309" i="10" s="1"/>
  <c r="I372" i="10"/>
  <c r="L372" i="10" s="1"/>
  <c r="I399" i="10"/>
  <c r="L399" i="10" s="1"/>
  <c r="I203" i="10"/>
  <c r="L203" i="10" s="1"/>
  <c r="I233" i="10"/>
  <c r="L233" i="10" s="1"/>
  <c r="I265" i="10"/>
  <c r="L265" i="10" s="1"/>
  <c r="I304" i="10"/>
  <c r="L304" i="10" s="1"/>
  <c r="I336" i="10"/>
  <c r="L336" i="10" s="1"/>
  <c r="I363" i="10"/>
  <c r="L363" i="10" s="1"/>
  <c r="I379" i="10"/>
  <c r="L379" i="10" s="1"/>
  <c r="I420" i="10"/>
  <c r="L420" i="10" s="1"/>
  <c r="I301" i="10"/>
  <c r="L301" i="10" s="1"/>
  <c r="I388" i="10"/>
  <c r="L388" i="10" s="1"/>
  <c r="I415" i="10"/>
  <c r="L415" i="10" s="1"/>
  <c r="I290" i="3"/>
  <c r="L290" i="3" s="1"/>
  <c r="I64" i="3"/>
  <c r="L64" i="3" s="1"/>
  <c r="I172" i="3"/>
  <c r="L172" i="3" s="1"/>
  <c r="I53" i="3"/>
  <c r="L53" i="3" s="1"/>
  <c r="I298" i="3"/>
  <c r="L298" i="3" s="1"/>
  <c r="I314" i="3"/>
  <c r="L314" i="3" s="1"/>
  <c r="I294" i="3"/>
  <c r="L294" i="3" s="1"/>
  <c r="I282" i="3"/>
  <c r="L282" i="3" s="1"/>
  <c r="I157" i="3"/>
  <c r="L157" i="3" s="1"/>
  <c r="I274" i="3"/>
  <c r="L274" i="3" s="1"/>
  <c r="I60" i="3"/>
  <c r="L60" i="3" s="1"/>
  <c r="I330" i="3"/>
  <c r="L330" i="3" s="1"/>
  <c r="I299" i="3"/>
  <c r="L299" i="3" s="1"/>
  <c r="I267" i="3"/>
  <c r="L267" i="3" s="1"/>
  <c r="I235" i="3"/>
  <c r="L235" i="3" s="1"/>
  <c r="I266" i="3"/>
  <c r="L266" i="3" s="1"/>
  <c r="I76" i="3"/>
  <c r="L76" i="3" s="1"/>
  <c r="I223" i="3"/>
  <c r="L223" i="3" s="1"/>
  <c r="I141" i="3"/>
  <c r="L141" i="3" s="1"/>
  <c r="I205" i="3"/>
  <c r="L205" i="3" s="1"/>
  <c r="I121" i="3"/>
  <c r="L121" i="3" s="1"/>
  <c r="I361" i="3"/>
  <c r="L361" i="3" s="1"/>
  <c r="I204" i="3"/>
  <c r="L204" i="3" s="1"/>
  <c r="I358" i="3"/>
  <c r="L358" i="3" s="1"/>
  <c r="I390" i="3"/>
  <c r="L390" i="3" s="1"/>
  <c r="I23" i="3"/>
  <c r="L23" i="3" s="1"/>
  <c r="I214" i="3"/>
  <c r="L214" i="3" s="1"/>
  <c r="I268" i="3"/>
  <c r="L268" i="3" s="1"/>
  <c r="I340" i="3"/>
  <c r="L340" i="3" s="1"/>
  <c r="I367" i="3"/>
  <c r="L367" i="3" s="1"/>
  <c r="I376" i="3"/>
  <c r="L376" i="3" s="1"/>
  <c r="I427" i="3"/>
  <c r="L427" i="3" s="1"/>
  <c r="I35" i="3"/>
  <c r="L35" i="3" s="1"/>
  <c r="I202" i="3"/>
  <c r="L202" i="3" s="1"/>
  <c r="I276" i="3"/>
  <c r="L276" i="3" s="1"/>
  <c r="I304" i="3"/>
  <c r="L304" i="3" s="1"/>
  <c r="I363" i="3"/>
  <c r="L363" i="3" s="1"/>
  <c r="I370" i="3"/>
  <c r="L370" i="3" s="1"/>
  <c r="I379" i="3"/>
  <c r="L379" i="3" s="1"/>
  <c r="I15" i="3"/>
  <c r="L15" i="3" s="1"/>
  <c r="I42" i="3"/>
  <c r="L42" i="3" s="1"/>
  <c r="I51" i="3"/>
  <c r="L51" i="3" s="1"/>
  <c r="I59" i="3"/>
  <c r="L59" i="3" s="1"/>
  <c r="I67" i="3"/>
  <c r="L67" i="3" s="1"/>
  <c r="I75" i="3"/>
  <c r="L75" i="3" s="1"/>
  <c r="I83" i="3"/>
  <c r="L83" i="3" s="1"/>
  <c r="I91" i="3"/>
  <c r="L91" i="3" s="1"/>
  <c r="I99" i="3"/>
  <c r="L99" i="3" s="1"/>
  <c r="I107" i="3"/>
  <c r="L107" i="3" s="1"/>
  <c r="I115" i="3"/>
  <c r="L115" i="3" s="1"/>
  <c r="I123" i="3"/>
  <c r="L123" i="3" s="1"/>
  <c r="I131" i="3"/>
  <c r="L131" i="3" s="1"/>
  <c r="I139" i="3"/>
  <c r="L139" i="3" s="1"/>
  <c r="I147" i="3"/>
  <c r="L147" i="3" s="1"/>
  <c r="I155" i="3"/>
  <c r="L155" i="3" s="1"/>
  <c r="I163" i="3"/>
  <c r="L163" i="3" s="1"/>
  <c r="I171" i="3"/>
  <c r="L171" i="3" s="1"/>
  <c r="I179" i="3"/>
  <c r="L179" i="3" s="1"/>
  <c r="I187" i="3"/>
  <c r="L187" i="3" s="1"/>
  <c r="I195" i="3"/>
  <c r="L195" i="3" s="1"/>
  <c r="I206" i="3"/>
  <c r="L206" i="3" s="1"/>
  <c r="I236" i="3"/>
  <c r="L236" i="3" s="1"/>
  <c r="I253" i="3"/>
  <c r="L253" i="3" s="1"/>
  <c r="I273" i="3"/>
  <c r="L273" i="3" s="1"/>
  <c r="I308" i="3"/>
  <c r="L308" i="3" s="1"/>
  <c r="I324" i="3"/>
  <c r="L324" i="3" s="1"/>
  <c r="I371" i="3"/>
  <c r="L371" i="3" s="1"/>
  <c r="I11" i="3"/>
  <c r="L11" i="3" s="1"/>
  <c r="I43" i="3"/>
  <c r="L43" i="3" s="1"/>
  <c r="I257" i="3"/>
  <c r="L257" i="3" s="1"/>
  <c r="I288" i="3"/>
  <c r="L288" i="3" s="1"/>
  <c r="I321" i="3"/>
  <c r="L321" i="3" s="1"/>
  <c r="I337" i="3"/>
  <c r="L337" i="3" s="1"/>
  <c r="I356" i="3"/>
  <c r="L356" i="3" s="1"/>
  <c r="I403" i="3"/>
  <c r="L403" i="3" s="1"/>
  <c r="I423" i="3"/>
  <c r="L423" i="3" s="1"/>
  <c r="I351" i="1"/>
  <c r="L351" i="1" s="1"/>
  <c r="I329" i="1"/>
  <c r="L329" i="1" s="1"/>
  <c r="I77" i="1"/>
  <c r="L77" i="1" s="1"/>
  <c r="I377" i="1"/>
  <c r="L377" i="1" s="1"/>
  <c r="I382" i="1"/>
  <c r="L382" i="1" s="1"/>
  <c r="I234" i="1"/>
  <c r="L234" i="1" s="1"/>
  <c r="I207" i="1"/>
  <c r="L207" i="1" s="1"/>
  <c r="I146" i="1"/>
  <c r="L146" i="1" s="1"/>
  <c r="I158" i="1"/>
  <c r="L158" i="1" s="1"/>
  <c r="I190" i="1"/>
  <c r="L190" i="1" s="1"/>
  <c r="I109" i="1"/>
  <c r="L109" i="1" s="1"/>
  <c r="I422" i="1"/>
  <c r="L422" i="1" s="1"/>
  <c r="I412" i="1"/>
  <c r="L412" i="1" s="1"/>
  <c r="I137" i="1"/>
  <c r="L137" i="1" s="1"/>
  <c r="I427" i="1"/>
  <c r="L427" i="1" s="1"/>
  <c r="I367" i="1"/>
  <c r="L367" i="1" s="1"/>
  <c r="I399" i="1"/>
  <c r="L399" i="1" s="1"/>
  <c r="I246" i="1"/>
  <c r="L246" i="1" s="1"/>
  <c r="I256" i="1"/>
  <c r="L256" i="1" s="1"/>
  <c r="I154" i="1"/>
  <c r="L154" i="1" s="1"/>
  <c r="I362" i="1"/>
  <c r="L362" i="1" s="1"/>
  <c r="I118" i="1"/>
  <c r="L118" i="1" s="1"/>
  <c r="I42" i="1"/>
  <c r="L42" i="1" s="1"/>
  <c r="I182" i="1"/>
  <c r="L182" i="1" s="1"/>
  <c r="I211" i="1"/>
  <c r="L211" i="1" s="1"/>
  <c r="I346" i="1"/>
  <c r="L346" i="1" s="1"/>
  <c r="I166" i="1"/>
  <c r="L166" i="1" s="1"/>
  <c r="I54" i="1"/>
  <c r="L54" i="1" s="1"/>
  <c r="I231" i="1"/>
  <c r="L231" i="1" s="1"/>
  <c r="I67" i="1"/>
  <c r="L67" i="1" s="1"/>
  <c r="I95" i="1"/>
  <c r="L95" i="1" s="1"/>
  <c r="I156" i="1"/>
  <c r="L156" i="1" s="1"/>
  <c r="I168" i="1"/>
  <c r="L168" i="1" s="1"/>
  <c r="I193" i="1"/>
  <c r="L193" i="1" s="1"/>
  <c r="I227" i="1"/>
  <c r="L227" i="1" s="1"/>
  <c r="I266" i="1"/>
  <c r="L266" i="1" s="1"/>
  <c r="I300" i="1"/>
  <c r="L300" i="1" s="1"/>
  <c r="I354" i="1"/>
  <c r="L354" i="1" s="1"/>
  <c r="I401" i="1"/>
  <c r="L401" i="1" s="1"/>
  <c r="I426" i="1"/>
  <c r="L426" i="1" s="1"/>
  <c r="I20" i="1"/>
  <c r="L20" i="1" s="1"/>
  <c r="I12" i="1"/>
  <c r="L12" i="1" s="1"/>
  <c r="I51" i="1"/>
  <c r="L51" i="1" s="1"/>
  <c r="I79" i="1"/>
  <c r="L79" i="1" s="1"/>
  <c r="I100" i="1"/>
  <c r="L100" i="1" s="1"/>
  <c r="I139" i="1"/>
  <c r="L139" i="1" s="1"/>
  <c r="I171" i="1"/>
  <c r="L171" i="1" s="1"/>
  <c r="I201" i="1"/>
  <c r="L201" i="1" s="1"/>
  <c r="I209" i="1"/>
  <c r="L209" i="1" s="1"/>
  <c r="I216" i="1"/>
  <c r="L216" i="1" s="1"/>
  <c r="I222" i="1"/>
  <c r="L222" i="1" s="1"/>
  <c r="I249" i="1"/>
  <c r="L249" i="1" s="1"/>
  <c r="I281" i="1"/>
  <c r="L281" i="1" s="1"/>
  <c r="I325" i="1"/>
  <c r="L325" i="1" s="1"/>
  <c r="I347" i="1"/>
  <c r="L347" i="1" s="1"/>
  <c r="I398" i="1"/>
  <c r="L398" i="1" s="1"/>
  <c r="I429" i="1"/>
  <c r="L429" i="1" s="1"/>
  <c r="I15" i="1"/>
  <c r="L15" i="1" s="1"/>
  <c r="I36" i="1"/>
  <c r="L36" i="1" s="1"/>
  <c r="I72" i="1"/>
  <c r="L72" i="1" s="1"/>
  <c r="I99" i="1"/>
  <c r="L99" i="1" s="1"/>
  <c r="I112" i="1"/>
  <c r="L112" i="1" s="1"/>
  <c r="I124" i="1"/>
  <c r="L124" i="1" s="1"/>
  <c r="I145" i="1"/>
  <c r="L145" i="1" s="1"/>
  <c r="I164" i="1"/>
  <c r="L164" i="1" s="1"/>
  <c r="I318" i="1"/>
  <c r="L318" i="1" s="1"/>
  <c r="I337" i="1"/>
  <c r="L337" i="1" s="1"/>
  <c r="I376" i="1"/>
  <c r="L376" i="1" s="1"/>
  <c r="I404" i="1"/>
  <c r="L404" i="1" s="1"/>
  <c r="I420" i="1"/>
  <c r="L420" i="1" s="1"/>
  <c r="I56" i="1"/>
  <c r="L56" i="1" s="1"/>
  <c r="I65" i="1"/>
  <c r="L65" i="1" s="1"/>
  <c r="I85" i="1"/>
  <c r="L85" i="1" s="1"/>
  <c r="I105" i="1"/>
  <c r="L105" i="1" s="1"/>
  <c r="I143" i="1"/>
  <c r="L143" i="1" s="1"/>
  <c r="I178" i="1"/>
  <c r="L178" i="1" s="1"/>
  <c r="I233" i="1"/>
  <c r="L233" i="1" s="1"/>
  <c r="I302" i="1"/>
  <c r="L302" i="1" s="1"/>
  <c r="I384" i="1"/>
  <c r="L384" i="1" s="1"/>
  <c r="I409" i="1"/>
  <c r="L409" i="1" s="1"/>
  <c r="I418" i="1"/>
  <c r="L418" i="1" s="1"/>
  <c r="I307" i="5"/>
  <c r="L307" i="5" s="1"/>
  <c r="I398" i="5"/>
  <c r="L398" i="5" s="1"/>
  <c r="I335" i="5"/>
  <c r="L335" i="5" s="1"/>
  <c r="I331" i="5"/>
  <c r="L331" i="5" s="1"/>
  <c r="I271" i="5"/>
  <c r="L271" i="5" s="1"/>
  <c r="I373" i="5"/>
  <c r="L373" i="5" s="1"/>
  <c r="I361" i="5"/>
  <c r="L361" i="5" s="1"/>
  <c r="I242" i="5"/>
  <c r="L242" i="5" s="1"/>
  <c r="I326" i="5"/>
  <c r="L326" i="5" s="1"/>
  <c r="I227" i="5"/>
  <c r="L227" i="5" s="1"/>
  <c r="I84" i="5"/>
  <c r="L84" i="5" s="1"/>
  <c r="I303" i="5"/>
  <c r="L303" i="5" s="1"/>
  <c r="I302" i="5"/>
  <c r="L302" i="5" s="1"/>
  <c r="I298" i="5"/>
  <c r="L298" i="5" s="1"/>
  <c r="I246" i="5"/>
  <c r="L246" i="5" s="1"/>
  <c r="I235" i="5"/>
  <c r="L235" i="5" s="1"/>
  <c r="I283" i="5"/>
  <c r="L283" i="5" s="1"/>
  <c r="I432" i="5"/>
  <c r="L432" i="5" s="1"/>
  <c r="I425" i="5"/>
  <c r="L425" i="5" s="1"/>
  <c r="I211" i="5"/>
  <c r="L211" i="5" s="1"/>
  <c r="I179" i="5"/>
  <c r="L179" i="5" s="1"/>
  <c r="I132" i="5"/>
  <c r="L132" i="5" s="1"/>
  <c r="I53" i="5"/>
  <c r="L53" i="5" s="1"/>
  <c r="I208" i="5"/>
  <c r="L208" i="5" s="1"/>
  <c r="I176" i="5"/>
  <c r="L176" i="5" s="1"/>
  <c r="I50" i="5"/>
  <c r="L50" i="5" s="1"/>
  <c r="I85" i="5"/>
  <c r="L85" i="5" s="1"/>
  <c r="I61" i="5"/>
  <c r="L61" i="5" s="1"/>
  <c r="I77" i="5"/>
  <c r="L77" i="5" s="1"/>
  <c r="I29" i="5"/>
  <c r="L29" i="5" s="1"/>
  <c r="I199" i="5"/>
  <c r="L199" i="5" s="1"/>
  <c r="I113" i="5"/>
  <c r="L113" i="5" s="1"/>
  <c r="I168" i="5"/>
  <c r="L168" i="5" s="1"/>
  <c r="I49" i="5"/>
  <c r="L49" i="5" s="1"/>
  <c r="I52" i="5"/>
  <c r="L52" i="5" s="1"/>
  <c r="I24" i="5"/>
  <c r="L24" i="5" s="1"/>
  <c r="I36" i="5"/>
  <c r="L36" i="5" s="1"/>
  <c r="I51" i="5"/>
  <c r="L51" i="5" s="1"/>
  <c r="I67" i="5"/>
  <c r="L67" i="5" s="1"/>
  <c r="I116" i="5"/>
  <c r="L116" i="5" s="1"/>
  <c r="I153" i="5"/>
  <c r="L153" i="5" s="1"/>
  <c r="I166" i="5"/>
  <c r="L166" i="5" s="1"/>
  <c r="I201" i="5"/>
  <c r="L201" i="5" s="1"/>
  <c r="I241" i="5"/>
  <c r="L241" i="5" s="1"/>
  <c r="I317" i="5"/>
  <c r="L317" i="5" s="1"/>
  <c r="I340" i="5"/>
  <c r="L340" i="5" s="1"/>
  <c r="I371" i="5"/>
  <c r="L371" i="5" s="1"/>
  <c r="I387" i="5"/>
  <c r="L387" i="5" s="1"/>
  <c r="I110" i="5"/>
  <c r="L110" i="5" s="1"/>
  <c r="I158" i="5"/>
  <c r="L158" i="5" s="1"/>
  <c r="I173" i="5"/>
  <c r="L173" i="5" s="1"/>
  <c r="I189" i="5"/>
  <c r="L189" i="5" s="1"/>
  <c r="I205" i="5"/>
  <c r="L205" i="5" s="1"/>
  <c r="I221" i="5"/>
  <c r="L221" i="5" s="1"/>
  <c r="I248" i="5"/>
  <c r="L248" i="5" s="1"/>
  <c r="I269" i="5"/>
  <c r="L269" i="5" s="1"/>
  <c r="I277" i="5"/>
  <c r="L277" i="5" s="1"/>
  <c r="I308" i="5"/>
  <c r="L308" i="5" s="1"/>
  <c r="I325" i="5"/>
  <c r="L325" i="5" s="1"/>
  <c r="I336" i="5"/>
  <c r="L336" i="5" s="1"/>
  <c r="I384" i="5"/>
  <c r="L384" i="5" s="1"/>
  <c r="I402" i="5"/>
  <c r="L402" i="5" s="1"/>
  <c r="I11" i="5"/>
  <c r="L11" i="5" s="1"/>
  <c r="I27" i="5"/>
  <c r="L27" i="5" s="1"/>
  <c r="I79" i="5"/>
  <c r="L79" i="5" s="1"/>
  <c r="I94" i="5"/>
  <c r="L94" i="5" s="1"/>
  <c r="I228" i="5"/>
  <c r="L228" i="5" s="1"/>
  <c r="I252" i="5"/>
  <c r="L252" i="5" s="1"/>
  <c r="I301" i="5"/>
  <c r="L301" i="5" s="1"/>
  <c r="I312" i="5"/>
  <c r="L312" i="5" s="1"/>
  <c r="I344" i="5"/>
  <c r="L344" i="5" s="1"/>
  <c r="I360" i="5"/>
  <c r="L360" i="5" s="1"/>
  <c r="I391" i="5"/>
  <c r="L391" i="5" s="1"/>
  <c r="I400" i="5"/>
  <c r="L400" i="5" s="1"/>
  <c r="I420" i="5"/>
  <c r="L420" i="5" s="1"/>
  <c r="I47" i="5"/>
  <c r="L47" i="5" s="1"/>
  <c r="I71" i="5"/>
  <c r="L71" i="5" s="1"/>
  <c r="I96" i="5"/>
  <c r="L96" i="5" s="1"/>
  <c r="I115" i="5"/>
  <c r="L115" i="5" s="1"/>
  <c r="I126" i="5"/>
  <c r="L126" i="5" s="1"/>
  <c r="I134" i="5"/>
  <c r="L134" i="5" s="1"/>
  <c r="I142" i="5"/>
  <c r="L142" i="5" s="1"/>
  <c r="I169" i="5"/>
  <c r="L169" i="5" s="1"/>
  <c r="I229" i="5"/>
  <c r="L229" i="5" s="1"/>
  <c r="I260" i="5"/>
  <c r="L260" i="5" s="1"/>
  <c r="I296" i="5"/>
  <c r="L296" i="5" s="1"/>
  <c r="I339" i="5"/>
  <c r="L339" i="5" s="1"/>
  <c r="I376" i="5"/>
  <c r="L376" i="5" s="1"/>
  <c r="I426" i="5"/>
  <c r="L426" i="5" s="1"/>
  <c r="I411" i="5"/>
  <c r="L411" i="5" s="1"/>
  <c r="I322" i="6"/>
  <c r="L322" i="6" s="1"/>
  <c r="I291" i="6"/>
  <c r="L291" i="6" s="1"/>
  <c r="I259" i="6"/>
  <c r="L259" i="6" s="1"/>
  <c r="I227" i="6"/>
  <c r="L227" i="6" s="1"/>
  <c r="I295" i="6"/>
  <c r="L295" i="6" s="1"/>
  <c r="I212" i="6"/>
  <c r="L212" i="6" s="1"/>
  <c r="I417" i="6"/>
  <c r="L417" i="6" s="1"/>
  <c r="I200" i="6"/>
  <c r="L200" i="6" s="1"/>
  <c r="I425" i="6"/>
  <c r="L425" i="6" s="1"/>
  <c r="I140" i="6"/>
  <c r="L140" i="6" s="1"/>
  <c r="I282" i="6"/>
  <c r="L282" i="6" s="1"/>
  <c r="I250" i="6"/>
  <c r="L250" i="6" s="1"/>
  <c r="I223" i="6"/>
  <c r="L223" i="6" s="1"/>
  <c r="I167" i="6"/>
  <c r="L167" i="6" s="1"/>
  <c r="I342" i="6"/>
  <c r="L342" i="6" s="1"/>
  <c r="I108" i="6"/>
  <c r="L108" i="6" s="1"/>
  <c r="I96" i="6"/>
  <c r="L96" i="6" s="1"/>
  <c r="I148" i="6"/>
  <c r="L148" i="6" s="1"/>
  <c r="I22" i="6"/>
  <c r="L22" i="6" s="1"/>
  <c r="I54" i="6"/>
  <c r="L54" i="6" s="1"/>
  <c r="I86" i="6"/>
  <c r="L86" i="6" s="1"/>
  <c r="I142" i="6"/>
  <c r="L142" i="6" s="1"/>
  <c r="I160" i="6"/>
  <c r="L160" i="6" s="1"/>
  <c r="I191" i="6"/>
  <c r="L191" i="6" s="1"/>
  <c r="I296" i="6"/>
  <c r="L296" i="6" s="1"/>
  <c r="I344" i="6"/>
  <c r="L344" i="6" s="1"/>
  <c r="I371" i="6"/>
  <c r="L371" i="6" s="1"/>
  <c r="I406" i="6"/>
  <c r="L406" i="6" s="1"/>
  <c r="I89" i="6"/>
  <c r="L89" i="6" s="1"/>
  <c r="I145" i="6"/>
  <c r="L145" i="6" s="1"/>
  <c r="I153" i="6"/>
  <c r="L153" i="6" s="1"/>
  <c r="I225" i="6"/>
  <c r="L225" i="6" s="1"/>
  <c r="I233" i="6"/>
  <c r="L233" i="6" s="1"/>
  <c r="I241" i="6"/>
  <c r="L241" i="6" s="1"/>
  <c r="I249" i="6"/>
  <c r="L249" i="6" s="1"/>
  <c r="I257" i="6"/>
  <c r="L257" i="6" s="1"/>
  <c r="I265" i="6"/>
  <c r="L265" i="6" s="1"/>
  <c r="I281" i="6"/>
  <c r="L281" i="6" s="1"/>
  <c r="I346" i="6"/>
  <c r="L346" i="6" s="1"/>
  <c r="I419" i="6"/>
  <c r="L419" i="6" s="1"/>
  <c r="I27" i="6"/>
  <c r="L27" i="6" s="1"/>
  <c r="I59" i="6"/>
  <c r="L59" i="6" s="1"/>
  <c r="I90" i="6"/>
  <c r="L90" i="6" s="1"/>
  <c r="I117" i="6"/>
  <c r="L117" i="6" s="1"/>
  <c r="I134" i="6"/>
  <c r="L134" i="6" s="1"/>
  <c r="I154" i="6"/>
  <c r="L154" i="6" s="1"/>
  <c r="I206" i="6"/>
  <c r="L206" i="6" s="1"/>
  <c r="I217" i="6"/>
  <c r="L217" i="6" s="1"/>
  <c r="I305" i="6"/>
  <c r="L305" i="6" s="1"/>
  <c r="I316" i="6"/>
  <c r="L316" i="6" s="1"/>
  <c r="I340" i="6"/>
  <c r="L340" i="6" s="1"/>
  <c r="I39" i="6"/>
  <c r="L39" i="6" s="1"/>
  <c r="I71" i="6"/>
  <c r="L71" i="6" s="1"/>
  <c r="I113" i="6"/>
  <c r="L113" i="6" s="1"/>
  <c r="I157" i="6"/>
  <c r="L157" i="6" s="1"/>
  <c r="I170" i="6"/>
  <c r="L170" i="6" s="1"/>
  <c r="I198" i="6"/>
  <c r="L198" i="6" s="1"/>
  <c r="I313" i="6"/>
  <c r="L313" i="6" s="1"/>
  <c r="I348" i="6"/>
  <c r="L348" i="6" s="1"/>
  <c r="I392" i="6"/>
  <c r="L392" i="6" s="1"/>
  <c r="I375" i="6"/>
  <c r="L375" i="6" s="1"/>
  <c r="I384" i="6"/>
  <c r="L384" i="6" s="1"/>
  <c r="I402" i="6"/>
  <c r="L402" i="6" s="1"/>
  <c r="I415" i="6"/>
  <c r="L415" i="6" s="1"/>
  <c r="I408" i="8"/>
  <c r="L408" i="8" s="1"/>
  <c r="I287" i="8"/>
  <c r="L287" i="8" s="1"/>
  <c r="I116" i="8"/>
  <c r="L116" i="8" s="1"/>
  <c r="I218" i="8"/>
  <c r="L218" i="8" s="1"/>
  <c r="I316" i="8"/>
  <c r="L316" i="8" s="1"/>
  <c r="I198" i="8"/>
  <c r="L198" i="8" s="1"/>
  <c r="I144" i="8"/>
  <c r="L144" i="8" s="1"/>
  <c r="I319" i="8"/>
  <c r="L319" i="8" s="1"/>
  <c r="I324" i="8"/>
  <c r="L324" i="8" s="1"/>
  <c r="I266" i="8"/>
  <c r="L266" i="8" s="1"/>
  <c r="I48" i="8"/>
  <c r="L48" i="8" s="1"/>
  <c r="I20" i="8"/>
  <c r="L20" i="8" s="1"/>
  <c r="I347" i="8"/>
  <c r="L347" i="8" s="1"/>
  <c r="I315" i="8"/>
  <c r="L315" i="8" s="1"/>
  <c r="I343" i="8"/>
  <c r="L343" i="8" s="1"/>
  <c r="I165" i="8"/>
  <c r="L165" i="8" s="1"/>
  <c r="I133" i="8"/>
  <c r="L133" i="8" s="1"/>
  <c r="I76" i="8"/>
  <c r="L76" i="8" s="1"/>
  <c r="I264" i="8"/>
  <c r="L264" i="8" s="1"/>
  <c r="I181" i="8"/>
  <c r="L181" i="8" s="1"/>
  <c r="I216" i="8"/>
  <c r="L216" i="8" s="1"/>
  <c r="I131" i="8"/>
  <c r="L131" i="8" s="1"/>
  <c r="I67" i="8"/>
  <c r="L67" i="8" s="1"/>
  <c r="I388" i="8"/>
  <c r="L388" i="8" s="1"/>
  <c r="I159" i="8"/>
  <c r="L159" i="8" s="1"/>
  <c r="I195" i="8"/>
  <c r="L195" i="8" s="1"/>
  <c r="I21" i="8"/>
  <c r="L21" i="8" s="1"/>
  <c r="I155" i="8"/>
  <c r="L155" i="8" s="1"/>
  <c r="I194" i="8"/>
  <c r="L194" i="8" s="1"/>
  <c r="I342" i="8"/>
  <c r="L342" i="8" s="1"/>
  <c r="I135" i="8"/>
  <c r="L135" i="8" s="1"/>
  <c r="I53" i="8"/>
  <c r="L53" i="8" s="1"/>
  <c r="I176" i="8"/>
  <c r="L176" i="8" s="1"/>
  <c r="I286" i="8"/>
  <c r="L286" i="8" s="1"/>
  <c r="I9" i="8"/>
  <c r="L9" i="8" s="1"/>
  <c r="I25" i="8"/>
  <c r="L25" i="8" s="1"/>
  <c r="I41" i="8"/>
  <c r="L41" i="8" s="1"/>
  <c r="I57" i="8"/>
  <c r="L57" i="8" s="1"/>
  <c r="I183" i="8"/>
  <c r="L183" i="8" s="1"/>
  <c r="I199" i="8"/>
  <c r="L199" i="8" s="1"/>
  <c r="I211" i="8"/>
  <c r="L211" i="8" s="1"/>
  <c r="I295" i="8"/>
  <c r="L295" i="8" s="1"/>
  <c r="I333" i="8"/>
  <c r="L333" i="8" s="1"/>
  <c r="I368" i="8"/>
  <c r="L368" i="8" s="1"/>
  <c r="I29" i="8"/>
  <c r="L29" i="8" s="1"/>
  <c r="I61" i="8"/>
  <c r="L61" i="8" s="1"/>
  <c r="I142" i="8"/>
  <c r="L142" i="8" s="1"/>
  <c r="I158" i="8"/>
  <c r="L158" i="8" s="1"/>
  <c r="I174" i="8"/>
  <c r="L174" i="8" s="1"/>
  <c r="I272" i="8"/>
  <c r="L272" i="8" s="1"/>
  <c r="I398" i="8"/>
  <c r="L398" i="8" s="1"/>
  <c r="I17" i="8"/>
  <c r="L17" i="8" s="1"/>
  <c r="I49" i="8"/>
  <c r="L49" i="8" s="1"/>
  <c r="I69" i="8"/>
  <c r="L69" i="8" s="1"/>
  <c r="I77" i="8"/>
  <c r="L77" i="8" s="1"/>
  <c r="I85" i="8"/>
  <c r="L85" i="8" s="1"/>
  <c r="I93" i="8"/>
  <c r="L93" i="8" s="1"/>
  <c r="I101" i="8"/>
  <c r="L101" i="8" s="1"/>
  <c r="I109" i="8"/>
  <c r="L109" i="8" s="1"/>
  <c r="I117" i="8"/>
  <c r="L117" i="8" s="1"/>
  <c r="I125" i="8"/>
  <c r="L125" i="8" s="1"/>
  <c r="I175" i="8"/>
  <c r="L175" i="8" s="1"/>
  <c r="I207" i="8"/>
  <c r="L207" i="8" s="1"/>
  <c r="I345" i="8"/>
  <c r="L345" i="8" s="1"/>
  <c r="I407" i="8"/>
  <c r="L407" i="8" s="1"/>
  <c r="I255" i="8"/>
  <c r="L255" i="8" s="1"/>
  <c r="I289" i="8"/>
  <c r="L289" i="8" s="1"/>
  <c r="I314" i="8"/>
  <c r="L314" i="8" s="1"/>
  <c r="I346" i="8"/>
  <c r="L346" i="8" s="1"/>
  <c r="I431" i="8"/>
  <c r="L431" i="8" s="1"/>
  <c r="I354" i="8"/>
  <c r="L354" i="8" s="1"/>
  <c r="I367" i="8"/>
  <c r="L367" i="8" s="1"/>
  <c r="I390" i="8"/>
  <c r="L390" i="8" s="1"/>
  <c r="I411" i="8"/>
  <c r="L411" i="8" s="1"/>
  <c r="I247" i="8"/>
  <c r="L247" i="8" s="1"/>
  <c r="I274" i="8"/>
  <c r="L274" i="8" s="1"/>
  <c r="I309" i="8"/>
  <c r="L309" i="8" s="1"/>
  <c r="I341" i="8"/>
  <c r="L341" i="8" s="1"/>
  <c r="I375" i="8"/>
  <c r="L375" i="8" s="1"/>
  <c r="I419" i="8"/>
  <c r="L419" i="8" s="1"/>
  <c r="I422" i="9"/>
  <c r="L422" i="9" s="1"/>
  <c r="I254" i="9"/>
  <c r="L254" i="9" s="1"/>
  <c r="I242" i="9"/>
  <c r="L242" i="9" s="1"/>
  <c r="I277" i="9"/>
  <c r="L277" i="9" s="1"/>
  <c r="I209" i="9"/>
  <c r="L209" i="9" s="1"/>
  <c r="I145" i="9"/>
  <c r="L145" i="9" s="1"/>
  <c r="I189" i="9"/>
  <c r="L189" i="9" s="1"/>
  <c r="I121" i="9"/>
  <c r="L121" i="9" s="1"/>
  <c r="I57" i="9"/>
  <c r="L57" i="9" s="1"/>
  <c r="I250" i="9"/>
  <c r="L250" i="9" s="1"/>
  <c r="I433" i="9"/>
  <c r="L433" i="9" s="1"/>
  <c r="I22" i="9"/>
  <c r="L22" i="9" s="1"/>
  <c r="I81" i="9"/>
  <c r="L81" i="9" s="1"/>
  <c r="I298" i="9"/>
  <c r="L298" i="9" s="1"/>
  <c r="I402" i="9"/>
  <c r="L402" i="9" s="1"/>
  <c r="I165" i="9"/>
  <c r="L165" i="9" s="1"/>
  <c r="I218" i="9"/>
  <c r="L218" i="9" s="1"/>
  <c r="I66" i="9"/>
  <c r="L66" i="9" s="1"/>
  <c r="I82" i="9"/>
  <c r="L82" i="9" s="1"/>
  <c r="I98" i="9"/>
  <c r="L98" i="9" s="1"/>
  <c r="I115" i="9"/>
  <c r="L115" i="9" s="1"/>
  <c r="I23" i="9"/>
  <c r="L23" i="9" s="1"/>
  <c r="I32" i="9"/>
  <c r="L32" i="9" s="1"/>
  <c r="I40" i="9"/>
  <c r="L40" i="9" s="1"/>
  <c r="I48" i="9"/>
  <c r="L48" i="9" s="1"/>
  <c r="I114" i="9"/>
  <c r="L114" i="9" s="1"/>
  <c r="I16" i="9"/>
  <c r="L16" i="9" s="1"/>
  <c r="I28" i="9"/>
  <c r="L28" i="9" s="1"/>
  <c r="I67" i="9"/>
  <c r="L67" i="9" s="1"/>
  <c r="I83" i="9"/>
  <c r="L83" i="9" s="1"/>
  <c r="I99" i="9"/>
  <c r="L99" i="9" s="1"/>
  <c r="I196" i="9"/>
  <c r="L196" i="9" s="1"/>
  <c r="I260" i="9"/>
  <c r="L260" i="9" s="1"/>
  <c r="I175" i="9"/>
  <c r="L175" i="9" s="1"/>
  <c r="I192" i="9"/>
  <c r="L192" i="9" s="1"/>
  <c r="I239" i="9"/>
  <c r="L239" i="9" s="1"/>
  <c r="I256" i="9"/>
  <c r="L256" i="9" s="1"/>
  <c r="I118" i="9"/>
  <c r="L118" i="9" s="1"/>
  <c r="I126" i="9"/>
  <c r="L126" i="9" s="1"/>
  <c r="I187" i="9"/>
  <c r="L187" i="9" s="1"/>
  <c r="I219" i="9"/>
  <c r="L219" i="9" s="1"/>
  <c r="I251" i="9"/>
  <c r="L251" i="9" s="1"/>
  <c r="I132" i="9"/>
  <c r="L132" i="9" s="1"/>
  <c r="I152" i="9"/>
  <c r="L152" i="9" s="1"/>
  <c r="I184" i="9"/>
  <c r="L184" i="9" s="1"/>
  <c r="I216" i="9"/>
  <c r="L216" i="9" s="1"/>
  <c r="I248" i="9"/>
  <c r="L248" i="9" s="1"/>
  <c r="I268" i="9"/>
  <c r="L268" i="9" s="1"/>
  <c r="I307" i="9"/>
  <c r="L307" i="9" s="1"/>
  <c r="I312" i="9"/>
  <c r="L312" i="9" s="1"/>
  <c r="I353" i="9"/>
  <c r="L353" i="9" s="1"/>
  <c r="I363" i="9"/>
  <c r="L363" i="9" s="1"/>
  <c r="I366" i="9"/>
  <c r="L366" i="9" s="1"/>
  <c r="I331" i="9"/>
  <c r="L331" i="9" s="1"/>
  <c r="I347" i="9"/>
  <c r="L347" i="9" s="1"/>
  <c r="I275" i="9"/>
  <c r="L275" i="9" s="1"/>
  <c r="I304" i="9"/>
  <c r="L304" i="9" s="1"/>
  <c r="I344" i="9"/>
  <c r="L344" i="9" s="1"/>
  <c r="I387" i="9"/>
  <c r="L387" i="9" s="1"/>
  <c r="I403" i="9"/>
  <c r="L403" i="9" s="1"/>
  <c r="I379" i="9"/>
  <c r="L379" i="9" s="1"/>
  <c r="I416" i="9"/>
  <c r="L416" i="9" s="1"/>
  <c r="I390" i="4"/>
  <c r="L390" i="4" s="1"/>
  <c r="I240" i="4"/>
  <c r="L240" i="4" s="1"/>
  <c r="I220" i="4"/>
  <c r="L220" i="4" s="1"/>
  <c r="I243" i="4"/>
  <c r="L243" i="4" s="1"/>
  <c r="I176" i="4"/>
  <c r="L176" i="4" s="1"/>
  <c r="I241" i="4"/>
  <c r="L241" i="4" s="1"/>
  <c r="I100" i="4"/>
  <c r="L100" i="4" s="1"/>
  <c r="I322" i="4"/>
  <c r="L322" i="4" s="1"/>
  <c r="I57" i="4"/>
  <c r="L57" i="4" s="1"/>
  <c r="I65" i="4"/>
  <c r="L65" i="4" s="1"/>
  <c r="I381" i="4"/>
  <c r="L381" i="4" s="1"/>
  <c r="I225" i="4"/>
  <c r="L225" i="4" s="1"/>
  <c r="I77" i="4"/>
  <c r="L77" i="4" s="1"/>
  <c r="I318" i="4"/>
  <c r="L318" i="4" s="1"/>
  <c r="I209" i="4"/>
  <c r="L209" i="4" s="1"/>
  <c r="I53" i="4"/>
  <c r="L53" i="4" s="1"/>
  <c r="I48" i="4"/>
  <c r="L48" i="4" s="1"/>
  <c r="I184" i="4"/>
  <c r="L184" i="4" s="1"/>
  <c r="I311" i="4"/>
  <c r="L311" i="4" s="1"/>
  <c r="I422" i="4"/>
  <c r="L422" i="4" s="1"/>
  <c r="I28" i="4"/>
  <c r="L28" i="4" s="1"/>
  <c r="I42" i="4"/>
  <c r="L42" i="4" s="1"/>
  <c r="I194" i="4"/>
  <c r="L194" i="4" s="1"/>
  <c r="I232" i="4"/>
  <c r="L232" i="4" s="1"/>
  <c r="I253" i="4"/>
  <c r="L253" i="4" s="1"/>
  <c r="I303" i="4"/>
  <c r="L303" i="4" s="1"/>
  <c r="I347" i="4"/>
  <c r="L347" i="4" s="1"/>
  <c r="I362" i="4"/>
  <c r="L362" i="4" s="1"/>
  <c r="I64" i="4"/>
  <c r="L64" i="4" s="1"/>
  <c r="I79" i="4"/>
  <c r="L79" i="4" s="1"/>
  <c r="I111" i="4"/>
  <c r="L111" i="4" s="1"/>
  <c r="I151" i="4"/>
  <c r="L151" i="4" s="1"/>
  <c r="I171" i="4"/>
  <c r="L171" i="4" s="1"/>
  <c r="I198" i="4"/>
  <c r="L198" i="4" s="1"/>
  <c r="I239" i="4"/>
  <c r="L239" i="4" s="1"/>
  <c r="I262" i="4"/>
  <c r="L262" i="4" s="1"/>
  <c r="I282" i="4"/>
  <c r="L282" i="4" s="1"/>
  <c r="I294" i="4"/>
  <c r="L294" i="4" s="1"/>
  <c r="I315" i="4"/>
  <c r="L315" i="4" s="1"/>
  <c r="I328" i="4"/>
  <c r="L328" i="4" s="1"/>
  <c r="I348" i="4"/>
  <c r="L348" i="4" s="1"/>
  <c r="I366" i="4"/>
  <c r="L366" i="4" s="1"/>
  <c r="I23" i="4"/>
  <c r="L23" i="4" s="1"/>
  <c r="I51" i="4"/>
  <c r="L51" i="4" s="1"/>
  <c r="I59" i="4"/>
  <c r="L59" i="4" s="1"/>
  <c r="I90" i="4"/>
  <c r="L90" i="4" s="1"/>
  <c r="I103" i="4"/>
  <c r="L103" i="4" s="1"/>
  <c r="I122" i="4"/>
  <c r="L122" i="4" s="1"/>
  <c r="I138" i="4"/>
  <c r="L138" i="4" s="1"/>
  <c r="I155" i="4"/>
  <c r="L155" i="4" s="1"/>
  <c r="I183" i="4"/>
  <c r="L183" i="4" s="1"/>
  <c r="I210" i="4"/>
  <c r="L210" i="4" s="1"/>
  <c r="I223" i="4"/>
  <c r="L223" i="4" s="1"/>
  <c r="I259" i="4"/>
  <c r="L259" i="4" s="1"/>
  <c r="I325" i="4"/>
  <c r="L325" i="4" s="1"/>
  <c r="I356" i="4"/>
  <c r="L356" i="4" s="1"/>
  <c r="I387" i="4"/>
  <c r="L387" i="4" s="1"/>
  <c r="I401" i="4"/>
  <c r="L401" i="4" s="1"/>
  <c r="I405" i="4"/>
  <c r="L405" i="4" s="1"/>
  <c r="I417" i="4"/>
  <c r="L417" i="4" s="1"/>
  <c r="I262" i="2"/>
  <c r="L262" i="2" s="1"/>
  <c r="I373" i="2"/>
  <c r="L373" i="2" s="1"/>
  <c r="I140" i="2"/>
  <c r="L140" i="2" s="1"/>
  <c r="I238" i="2"/>
  <c r="L238" i="2" s="1"/>
  <c r="I242" i="2"/>
  <c r="L242" i="2" s="1"/>
  <c r="I201" i="2"/>
  <c r="L201" i="2" s="1"/>
  <c r="I416" i="2"/>
  <c r="L416" i="2" s="1"/>
  <c r="I258" i="2"/>
  <c r="L258" i="2" s="1"/>
  <c r="I274" i="2"/>
  <c r="L274" i="2" s="1"/>
  <c r="I191" i="2"/>
  <c r="L191" i="2" s="1"/>
  <c r="I345" i="2"/>
  <c r="L345" i="2" s="1"/>
  <c r="I221" i="2"/>
  <c r="L221" i="2" s="1"/>
  <c r="I219" i="2"/>
  <c r="L219" i="2" s="1"/>
  <c r="I358" i="2"/>
  <c r="L358" i="2" s="1"/>
  <c r="I108" i="2"/>
  <c r="L108" i="2" s="1"/>
  <c r="I116" i="2"/>
  <c r="L116" i="2" s="1"/>
  <c r="I220" i="2"/>
  <c r="L220" i="2" s="1"/>
  <c r="I34" i="2"/>
  <c r="L34" i="2" s="1"/>
  <c r="I50" i="2"/>
  <c r="L50" i="2" s="1"/>
  <c r="I66" i="2"/>
  <c r="L66" i="2" s="1"/>
  <c r="I82" i="2"/>
  <c r="L82" i="2" s="1"/>
  <c r="I98" i="2"/>
  <c r="L98" i="2" s="1"/>
  <c r="I129" i="2"/>
  <c r="L129" i="2" s="1"/>
  <c r="I147" i="2"/>
  <c r="L147" i="2" s="1"/>
  <c r="I215" i="2"/>
  <c r="L215" i="2" s="1"/>
  <c r="I277" i="2"/>
  <c r="L277" i="2" s="1"/>
  <c r="I352" i="2"/>
  <c r="L352" i="2" s="1"/>
  <c r="I371" i="2"/>
  <c r="L371" i="2" s="1"/>
  <c r="I391" i="2"/>
  <c r="L391" i="2" s="1"/>
  <c r="I39" i="2"/>
  <c r="L39" i="2" s="1"/>
  <c r="I55" i="2"/>
  <c r="L55" i="2" s="1"/>
  <c r="I181" i="2"/>
  <c r="L181" i="2" s="1"/>
  <c r="I253" i="2"/>
  <c r="L253" i="2" s="1"/>
  <c r="I289" i="2"/>
  <c r="L289" i="2" s="1"/>
  <c r="I339" i="2"/>
  <c r="L339" i="2" s="1"/>
  <c r="I355" i="2"/>
  <c r="L355" i="2" s="1"/>
  <c r="I154" i="2"/>
  <c r="L154" i="2" s="1"/>
  <c r="I229" i="2"/>
  <c r="L229" i="2" s="1"/>
  <c r="I261" i="2"/>
  <c r="L261" i="2" s="1"/>
  <c r="I272" i="2"/>
  <c r="L272" i="2" s="1"/>
  <c r="I293" i="2"/>
  <c r="L293" i="2" s="1"/>
  <c r="I304" i="2"/>
  <c r="L304" i="2" s="1"/>
  <c r="I332" i="2"/>
  <c r="L332" i="2" s="1"/>
  <c r="I410" i="2"/>
  <c r="L410" i="2" s="1"/>
  <c r="I428" i="2"/>
  <c r="L428" i="2" s="1"/>
  <c r="I114" i="2"/>
  <c r="L114" i="2" s="1"/>
  <c r="I142" i="2"/>
  <c r="L142" i="2" s="1"/>
  <c r="I162" i="2"/>
  <c r="L162" i="2" s="1"/>
  <c r="I189" i="2"/>
  <c r="L189" i="2" s="1"/>
  <c r="I211" i="2"/>
  <c r="L211" i="2" s="1"/>
  <c r="I244" i="2"/>
  <c r="L244" i="2" s="1"/>
  <c r="I276" i="2"/>
  <c r="L276" i="2" s="1"/>
  <c r="I308" i="2"/>
  <c r="L308" i="2" s="1"/>
  <c r="I321" i="2"/>
  <c r="L321" i="2" s="1"/>
  <c r="I363" i="2"/>
  <c r="L363" i="2" s="1"/>
  <c r="I407" i="2"/>
  <c r="L407" i="2" s="1"/>
  <c r="I384" i="2"/>
  <c r="L384" i="2" s="1"/>
  <c r="I422" i="2"/>
  <c r="L422" i="2" s="1"/>
  <c r="I348" i="2"/>
  <c r="L348" i="2" s="1"/>
  <c r="I379" i="2"/>
  <c r="L379" i="2" s="1"/>
  <c r="I420" i="2"/>
  <c r="L420" i="2" s="1"/>
  <c r="I302" i="7"/>
  <c r="L302" i="7" s="1"/>
  <c r="I270" i="7"/>
  <c r="L270" i="7" s="1"/>
  <c r="I238" i="7"/>
  <c r="L238" i="7" s="1"/>
  <c r="I413" i="7"/>
  <c r="L413" i="7" s="1"/>
  <c r="I258" i="7"/>
  <c r="L258" i="7" s="1"/>
  <c r="I333" i="7"/>
  <c r="L333" i="7" s="1"/>
  <c r="I295" i="7"/>
  <c r="L295" i="7" s="1"/>
  <c r="I233" i="7"/>
  <c r="L233" i="7" s="1"/>
  <c r="I271" i="7"/>
  <c r="L271" i="7" s="1"/>
  <c r="I72" i="7"/>
  <c r="L72" i="7" s="1"/>
  <c r="I100" i="7"/>
  <c r="L100" i="7" s="1"/>
  <c r="I36" i="7"/>
  <c r="L36" i="7" s="1"/>
  <c r="I342" i="7"/>
  <c r="L342" i="7" s="1"/>
  <c r="I234" i="7"/>
  <c r="L234" i="7" s="1"/>
  <c r="I377" i="7"/>
  <c r="L377" i="7" s="1"/>
  <c r="I346" i="7"/>
  <c r="L346" i="7" s="1"/>
  <c r="I126" i="7"/>
  <c r="L126" i="7" s="1"/>
  <c r="I51" i="7"/>
  <c r="L51" i="7" s="1"/>
  <c r="I11" i="7"/>
  <c r="L11" i="7" s="1"/>
  <c r="I390" i="7"/>
  <c r="L390" i="7" s="1"/>
  <c r="I55" i="7"/>
  <c r="L55" i="7" s="1"/>
  <c r="I21" i="7"/>
  <c r="L21" i="7" s="1"/>
  <c r="I49" i="7"/>
  <c r="L49" i="7" s="1"/>
  <c r="I109" i="7"/>
  <c r="L109" i="7" s="1"/>
  <c r="I73" i="7"/>
  <c r="L73" i="7" s="1"/>
  <c r="I184" i="7"/>
  <c r="L184" i="7" s="1"/>
  <c r="I9" i="7"/>
  <c r="L9" i="7" s="1"/>
  <c r="I45" i="7"/>
  <c r="L45" i="7" s="1"/>
  <c r="I77" i="7"/>
  <c r="L77" i="7" s="1"/>
  <c r="I216" i="7"/>
  <c r="L216" i="7" s="1"/>
  <c r="I325" i="7"/>
  <c r="L325" i="7" s="1"/>
  <c r="I329" i="7"/>
  <c r="L329" i="7" s="1"/>
  <c r="I379" i="7"/>
  <c r="L379" i="7" s="1"/>
  <c r="I82" i="7"/>
  <c r="L82" i="7" s="1"/>
  <c r="I141" i="7"/>
  <c r="L141" i="7" s="1"/>
  <c r="I164" i="7"/>
  <c r="L164" i="7" s="1"/>
  <c r="I181" i="7"/>
  <c r="L181" i="7" s="1"/>
  <c r="I25" i="7"/>
  <c r="L25" i="7" s="1"/>
  <c r="I61" i="7"/>
  <c r="L61" i="7" s="1"/>
  <c r="I89" i="7"/>
  <c r="L89" i="7" s="1"/>
  <c r="I112" i="7"/>
  <c r="L112" i="7" s="1"/>
  <c r="I129" i="7"/>
  <c r="L129" i="7" s="1"/>
  <c r="I176" i="7"/>
  <c r="L176" i="7" s="1"/>
  <c r="I257" i="7"/>
  <c r="L257" i="7" s="1"/>
  <c r="I265" i="7"/>
  <c r="L265" i="7" s="1"/>
  <c r="I364" i="7"/>
  <c r="L364" i="7" s="1"/>
  <c r="I34" i="7"/>
  <c r="L34" i="7" s="1"/>
  <c r="I66" i="7"/>
  <c r="L66" i="7" s="1"/>
  <c r="I98" i="7"/>
  <c r="L98" i="7" s="1"/>
  <c r="I117" i="7"/>
  <c r="L117" i="7" s="1"/>
  <c r="I157" i="7"/>
  <c r="L157" i="7" s="1"/>
  <c r="I189" i="7"/>
  <c r="L189" i="7" s="1"/>
  <c r="I221" i="7"/>
  <c r="L221" i="7" s="1"/>
  <c r="I244" i="7"/>
  <c r="L244" i="7" s="1"/>
  <c r="I280" i="7"/>
  <c r="L280" i="7" s="1"/>
  <c r="I308" i="7"/>
  <c r="L308" i="7" s="1"/>
  <c r="I316" i="7"/>
  <c r="L316" i="7" s="1"/>
  <c r="I352" i="7"/>
  <c r="L352" i="7" s="1"/>
  <c r="I422" i="7"/>
  <c r="L422" i="7" s="1"/>
  <c r="I344" i="7"/>
  <c r="L344" i="7" s="1"/>
  <c r="I375" i="7"/>
  <c r="L375" i="7" s="1"/>
  <c r="I384" i="7"/>
  <c r="L384" i="7" s="1"/>
  <c r="I424" i="7"/>
  <c r="L424" i="7" s="1"/>
  <c r="I324" i="7"/>
  <c r="L324" i="7" s="1"/>
  <c r="I356" i="7"/>
  <c r="L356" i="7" s="1"/>
  <c r="I368" i="7"/>
  <c r="L368" i="7" s="1"/>
  <c r="I395" i="7"/>
  <c r="L395" i="7" s="1"/>
  <c r="I428" i="7"/>
  <c r="L428" i="7" s="1"/>
  <c r="I8" i="8"/>
  <c r="L8" i="8" s="1"/>
  <c r="I8" i="5"/>
  <c r="I8" i="7"/>
  <c r="L8" i="7" s="1"/>
  <c r="I8" i="2"/>
  <c r="L8" i="2" s="1"/>
  <c r="I8" i="6"/>
  <c r="L8" i="6" s="1"/>
  <c r="I8" i="10"/>
  <c r="L8" i="10" s="1"/>
  <c r="I8" i="1"/>
  <c r="L8" i="1" s="1"/>
  <c r="I8" i="9"/>
  <c r="L8" i="5"/>
  <c r="L8" i="3"/>
  <c r="L435" i="10" l="1"/>
  <c r="D437" i="10" s="1"/>
  <c r="L435" i="4"/>
  <c r="I437" i="4" s="1"/>
  <c r="L435" i="7"/>
  <c r="I437" i="7" s="1"/>
  <c r="L435" i="8"/>
  <c r="I437" i="8" s="1"/>
  <c r="L8" i="9"/>
  <c r="L435" i="5"/>
  <c r="L435" i="3"/>
  <c r="L435" i="2"/>
  <c r="L435" i="1"/>
  <c r="I437" i="10" l="1"/>
  <c r="J432" i="8"/>
  <c r="K432" i="8" s="1"/>
  <c r="M432" i="8" s="1"/>
  <c r="J428" i="8"/>
  <c r="K428" i="8" s="1"/>
  <c r="M428" i="8" s="1"/>
  <c r="J424" i="8"/>
  <c r="K424" i="8" s="1"/>
  <c r="M424" i="8" s="1"/>
  <c r="J420" i="8"/>
  <c r="K420" i="8" s="1"/>
  <c r="M420" i="8" s="1"/>
  <c r="J416" i="8"/>
  <c r="K416" i="8" s="1"/>
  <c r="M416" i="8" s="1"/>
  <c r="J412" i="8"/>
  <c r="K412" i="8" s="1"/>
  <c r="M412" i="8" s="1"/>
  <c r="J408" i="8"/>
  <c r="K408" i="8" s="1"/>
  <c r="M408" i="8" s="1"/>
  <c r="J404" i="8"/>
  <c r="K404" i="8" s="1"/>
  <c r="M404" i="8" s="1"/>
  <c r="J400" i="8"/>
  <c r="K400" i="8" s="1"/>
  <c r="M400" i="8" s="1"/>
  <c r="J396" i="8"/>
  <c r="K396" i="8" s="1"/>
  <c r="M396" i="8" s="1"/>
  <c r="J392" i="8"/>
  <c r="K392" i="8" s="1"/>
  <c r="M392" i="8" s="1"/>
  <c r="J433" i="8"/>
  <c r="K433" i="8" s="1"/>
  <c r="M433" i="8" s="1"/>
  <c r="J430" i="8"/>
  <c r="K430" i="8" s="1"/>
  <c r="M430" i="8" s="1"/>
  <c r="J429" i="8"/>
  <c r="K429" i="8" s="1"/>
  <c r="M429" i="8" s="1"/>
  <c r="J426" i="8"/>
  <c r="K426" i="8" s="1"/>
  <c r="M426" i="8" s="1"/>
  <c r="J425" i="8"/>
  <c r="K425" i="8" s="1"/>
  <c r="M425" i="8" s="1"/>
  <c r="J422" i="8"/>
  <c r="K422" i="8" s="1"/>
  <c r="M422" i="8" s="1"/>
  <c r="J421" i="8"/>
  <c r="K421" i="8" s="1"/>
  <c r="M421" i="8" s="1"/>
  <c r="J418" i="8"/>
  <c r="K418" i="8" s="1"/>
  <c r="M418" i="8" s="1"/>
  <c r="J417" i="8"/>
  <c r="K417" i="8" s="1"/>
  <c r="M417" i="8" s="1"/>
  <c r="J414" i="8"/>
  <c r="K414" i="8" s="1"/>
  <c r="M414" i="8" s="1"/>
  <c r="J413" i="8"/>
  <c r="K413" i="8" s="1"/>
  <c r="M413" i="8" s="1"/>
  <c r="J410" i="8"/>
  <c r="K410" i="8" s="1"/>
  <c r="M410" i="8" s="1"/>
  <c r="J409" i="8"/>
  <c r="K409" i="8" s="1"/>
  <c r="M409" i="8" s="1"/>
  <c r="J406" i="8"/>
  <c r="K406" i="8" s="1"/>
  <c r="M406" i="8" s="1"/>
  <c r="J405" i="8"/>
  <c r="K405" i="8" s="1"/>
  <c r="M405" i="8" s="1"/>
  <c r="J402" i="8"/>
  <c r="K402" i="8" s="1"/>
  <c r="M402" i="8" s="1"/>
  <c r="J401" i="8"/>
  <c r="K401" i="8" s="1"/>
  <c r="M401" i="8" s="1"/>
  <c r="J398" i="8"/>
  <c r="K398" i="8" s="1"/>
  <c r="M398" i="8" s="1"/>
  <c r="J397" i="8"/>
  <c r="K397" i="8" s="1"/>
  <c r="M397" i="8" s="1"/>
  <c r="J394" i="8"/>
  <c r="K394" i="8" s="1"/>
  <c r="M394" i="8" s="1"/>
  <c r="J393" i="8"/>
  <c r="K393" i="8" s="1"/>
  <c r="M393" i="8" s="1"/>
  <c r="J388" i="8"/>
  <c r="K388" i="8" s="1"/>
  <c r="M388" i="8" s="1"/>
  <c r="J384" i="8"/>
  <c r="K384" i="8" s="1"/>
  <c r="M384" i="8" s="1"/>
  <c r="J380" i="8"/>
  <c r="K380" i="8" s="1"/>
  <c r="M380" i="8" s="1"/>
  <c r="J376" i="8"/>
  <c r="K376" i="8" s="1"/>
  <c r="M376" i="8" s="1"/>
  <c r="J427" i="8"/>
  <c r="K427" i="8" s="1"/>
  <c r="M427" i="8" s="1"/>
  <c r="J411" i="8"/>
  <c r="K411" i="8" s="1"/>
  <c r="M411" i="8" s="1"/>
  <c r="J395" i="8"/>
  <c r="K395" i="8" s="1"/>
  <c r="M395" i="8" s="1"/>
  <c r="J390" i="8"/>
  <c r="K390" i="8" s="1"/>
  <c r="M390" i="8" s="1"/>
  <c r="J389" i="8"/>
  <c r="K389" i="8" s="1"/>
  <c r="M389" i="8" s="1"/>
  <c r="J386" i="8"/>
  <c r="K386" i="8" s="1"/>
  <c r="M386" i="8" s="1"/>
  <c r="J385" i="8"/>
  <c r="K385" i="8" s="1"/>
  <c r="M385" i="8" s="1"/>
  <c r="J382" i="8"/>
  <c r="K382" i="8" s="1"/>
  <c r="M382" i="8" s="1"/>
  <c r="J381" i="8"/>
  <c r="K381" i="8" s="1"/>
  <c r="M381" i="8" s="1"/>
  <c r="J378" i="8"/>
  <c r="K378" i="8" s="1"/>
  <c r="M378" i="8" s="1"/>
  <c r="J377" i="8"/>
  <c r="K377" i="8" s="1"/>
  <c r="M377" i="8" s="1"/>
  <c r="J372" i="8"/>
  <c r="K372" i="8" s="1"/>
  <c r="M372" i="8" s="1"/>
  <c r="J368" i="8"/>
  <c r="K368" i="8" s="1"/>
  <c r="M368" i="8" s="1"/>
  <c r="J364" i="8"/>
  <c r="K364" i="8" s="1"/>
  <c r="M364" i="8" s="1"/>
  <c r="J407" i="8"/>
  <c r="K407" i="8" s="1"/>
  <c r="M407" i="8" s="1"/>
  <c r="J403" i="8"/>
  <c r="K403" i="8" s="1"/>
  <c r="M403" i="8" s="1"/>
  <c r="J387" i="8"/>
  <c r="K387" i="8" s="1"/>
  <c r="M387" i="8" s="1"/>
  <c r="J362" i="8"/>
  <c r="K362" i="8" s="1"/>
  <c r="M362" i="8" s="1"/>
  <c r="J358" i="8"/>
  <c r="K358" i="8" s="1"/>
  <c r="M358" i="8" s="1"/>
  <c r="J354" i="8"/>
  <c r="K354" i="8" s="1"/>
  <c r="M354" i="8" s="1"/>
  <c r="J350" i="8"/>
  <c r="K350" i="8" s="1"/>
  <c r="M350" i="8" s="1"/>
  <c r="J346" i="8"/>
  <c r="K346" i="8" s="1"/>
  <c r="M346" i="8" s="1"/>
  <c r="J342" i="8"/>
  <c r="K342" i="8" s="1"/>
  <c r="M342" i="8" s="1"/>
  <c r="J338" i="8"/>
  <c r="K338" i="8" s="1"/>
  <c r="M338" i="8" s="1"/>
  <c r="J334" i="8"/>
  <c r="K334" i="8" s="1"/>
  <c r="M334" i="8" s="1"/>
  <c r="J330" i="8"/>
  <c r="K330" i="8" s="1"/>
  <c r="M330" i="8" s="1"/>
  <c r="J326" i="8"/>
  <c r="K326" i="8" s="1"/>
  <c r="M326" i="8" s="1"/>
  <c r="J322" i="8"/>
  <c r="K322" i="8" s="1"/>
  <c r="M322" i="8" s="1"/>
  <c r="J318" i="8"/>
  <c r="K318" i="8" s="1"/>
  <c r="M318" i="8" s="1"/>
  <c r="J314" i="8"/>
  <c r="K314" i="8" s="1"/>
  <c r="M314" i="8" s="1"/>
  <c r="J310" i="8"/>
  <c r="K310" i="8" s="1"/>
  <c r="M310" i="8" s="1"/>
  <c r="J415" i="8"/>
  <c r="K415" i="8" s="1"/>
  <c r="M415" i="8" s="1"/>
  <c r="J375" i="8"/>
  <c r="K375" i="8" s="1"/>
  <c r="M375" i="8" s="1"/>
  <c r="J374" i="8"/>
  <c r="K374" i="8" s="1"/>
  <c r="M374" i="8" s="1"/>
  <c r="J369" i="8"/>
  <c r="K369" i="8" s="1"/>
  <c r="M369" i="8" s="1"/>
  <c r="J367" i="8"/>
  <c r="K367" i="8" s="1"/>
  <c r="M367" i="8" s="1"/>
  <c r="J366" i="8"/>
  <c r="K366" i="8" s="1"/>
  <c r="M366" i="8" s="1"/>
  <c r="J307" i="8"/>
  <c r="K307" i="8" s="1"/>
  <c r="M307" i="8" s="1"/>
  <c r="J303" i="8"/>
  <c r="K303" i="8" s="1"/>
  <c r="M303" i="8" s="1"/>
  <c r="J299" i="8"/>
  <c r="K299" i="8" s="1"/>
  <c r="M299" i="8" s="1"/>
  <c r="J295" i="8"/>
  <c r="K295" i="8" s="1"/>
  <c r="M295" i="8" s="1"/>
  <c r="J291" i="8"/>
  <c r="K291" i="8" s="1"/>
  <c r="M291" i="8" s="1"/>
  <c r="J287" i="8"/>
  <c r="K287" i="8" s="1"/>
  <c r="M287" i="8" s="1"/>
  <c r="J399" i="8"/>
  <c r="K399" i="8" s="1"/>
  <c r="M399" i="8" s="1"/>
  <c r="J391" i="8"/>
  <c r="K391" i="8" s="1"/>
  <c r="M391" i="8" s="1"/>
  <c r="J373" i="8"/>
  <c r="K373" i="8" s="1"/>
  <c r="M373" i="8" s="1"/>
  <c r="J309" i="8"/>
  <c r="K309" i="8" s="1"/>
  <c r="M309" i="8" s="1"/>
  <c r="J308" i="8"/>
  <c r="K308" i="8" s="1"/>
  <c r="M308" i="8" s="1"/>
  <c r="J305" i="8"/>
  <c r="K305" i="8" s="1"/>
  <c r="M305" i="8" s="1"/>
  <c r="J304" i="8"/>
  <c r="K304" i="8" s="1"/>
  <c r="M304" i="8" s="1"/>
  <c r="J301" i="8"/>
  <c r="K301" i="8" s="1"/>
  <c r="M301" i="8" s="1"/>
  <c r="J300" i="8"/>
  <c r="K300" i="8" s="1"/>
  <c r="M300" i="8" s="1"/>
  <c r="J297" i="8"/>
  <c r="K297" i="8" s="1"/>
  <c r="M297" i="8" s="1"/>
  <c r="J296" i="8"/>
  <c r="K296" i="8" s="1"/>
  <c r="M296" i="8" s="1"/>
  <c r="J293" i="8"/>
  <c r="K293" i="8" s="1"/>
  <c r="M293" i="8" s="1"/>
  <c r="J292" i="8"/>
  <c r="K292" i="8" s="1"/>
  <c r="M292" i="8" s="1"/>
  <c r="J289" i="8"/>
  <c r="K289" i="8" s="1"/>
  <c r="M289" i="8" s="1"/>
  <c r="J288" i="8"/>
  <c r="K288" i="8" s="1"/>
  <c r="M288" i="8" s="1"/>
  <c r="J284" i="8"/>
  <c r="K284" i="8" s="1"/>
  <c r="M284" i="8" s="1"/>
  <c r="J280" i="8"/>
  <c r="K280" i="8" s="1"/>
  <c r="M280" i="8" s="1"/>
  <c r="J276" i="8"/>
  <c r="K276" i="8" s="1"/>
  <c r="M276" i="8" s="1"/>
  <c r="J272" i="8"/>
  <c r="K272" i="8" s="1"/>
  <c r="M272" i="8" s="1"/>
  <c r="J268" i="8"/>
  <c r="K268" i="8" s="1"/>
  <c r="M268" i="8" s="1"/>
  <c r="J264" i="8"/>
  <c r="K264" i="8" s="1"/>
  <c r="M264" i="8" s="1"/>
  <c r="J260" i="8"/>
  <c r="K260" i="8" s="1"/>
  <c r="M260" i="8" s="1"/>
  <c r="J256" i="8"/>
  <c r="K256" i="8" s="1"/>
  <c r="M256" i="8" s="1"/>
  <c r="J252" i="8"/>
  <c r="K252" i="8" s="1"/>
  <c r="M252" i="8" s="1"/>
  <c r="J248" i="8"/>
  <c r="K248" i="8" s="1"/>
  <c r="M248" i="8" s="1"/>
  <c r="J244" i="8"/>
  <c r="K244" i="8" s="1"/>
  <c r="M244" i="8" s="1"/>
  <c r="J240" i="8"/>
  <c r="K240" i="8" s="1"/>
  <c r="M240" i="8" s="1"/>
  <c r="J236" i="8"/>
  <c r="K236" i="8" s="1"/>
  <c r="M236" i="8" s="1"/>
  <c r="J232" i="8"/>
  <c r="K232" i="8" s="1"/>
  <c r="M232" i="8" s="1"/>
  <c r="J228" i="8"/>
  <c r="K228" i="8" s="1"/>
  <c r="M228" i="8" s="1"/>
  <c r="J224" i="8"/>
  <c r="K224" i="8" s="1"/>
  <c r="M224" i="8" s="1"/>
  <c r="J220" i="8"/>
  <c r="K220" i="8" s="1"/>
  <c r="M220" i="8" s="1"/>
  <c r="J216" i="8"/>
  <c r="K216" i="8" s="1"/>
  <c r="M216" i="8" s="1"/>
  <c r="J212" i="8"/>
  <c r="K212" i="8" s="1"/>
  <c r="M212" i="8" s="1"/>
  <c r="J208" i="8"/>
  <c r="K208" i="8" s="1"/>
  <c r="M208" i="8" s="1"/>
  <c r="J204" i="8"/>
  <c r="K204" i="8" s="1"/>
  <c r="M204" i="8" s="1"/>
  <c r="J200" i="8"/>
  <c r="K200" i="8" s="1"/>
  <c r="M200" i="8" s="1"/>
  <c r="J196" i="8"/>
  <c r="K196" i="8" s="1"/>
  <c r="M196" i="8" s="1"/>
  <c r="J192" i="8"/>
  <c r="K192" i="8" s="1"/>
  <c r="M192" i="8" s="1"/>
  <c r="J188" i="8"/>
  <c r="K188" i="8" s="1"/>
  <c r="M188" i="8" s="1"/>
  <c r="J184" i="8"/>
  <c r="K184" i="8" s="1"/>
  <c r="M184" i="8" s="1"/>
  <c r="J180" i="8"/>
  <c r="K180" i="8" s="1"/>
  <c r="M180" i="8" s="1"/>
  <c r="J176" i="8"/>
  <c r="K176" i="8" s="1"/>
  <c r="M176" i="8" s="1"/>
  <c r="J379" i="8"/>
  <c r="K379" i="8" s="1"/>
  <c r="M379" i="8" s="1"/>
  <c r="J371" i="8"/>
  <c r="K371" i="8" s="1"/>
  <c r="M371" i="8" s="1"/>
  <c r="J363" i="8"/>
  <c r="K363" i="8" s="1"/>
  <c r="M363" i="8" s="1"/>
  <c r="J356" i="8"/>
  <c r="K356" i="8" s="1"/>
  <c r="M356" i="8" s="1"/>
  <c r="J355" i="8"/>
  <c r="K355" i="8" s="1"/>
  <c r="M355" i="8" s="1"/>
  <c r="J348" i="8"/>
  <c r="K348" i="8" s="1"/>
  <c r="M348" i="8" s="1"/>
  <c r="J347" i="8"/>
  <c r="K347" i="8" s="1"/>
  <c r="M347" i="8" s="1"/>
  <c r="J340" i="8"/>
  <c r="K340" i="8" s="1"/>
  <c r="M340" i="8" s="1"/>
  <c r="J339" i="8"/>
  <c r="K339" i="8" s="1"/>
  <c r="M339" i="8" s="1"/>
  <c r="J332" i="8"/>
  <c r="K332" i="8" s="1"/>
  <c r="M332" i="8" s="1"/>
  <c r="J331" i="8"/>
  <c r="K331" i="8" s="1"/>
  <c r="M331" i="8" s="1"/>
  <c r="J324" i="8"/>
  <c r="K324" i="8" s="1"/>
  <c r="M324" i="8" s="1"/>
  <c r="J323" i="8"/>
  <c r="K323" i="8" s="1"/>
  <c r="M323" i="8" s="1"/>
  <c r="J316" i="8"/>
  <c r="K316" i="8" s="1"/>
  <c r="M316" i="8" s="1"/>
  <c r="J315" i="8"/>
  <c r="K315" i="8" s="1"/>
  <c r="M315" i="8" s="1"/>
  <c r="J302" i="8"/>
  <c r="K302" i="8" s="1"/>
  <c r="M302" i="8" s="1"/>
  <c r="J286" i="8"/>
  <c r="K286" i="8" s="1"/>
  <c r="M286" i="8" s="1"/>
  <c r="J171" i="8"/>
  <c r="K171" i="8" s="1"/>
  <c r="M171" i="8" s="1"/>
  <c r="J167" i="8"/>
  <c r="K167" i="8" s="1"/>
  <c r="M167" i="8" s="1"/>
  <c r="J163" i="8"/>
  <c r="K163" i="8" s="1"/>
  <c r="M163" i="8" s="1"/>
  <c r="J159" i="8"/>
  <c r="K159" i="8" s="1"/>
  <c r="M159" i="8" s="1"/>
  <c r="J155" i="8"/>
  <c r="K155" i="8" s="1"/>
  <c r="M155" i="8" s="1"/>
  <c r="J151" i="8"/>
  <c r="K151" i="8" s="1"/>
  <c r="M151" i="8" s="1"/>
  <c r="J147" i="8"/>
  <c r="K147" i="8" s="1"/>
  <c r="M147" i="8" s="1"/>
  <c r="J143" i="8"/>
  <c r="K143" i="8" s="1"/>
  <c r="M143" i="8" s="1"/>
  <c r="J139" i="8"/>
  <c r="K139" i="8" s="1"/>
  <c r="M139" i="8" s="1"/>
  <c r="J135" i="8"/>
  <c r="K135" i="8" s="1"/>
  <c r="M135" i="8" s="1"/>
  <c r="J370" i="8"/>
  <c r="K370" i="8" s="1"/>
  <c r="M370" i="8" s="1"/>
  <c r="J360" i="8"/>
  <c r="K360" i="8" s="1"/>
  <c r="M360" i="8" s="1"/>
  <c r="J351" i="8"/>
  <c r="K351" i="8" s="1"/>
  <c r="M351" i="8" s="1"/>
  <c r="J349" i="8"/>
  <c r="K349" i="8" s="1"/>
  <c r="M349" i="8" s="1"/>
  <c r="J344" i="8"/>
  <c r="K344" i="8" s="1"/>
  <c r="M344" i="8" s="1"/>
  <c r="J335" i="8"/>
  <c r="K335" i="8" s="1"/>
  <c r="M335" i="8" s="1"/>
  <c r="J333" i="8"/>
  <c r="K333" i="8" s="1"/>
  <c r="M333" i="8" s="1"/>
  <c r="J328" i="8"/>
  <c r="K328" i="8" s="1"/>
  <c r="M328" i="8" s="1"/>
  <c r="J319" i="8"/>
  <c r="K319" i="8" s="1"/>
  <c r="M319" i="8" s="1"/>
  <c r="J317" i="8"/>
  <c r="K317" i="8" s="1"/>
  <c r="M317" i="8" s="1"/>
  <c r="J312" i="8"/>
  <c r="K312" i="8" s="1"/>
  <c r="M312" i="8" s="1"/>
  <c r="J290" i="8"/>
  <c r="K290" i="8" s="1"/>
  <c r="M290" i="8" s="1"/>
  <c r="J285" i="8"/>
  <c r="K285" i="8" s="1"/>
  <c r="M285" i="8" s="1"/>
  <c r="J282" i="8"/>
  <c r="K282" i="8" s="1"/>
  <c r="M282" i="8" s="1"/>
  <c r="J271" i="8"/>
  <c r="K271" i="8" s="1"/>
  <c r="M271" i="8" s="1"/>
  <c r="J269" i="8"/>
  <c r="K269" i="8" s="1"/>
  <c r="M269" i="8" s="1"/>
  <c r="J266" i="8"/>
  <c r="K266" i="8" s="1"/>
  <c r="M266" i="8" s="1"/>
  <c r="J255" i="8"/>
  <c r="K255" i="8" s="1"/>
  <c r="M255" i="8" s="1"/>
  <c r="J253" i="8"/>
  <c r="K253" i="8" s="1"/>
  <c r="M253" i="8" s="1"/>
  <c r="J250" i="8"/>
  <c r="K250" i="8" s="1"/>
  <c r="M250" i="8" s="1"/>
  <c r="J239" i="8"/>
  <c r="K239" i="8" s="1"/>
  <c r="M239" i="8" s="1"/>
  <c r="J237" i="8"/>
  <c r="K237" i="8" s="1"/>
  <c r="M237" i="8" s="1"/>
  <c r="J234" i="8"/>
  <c r="K234" i="8" s="1"/>
  <c r="M234" i="8" s="1"/>
  <c r="J223" i="8"/>
  <c r="K223" i="8" s="1"/>
  <c r="M223" i="8" s="1"/>
  <c r="J221" i="8"/>
  <c r="K221" i="8" s="1"/>
  <c r="M221" i="8" s="1"/>
  <c r="J218" i="8"/>
  <c r="K218" i="8" s="1"/>
  <c r="M218" i="8" s="1"/>
  <c r="J207" i="8"/>
  <c r="K207" i="8" s="1"/>
  <c r="M207" i="8" s="1"/>
  <c r="J205" i="8"/>
  <c r="K205" i="8" s="1"/>
  <c r="M205" i="8" s="1"/>
  <c r="J202" i="8"/>
  <c r="K202" i="8" s="1"/>
  <c r="M202" i="8" s="1"/>
  <c r="J191" i="8"/>
  <c r="K191" i="8" s="1"/>
  <c r="M191" i="8" s="1"/>
  <c r="J189" i="8"/>
  <c r="K189" i="8" s="1"/>
  <c r="M189" i="8" s="1"/>
  <c r="J186" i="8"/>
  <c r="K186" i="8" s="1"/>
  <c r="M186" i="8" s="1"/>
  <c r="J175" i="8"/>
  <c r="K175" i="8" s="1"/>
  <c r="M175" i="8" s="1"/>
  <c r="J130" i="8"/>
  <c r="K130" i="8" s="1"/>
  <c r="M130" i="8" s="1"/>
  <c r="J126" i="8"/>
  <c r="K126" i="8" s="1"/>
  <c r="M126" i="8" s="1"/>
  <c r="J122" i="8"/>
  <c r="K122" i="8" s="1"/>
  <c r="M122" i="8" s="1"/>
  <c r="J118" i="8"/>
  <c r="K118" i="8" s="1"/>
  <c r="M118" i="8" s="1"/>
  <c r="J114" i="8"/>
  <c r="K114" i="8" s="1"/>
  <c r="M114" i="8" s="1"/>
  <c r="J110" i="8"/>
  <c r="K110" i="8" s="1"/>
  <c r="M110" i="8" s="1"/>
  <c r="J106" i="8"/>
  <c r="K106" i="8" s="1"/>
  <c r="M106" i="8" s="1"/>
  <c r="J102" i="8"/>
  <c r="K102" i="8" s="1"/>
  <c r="M102" i="8" s="1"/>
  <c r="J98" i="8"/>
  <c r="K98" i="8" s="1"/>
  <c r="M98" i="8" s="1"/>
  <c r="J94" i="8"/>
  <c r="K94" i="8" s="1"/>
  <c r="M94" i="8" s="1"/>
  <c r="J90" i="8"/>
  <c r="K90" i="8" s="1"/>
  <c r="M90" i="8" s="1"/>
  <c r="J86" i="8"/>
  <c r="K86" i="8" s="1"/>
  <c r="M86" i="8" s="1"/>
  <c r="J82" i="8"/>
  <c r="K82" i="8" s="1"/>
  <c r="M82" i="8" s="1"/>
  <c r="J78" i="8"/>
  <c r="K78" i="8" s="1"/>
  <c r="M78" i="8" s="1"/>
  <c r="J74" i="8"/>
  <c r="K74" i="8" s="1"/>
  <c r="M74" i="8" s="1"/>
  <c r="J70" i="8"/>
  <c r="K70" i="8" s="1"/>
  <c r="M70" i="8" s="1"/>
  <c r="J66" i="8"/>
  <c r="K66" i="8" s="1"/>
  <c r="M66" i="8" s="1"/>
  <c r="J62" i="8"/>
  <c r="K62" i="8" s="1"/>
  <c r="M62" i="8" s="1"/>
  <c r="J58" i="8"/>
  <c r="K58" i="8" s="1"/>
  <c r="M58" i="8" s="1"/>
  <c r="J54" i="8"/>
  <c r="K54" i="8" s="1"/>
  <c r="M54" i="8" s="1"/>
  <c r="J50" i="8"/>
  <c r="K50" i="8" s="1"/>
  <c r="M50" i="8" s="1"/>
  <c r="J46" i="8"/>
  <c r="K46" i="8" s="1"/>
  <c r="M46" i="8" s="1"/>
  <c r="J42" i="8"/>
  <c r="K42" i="8" s="1"/>
  <c r="M42" i="8" s="1"/>
  <c r="J38" i="8"/>
  <c r="K38" i="8" s="1"/>
  <c r="M38" i="8" s="1"/>
  <c r="J34" i="8"/>
  <c r="K34" i="8" s="1"/>
  <c r="M34" i="8" s="1"/>
  <c r="J30" i="8"/>
  <c r="K30" i="8" s="1"/>
  <c r="M30" i="8" s="1"/>
  <c r="J26" i="8"/>
  <c r="K26" i="8" s="1"/>
  <c r="M26" i="8" s="1"/>
  <c r="J22" i="8"/>
  <c r="K22" i="8" s="1"/>
  <c r="M22" i="8" s="1"/>
  <c r="J18" i="8"/>
  <c r="K18" i="8" s="1"/>
  <c r="M18" i="8" s="1"/>
  <c r="J14" i="8"/>
  <c r="K14" i="8" s="1"/>
  <c r="M14" i="8" s="1"/>
  <c r="J10" i="8"/>
  <c r="K10" i="8" s="1"/>
  <c r="M10" i="8" s="1"/>
  <c r="J419" i="8"/>
  <c r="K419" i="8" s="1"/>
  <c r="M419" i="8" s="1"/>
  <c r="J352" i="8"/>
  <c r="K352" i="8" s="1"/>
  <c r="M352" i="8" s="1"/>
  <c r="J343" i="8"/>
  <c r="K343" i="8" s="1"/>
  <c r="M343" i="8" s="1"/>
  <c r="J341" i="8"/>
  <c r="K341" i="8" s="1"/>
  <c r="M341" i="8" s="1"/>
  <c r="J336" i="8"/>
  <c r="K336" i="8" s="1"/>
  <c r="M336" i="8" s="1"/>
  <c r="J325" i="8"/>
  <c r="K325" i="8" s="1"/>
  <c r="M325" i="8" s="1"/>
  <c r="J279" i="8"/>
  <c r="K279" i="8" s="1"/>
  <c r="M279" i="8" s="1"/>
  <c r="J277" i="8"/>
  <c r="K277" i="8" s="1"/>
  <c r="M277" i="8" s="1"/>
  <c r="J263" i="8"/>
  <c r="K263" i="8" s="1"/>
  <c r="M263" i="8" s="1"/>
  <c r="J258" i="8"/>
  <c r="K258" i="8" s="1"/>
  <c r="M258" i="8" s="1"/>
  <c r="J247" i="8"/>
  <c r="K247" i="8" s="1"/>
  <c r="M247" i="8" s="1"/>
  <c r="J242" i="8"/>
  <c r="K242" i="8" s="1"/>
  <c r="M242" i="8" s="1"/>
  <c r="J231" i="8"/>
  <c r="K231" i="8" s="1"/>
  <c r="M231" i="8" s="1"/>
  <c r="J229" i="8"/>
  <c r="K229" i="8" s="1"/>
  <c r="M229" i="8" s="1"/>
  <c r="J197" i="8"/>
  <c r="K197" i="8" s="1"/>
  <c r="M197" i="8" s="1"/>
  <c r="J194" i="8"/>
  <c r="K194" i="8" s="1"/>
  <c r="M194" i="8" s="1"/>
  <c r="J181" i="8"/>
  <c r="K181" i="8" s="1"/>
  <c r="M181" i="8" s="1"/>
  <c r="J172" i="8"/>
  <c r="K172" i="8" s="1"/>
  <c r="M172" i="8" s="1"/>
  <c r="J169" i="8"/>
  <c r="K169" i="8" s="1"/>
  <c r="M169" i="8" s="1"/>
  <c r="J168" i="8"/>
  <c r="K168" i="8" s="1"/>
  <c r="M168" i="8" s="1"/>
  <c r="J161" i="8"/>
  <c r="K161" i="8" s="1"/>
  <c r="M161" i="8" s="1"/>
  <c r="J128" i="8"/>
  <c r="K128" i="8" s="1"/>
  <c r="M128" i="8" s="1"/>
  <c r="J112" i="8"/>
  <c r="K112" i="8" s="1"/>
  <c r="M112" i="8" s="1"/>
  <c r="J96" i="8"/>
  <c r="K96" i="8" s="1"/>
  <c r="M96" i="8" s="1"/>
  <c r="J80" i="8"/>
  <c r="K80" i="8" s="1"/>
  <c r="M80" i="8" s="1"/>
  <c r="J72" i="8"/>
  <c r="K72" i="8" s="1"/>
  <c r="M72" i="8" s="1"/>
  <c r="J361" i="8"/>
  <c r="K361" i="8" s="1"/>
  <c r="M361" i="8" s="1"/>
  <c r="J345" i="8"/>
  <c r="K345" i="8" s="1"/>
  <c r="M345" i="8" s="1"/>
  <c r="J329" i="8"/>
  <c r="K329" i="8" s="1"/>
  <c r="M329" i="8" s="1"/>
  <c r="J313" i="8"/>
  <c r="K313" i="8" s="1"/>
  <c r="M313" i="8" s="1"/>
  <c r="J298" i="8"/>
  <c r="K298" i="8" s="1"/>
  <c r="M298" i="8" s="1"/>
  <c r="J294" i="8"/>
  <c r="K294" i="8" s="1"/>
  <c r="M294" i="8" s="1"/>
  <c r="J275" i="8"/>
  <c r="K275" i="8" s="1"/>
  <c r="M275" i="8" s="1"/>
  <c r="J273" i="8"/>
  <c r="K273" i="8" s="1"/>
  <c r="M273" i="8" s="1"/>
  <c r="J270" i="8"/>
  <c r="K270" i="8" s="1"/>
  <c r="M270" i="8" s="1"/>
  <c r="J259" i="8"/>
  <c r="K259" i="8" s="1"/>
  <c r="M259" i="8" s="1"/>
  <c r="J257" i="8"/>
  <c r="K257" i="8" s="1"/>
  <c r="M257" i="8" s="1"/>
  <c r="J254" i="8"/>
  <c r="K254" i="8" s="1"/>
  <c r="M254" i="8" s="1"/>
  <c r="J243" i="8"/>
  <c r="K243" i="8" s="1"/>
  <c r="M243" i="8" s="1"/>
  <c r="J241" i="8"/>
  <c r="K241" i="8" s="1"/>
  <c r="M241" i="8" s="1"/>
  <c r="J238" i="8"/>
  <c r="K238" i="8" s="1"/>
  <c r="M238" i="8" s="1"/>
  <c r="J227" i="8"/>
  <c r="K227" i="8" s="1"/>
  <c r="M227" i="8" s="1"/>
  <c r="J225" i="8"/>
  <c r="K225" i="8" s="1"/>
  <c r="M225" i="8" s="1"/>
  <c r="J222" i="8"/>
  <c r="K222" i="8" s="1"/>
  <c r="M222" i="8" s="1"/>
  <c r="J211" i="8"/>
  <c r="K211" i="8" s="1"/>
  <c r="M211" i="8" s="1"/>
  <c r="J209" i="8"/>
  <c r="K209" i="8" s="1"/>
  <c r="M209" i="8" s="1"/>
  <c r="J206" i="8"/>
  <c r="K206" i="8" s="1"/>
  <c r="M206" i="8" s="1"/>
  <c r="J195" i="8"/>
  <c r="K195" i="8" s="1"/>
  <c r="M195" i="8" s="1"/>
  <c r="J193" i="8"/>
  <c r="K193" i="8" s="1"/>
  <c r="M193" i="8" s="1"/>
  <c r="J190" i="8"/>
  <c r="K190" i="8" s="1"/>
  <c r="M190" i="8" s="1"/>
  <c r="J179" i="8"/>
  <c r="K179" i="8" s="1"/>
  <c r="M179" i="8" s="1"/>
  <c r="J177" i="8"/>
  <c r="K177" i="8" s="1"/>
  <c r="M177" i="8" s="1"/>
  <c r="J174" i="8"/>
  <c r="K174" i="8" s="1"/>
  <c r="M174" i="8" s="1"/>
  <c r="J170" i="8"/>
  <c r="K170" i="8" s="1"/>
  <c r="M170" i="8" s="1"/>
  <c r="J166" i="8"/>
  <c r="K166" i="8" s="1"/>
  <c r="M166" i="8" s="1"/>
  <c r="J162" i="8"/>
  <c r="K162" i="8" s="1"/>
  <c r="M162" i="8" s="1"/>
  <c r="J158" i="8"/>
  <c r="K158" i="8" s="1"/>
  <c r="M158" i="8" s="1"/>
  <c r="J154" i="8"/>
  <c r="K154" i="8" s="1"/>
  <c r="M154" i="8" s="1"/>
  <c r="J150" i="8"/>
  <c r="K150" i="8" s="1"/>
  <c r="M150" i="8" s="1"/>
  <c r="J146" i="8"/>
  <c r="K146" i="8" s="1"/>
  <c r="M146" i="8" s="1"/>
  <c r="J142" i="8"/>
  <c r="K142" i="8" s="1"/>
  <c r="M142" i="8" s="1"/>
  <c r="J138" i="8"/>
  <c r="K138" i="8" s="1"/>
  <c r="M138" i="8" s="1"/>
  <c r="J134" i="8"/>
  <c r="K134" i="8" s="1"/>
  <c r="M134" i="8" s="1"/>
  <c r="J131" i="8"/>
  <c r="K131" i="8" s="1"/>
  <c r="M131" i="8" s="1"/>
  <c r="J127" i="8"/>
  <c r="K127" i="8" s="1"/>
  <c r="M127" i="8" s="1"/>
  <c r="J123" i="8"/>
  <c r="K123" i="8" s="1"/>
  <c r="M123" i="8" s="1"/>
  <c r="J119" i="8"/>
  <c r="K119" i="8" s="1"/>
  <c r="M119" i="8" s="1"/>
  <c r="J115" i="8"/>
  <c r="K115" i="8" s="1"/>
  <c r="M115" i="8" s="1"/>
  <c r="J111" i="8"/>
  <c r="K111" i="8" s="1"/>
  <c r="M111" i="8" s="1"/>
  <c r="J107" i="8"/>
  <c r="K107" i="8" s="1"/>
  <c r="M107" i="8" s="1"/>
  <c r="J103" i="8"/>
  <c r="K103" i="8" s="1"/>
  <c r="M103" i="8" s="1"/>
  <c r="J99" i="8"/>
  <c r="K99" i="8" s="1"/>
  <c r="M99" i="8" s="1"/>
  <c r="J95" i="8"/>
  <c r="K95" i="8" s="1"/>
  <c r="M95" i="8" s="1"/>
  <c r="J91" i="8"/>
  <c r="K91" i="8" s="1"/>
  <c r="M91" i="8" s="1"/>
  <c r="J87" i="8"/>
  <c r="K87" i="8" s="1"/>
  <c r="M87" i="8" s="1"/>
  <c r="J83" i="8"/>
  <c r="K83" i="8" s="1"/>
  <c r="M83" i="8" s="1"/>
  <c r="J79" i="8"/>
  <c r="K79" i="8" s="1"/>
  <c r="M79" i="8" s="1"/>
  <c r="J75" i="8"/>
  <c r="K75" i="8" s="1"/>
  <c r="M75" i="8" s="1"/>
  <c r="J71" i="8"/>
  <c r="K71" i="8" s="1"/>
  <c r="M71" i="8" s="1"/>
  <c r="J67" i="8"/>
  <c r="K67" i="8" s="1"/>
  <c r="M67" i="8" s="1"/>
  <c r="J63" i="8"/>
  <c r="K63" i="8" s="1"/>
  <c r="M63" i="8" s="1"/>
  <c r="J59" i="8"/>
  <c r="K59" i="8" s="1"/>
  <c r="M59" i="8" s="1"/>
  <c r="J55" i="8"/>
  <c r="K55" i="8" s="1"/>
  <c r="M55" i="8" s="1"/>
  <c r="J51" i="8"/>
  <c r="K51" i="8" s="1"/>
  <c r="M51" i="8" s="1"/>
  <c r="J47" i="8"/>
  <c r="K47" i="8" s="1"/>
  <c r="M47" i="8" s="1"/>
  <c r="J43" i="8"/>
  <c r="K43" i="8" s="1"/>
  <c r="M43" i="8" s="1"/>
  <c r="J39" i="8"/>
  <c r="K39" i="8" s="1"/>
  <c r="M39" i="8" s="1"/>
  <c r="J35" i="8"/>
  <c r="K35" i="8" s="1"/>
  <c r="M35" i="8" s="1"/>
  <c r="J31" i="8"/>
  <c r="K31" i="8" s="1"/>
  <c r="M31" i="8" s="1"/>
  <c r="J27" i="8"/>
  <c r="K27" i="8" s="1"/>
  <c r="M27" i="8" s="1"/>
  <c r="J23" i="8"/>
  <c r="K23" i="8" s="1"/>
  <c r="M23" i="8" s="1"/>
  <c r="J19" i="8"/>
  <c r="K19" i="8" s="1"/>
  <c r="M19" i="8" s="1"/>
  <c r="J15" i="8"/>
  <c r="K15" i="8" s="1"/>
  <c r="M15" i="8" s="1"/>
  <c r="J11" i="8"/>
  <c r="K11" i="8" s="1"/>
  <c r="M11" i="8" s="1"/>
  <c r="J365" i="8"/>
  <c r="K365" i="8" s="1"/>
  <c r="M365" i="8" s="1"/>
  <c r="J359" i="8"/>
  <c r="K359" i="8" s="1"/>
  <c r="M359" i="8" s="1"/>
  <c r="J357" i="8"/>
  <c r="K357" i="8" s="1"/>
  <c r="M357" i="8" s="1"/>
  <c r="J327" i="8"/>
  <c r="K327" i="8" s="1"/>
  <c r="M327" i="8" s="1"/>
  <c r="J320" i="8"/>
  <c r="K320" i="8" s="1"/>
  <c r="M320" i="8" s="1"/>
  <c r="J311" i="8"/>
  <c r="K311" i="8" s="1"/>
  <c r="M311" i="8" s="1"/>
  <c r="J274" i="8"/>
  <c r="K274" i="8" s="1"/>
  <c r="M274" i="8" s="1"/>
  <c r="J261" i="8"/>
  <c r="K261" i="8" s="1"/>
  <c r="M261" i="8" s="1"/>
  <c r="J245" i="8"/>
  <c r="K245" i="8" s="1"/>
  <c r="M245" i="8" s="1"/>
  <c r="J226" i="8"/>
  <c r="K226" i="8" s="1"/>
  <c r="M226" i="8" s="1"/>
  <c r="J215" i="8"/>
  <c r="K215" i="8" s="1"/>
  <c r="M215" i="8" s="1"/>
  <c r="J213" i="8"/>
  <c r="K213" i="8" s="1"/>
  <c r="M213" i="8" s="1"/>
  <c r="J210" i="8"/>
  <c r="K210" i="8" s="1"/>
  <c r="M210" i="8" s="1"/>
  <c r="J199" i="8"/>
  <c r="K199" i="8" s="1"/>
  <c r="M199" i="8" s="1"/>
  <c r="J183" i="8"/>
  <c r="K183" i="8" s="1"/>
  <c r="M183" i="8" s="1"/>
  <c r="J178" i="8"/>
  <c r="K178" i="8" s="1"/>
  <c r="M178" i="8" s="1"/>
  <c r="J173" i="8"/>
  <c r="K173" i="8" s="1"/>
  <c r="M173" i="8" s="1"/>
  <c r="J165" i="8"/>
  <c r="K165" i="8" s="1"/>
  <c r="M165" i="8" s="1"/>
  <c r="J164" i="8"/>
  <c r="K164" i="8" s="1"/>
  <c r="M164" i="8" s="1"/>
  <c r="J160" i="8"/>
  <c r="K160" i="8" s="1"/>
  <c r="M160" i="8" s="1"/>
  <c r="J157" i="8"/>
  <c r="K157" i="8" s="1"/>
  <c r="M157" i="8" s="1"/>
  <c r="J156" i="8"/>
  <c r="K156" i="8" s="1"/>
  <c r="M156" i="8" s="1"/>
  <c r="J153" i="8"/>
  <c r="K153" i="8" s="1"/>
  <c r="M153" i="8" s="1"/>
  <c r="J152" i="8"/>
  <c r="K152" i="8" s="1"/>
  <c r="M152" i="8" s="1"/>
  <c r="J149" i="8"/>
  <c r="K149" i="8" s="1"/>
  <c r="M149" i="8" s="1"/>
  <c r="J148" i="8"/>
  <c r="K148" i="8" s="1"/>
  <c r="M148" i="8" s="1"/>
  <c r="J145" i="8"/>
  <c r="K145" i="8" s="1"/>
  <c r="M145" i="8" s="1"/>
  <c r="J144" i="8"/>
  <c r="K144" i="8" s="1"/>
  <c r="M144" i="8" s="1"/>
  <c r="J141" i="8"/>
  <c r="K141" i="8" s="1"/>
  <c r="M141" i="8" s="1"/>
  <c r="J140" i="8"/>
  <c r="K140" i="8" s="1"/>
  <c r="M140" i="8" s="1"/>
  <c r="J137" i="8"/>
  <c r="K137" i="8" s="1"/>
  <c r="M137" i="8" s="1"/>
  <c r="J136" i="8"/>
  <c r="K136" i="8" s="1"/>
  <c r="M136" i="8" s="1"/>
  <c r="J133" i="8"/>
  <c r="K133" i="8" s="1"/>
  <c r="M133" i="8" s="1"/>
  <c r="J132" i="8"/>
  <c r="K132" i="8" s="1"/>
  <c r="M132" i="8" s="1"/>
  <c r="J124" i="8"/>
  <c r="K124" i="8" s="1"/>
  <c r="M124" i="8" s="1"/>
  <c r="J120" i="8"/>
  <c r="K120" i="8" s="1"/>
  <c r="M120" i="8" s="1"/>
  <c r="J116" i="8"/>
  <c r="K116" i="8" s="1"/>
  <c r="M116" i="8" s="1"/>
  <c r="J108" i="8"/>
  <c r="K108" i="8" s="1"/>
  <c r="M108" i="8" s="1"/>
  <c r="J104" i="8"/>
  <c r="K104" i="8" s="1"/>
  <c r="M104" i="8" s="1"/>
  <c r="J100" i="8"/>
  <c r="K100" i="8" s="1"/>
  <c r="M100" i="8" s="1"/>
  <c r="J92" i="8"/>
  <c r="K92" i="8" s="1"/>
  <c r="M92" i="8" s="1"/>
  <c r="J88" i="8"/>
  <c r="K88" i="8" s="1"/>
  <c r="M88" i="8" s="1"/>
  <c r="J84" i="8"/>
  <c r="K84" i="8" s="1"/>
  <c r="M84" i="8" s="1"/>
  <c r="J76" i="8"/>
  <c r="K76" i="8" s="1"/>
  <c r="M76" i="8" s="1"/>
  <c r="J68" i="8"/>
  <c r="K68" i="8" s="1"/>
  <c r="M68" i="8" s="1"/>
  <c r="J431" i="8"/>
  <c r="K431" i="8" s="1"/>
  <c r="M431" i="8" s="1"/>
  <c r="J321" i="8"/>
  <c r="K321" i="8" s="1"/>
  <c r="M321" i="8" s="1"/>
  <c r="J281" i="8"/>
  <c r="K281" i="8" s="1"/>
  <c r="M281" i="8" s="1"/>
  <c r="J262" i="8"/>
  <c r="K262" i="8" s="1"/>
  <c r="M262" i="8" s="1"/>
  <c r="J251" i="8"/>
  <c r="K251" i="8" s="1"/>
  <c r="M251" i="8" s="1"/>
  <c r="J217" i="8"/>
  <c r="K217" i="8" s="1"/>
  <c r="M217" i="8" s="1"/>
  <c r="J198" i="8"/>
  <c r="K198" i="8" s="1"/>
  <c r="M198" i="8" s="1"/>
  <c r="J187" i="8"/>
  <c r="K187" i="8" s="1"/>
  <c r="M187" i="8" s="1"/>
  <c r="J125" i="8"/>
  <c r="K125" i="8" s="1"/>
  <c r="M125" i="8" s="1"/>
  <c r="J117" i="8"/>
  <c r="K117" i="8" s="1"/>
  <c r="M117" i="8" s="1"/>
  <c r="J109" i="8"/>
  <c r="K109" i="8" s="1"/>
  <c r="M109" i="8" s="1"/>
  <c r="J101" i="8"/>
  <c r="K101" i="8" s="1"/>
  <c r="M101" i="8" s="1"/>
  <c r="J93" i="8"/>
  <c r="K93" i="8" s="1"/>
  <c r="M93" i="8" s="1"/>
  <c r="J85" i="8"/>
  <c r="K85" i="8" s="1"/>
  <c r="M85" i="8" s="1"/>
  <c r="J77" i="8"/>
  <c r="K77" i="8" s="1"/>
  <c r="M77" i="8" s="1"/>
  <c r="J69" i="8"/>
  <c r="K69" i="8" s="1"/>
  <c r="M69" i="8" s="1"/>
  <c r="J64" i="8"/>
  <c r="K64" i="8" s="1"/>
  <c r="M64" i="8" s="1"/>
  <c r="J60" i="8"/>
  <c r="K60" i="8" s="1"/>
  <c r="M60" i="8" s="1"/>
  <c r="J56" i="8"/>
  <c r="K56" i="8" s="1"/>
  <c r="M56" i="8" s="1"/>
  <c r="J52" i="8"/>
  <c r="K52" i="8" s="1"/>
  <c r="M52" i="8" s="1"/>
  <c r="J48" i="8"/>
  <c r="K48" i="8" s="1"/>
  <c r="M48" i="8" s="1"/>
  <c r="J44" i="8"/>
  <c r="K44" i="8" s="1"/>
  <c r="M44" i="8" s="1"/>
  <c r="J40" i="8"/>
  <c r="K40" i="8" s="1"/>
  <c r="M40" i="8" s="1"/>
  <c r="J36" i="8"/>
  <c r="K36" i="8" s="1"/>
  <c r="M36" i="8" s="1"/>
  <c r="J32" i="8"/>
  <c r="K32" i="8" s="1"/>
  <c r="M32" i="8" s="1"/>
  <c r="J28" i="8"/>
  <c r="K28" i="8" s="1"/>
  <c r="M28" i="8" s="1"/>
  <c r="J24" i="8"/>
  <c r="K24" i="8" s="1"/>
  <c r="M24" i="8" s="1"/>
  <c r="J20" i="8"/>
  <c r="K20" i="8" s="1"/>
  <c r="M20" i="8" s="1"/>
  <c r="J16" i="8"/>
  <c r="K16" i="8" s="1"/>
  <c r="M16" i="8" s="1"/>
  <c r="J12" i="8"/>
  <c r="K12" i="8" s="1"/>
  <c r="M12" i="8" s="1"/>
  <c r="J423" i="8"/>
  <c r="K423" i="8" s="1"/>
  <c r="M423" i="8" s="1"/>
  <c r="J383" i="8"/>
  <c r="K383" i="8" s="1"/>
  <c r="M383" i="8" s="1"/>
  <c r="J337" i="8"/>
  <c r="K337" i="8" s="1"/>
  <c r="M337" i="8" s="1"/>
  <c r="J265" i="8"/>
  <c r="K265" i="8" s="1"/>
  <c r="M265" i="8" s="1"/>
  <c r="J246" i="8"/>
  <c r="K246" i="8" s="1"/>
  <c r="M246" i="8" s="1"/>
  <c r="J235" i="8"/>
  <c r="K235" i="8" s="1"/>
  <c r="M235" i="8" s="1"/>
  <c r="J201" i="8"/>
  <c r="K201" i="8" s="1"/>
  <c r="M201" i="8" s="1"/>
  <c r="J182" i="8"/>
  <c r="K182" i="8" s="1"/>
  <c r="M182" i="8" s="1"/>
  <c r="J353" i="8"/>
  <c r="K353" i="8" s="1"/>
  <c r="M353" i="8" s="1"/>
  <c r="J283" i="8"/>
  <c r="K283" i="8" s="1"/>
  <c r="M283" i="8" s="1"/>
  <c r="J249" i="8"/>
  <c r="K249" i="8" s="1"/>
  <c r="M249" i="8" s="1"/>
  <c r="J230" i="8"/>
  <c r="K230" i="8" s="1"/>
  <c r="M230" i="8" s="1"/>
  <c r="J219" i="8"/>
  <c r="K219" i="8" s="1"/>
  <c r="M219" i="8" s="1"/>
  <c r="J185" i="8"/>
  <c r="K185" i="8" s="1"/>
  <c r="M185" i="8" s="1"/>
  <c r="J129" i="8"/>
  <c r="K129" i="8" s="1"/>
  <c r="M129" i="8" s="1"/>
  <c r="J121" i="8"/>
  <c r="K121" i="8" s="1"/>
  <c r="M121" i="8" s="1"/>
  <c r="J113" i="8"/>
  <c r="K113" i="8" s="1"/>
  <c r="M113" i="8" s="1"/>
  <c r="J105" i="8"/>
  <c r="K105" i="8" s="1"/>
  <c r="M105" i="8" s="1"/>
  <c r="J97" i="8"/>
  <c r="K97" i="8" s="1"/>
  <c r="M97" i="8" s="1"/>
  <c r="J89" i="8"/>
  <c r="K89" i="8" s="1"/>
  <c r="M89" i="8" s="1"/>
  <c r="J81" i="8"/>
  <c r="K81" i="8" s="1"/>
  <c r="M81" i="8" s="1"/>
  <c r="J73" i="8"/>
  <c r="K73" i="8" s="1"/>
  <c r="M73" i="8" s="1"/>
  <c r="J65" i="8"/>
  <c r="K65" i="8" s="1"/>
  <c r="M65" i="8" s="1"/>
  <c r="J61" i="8"/>
  <c r="K61" i="8" s="1"/>
  <c r="M61" i="8" s="1"/>
  <c r="J57" i="8"/>
  <c r="K57" i="8" s="1"/>
  <c r="M57" i="8" s="1"/>
  <c r="J53" i="8"/>
  <c r="K53" i="8" s="1"/>
  <c r="M53" i="8" s="1"/>
  <c r="J49" i="8"/>
  <c r="K49" i="8" s="1"/>
  <c r="M49" i="8" s="1"/>
  <c r="J45" i="8"/>
  <c r="K45" i="8" s="1"/>
  <c r="M45" i="8" s="1"/>
  <c r="J41" i="8"/>
  <c r="K41" i="8" s="1"/>
  <c r="M41" i="8" s="1"/>
  <c r="J37" i="8"/>
  <c r="K37" i="8" s="1"/>
  <c r="M37" i="8" s="1"/>
  <c r="J33" i="8"/>
  <c r="K33" i="8" s="1"/>
  <c r="M33" i="8" s="1"/>
  <c r="J29" i="8"/>
  <c r="K29" i="8" s="1"/>
  <c r="M29" i="8" s="1"/>
  <c r="J25" i="8"/>
  <c r="K25" i="8" s="1"/>
  <c r="M25" i="8" s="1"/>
  <c r="J21" i="8"/>
  <c r="K21" i="8" s="1"/>
  <c r="M21" i="8" s="1"/>
  <c r="J17" i="8"/>
  <c r="K17" i="8" s="1"/>
  <c r="M17" i="8" s="1"/>
  <c r="J13" i="8"/>
  <c r="K13" i="8" s="1"/>
  <c r="M13" i="8" s="1"/>
  <c r="J9" i="8"/>
  <c r="K9" i="8" s="1"/>
  <c r="M9" i="8" s="1"/>
  <c r="J306" i="8"/>
  <c r="K306" i="8" s="1"/>
  <c r="M306" i="8" s="1"/>
  <c r="J278" i="8"/>
  <c r="K278" i="8" s="1"/>
  <c r="M278" i="8" s="1"/>
  <c r="J267" i="8"/>
  <c r="K267" i="8" s="1"/>
  <c r="M267" i="8" s="1"/>
  <c r="J233" i="8"/>
  <c r="K233" i="8" s="1"/>
  <c r="M233" i="8" s="1"/>
  <c r="J214" i="8"/>
  <c r="K214" i="8" s="1"/>
  <c r="M214" i="8" s="1"/>
  <c r="J203" i="8"/>
  <c r="K203" i="8" s="1"/>
  <c r="M203" i="8" s="1"/>
  <c r="J432" i="7"/>
  <c r="K432" i="7" s="1"/>
  <c r="M432" i="7" s="1"/>
  <c r="J428" i="7"/>
  <c r="K428" i="7" s="1"/>
  <c r="M428" i="7" s="1"/>
  <c r="J424" i="7"/>
  <c r="K424" i="7" s="1"/>
  <c r="M424" i="7" s="1"/>
  <c r="J420" i="7"/>
  <c r="K420" i="7" s="1"/>
  <c r="M420" i="7" s="1"/>
  <c r="J416" i="7"/>
  <c r="K416" i="7" s="1"/>
  <c r="M416" i="7" s="1"/>
  <c r="J412" i="7"/>
  <c r="K412" i="7" s="1"/>
  <c r="M412" i="7" s="1"/>
  <c r="J408" i="7"/>
  <c r="K408" i="7" s="1"/>
  <c r="M408" i="7" s="1"/>
  <c r="J404" i="7"/>
  <c r="K404" i="7" s="1"/>
  <c r="M404" i="7" s="1"/>
  <c r="J400" i="7"/>
  <c r="K400" i="7" s="1"/>
  <c r="M400" i="7" s="1"/>
  <c r="J396" i="7"/>
  <c r="K396" i="7" s="1"/>
  <c r="M396" i="7" s="1"/>
  <c r="J392" i="7"/>
  <c r="K392" i="7" s="1"/>
  <c r="M392" i="7" s="1"/>
  <c r="J389" i="7"/>
  <c r="K389" i="7" s="1"/>
  <c r="M389" i="7" s="1"/>
  <c r="J385" i="7"/>
  <c r="K385" i="7" s="1"/>
  <c r="M385" i="7" s="1"/>
  <c r="J381" i="7"/>
  <c r="K381" i="7" s="1"/>
  <c r="M381" i="7" s="1"/>
  <c r="J377" i="7"/>
  <c r="K377" i="7" s="1"/>
  <c r="M377" i="7" s="1"/>
  <c r="J373" i="7"/>
  <c r="K373" i="7" s="1"/>
  <c r="M373" i="7" s="1"/>
  <c r="J369" i="7"/>
  <c r="K369" i="7" s="1"/>
  <c r="M369" i="7" s="1"/>
  <c r="J365" i="7"/>
  <c r="K365" i="7" s="1"/>
  <c r="M365" i="7" s="1"/>
  <c r="J361" i="7"/>
  <c r="K361" i="7" s="1"/>
  <c r="M361" i="7" s="1"/>
  <c r="J357" i="7"/>
  <c r="K357" i="7" s="1"/>
  <c r="M357" i="7" s="1"/>
  <c r="J353" i="7"/>
  <c r="K353" i="7" s="1"/>
  <c r="M353" i="7" s="1"/>
  <c r="J349" i="7"/>
  <c r="K349" i="7" s="1"/>
  <c r="M349" i="7" s="1"/>
  <c r="J345" i="7"/>
  <c r="K345" i="7" s="1"/>
  <c r="M345" i="7" s="1"/>
  <c r="J341" i="7"/>
  <c r="K341" i="7" s="1"/>
  <c r="M341" i="7" s="1"/>
  <c r="J423" i="7"/>
  <c r="K423" i="7" s="1"/>
  <c r="M423" i="7" s="1"/>
  <c r="J421" i="7"/>
  <c r="K421" i="7" s="1"/>
  <c r="M421" i="7" s="1"/>
  <c r="J418" i="7"/>
  <c r="K418" i="7" s="1"/>
  <c r="M418" i="7" s="1"/>
  <c r="J407" i="7"/>
  <c r="K407" i="7" s="1"/>
  <c r="M407" i="7" s="1"/>
  <c r="J405" i="7"/>
  <c r="K405" i="7" s="1"/>
  <c r="M405" i="7" s="1"/>
  <c r="J402" i="7"/>
  <c r="K402" i="7" s="1"/>
  <c r="M402" i="7" s="1"/>
  <c r="J391" i="7"/>
  <c r="K391" i="7" s="1"/>
  <c r="M391" i="7" s="1"/>
  <c r="J390" i="7"/>
  <c r="K390" i="7" s="1"/>
  <c r="M390" i="7" s="1"/>
  <c r="J387" i="7"/>
  <c r="K387" i="7" s="1"/>
  <c r="M387" i="7" s="1"/>
  <c r="J386" i="7"/>
  <c r="K386" i="7" s="1"/>
  <c r="M386" i="7" s="1"/>
  <c r="J383" i="7"/>
  <c r="K383" i="7" s="1"/>
  <c r="M383" i="7" s="1"/>
  <c r="J382" i="7"/>
  <c r="K382" i="7" s="1"/>
  <c r="M382" i="7" s="1"/>
  <c r="J379" i="7"/>
  <c r="K379" i="7" s="1"/>
  <c r="M379" i="7" s="1"/>
  <c r="J378" i="7"/>
  <c r="K378" i="7" s="1"/>
  <c r="M378" i="7" s="1"/>
  <c r="J375" i="7"/>
  <c r="K375" i="7" s="1"/>
  <c r="M375" i="7" s="1"/>
  <c r="J374" i="7"/>
  <c r="K374" i="7" s="1"/>
  <c r="M374" i="7" s="1"/>
  <c r="J371" i="7"/>
  <c r="K371" i="7" s="1"/>
  <c r="M371" i="7" s="1"/>
  <c r="J370" i="7"/>
  <c r="K370" i="7" s="1"/>
  <c r="M370" i="7" s="1"/>
  <c r="J367" i="7"/>
  <c r="K367" i="7" s="1"/>
  <c r="M367" i="7" s="1"/>
  <c r="J366" i="7"/>
  <c r="K366" i="7" s="1"/>
  <c r="M366" i="7" s="1"/>
  <c r="J363" i="7"/>
  <c r="K363" i="7" s="1"/>
  <c r="M363" i="7" s="1"/>
  <c r="J362" i="7"/>
  <c r="K362" i="7" s="1"/>
  <c r="M362" i="7" s="1"/>
  <c r="J359" i="7"/>
  <c r="K359" i="7" s="1"/>
  <c r="M359" i="7" s="1"/>
  <c r="J358" i="7"/>
  <c r="K358" i="7" s="1"/>
  <c r="M358" i="7" s="1"/>
  <c r="J355" i="7"/>
  <c r="K355" i="7" s="1"/>
  <c r="M355" i="7" s="1"/>
  <c r="J354" i="7"/>
  <c r="K354" i="7" s="1"/>
  <c r="M354" i="7" s="1"/>
  <c r="J351" i="7"/>
  <c r="K351" i="7" s="1"/>
  <c r="M351" i="7" s="1"/>
  <c r="J350" i="7"/>
  <c r="K350" i="7" s="1"/>
  <c r="M350" i="7" s="1"/>
  <c r="J347" i="7"/>
  <c r="K347" i="7" s="1"/>
  <c r="M347" i="7" s="1"/>
  <c r="J346" i="7"/>
  <c r="K346" i="7" s="1"/>
  <c r="M346" i="7" s="1"/>
  <c r="J343" i="7"/>
  <c r="K343" i="7" s="1"/>
  <c r="M343" i="7" s="1"/>
  <c r="J342" i="7"/>
  <c r="K342" i="7" s="1"/>
  <c r="M342" i="7" s="1"/>
  <c r="J339" i="7"/>
  <c r="K339" i="7" s="1"/>
  <c r="M339" i="7" s="1"/>
  <c r="J337" i="7"/>
  <c r="K337" i="7" s="1"/>
  <c r="M337" i="7" s="1"/>
  <c r="J333" i="7"/>
  <c r="K333" i="7" s="1"/>
  <c r="M333" i="7" s="1"/>
  <c r="J329" i="7"/>
  <c r="K329" i="7" s="1"/>
  <c r="M329" i="7" s="1"/>
  <c r="J325" i="7"/>
  <c r="K325" i="7" s="1"/>
  <c r="M325" i="7" s="1"/>
  <c r="J321" i="7"/>
  <c r="K321" i="7" s="1"/>
  <c r="M321" i="7" s="1"/>
  <c r="J317" i="7"/>
  <c r="K317" i="7" s="1"/>
  <c r="M317" i="7" s="1"/>
  <c r="J313" i="7"/>
  <c r="K313" i="7" s="1"/>
  <c r="M313" i="7" s="1"/>
  <c r="J309" i="7"/>
  <c r="K309" i="7" s="1"/>
  <c r="M309" i="7" s="1"/>
  <c r="J305" i="7"/>
  <c r="K305" i="7" s="1"/>
  <c r="M305" i="7" s="1"/>
  <c r="J301" i="7"/>
  <c r="K301" i="7" s="1"/>
  <c r="M301" i="7" s="1"/>
  <c r="J297" i="7"/>
  <c r="K297" i="7" s="1"/>
  <c r="M297" i="7" s="1"/>
  <c r="J293" i="7"/>
  <c r="K293" i="7" s="1"/>
  <c r="M293" i="7" s="1"/>
  <c r="J289" i="7"/>
  <c r="K289" i="7" s="1"/>
  <c r="M289" i="7" s="1"/>
  <c r="J285" i="7"/>
  <c r="K285" i="7" s="1"/>
  <c r="M285" i="7" s="1"/>
  <c r="J281" i="7"/>
  <c r="K281" i="7" s="1"/>
  <c r="M281" i="7" s="1"/>
  <c r="J277" i="7"/>
  <c r="K277" i="7" s="1"/>
  <c r="M277" i="7" s="1"/>
  <c r="J273" i="7"/>
  <c r="K273" i="7" s="1"/>
  <c r="M273" i="7" s="1"/>
  <c r="J269" i="7"/>
  <c r="K269" i="7" s="1"/>
  <c r="M269" i="7" s="1"/>
  <c r="J265" i="7"/>
  <c r="K265" i="7" s="1"/>
  <c r="M265" i="7" s="1"/>
  <c r="J261" i="7"/>
  <c r="K261" i="7" s="1"/>
  <c r="M261" i="7" s="1"/>
  <c r="J257" i="7"/>
  <c r="K257" i="7" s="1"/>
  <c r="M257" i="7" s="1"/>
  <c r="J253" i="7"/>
  <c r="K253" i="7" s="1"/>
  <c r="M253" i="7" s="1"/>
  <c r="J249" i="7"/>
  <c r="K249" i="7" s="1"/>
  <c r="M249" i="7" s="1"/>
  <c r="J245" i="7"/>
  <c r="K245" i="7" s="1"/>
  <c r="M245" i="7" s="1"/>
  <c r="J241" i="7"/>
  <c r="K241" i="7" s="1"/>
  <c r="M241" i="7" s="1"/>
  <c r="J237" i="7"/>
  <c r="K237" i="7" s="1"/>
  <c r="M237" i="7" s="1"/>
  <c r="J233" i="7"/>
  <c r="K233" i="7" s="1"/>
  <c r="M233" i="7" s="1"/>
  <c r="J229" i="7"/>
  <c r="K229" i="7" s="1"/>
  <c r="M229" i="7" s="1"/>
  <c r="J225" i="7"/>
  <c r="K225" i="7" s="1"/>
  <c r="M225" i="7" s="1"/>
  <c r="J430" i="7"/>
  <c r="K430" i="7" s="1"/>
  <c r="M430" i="7" s="1"/>
  <c r="J425" i="7"/>
  <c r="K425" i="7" s="1"/>
  <c r="M425" i="7" s="1"/>
  <c r="J419" i="7"/>
  <c r="K419" i="7" s="1"/>
  <c r="M419" i="7" s="1"/>
  <c r="J413" i="7"/>
  <c r="K413" i="7" s="1"/>
  <c r="M413" i="7" s="1"/>
  <c r="J406" i="7"/>
  <c r="K406" i="7" s="1"/>
  <c r="M406" i="7" s="1"/>
  <c r="J395" i="7"/>
  <c r="K395" i="7" s="1"/>
  <c r="M395" i="7" s="1"/>
  <c r="J394" i="7"/>
  <c r="K394" i="7" s="1"/>
  <c r="M394" i="7" s="1"/>
  <c r="J376" i="7"/>
  <c r="K376" i="7" s="1"/>
  <c r="M376" i="7" s="1"/>
  <c r="J360" i="7"/>
  <c r="K360" i="7" s="1"/>
  <c r="M360" i="7" s="1"/>
  <c r="J427" i="7"/>
  <c r="K427" i="7" s="1"/>
  <c r="M427" i="7" s="1"/>
  <c r="J426" i="7"/>
  <c r="K426" i="7" s="1"/>
  <c r="M426" i="7" s="1"/>
  <c r="J417" i="7"/>
  <c r="K417" i="7" s="1"/>
  <c r="M417" i="7" s="1"/>
  <c r="J415" i="7"/>
  <c r="K415" i="7" s="1"/>
  <c r="M415" i="7" s="1"/>
  <c r="J398" i="7"/>
  <c r="K398" i="7" s="1"/>
  <c r="M398" i="7" s="1"/>
  <c r="J393" i="7"/>
  <c r="K393" i="7" s="1"/>
  <c r="M393" i="7" s="1"/>
  <c r="J384" i="7"/>
  <c r="K384" i="7" s="1"/>
  <c r="M384" i="7" s="1"/>
  <c r="J368" i="7"/>
  <c r="K368" i="7" s="1"/>
  <c r="M368" i="7" s="1"/>
  <c r="J352" i="7"/>
  <c r="K352" i="7" s="1"/>
  <c r="M352" i="7" s="1"/>
  <c r="J397" i="7"/>
  <c r="K397" i="7" s="1"/>
  <c r="M397" i="7" s="1"/>
  <c r="J380" i="7"/>
  <c r="K380" i="7" s="1"/>
  <c r="M380" i="7" s="1"/>
  <c r="J372" i="7"/>
  <c r="K372" i="7" s="1"/>
  <c r="M372" i="7" s="1"/>
  <c r="J429" i="7"/>
  <c r="K429" i="7" s="1"/>
  <c r="M429" i="7" s="1"/>
  <c r="J410" i="7"/>
  <c r="K410" i="7" s="1"/>
  <c r="M410" i="7" s="1"/>
  <c r="J409" i="7"/>
  <c r="K409" i="7" s="1"/>
  <c r="M409" i="7" s="1"/>
  <c r="J403" i="7"/>
  <c r="K403" i="7" s="1"/>
  <c r="M403" i="7" s="1"/>
  <c r="J401" i="7"/>
  <c r="K401" i="7" s="1"/>
  <c r="M401" i="7" s="1"/>
  <c r="J388" i="7"/>
  <c r="K388" i="7" s="1"/>
  <c r="M388" i="7" s="1"/>
  <c r="J340" i="7"/>
  <c r="K340" i="7" s="1"/>
  <c r="M340" i="7" s="1"/>
  <c r="J364" i="7"/>
  <c r="K364" i="7" s="1"/>
  <c r="M364" i="7" s="1"/>
  <c r="J338" i="7"/>
  <c r="K338" i="7" s="1"/>
  <c r="M338" i="7" s="1"/>
  <c r="J335" i="7"/>
  <c r="K335" i="7" s="1"/>
  <c r="M335" i="7" s="1"/>
  <c r="J324" i="7"/>
  <c r="K324" i="7" s="1"/>
  <c r="M324" i="7" s="1"/>
  <c r="J322" i="7"/>
  <c r="K322" i="7" s="1"/>
  <c r="M322" i="7" s="1"/>
  <c r="J319" i="7"/>
  <c r="K319" i="7" s="1"/>
  <c r="M319" i="7" s="1"/>
  <c r="J433" i="7"/>
  <c r="K433" i="7" s="1"/>
  <c r="M433" i="7" s="1"/>
  <c r="J414" i="7"/>
  <c r="K414" i="7" s="1"/>
  <c r="M414" i="7" s="1"/>
  <c r="J356" i="7"/>
  <c r="K356" i="7" s="1"/>
  <c r="M356" i="7" s="1"/>
  <c r="J328" i="7"/>
  <c r="K328" i="7" s="1"/>
  <c r="M328" i="7" s="1"/>
  <c r="J326" i="7"/>
  <c r="K326" i="7" s="1"/>
  <c r="M326" i="7" s="1"/>
  <c r="J323" i="7"/>
  <c r="K323" i="7" s="1"/>
  <c r="M323" i="7" s="1"/>
  <c r="J431" i="7"/>
  <c r="K431" i="7" s="1"/>
  <c r="M431" i="7" s="1"/>
  <c r="J422" i="7"/>
  <c r="K422" i="7" s="1"/>
  <c r="M422" i="7" s="1"/>
  <c r="J348" i="7"/>
  <c r="K348" i="7" s="1"/>
  <c r="M348" i="7" s="1"/>
  <c r="J314" i="7"/>
  <c r="K314" i="7" s="1"/>
  <c r="M314" i="7" s="1"/>
  <c r="J312" i="7"/>
  <c r="K312" i="7" s="1"/>
  <c r="M312" i="7" s="1"/>
  <c r="J311" i="7"/>
  <c r="K311" i="7" s="1"/>
  <c r="M311" i="7" s="1"/>
  <c r="J298" i="7"/>
  <c r="K298" i="7" s="1"/>
  <c r="M298" i="7" s="1"/>
  <c r="J296" i="7"/>
  <c r="K296" i="7" s="1"/>
  <c r="M296" i="7" s="1"/>
  <c r="J295" i="7"/>
  <c r="K295" i="7" s="1"/>
  <c r="M295" i="7" s="1"/>
  <c r="J290" i="7"/>
  <c r="K290" i="7" s="1"/>
  <c r="M290" i="7" s="1"/>
  <c r="J288" i="7"/>
  <c r="K288" i="7" s="1"/>
  <c r="M288" i="7" s="1"/>
  <c r="J287" i="7"/>
  <c r="K287" i="7" s="1"/>
  <c r="M287" i="7" s="1"/>
  <c r="J282" i="7"/>
  <c r="K282" i="7" s="1"/>
  <c r="M282" i="7" s="1"/>
  <c r="J280" i="7"/>
  <c r="K280" i="7" s="1"/>
  <c r="M280" i="7" s="1"/>
  <c r="J279" i="7"/>
  <c r="K279" i="7" s="1"/>
  <c r="M279" i="7" s="1"/>
  <c r="J274" i="7"/>
  <c r="K274" i="7" s="1"/>
  <c r="M274" i="7" s="1"/>
  <c r="J272" i="7"/>
  <c r="K272" i="7" s="1"/>
  <c r="M272" i="7" s="1"/>
  <c r="J271" i="7"/>
  <c r="K271" i="7" s="1"/>
  <c r="M271" i="7" s="1"/>
  <c r="J266" i="7"/>
  <c r="K266" i="7" s="1"/>
  <c r="M266" i="7" s="1"/>
  <c r="J264" i="7"/>
  <c r="K264" i="7" s="1"/>
  <c r="M264" i="7" s="1"/>
  <c r="J263" i="7"/>
  <c r="K263" i="7" s="1"/>
  <c r="M263" i="7" s="1"/>
  <c r="J258" i="7"/>
  <c r="K258" i="7" s="1"/>
  <c r="M258" i="7" s="1"/>
  <c r="J256" i="7"/>
  <c r="K256" i="7" s="1"/>
  <c r="M256" i="7" s="1"/>
  <c r="J255" i="7"/>
  <c r="K255" i="7" s="1"/>
  <c r="M255" i="7" s="1"/>
  <c r="J250" i="7"/>
  <c r="K250" i="7" s="1"/>
  <c r="M250" i="7" s="1"/>
  <c r="J248" i="7"/>
  <c r="K248" i="7" s="1"/>
  <c r="M248" i="7" s="1"/>
  <c r="J247" i="7"/>
  <c r="K247" i="7" s="1"/>
  <c r="M247" i="7" s="1"/>
  <c r="J242" i="7"/>
  <c r="K242" i="7" s="1"/>
  <c r="M242" i="7" s="1"/>
  <c r="J240" i="7"/>
  <c r="K240" i="7" s="1"/>
  <c r="M240" i="7" s="1"/>
  <c r="J239" i="7"/>
  <c r="K239" i="7" s="1"/>
  <c r="M239" i="7" s="1"/>
  <c r="J234" i="7"/>
  <c r="K234" i="7" s="1"/>
  <c r="M234" i="7" s="1"/>
  <c r="J231" i="7"/>
  <c r="K231" i="7" s="1"/>
  <c r="M231" i="7" s="1"/>
  <c r="J230" i="7"/>
  <c r="K230" i="7" s="1"/>
  <c r="M230" i="7" s="1"/>
  <c r="J227" i="7"/>
  <c r="K227" i="7" s="1"/>
  <c r="M227" i="7" s="1"/>
  <c r="J226" i="7"/>
  <c r="K226" i="7" s="1"/>
  <c r="M226" i="7" s="1"/>
  <c r="J221" i="7"/>
  <c r="K221" i="7" s="1"/>
  <c r="M221" i="7" s="1"/>
  <c r="J217" i="7"/>
  <c r="K217" i="7" s="1"/>
  <c r="M217" i="7" s="1"/>
  <c r="J213" i="7"/>
  <c r="K213" i="7" s="1"/>
  <c r="M213" i="7" s="1"/>
  <c r="J209" i="7"/>
  <c r="K209" i="7" s="1"/>
  <c r="M209" i="7" s="1"/>
  <c r="J205" i="7"/>
  <c r="K205" i="7" s="1"/>
  <c r="M205" i="7" s="1"/>
  <c r="J201" i="7"/>
  <c r="K201" i="7" s="1"/>
  <c r="M201" i="7" s="1"/>
  <c r="J197" i="7"/>
  <c r="K197" i="7" s="1"/>
  <c r="M197" i="7" s="1"/>
  <c r="J193" i="7"/>
  <c r="K193" i="7" s="1"/>
  <c r="M193" i="7" s="1"/>
  <c r="J189" i="7"/>
  <c r="K189" i="7" s="1"/>
  <c r="M189" i="7" s="1"/>
  <c r="J185" i="7"/>
  <c r="K185" i="7" s="1"/>
  <c r="M185" i="7" s="1"/>
  <c r="J181" i="7"/>
  <c r="K181" i="7" s="1"/>
  <c r="M181" i="7" s="1"/>
  <c r="J177" i="7"/>
  <c r="K177" i="7" s="1"/>
  <c r="M177" i="7" s="1"/>
  <c r="J173" i="7"/>
  <c r="K173" i="7" s="1"/>
  <c r="M173" i="7" s="1"/>
  <c r="J169" i="7"/>
  <c r="K169" i="7" s="1"/>
  <c r="M169" i="7" s="1"/>
  <c r="J165" i="7"/>
  <c r="K165" i="7" s="1"/>
  <c r="M165" i="7" s="1"/>
  <c r="J161" i="7"/>
  <c r="K161" i="7" s="1"/>
  <c r="M161" i="7" s="1"/>
  <c r="J157" i="7"/>
  <c r="K157" i="7" s="1"/>
  <c r="M157" i="7" s="1"/>
  <c r="J153" i="7"/>
  <c r="K153" i="7" s="1"/>
  <c r="M153" i="7" s="1"/>
  <c r="J149" i="7"/>
  <c r="K149" i="7" s="1"/>
  <c r="M149" i="7" s="1"/>
  <c r="J145" i="7"/>
  <c r="K145" i="7" s="1"/>
  <c r="M145" i="7" s="1"/>
  <c r="J336" i="7"/>
  <c r="K336" i="7" s="1"/>
  <c r="M336" i="7" s="1"/>
  <c r="J334" i="7"/>
  <c r="K334" i="7" s="1"/>
  <c r="M334" i="7" s="1"/>
  <c r="J327" i="7"/>
  <c r="K327" i="7" s="1"/>
  <c r="M327" i="7" s="1"/>
  <c r="J310" i="7"/>
  <c r="K310" i="7" s="1"/>
  <c r="M310" i="7" s="1"/>
  <c r="J308" i="7"/>
  <c r="K308" i="7" s="1"/>
  <c r="M308" i="7" s="1"/>
  <c r="J307" i="7"/>
  <c r="K307" i="7" s="1"/>
  <c r="M307" i="7" s="1"/>
  <c r="J222" i="7"/>
  <c r="K222" i="7" s="1"/>
  <c r="M222" i="7" s="1"/>
  <c r="J218" i="7"/>
  <c r="K218" i="7" s="1"/>
  <c r="M218" i="7" s="1"/>
  <c r="J214" i="7"/>
  <c r="K214" i="7" s="1"/>
  <c r="M214" i="7" s="1"/>
  <c r="J210" i="7"/>
  <c r="K210" i="7" s="1"/>
  <c r="M210" i="7" s="1"/>
  <c r="J206" i="7"/>
  <c r="K206" i="7" s="1"/>
  <c r="M206" i="7" s="1"/>
  <c r="J202" i="7"/>
  <c r="K202" i="7" s="1"/>
  <c r="M202" i="7" s="1"/>
  <c r="J198" i="7"/>
  <c r="K198" i="7" s="1"/>
  <c r="M198" i="7" s="1"/>
  <c r="J194" i="7"/>
  <c r="K194" i="7" s="1"/>
  <c r="M194" i="7" s="1"/>
  <c r="J190" i="7"/>
  <c r="K190" i="7" s="1"/>
  <c r="M190" i="7" s="1"/>
  <c r="J186" i="7"/>
  <c r="K186" i="7" s="1"/>
  <c r="M186" i="7" s="1"/>
  <c r="J182" i="7"/>
  <c r="K182" i="7" s="1"/>
  <c r="M182" i="7" s="1"/>
  <c r="J178" i="7"/>
  <c r="K178" i="7" s="1"/>
  <c r="M178" i="7" s="1"/>
  <c r="J174" i="7"/>
  <c r="K174" i="7" s="1"/>
  <c r="M174" i="7" s="1"/>
  <c r="J170" i="7"/>
  <c r="K170" i="7" s="1"/>
  <c r="M170" i="7" s="1"/>
  <c r="J166" i="7"/>
  <c r="K166" i="7" s="1"/>
  <c r="M166" i="7" s="1"/>
  <c r="J162" i="7"/>
  <c r="K162" i="7" s="1"/>
  <c r="M162" i="7" s="1"/>
  <c r="J158" i="7"/>
  <c r="K158" i="7" s="1"/>
  <c r="M158" i="7" s="1"/>
  <c r="J154" i="7"/>
  <c r="K154" i="7" s="1"/>
  <c r="M154" i="7" s="1"/>
  <c r="J150" i="7"/>
  <c r="K150" i="7" s="1"/>
  <c r="M150" i="7" s="1"/>
  <c r="J146" i="7"/>
  <c r="K146" i="7" s="1"/>
  <c r="M146" i="7" s="1"/>
  <c r="J142" i="7"/>
  <c r="K142" i="7" s="1"/>
  <c r="M142" i="7" s="1"/>
  <c r="J138" i="7"/>
  <c r="K138" i="7" s="1"/>
  <c r="M138" i="7" s="1"/>
  <c r="J134" i="7"/>
  <c r="K134" i="7" s="1"/>
  <c r="M134" i="7" s="1"/>
  <c r="J130" i="7"/>
  <c r="K130" i="7" s="1"/>
  <c r="M130" i="7" s="1"/>
  <c r="J126" i="7"/>
  <c r="K126" i="7" s="1"/>
  <c r="M126" i="7" s="1"/>
  <c r="J122" i="7"/>
  <c r="K122" i="7" s="1"/>
  <c r="M122" i="7" s="1"/>
  <c r="J118" i="7"/>
  <c r="K118" i="7" s="1"/>
  <c r="M118" i="7" s="1"/>
  <c r="J114" i="7"/>
  <c r="K114" i="7" s="1"/>
  <c r="M114" i="7" s="1"/>
  <c r="J344" i="7"/>
  <c r="K344" i="7" s="1"/>
  <c r="M344" i="7" s="1"/>
  <c r="J318" i="7"/>
  <c r="K318" i="7" s="1"/>
  <c r="M318" i="7" s="1"/>
  <c r="J300" i="7"/>
  <c r="K300" i="7" s="1"/>
  <c r="M300" i="7" s="1"/>
  <c r="J286" i="7"/>
  <c r="K286" i="7" s="1"/>
  <c r="M286" i="7" s="1"/>
  <c r="J283" i="7"/>
  <c r="K283" i="7" s="1"/>
  <c r="M283" i="7" s="1"/>
  <c r="J270" i="7"/>
  <c r="K270" i="7" s="1"/>
  <c r="M270" i="7" s="1"/>
  <c r="J267" i="7"/>
  <c r="K267" i="7" s="1"/>
  <c r="M267" i="7" s="1"/>
  <c r="J254" i="7"/>
  <c r="K254" i="7" s="1"/>
  <c r="M254" i="7" s="1"/>
  <c r="J251" i="7"/>
  <c r="K251" i="7" s="1"/>
  <c r="M251" i="7" s="1"/>
  <c r="J238" i="7"/>
  <c r="K238" i="7" s="1"/>
  <c r="M238" i="7" s="1"/>
  <c r="J235" i="7"/>
  <c r="K235" i="7" s="1"/>
  <c r="M235" i="7" s="1"/>
  <c r="J228" i="7"/>
  <c r="K228" i="7" s="1"/>
  <c r="M228" i="7" s="1"/>
  <c r="J223" i="7"/>
  <c r="K223" i="7" s="1"/>
  <c r="M223" i="7" s="1"/>
  <c r="J219" i="7"/>
  <c r="K219" i="7" s="1"/>
  <c r="M219" i="7" s="1"/>
  <c r="J215" i="7"/>
  <c r="K215" i="7" s="1"/>
  <c r="M215" i="7" s="1"/>
  <c r="J211" i="7"/>
  <c r="K211" i="7" s="1"/>
  <c r="M211" i="7" s="1"/>
  <c r="J207" i="7"/>
  <c r="K207" i="7" s="1"/>
  <c r="M207" i="7" s="1"/>
  <c r="J203" i="7"/>
  <c r="K203" i="7" s="1"/>
  <c r="M203" i="7" s="1"/>
  <c r="J199" i="7"/>
  <c r="K199" i="7" s="1"/>
  <c r="M199" i="7" s="1"/>
  <c r="J195" i="7"/>
  <c r="K195" i="7" s="1"/>
  <c r="M195" i="7" s="1"/>
  <c r="J191" i="7"/>
  <c r="K191" i="7" s="1"/>
  <c r="M191" i="7" s="1"/>
  <c r="J187" i="7"/>
  <c r="K187" i="7" s="1"/>
  <c r="M187" i="7" s="1"/>
  <c r="J183" i="7"/>
  <c r="K183" i="7" s="1"/>
  <c r="M183" i="7" s="1"/>
  <c r="J179" i="7"/>
  <c r="K179" i="7" s="1"/>
  <c r="M179" i="7" s="1"/>
  <c r="J175" i="7"/>
  <c r="K175" i="7" s="1"/>
  <c r="M175" i="7" s="1"/>
  <c r="J171" i="7"/>
  <c r="K171" i="7" s="1"/>
  <c r="M171" i="7" s="1"/>
  <c r="J167" i="7"/>
  <c r="K167" i="7" s="1"/>
  <c r="M167" i="7" s="1"/>
  <c r="J163" i="7"/>
  <c r="K163" i="7" s="1"/>
  <c r="M163" i="7" s="1"/>
  <c r="J159" i="7"/>
  <c r="K159" i="7" s="1"/>
  <c r="M159" i="7" s="1"/>
  <c r="J155" i="7"/>
  <c r="K155" i="7" s="1"/>
  <c r="M155" i="7" s="1"/>
  <c r="J151" i="7"/>
  <c r="K151" i="7" s="1"/>
  <c r="M151" i="7" s="1"/>
  <c r="J147" i="7"/>
  <c r="K147" i="7" s="1"/>
  <c r="M147" i="7" s="1"/>
  <c r="J143" i="7"/>
  <c r="K143" i="7" s="1"/>
  <c r="M143" i="7" s="1"/>
  <c r="J140" i="7"/>
  <c r="K140" i="7" s="1"/>
  <c r="M140" i="7" s="1"/>
  <c r="J139" i="7"/>
  <c r="K139" i="7" s="1"/>
  <c r="M139" i="7" s="1"/>
  <c r="J136" i="7"/>
  <c r="K136" i="7" s="1"/>
  <c r="M136" i="7" s="1"/>
  <c r="J135" i="7"/>
  <c r="K135" i="7" s="1"/>
  <c r="M135" i="7" s="1"/>
  <c r="J132" i="7"/>
  <c r="K132" i="7" s="1"/>
  <c r="M132" i="7" s="1"/>
  <c r="J131" i="7"/>
  <c r="K131" i="7" s="1"/>
  <c r="M131" i="7" s="1"/>
  <c r="J128" i="7"/>
  <c r="K128" i="7" s="1"/>
  <c r="M128" i="7" s="1"/>
  <c r="J127" i="7"/>
  <c r="K127" i="7" s="1"/>
  <c r="M127" i="7" s="1"/>
  <c r="J124" i="7"/>
  <c r="K124" i="7" s="1"/>
  <c r="M124" i="7" s="1"/>
  <c r="J123" i="7"/>
  <c r="K123" i="7" s="1"/>
  <c r="M123" i="7" s="1"/>
  <c r="J120" i="7"/>
  <c r="K120" i="7" s="1"/>
  <c r="M120" i="7" s="1"/>
  <c r="J119" i="7"/>
  <c r="K119" i="7" s="1"/>
  <c r="M119" i="7" s="1"/>
  <c r="J116" i="7"/>
  <c r="K116" i="7" s="1"/>
  <c r="M116" i="7" s="1"/>
  <c r="J115" i="7"/>
  <c r="K115" i="7" s="1"/>
  <c r="M115" i="7" s="1"/>
  <c r="J112" i="7"/>
  <c r="K112" i="7" s="1"/>
  <c r="M112" i="7" s="1"/>
  <c r="J110" i="7"/>
  <c r="K110" i="7" s="1"/>
  <c r="M110" i="7" s="1"/>
  <c r="J106" i="7"/>
  <c r="K106" i="7" s="1"/>
  <c r="M106" i="7" s="1"/>
  <c r="J102" i="7"/>
  <c r="K102" i="7" s="1"/>
  <c r="M102" i="7" s="1"/>
  <c r="J98" i="7"/>
  <c r="K98" i="7" s="1"/>
  <c r="M98" i="7" s="1"/>
  <c r="J94" i="7"/>
  <c r="K94" i="7" s="1"/>
  <c r="M94" i="7" s="1"/>
  <c r="J90" i="7"/>
  <c r="K90" i="7" s="1"/>
  <c r="M90" i="7" s="1"/>
  <c r="J86" i="7"/>
  <c r="K86" i="7" s="1"/>
  <c r="M86" i="7" s="1"/>
  <c r="J82" i="7"/>
  <c r="K82" i="7" s="1"/>
  <c r="M82" i="7" s="1"/>
  <c r="J78" i="7"/>
  <c r="K78" i="7" s="1"/>
  <c r="M78" i="7" s="1"/>
  <c r="J74" i="7"/>
  <c r="K74" i="7" s="1"/>
  <c r="M74" i="7" s="1"/>
  <c r="J70" i="7"/>
  <c r="K70" i="7" s="1"/>
  <c r="M70" i="7" s="1"/>
  <c r="J66" i="7"/>
  <c r="K66" i="7" s="1"/>
  <c r="M66" i="7" s="1"/>
  <c r="J62" i="7"/>
  <c r="K62" i="7" s="1"/>
  <c r="M62" i="7" s="1"/>
  <c r="J58" i="7"/>
  <c r="K58" i="7" s="1"/>
  <c r="M58" i="7" s="1"/>
  <c r="J54" i="7"/>
  <c r="K54" i="7" s="1"/>
  <c r="M54" i="7" s="1"/>
  <c r="J50" i="7"/>
  <c r="K50" i="7" s="1"/>
  <c r="M50" i="7" s="1"/>
  <c r="J46" i="7"/>
  <c r="K46" i="7" s="1"/>
  <c r="M46" i="7" s="1"/>
  <c r="J42" i="7"/>
  <c r="K42" i="7" s="1"/>
  <c r="M42" i="7" s="1"/>
  <c r="J38" i="7"/>
  <c r="K38" i="7" s="1"/>
  <c r="M38" i="7" s="1"/>
  <c r="J34" i="7"/>
  <c r="K34" i="7" s="1"/>
  <c r="M34" i="7" s="1"/>
  <c r="J30" i="7"/>
  <c r="K30" i="7" s="1"/>
  <c r="M30" i="7" s="1"/>
  <c r="J26" i="7"/>
  <c r="K26" i="7" s="1"/>
  <c r="M26" i="7" s="1"/>
  <c r="J22" i="7"/>
  <c r="K22" i="7" s="1"/>
  <c r="M22" i="7" s="1"/>
  <c r="J18" i="7"/>
  <c r="K18" i="7" s="1"/>
  <c r="M18" i="7" s="1"/>
  <c r="J14" i="7"/>
  <c r="K14" i="7" s="1"/>
  <c r="M14" i="7" s="1"/>
  <c r="J10" i="7"/>
  <c r="K10" i="7" s="1"/>
  <c r="M10" i="7" s="1"/>
  <c r="J332" i="7"/>
  <c r="K332" i="7" s="1"/>
  <c r="M332" i="7" s="1"/>
  <c r="J316" i="7"/>
  <c r="K316" i="7" s="1"/>
  <c r="M316" i="7" s="1"/>
  <c r="J304" i="7"/>
  <c r="K304" i="7" s="1"/>
  <c r="M304" i="7" s="1"/>
  <c r="J302" i="7"/>
  <c r="K302" i="7" s="1"/>
  <c r="M302" i="7" s="1"/>
  <c r="J294" i="7"/>
  <c r="K294" i="7" s="1"/>
  <c r="M294" i="7" s="1"/>
  <c r="J291" i="7"/>
  <c r="K291" i="7" s="1"/>
  <c r="M291" i="7" s="1"/>
  <c r="J278" i="7"/>
  <c r="K278" i="7" s="1"/>
  <c r="M278" i="7" s="1"/>
  <c r="J275" i="7"/>
  <c r="K275" i="7" s="1"/>
  <c r="M275" i="7" s="1"/>
  <c r="J262" i="7"/>
  <c r="K262" i="7" s="1"/>
  <c r="M262" i="7" s="1"/>
  <c r="J259" i="7"/>
  <c r="K259" i="7" s="1"/>
  <c r="M259" i="7" s="1"/>
  <c r="J246" i="7"/>
  <c r="K246" i="7" s="1"/>
  <c r="M246" i="7" s="1"/>
  <c r="J243" i="7"/>
  <c r="K243" i="7" s="1"/>
  <c r="M243" i="7" s="1"/>
  <c r="J232" i="7"/>
  <c r="K232" i="7" s="1"/>
  <c r="M232" i="7" s="1"/>
  <c r="J224" i="7"/>
  <c r="K224" i="7" s="1"/>
  <c r="M224" i="7" s="1"/>
  <c r="J220" i="7"/>
  <c r="K220" i="7" s="1"/>
  <c r="M220" i="7" s="1"/>
  <c r="J216" i="7"/>
  <c r="K216" i="7" s="1"/>
  <c r="M216" i="7" s="1"/>
  <c r="J212" i="7"/>
  <c r="K212" i="7" s="1"/>
  <c r="M212" i="7" s="1"/>
  <c r="J208" i="7"/>
  <c r="K208" i="7" s="1"/>
  <c r="M208" i="7" s="1"/>
  <c r="J204" i="7"/>
  <c r="K204" i="7" s="1"/>
  <c r="M204" i="7" s="1"/>
  <c r="J200" i="7"/>
  <c r="K200" i="7" s="1"/>
  <c r="M200" i="7" s="1"/>
  <c r="J196" i="7"/>
  <c r="K196" i="7" s="1"/>
  <c r="M196" i="7" s="1"/>
  <c r="J192" i="7"/>
  <c r="K192" i="7" s="1"/>
  <c r="M192" i="7" s="1"/>
  <c r="J188" i="7"/>
  <c r="K188" i="7" s="1"/>
  <c r="M188" i="7" s="1"/>
  <c r="J184" i="7"/>
  <c r="K184" i="7" s="1"/>
  <c r="M184" i="7" s="1"/>
  <c r="J180" i="7"/>
  <c r="K180" i="7" s="1"/>
  <c r="M180" i="7" s="1"/>
  <c r="J176" i="7"/>
  <c r="K176" i="7" s="1"/>
  <c r="M176" i="7" s="1"/>
  <c r="J172" i="7"/>
  <c r="K172" i="7" s="1"/>
  <c r="M172" i="7" s="1"/>
  <c r="J168" i="7"/>
  <c r="K168" i="7" s="1"/>
  <c r="M168" i="7" s="1"/>
  <c r="J164" i="7"/>
  <c r="K164" i="7" s="1"/>
  <c r="M164" i="7" s="1"/>
  <c r="J160" i="7"/>
  <c r="K160" i="7" s="1"/>
  <c r="M160" i="7" s="1"/>
  <c r="J156" i="7"/>
  <c r="K156" i="7" s="1"/>
  <c r="M156" i="7" s="1"/>
  <c r="J152" i="7"/>
  <c r="K152" i="7" s="1"/>
  <c r="M152" i="7" s="1"/>
  <c r="J148" i="7"/>
  <c r="K148" i="7" s="1"/>
  <c r="M148" i="7" s="1"/>
  <c r="J144" i="7"/>
  <c r="K144" i="7" s="1"/>
  <c r="M144" i="7" s="1"/>
  <c r="J108" i="7"/>
  <c r="K108" i="7" s="1"/>
  <c r="M108" i="7" s="1"/>
  <c r="J104" i="7"/>
  <c r="K104" i="7" s="1"/>
  <c r="M104" i="7" s="1"/>
  <c r="J100" i="7"/>
  <c r="K100" i="7" s="1"/>
  <c r="M100" i="7" s="1"/>
  <c r="J96" i="7"/>
  <c r="K96" i="7" s="1"/>
  <c r="M96" i="7" s="1"/>
  <c r="J92" i="7"/>
  <c r="K92" i="7" s="1"/>
  <c r="M92" i="7" s="1"/>
  <c r="J88" i="7"/>
  <c r="K88" i="7" s="1"/>
  <c r="M88" i="7" s="1"/>
  <c r="J84" i="7"/>
  <c r="K84" i="7" s="1"/>
  <c r="M84" i="7" s="1"/>
  <c r="J80" i="7"/>
  <c r="K80" i="7" s="1"/>
  <c r="M80" i="7" s="1"/>
  <c r="J76" i="7"/>
  <c r="K76" i="7" s="1"/>
  <c r="M76" i="7" s="1"/>
  <c r="J72" i="7"/>
  <c r="K72" i="7" s="1"/>
  <c r="M72" i="7" s="1"/>
  <c r="J68" i="7"/>
  <c r="K68" i="7" s="1"/>
  <c r="M68" i="7" s="1"/>
  <c r="J64" i="7"/>
  <c r="K64" i="7" s="1"/>
  <c r="M64" i="7" s="1"/>
  <c r="J60" i="7"/>
  <c r="K60" i="7" s="1"/>
  <c r="M60" i="7" s="1"/>
  <c r="J56" i="7"/>
  <c r="K56" i="7" s="1"/>
  <c r="M56" i="7" s="1"/>
  <c r="J52" i="7"/>
  <c r="K52" i="7" s="1"/>
  <c r="M52" i="7" s="1"/>
  <c r="J48" i="7"/>
  <c r="K48" i="7" s="1"/>
  <c r="M48" i="7" s="1"/>
  <c r="J44" i="7"/>
  <c r="K44" i="7" s="1"/>
  <c r="M44" i="7" s="1"/>
  <c r="J40" i="7"/>
  <c r="K40" i="7" s="1"/>
  <c r="M40" i="7" s="1"/>
  <c r="J32" i="7"/>
  <c r="K32" i="7" s="1"/>
  <c r="M32" i="7" s="1"/>
  <c r="J28" i="7"/>
  <c r="K28" i="7" s="1"/>
  <c r="M28" i="7" s="1"/>
  <c r="J24" i="7"/>
  <c r="K24" i="7" s="1"/>
  <c r="M24" i="7" s="1"/>
  <c r="J20" i="7"/>
  <c r="K20" i="7" s="1"/>
  <c r="M20" i="7" s="1"/>
  <c r="J16" i="7"/>
  <c r="K16" i="7" s="1"/>
  <c r="M16" i="7" s="1"/>
  <c r="J12" i="7"/>
  <c r="K12" i="7" s="1"/>
  <c r="M12" i="7" s="1"/>
  <c r="J399" i="7"/>
  <c r="K399" i="7" s="1"/>
  <c r="M399" i="7" s="1"/>
  <c r="J331" i="7"/>
  <c r="K331" i="7" s="1"/>
  <c r="M331" i="7" s="1"/>
  <c r="J330" i="7"/>
  <c r="K330" i="7" s="1"/>
  <c r="M330" i="7" s="1"/>
  <c r="J320" i="7"/>
  <c r="K320" i="7" s="1"/>
  <c r="M320" i="7" s="1"/>
  <c r="J315" i="7"/>
  <c r="K315" i="7" s="1"/>
  <c r="M315" i="7" s="1"/>
  <c r="J303" i="7"/>
  <c r="K303" i="7" s="1"/>
  <c r="M303" i="7" s="1"/>
  <c r="J284" i="7"/>
  <c r="K284" i="7" s="1"/>
  <c r="M284" i="7" s="1"/>
  <c r="J268" i="7"/>
  <c r="K268" i="7" s="1"/>
  <c r="M268" i="7" s="1"/>
  <c r="J252" i="7"/>
  <c r="K252" i="7" s="1"/>
  <c r="M252" i="7" s="1"/>
  <c r="J236" i="7"/>
  <c r="K236" i="7" s="1"/>
  <c r="M236" i="7" s="1"/>
  <c r="J111" i="7"/>
  <c r="K111" i="7" s="1"/>
  <c r="M111" i="7" s="1"/>
  <c r="J107" i="7"/>
  <c r="K107" i="7" s="1"/>
  <c r="M107" i="7" s="1"/>
  <c r="J103" i="7"/>
  <c r="K103" i="7" s="1"/>
  <c r="M103" i="7" s="1"/>
  <c r="J99" i="7"/>
  <c r="K99" i="7" s="1"/>
  <c r="M99" i="7" s="1"/>
  <c r="J95" i="7"/>
  <c r="K95" i="7" s="1"/>
  <c r="M95" i="7" s="1"/>
  <c r="J91" i="7"/>
  <c r="K91" i="7" s="1"/>
  <c r="M91" i="7" s="1"/>
  <c r="J87" i="7"/>
  <c r="K87" i="7" s="1"/>
  <c r="M87" i="7" s="1"/>
  <c r="J83" i="7"/>
  <c r="K83" i="7" s="1"/>
  <c r="M83" i="7" s="1"/>
  <c r="J79" i="7"/>
  <c r="K79" i="7" s="1"/>
  <c r="M79" i="7" s="1"/>
  <c r="J75" i="7"/>
  <c r="K75" i="7" s="1"/>
  <c r="M75" i="7" s="1"/>
  <c r="J71" i="7"/>
  <c r="K71" i="7" s="1"/>
  <c r="M71" i="7" s="1"/>
  <c r="J67" i="7"/>
  <c r="K67" i="7" s="1"/>
  <c r="M67" i="7" s="1"/>
  <c r="J63" i="7"/>
  <c r="K63" i="7" s="1"/>
  <c r="M63" i="7" s="1"/>
  <c r="J59" i="7"/>
  <c r="K59" i="7" s="1"/>
  <c r="M59" i="7" s="1"/>
  <c r="J55" i="7"/>
  <c r="K55" i="7" s="1"/>
  <c r="M55" i="7" s="1"/>
  <c r="J51" i="7"/>
  <c r="K51" i="7" s="1"/>
  <c r="M51" i="7" s="1"/>
  <c r="J47" i="7"/>
  <c r="K47" i="7" s="1"/>
  <c r="M47" i="7" s="1"/>
  <c r="J43" i="7"/>
  <c r="K43" i="7" s="1"/>
  <c r="M43" i="7" s="1"/>
  <c r="J39" i="7"/>
  <c r="K39" i="7" s="1"/>
  <c r="M39" i="7" s="1"/>
  <c r="J35" i="7"/>
  <c r="K35" i="7" s="1"/>
  <c r="M35" i="7" s="1"/>
  <c r="J31" i="7"/>
  <c r="K31" i="7" s="1"/>
  <c r="M31" i="7" s="1"/>
  <c r="J27" i="7"/>
  <c r="K27" i="7" s="1"/>
  <c r="M27" i="7" s="1"/>
  <c r="J23" i="7"/>
  <c r="K23" i="7" s="1"/>
  <c r="M23" i="7" s="1"/>
  <c r="J19" i="7"/>
  <c r="K19" i="7" s="1"/>
  <c r="M19" i="7" s="1"/>
  <c r="J15" i="7"/>
  <c r="K15" i="7" s="1"/>
  <c r="M15" i="7" s="1"/>
  <c r="J11" i="7"/>
  <c r="K11" i="7" s="1"/>
  <c r="M11" i="7" s="1"/>
  <c r="J36" i="7"/>
  <c r="K36" i="7" s="1"/>
  <c r="M36" i="7" s="1"/>
  <c r="J411" i="7"/>
  <c r="K411" i="7" s="1"/>
  <c r="M411" i="7" s="1"/>
  <c r="J306" i="7"/>
  <c r="K306" i="7" s="1"/>
  <c r="M306" i="7" s="1"/>
  <c r="J299" i="7"/>
  <c r="K299" i="7" s="1"/>
  <c r="M299" i="7" s="1"/>
  <c r="J292" i="7"/>
  <c r="K292" i="7" s="1"/>
  <c r="M292" i="7" s="1"/>
  <c r="J276" i="7"/>
  <c r="K276" i="7" s="1"/>
  <c r="M276" i="7" s="1"/>
  <c r="J260" i="7"/>
  <c r="K260" i="7" s="1"/>
  <c r="M260" i="7" s="1"/>
  <c r="J244" i="7"/>
  <c r="K244" i="7" s="1"/>
  <c r="M244" i="7" s="1"/>
  <c r="J141" i="7"/>
  <c r="K141" i="7" s="1"/>
  <c r="M141" i="7" s="1"/>
  <c r="J137" i="7"/>
  <c r="K137" i="7" s="1"/>
  <c r="M137" i="7" s="1"/>
  <c r="J133" i="7"/>
  <c r="K133" i="7" s="1"/>
  <c r="M133" i="7" s="1"/>
  <c r="J129" i="7"/>
  <c r="K129" i="7" s="1"/>
  <c r="M129" i="7" s="1"/>
  <c r="J125" i="7"/>
  <c r="K125" i="7" s="1"/>
  <c r="M125" i="7" s="1"/>
  <c r="J121" i="7"/>
  <c r="K121" i="7" s="1"/>
  <c r="M121" i="7" s="1"/>
  <c r="J117" i="7"/>
  <c r="K117" i="7" s="1"/>
  <c r="M117" i="7" s="1"/>
  <c r="J113" i="7"/>
  <c r="K113" i="7" s="1"/>
  <c r="M113" i="7" s="1"/>
  <c r="J105" i="7"/>
  <c r="K105" i="7" s="1"/>
  <c r="M105" i="7" s="1"/>
  <c r="J97" i="7"/>
  <c r="K97" i="7" s="1"/>
  <c r="M97" i="7" s="1"/>
  <c r="J89" i="7"/>
  <c r="K89" i="7" s="1"/>
  <c r="M89" i="7" s="1"/>
  <c r="J81" i="7"/>
  <c r="K81" i="7" s="1"/>
  <c r="M81" i="7" s="1"/>
  <c r="J73" i="7"/>
  <c r="K73" i="7" s="1"/>
  <c r="M73" i="7" s="1"/>
  <c r="J65" i="7"/>
  <c r="K65" i="7" s="1"/>
  <c r="M65" i="7" s="1"/>
  <c r="J57" i="7"/>
  <c r="K57" i="7" s="1"/>
  <c r="M57" i="7" s="1"/>
  <c r="J49" i="7"/>
  <c r="K49" i="7" s="1"/>
  <c r="M49" i="7" s="1"/>
  <c r="J41" i="7"/>
  <c r="K41" i="7" s="1"/>
  <c r="M41" i="7" s="1"/>
  <c r="J33" i="7"/>
  <c r="K33" i="7" s="1"/>
  <c r="M33" i="7" s="1"/>
  <c r="J25" i="7"/>
  <c r="K25" i="7" s="1"/>
  <c r="M25" i="7" s="1"/>
  <c r="J17" i="7"/>
  <c r="K17" i="7" s="1"/>
  <c r="M17" i="7" s="1"/>
  <c r="J9" i="7"/>
  <c r="K9" i="7" s="1"/>
  <c r="M9" i="7" s="1"/>
  <c r="J109" i="7"/>
  <c r="K109" i="7" s="1"/>
  <c r="M109" i="7" s="1"/>
  <c r="J101" i="7"/>
  <c r="K101" i="7" s="1"/>
  <c r="M101" i="7" s="1"/>
  <c r="J93" i="7"/>
  <c r="K93" i="7" s="1"/>
  <c r="M93" i="7" s="1"/>
  <c r="J85" i="7"/>
  <c r="K85" i="7" s="1"/>
  <c r="M85" i="7" s="1"/>
  <c r="J77" i="7"/>
  <c r="K77" i="7" s="1"/>
  <c r="M77" i="7" s="1"/>
  <c r="J69" i="7"/>
  <c r="K69" i="7" s="1"/>
  <c r="M69" i="7" s="1"/>
  <c r="J61" i="7"/>
  <c r="K61" i="7" s="1"/>
  <c r="M61" i="7" s="1"/>
  <c r="J53" i="7"/>
  <c r="K53" i="7" s="1"/>
  <c r="M53" i="7" s="1"/>
  <c r="J45" i="7"/>
  <c r="K45" i="7" s="1"/>
  <c r="M45" i="7" s="1"/>
  <c r="J37" i="7"/>
  <c r="K37" i="7" s="1"/>
  <c r="M37" i="7" s="1"/>
  <c r="J29" i="7"/>
  <c r="K29" i="7" s="1"/>
  <c r="M29" i="7" s="1"/>
  <c r="J21" i="7"/>
  <c r="K21" i="7" s="1"/>
  <c r="M21" i="7" s="1"/>
  <c r="J13" i="7"/>
  <c r="K13" i="7" s="1"/>
  <c r="M13" i="7" s="1"/>
  <c r="J432" i="4"/>
  <c r="K432" i="4" s="1"/>
  <c r="M432" i="4" s="1"/>
  <c r="J428" i="4"/>
  <c r="K428" i="4" s="1"/>
  <c r="M428" i="4" s="1"/>
  <c r="J424" i="4"/>
  <c r="K424" i="4" s="1"/>
  <c r="M424" i="4" s="1"/>
  <c r="J420" i="4"/>
  <c r="K420" i="4" s="1"/>
  <c r="M420" i="4" s="1"/>
  <c r="J416" i="4"/>
  <c r="K416" i="4" s="1"/>
  <c r="M416" i="4" s="1"/>
  <c r="J412" i="4"/>
  <c r="K412" i="4" s="1"/>
  <c r="M412" i="4" s="1"/>
  <c r="J408" i="4"/>
  <c r="K408" i="4" s="1"/>
  <c r="M408" i="4" s="1"/>
  <c r="J404" i="4"/>
  <c r="K404" i="4" s="1"/>
  <c r="M404" i="4" s="1"/>
  <c r="J400" i="4"/>
  <c r="K400" i="4" s="1"/>
  <c r="M400" i="4" s="1"/>
  <c r="J396" i="4"/>
  <c r="K396" i="4" s="1"/>
  <c r="M396" i="4" s="1"/>
  <c r="J430" i="4"/>
  <c r="K430" i="4" s="1"/>
  <c r="M430" i="4" s="1"/>
  <c r="J426" i="4"/>
  <c r="K426" i="4" s="1"/>
  <c r="M426" i="4" s="1"/>
  <c r="J422" i="4"/>
  <c r="K422" i="4" s="1"/>
  <c r="M422" i="4" s="1"/>
  <c r="J418" i="4"/>
  <c r="K418" i="4" s="1"/>
  <c r="M418" i="4" s="1"/>
  <c r="J414" i="4"/>
  <c r="K414" i="4" s="1"/>
  <c r="M414" i="4" s="1"/>
  <c r="J410" i="4"/>
  <c r="K410" i="4" s="1"/>
  <c r="M410" i="4" s="1"/>
  <c r="J406" i="4"/>
  <c r="K406" i="4" s="1"/>
  <c r="M406" i="4" s="1"/>
  <c r="J402" i="4"/>
  <c r="K402" i="4" s="1"/>
  <c r="M402" i="4" s="1"/>
  <c r="J398" i="4"/>
  <c r="K398" i="4" s="1"/>
  <c r="M398" i="4" s="1"/>
  <c r="J394" i="4"/>
  <c r="K394" i="4" s="1"/>
  <c r="M394" i="4" s="1"/>
  <c r="J431" i="4"/>
  <c r="K431" i="4" s="1"/>
  <c r="M431" i="4" s="1"/>
  <c r="J421" i="4"/>
  <c r="K421" i="4" s="1"/>
  <c r="M421" i="4" s="1"/>
  <c r="J415" i="4"/>
  <c r="K415" i="4" s="1"/>
  <c r="M415" i="4" s="1"/>
  <c r="J405" i="4"/>
  <c r="K405" i="4" s="1"/>
  <c r="M405" i="4" s="1"/>
  <c r="J399" i="4"/>
  <c r="K399" i="4" s="1"/>
  <c r="M399" i="4" s="1"/>
  <c r="J392" i="4"/>
  <c r="K392" i="4" s="1"/>
  <c r="M392" i="4" s="1"/>
  <c r="J390" i="4"/>
  <c r="K390" i="4" s="1"/>
  <c r="M390" i="4" s="1"/>
  <c r="J386" i="4"/>
  <c r="K386" i="4" s="1"/>
  <c r="M386" i="4" s="1"/>
  <c r="J382" i="4"/>
  <c r="K382" i="4" s="1"/>
  <c r="M382" i="4" s="1"/>
  <c r="J378" i="4"/>
  <c r="K378" i="4" s="1"/>
  <c r="M378" i="4" s="1"/>
  <c r="J374" i="4"/>
  <c r="K374" i="4" s="1"/>
  <c r="M374" i="4" s="1"/>
  <c r="J370" i="4"/>
  <c r="K370" i="4" s="1"/>
  <c r="M370" i="4" s="1"/>
  <c r="J366" i="4"/>
  <c r="K366" i="4" s="1"/>
  <c r="M366" i="4" s="1"/>
  <c r="J433" i="4"/>
  <c r="K433" i="4" s="1"/>
  <c r="M433" i="4" s="1"/>
  <c r="J429" i="4"/>
  <c r="K429" i="4" s="1"/>
  <c r="M429" i="4" s="1"/>
  <c r="J423" i="4"/>
  <c r="K423" i="4" s="1"/>
  <c r="M423" i="4" s="1"/>
  <c r="J413" i="4"/>
  <c r="K413" i="4" s="1"/>
  <c r="M413" i="4" s="1"/>
  <c r="J407" i="4"/>
  <c r="K407" i="4" s="1"/>
  <c r="M407" i="4" s="1"/>
  <c r="J397" i="4"/>
  <c r="K397" i="4" s="1"/>
  <c r="M397" i="4" s="1"/>
  <c r="J388" i="4"/>
  <c r="K388" i="4" s="1"/>
  <c r="M388" i="4" s="1"/>
  <c r="J384" i="4"/>
  <c r="K384" i="4" s="1"/>
  <c r="M384" i="4" s="1"/>
  <c r="J380" i="4"/>
  <c r="K380" i="4" s="1"/>
  <c r="M380" i="4" s="1"/>
  <c r="J376" i="4"/>
  <c r="K376" i="4" s="1"/>
  <c r="M376" i="4" s="1"/>
  <c r="J372" i="4"/>
  <c r="K372" i="4" s="1"/>
  <c r="M372" i="4" s="1"/>
  <c r="J368" i="4"/>
  <c r="K368" i="4" s="1"/>
  <c r="M368" i="4" s="1"/>
  <c r="J364" i="4"/>
  <c r="K364" i="4" s="1"/>
  <c r="M364" i="4" s="1"/>
  <c r="J360" i="4"/>
  <c r="K360" i="4" s="1"/>
  <c r="M360" i="4" s="1"/>
  <c r="J411" i="4"/>
  <c r="K411" i="4" s="1"/>
  <c r="M411" i="4" s="1"/>
  <c r="J403" i="4"/>
  <c r="K403" i="4" s="1"/>
  <c r="M403" i="4" s="1"/>
  <c r="J401" i="4"/>
  <c r="K401" i="4" s="1"/>
  <c r="M401" i="4" s="1"/>
  <c r="J389" i="4"/>
  <c r="K389" i="4" s="1"/>
  <c r="M389" i="4" s="1"/>
  <c r="J379" i="4"/>
  <c r="K379" i="4" s="1"/>
  <c r="M379" i="4" s="1"/>
  <c r="J373" i="4"/>
  <c r="K373" i="4" s="1"/>
  <c r="M373" i="4" s="1"/>
  <c r="J362" i="4"/>
  <c r="K362" i="4" s="1"/>
  <c r="M362" i="4" s="1"/>
  <c r="J361" i="4"/>
  <c r="K361" i="4" s="1"/>
  <c r="M361" i="4" s="1"/>
  <c r="J357" i="4"/>
  <c r="K357" i="4" s="1"/>
  <c r="M357" i="4" s="1"/>
  <c r="J353" i="4"/>
  <c r="K353" i="4" s="1"/>
  <c r="M353" i="4" s="1"/>
  <c r="J349" i="4"/>
  <c r="K349" i="4" s="1"/>
  <c r="M349" i="4" s="1"/>
  <c r="J345" i="4"/>
  <c r="K345" i="4" s="1"/>
  <c r="M345" i="4" s="1"/>
  <c r="J341" i="4"/>
  <c r="K341" i="4" s="1"/>
  <c r="M341" i="4" s="1"/>
  <c r="J337" i="4"/>
  <c r="K337" i="4" s="1"/>
  <c r="M337" i="4" s="1"/>
  <c r="J333" i="4"/>
  <c r="K333" i="4" s="1"/>
  <c r="M333" i="4" s="1"/>
  <c r="J329" i="4"/>
  <c r="K329" i="4" s="1"/>
  <c r="M329" i="4" s="1"/>
  <c r="J325" i="4"/>
  <c r="K325" i="4" s="1"/>
  <c r="M325" i="4" s="1"/>
  <c r="J321" i="4"/>
  <c r="K321" i="4" s="1"/>
  <c r="M321" i="4" s="1"/>
  <c r="J317" i="4"/>
  <c r="K317" i="4" s="1"/>
  <c r="M317" i="4" s="1"/>
  <c r="J313" i="4"/>
  <c r="K313" i="4" s="1"/>
  <c r="M313" i="4" s="1"/>
  <c r="J309" i="4"/>
  <c r="K309" i="4" s="1"/>
  <c r="M309" i="4" s="1"/>
  <c r="J305" i="4"/>
  <c r="K305" i="4" s="1"/>
  <c r="M305" i="4" s="1"/>
  <c r="J427" i="4"/>
  <c r="K427" i="4" s="1"/>
  <c r="M427" i="4" s="1"/>
  <c r="J419" i="4"/>
  <c r="K419" i="4" s="1"/>
  <c r="M419" i="4" s="1"/>
  <c r="J417" i="4"/>
  <c r="K417" i="4" s="1"/>
  <c r="M417" i="4" s="1"/>
  <c r="J395" i="4"/>
  <c r="K395" i="4" s="1"/>
  <c r="M395" i="4" s="1"/>
  <c r="J387" i="4"/>
  <c r="K387" i="4" s="1"/>
  <c r="M387" i="4" s="1"/>
  <c r="J381" i="4"/>
  <c r="K381" i="4" s="1"/>
  <c r="M381" i="4" s="1"/>
  <c r="J371" i="4"/>
  <c r="K371" i="4" s="1"/>
  <c r="M371" i="4" s="1"/>
  <c r="J365" i="4"/>
  <c r="K365" i="4" s="1"/>
  <c r="M365" i="4" s="1"/>
  <c r="J355" i="4"/>
  <c r="K355" i="4" s="1"/>
  <c r="M355" i="4" s="1"/>
  <c r="J351" i="4"/>
  <c r="K351" i="4" s="1"/>
  <c r="M351" i="4" s="1"/>
  <c r="J347" i="4"/>
  <c r="K347" i="4" s="1"/>
  <c r="M347" i="4" s="1"/>
  <c r="J343" i="4"/>
  <c r="K343" i="4" s="1"/>
  <c r="M343" i="4" s="1"/>
  <c r="J339" i="4"/>
  <c r="K339" i="4" s="1"/>
  <c r="M339" i="4" s="1"/>
  <c r="J335" i="4"/>
  <c r="K335" i="4" s="1"/>
  <c r="M335" i="4" s="1"/>
  <c r="J331" i="4"/>
  <c r="K331" i="4" s="1"/>
  <c r="M331" i="4" s="1"/>
  <c r="J327" i="4"/>
  <c r="K327" i="4" s="1"/>
  <c r="M327" i="4" s="1"/>
  <c r="J323" i="4"/>
  <c r="K323" i="4" s="1"/>
  <c r="M323" i="4" s="1"/>
  <c r="J319" i="4"/>
  <c r="K319" i="4" s="1"/>
  <c r="M319" i="4" s="1"/>
  <c r="J315" i="4"/>
  <c r="K315" i="4" s="1"/>
  <c r="M315" i="4" s="1"/>
  <c r="J311" i="4"/>
  <c r="K311" i="4" s="1"/>
  <c r="M311" i="4" s="1"/>
  <c r="J307" i="4"/>
  <c r="K307" i="4" s="1"/>
  <c r="M307" i="4" s="1"/>
  <c r="J391" i="4"/>
  <c r="K391" i="4" s="1"/>
  <c r="M391" i="4" s="1"/>
  <c r="J358" i="4"/>
  <c r="K358" i="4" s="1"/>
  <c r="M358" i="4" s="1"/>
  <c r="J348" i="4"/>
  <c r="K348" i="4" s="1"/>
  <c r="M348" i="4" s="1"/>
  <c r="J342" i="4"/>
  <c r="K342" i="4" s="1"/>
  <c r="M342" i="4" s="1"/>
  <c r="J332" i="4"/>
  <c r="K332" i="4" s="1"/>
  <c r="M332" i="4" s="1"/>
  <c r="J326" i="4"/>
  <c r="K326" i="4" s="1"/>
  <c r="M326" i="4" s="1"/>
  <c r="J316" i="4"/>
  <c r="K316" i="4" s="1"/>
  <c r="M316" i="4" s="1"/>
  <c r="J312" i="4"/>
  <c r="K312" i="4" s="1"/>
  <c r="M312" i="4" s="1"/>
  <c r="J299" i="4"/>
  <c r="K299" i="4" s="1"/>
  <c r="M299" i="4" s="1"/>
  <c r="J295" i="4"/>
  <c r="K295" i="4" s="1"/>
  <c r="M295" i="4" s="1"/>
  <c r="J291" i="4"/>
  <c r="K291" i="4" s="1"/>
  <c r="M291" i="4" s="1"/>
  <c r="J287" i="4"/>
  <c r="K287" i="4" s="1"/>
  <c r="M287" i="4" s="1"/>
  <c r="J283" i="4"/>
  <c r="K283" i="4" s="1"/>
  <c r="M283" i="4" s="1"/>
  <c r="J279" i="4"/>
  <c r="K279" i="4" s="1"/>
  <c r="M279" i="4" s="1"/>
  <c r="J275" i="4"/>
  <c r="K275" i="4" s="1"/>
  <c r="M275" i="4" s="1"/>
  <c r="J271" i="4"/>
  <c r="K271" i="4" s="1"/>
  <c r="M271" i="4" s="1"/>
  <c r="J267" i="4"/>
  <c r="K267" i="4" s="1"/>
  <c r="M267" i="4" s="1"/>
  <c r="J263" i="4"/>
  <c r="K263" i="4" s="1"/>
  <c r="M263" i="4" s="1"/>
  <c r="J259" i="4"/>
  <c r="K259" i="4" s="1"/>
  <c r="M259" i="4" s="1"/>
  <c r="J255" i="4"/>
  <c r="K255" i="4" s="1"/>
  <c r="M255" i="4" s="1"/>
  <c r="J251" i="4"/>
  <c r="K251" i="4" s="1"/>
  <c r="M251" i="4" s="1"/>
  <c r="J247" i="4"/>
  <c r="K247" i="4" s="1"/>
  <c r="M247" i="4" s="1"/>
  <c r="J243" i="4"/>
  <c r="K243" i="4" s="1"/>
  <c r="M243" i="4" s="1"/>
  <c r="J239" i="4"/>
  <c r="K239" i="4" s="1"/>
  <c r="M239" i="4" s="1"/>
  <c r="J235" i="4"/>
  <c r="K235" i="4" s="1"/>
  <c r="M235" i="4" s="1"/>
  <c r="J425" i="4"/>
  <c r="K425" i="4" s="1"/>
  <c r="M425" i="4" s="1"/>
  <c r="J393" i="4"/>
  <c r="K393" i="4" s="1"/>
  <c r="M393" i="4" s="1"/>
  <c r="J375" i="4"/>
  <c r="K375" i="4" s="1"/>
  <c r="M375" i="4" s="1"/>
  <c r="J363" i="4"/>
  <c r="K363" i="4" s="1"/>
  <c r="M363" i="4" s="1"/>
  <c r="J356" i="4"/>
  <c r="K356" i="4" s="1"/>
  <c r="M356" i="4" s="1"/>
  <c r="J350" i="4"/>
  <c r="K350" i="4" s="1"/>
  <c r="M350" i="4" s="1"/>
  <c r="J340" i="4"/>
  <c r="K340" i="4" s="1"/>
  <c r="M340" i="4" s="1"/>
  <c r="J334" i="4"/>
  <c r="K334" i="4" s="1"/>
  <c r="M334" i="4" s="1"/>
  <c r="J324" i="4"/>
  <c r="K324" i="4" s="1"/>
  <c r="M324" i="4" s="1"/>
  <c r="J318" i="4"/>
  <c r="K318" i="4" s="1"/>
  <c r="M318" i="4" s="1"/>
  <c r="J314" i="4"/>
  <c r="K314" i="4" s="1"/>
  <c r="M314" i="4" s="1"/>
  <c r="J301" i="4"/>
  <c r="K301" i="4" s="1"/>
  <c r="M301" i="4" s="1"/>
  <c r="J297" i="4"/>
  <c r="K297" i="4" s="1"/>
  <c r="M297" i="4" s="1"/>
  <c r="J293" i="4"/>
  <c r="K293" i="4" s="1"/>
  <c r="M293" i="4" s="1"/>
  <c r="J289" i="4"/>
  <c r="K289" i="4" s="1"/>
  <c r="M289" i="4" s="1"/>
  <c r="J285" i="4"/>
  <c r="K285" i="4" s="1"/>
  <c r="M285" i="4" s="1"/>
  <c r="J281" i="4"/>
  <c r="K281" i="4" s="1"/>
  <c r="M281" i="4" s="1"/>
  <c r="J277" i="4"/>
  <c r="K277" i="4" s="1"/>
  <c r="M277" i="4" s="1"/>
  <c r="J273" i="4"/>
  <c r="K273" i="4" s="1"/>
  <c r="M273" i="4" s="1"/>
  <c r="J269" i="4"/>
  <c r="K269" i="4" s="1"/>
  <c r="M269" i="4" s="1"/>
  <c r="J265" i="4"/>
  <c r="K265" i="4" s="1"/>
  <c r="M265" i="4" s="1"/>
  <c r="J261" i="4"/>
  <c r="K261" i="4" s="1"/>
  <c r="M261" i="4" s="1"/>
  <c r="J257" i="4"/>
  <c r="K257" i="4" s="1"/>
  <c r="M257" i="4" s="1"/>
  <c r="J253" i="4"/>
  <c r="K253" i="4" s="1"/>
  <c r="M253" i="4" s="1"/>
  <c r="J249" i="4"/>
  <c r="K249" i="4" s="1"/>
  <c r="M249" i="4" s="1"/>
  <c r="J346" i="4"/>
  <c r="K346" i="4" s="1"/>
  <c r="M346" i="4" s="1"/>
  <c r="J338" i="4"/>
  <c r="K338" i="4" s="1"/>
  <c r="M338" i="4" s="1"/>
  <c r="J336" i="4"/>
  <c r="K336" i="4" s="1"/>
  <c r="M336" i="4" s="1"/>
  <c r="J310" i="4"/>
  <c r="K310" i="4" s="1"/>
  <c r="M310" i="4" s="1"/>
  <c r="J298" i="4"/>
  <c r="K298" i="4" s="1"/>
  <c r="M298" i="4" s="1"/>
  <c r="J292" i="4"/>
  <c r="K292" i="4" s="1"/>
  <c r="M292" i="4" s="1"/>
  <c r="J282" i="4"/>
  <c r="K282" i="4" s="1"/>
  <c r="M282" i="4" s="1"/>
  <c r="J276" i="4"/>
  <c r="K276" i="4" s="1"/>
  <c r="M276" i="4" s="1"/>
  <c r="J266" i="4"/>
  <c r="K266" i="4" s="1"/>
  <c r="M266" i="4" s="1"/>
  <c r="J260" i="4"/>
  <c r="K260" i="4" s="1"/>
  <c r="M260" i="4" s="1"/>
  <c r="J250" i="4"/>
  <c r="K250" i="4" s="1"/>
  <c r="M250" i="4" s="1"/>
  <c r="J232" i="4"/>
  <c r="K232" i="4" s="1"/>
  <c r="M232" i="4" s="1"/>
  <c r="J228" i="4"/>
  <c r="K228" i="4" s="1"/>
  <c r="M228" i="4" s="1"/>
  <c r="J224" i="4"/>
  <c r="K224" i="4" s="1"/>
  <c r="M224" i="4" s="1"/>
  <c r="J220" i="4"/>
  <c r="K220" i="4" s="1"/>
  <c r="M220" i="4" s="1"/>
  <c r="J216" i="4"/>
  <c r="K216" i="4" s="1"/>
  <c r="M216" i="4" s="1"/>
  <c r="J212" i="4"/>
  <c r="K212" i="4" s="1"/>
  <c r="M212" i="4" s="1"/>
  <c r="J208" i="4"/>
  <c r="K208" i="4" s="1"/>
  <c r="M208" i="4" s="1"/>
  <c r="J204" i="4"/>
  <c r="K204" i="4" s="1"/>
  <c r="M204" i="4" s="1"/>
  <c r="J200" i="4"/>
  <c r="K200" i="4" s="1"/>
  <c r="M200" i="4" s="1"/>
  <c r="J196" i="4"/>
  <c r="K196" i="4" s="1"/>
  <c r="M196" i="4" s="1"/>
  <c r="J192" i="4"/>
  <c r="K192" i="4" s="1"/>
  <c r="M192" i="4" s="1"/>
  <c r="J188" i="4"/>
  <c r="K188" i="4" s="1"/>
  <c r="M188" i="4" s="1"/>
  <c r="J184" i="4"/>
  <c r="K184" i="4" s="1"/>
  <c r="M184" i="4" s="1"/>
  <c r="J180" i="4"/>
  <c r="K180" i="4" s="1"/>
  <c r="M180" i="4" s="1"/>
  <c r="J176" i="4"/>
  <c r="K176" i="4" s="1"/>
  <c r="M176" i="4" s="1"/>
  <c r="J172" i="4"/>
  <c r="K172" i="4" s="1"/>
  <c r="M172" i="4" s="1"/>
  <c r="J168" i="4"/>
  <c r="K168" i="4" s="1"/>
  <c r="M168" i="4" s="1"/>
  <c r="J164" i="4"/>
  <c r="K164" i="4" s="1"/>
  <c r="M164" i="4" s="1"/>
  <c r="J160" i="4"/>
  <c r="K160" i="4" s="1"/>
  <c r="M160" i="4" s="1"/>
  <c r="J156" i="4"/>
  <c r="K156" i="4" s="1"/>
  <c r="M156" i="4" s="1"/>
  <c r="J152" i="4"/>
  <c r="K152" i="4" s="1"/>
  <c r="M152" i="4" s="1"/>
  <c r="J148" i="4"/>
  <c r="K148" i="4" s="1"/>
  <c r="M148" i="4" s="1"/>
  <c r="J144" i="4"/>
  <c r="K144" i="4" s="1"/>
  <c r="M144" i="4" s="1"/>
  <c r="J140" i="4"/>
  <c r="K140" i="4" s="1"/>
  <c r="M140" i="4" s="1"/>
  <c r="J136" i="4"/>
  <c r="K136" i="4" s="1"/>
  <c r="M136" i="4" s="1"/>
  <c r="J132" i="4"/>
  <c r="K132" i="4" s="1"/>
  <c r="M132" i="4" s="1"/>
  <c r="J128" i="4"/>
  <c r="K128" i="4" s="1"/>
  <c r="M128" i="4" s="1"/>
  <c r="J124" i="4"/>
  <c r="K124" i="4" s="1"/>
  <c r="M124" i="4" s="1"/>
  <c r="J409" i="4"/>
  <c r="K409" i="4" s="1"/>
  <c r="M409" i="4" s="1"/>
  <c r="J385" i="4"/>
  <c r="K385" i="4" s="1"/>
  <c r="M385" i="4" s="1"/>
  <c r="J383" i="4"/>
  <c r="K383" i="4" s="1"/>
  <c r="M383" i="4" s="1"/>
  <c r="J359" i="4"/>
  <c r="K359" i="4" s="1"/>
  <c r="M359" i="4" s="1"/>
  <c r="J354" i="4"/>
  <c r="K354" i="4" s="1"/>
  <c r="M354" i="4" s="1"/>
  <c r="J352" i="4"/>
  <c r="K352" i="4" s="1"/>
  <c r="M352" i="4" s="1"/>
  <c r="J330" i="4"/>
  <c r="K330" i="4" s="1"/>
  <c r="M330" i="4" s="1"/>
  <c r="J322" i="4"/>
  <c r="K322" i="4" s="1"/>
  <c r="M322" i="4" s="1"/>
  <c r="J320" i="4"/>
  <c r="K320" i="4" s="1"/>
  <c r="M320" i="4" s="1"/>
  <c r="J304" i="4"/>
  <c r="K304" i="4" s="1"/>
  <c r="M304" i="4" s="1"/>
  <c r="J300" i="4"/>
  <c r="K300" i="4" s="1"/>
  <c r="M300" i="4" s="1"/>
  <c r="J290" i="4"/>
  <c r="K290" i="4" s="1"/>
  <c r="M290" i="4" s="1"/>
  <c r="J284" i="4"/>
  <c r="K284" i="4" s="1"/>
  <c r="M284" i="4" s="1"/>
  <c r="J274" i="4"/>
  <c r="K274" i="4" s="1"/>
  <c r="M274" i="4" s="1"/>
  <c r="J268" i="4"/>
  <c r="K268" i="4" s="1"/>
  <c r="M268" i="4" s="1"/>
  <c r="J258" i="4"/>
  <c r="K258" i="4" s="1"/>
  <c r="M258" i="4" s="1"/>
  <c r="J252" i="4"/>
  <c r="K252" i="4" s="1"/>
  <c r="M252" i="4" s="1"/>
  <c r="J246" i="4"/>
  <c r="K246" i="4" s="1"/>
  <c r="M246" i="4" s="1"/>
  <c r="J242" i="4"/>
  <c r="K242" i="4" s="1"/>
  <c r="M242" i="4" s="1"/>
  <c r="J238" i="4"/>
  <c r="K238" i="4" s="1"/>
  <c r="M238" i="4" s="1"/>
  <c r="J234" i="4"/>
  <c r="K234" i="4" s="1"/>
  <c r="M234" i="4" s="1"/>
  <c r="J230" i="4"/>
  <c r="K230" i="4" s="1"/>
  <c r="M230" i="4" s="1"/>
  <c r="J226" i="4"/>
  <c r="K226" i="4" s="1"/>
  <c r="M226" i="4" s="1"/>
  <c r="J222" i="4"/>
  <c r="K222" i="4" s="1"/>
  <c r="M222" i="4" s="1"/>
  <c r="J218" i="4"/>
  <c r="K218" i="4" s="1"/>
  <c r="M218" i="4" s="1"/>
  <c r="J214" i="4"/>
  <c r="K214" i="4" s="1"/>
  <c r="M214" i="4" s="1"/>
  <c r="J210" i="4"/>
  <c r="K210" i="4" s="1"/>
  <c r="M210" i="4" s="1"/>
  <c r="J206" i="4"/>
  <c r="K206" i="4" s="1"/>
  <c r="M206" i="4" s="1"/>
  <c r="J202" i="4"/>
  <c r="K202" i="4" s="1"/>
  <c r="M202" i="4" s="1"/>
  <c r="J198" i="4"/>
  <c r="K198" i="4" s="1"/>
  <c r="M198" i="4" s="1"/>
  <c r="J194" i="4"/>
  <c r="K194" i="4" s="1"/>
  <c r="M194" i="4" s="1"/>
  <c r="J190" i="4"/>
  <c r="K190" i="4" s="1"/>
  <c r="M190" i="4" s="1"/>
  <c r="J186" i="4"/>
  <c r="K186" i="4" s="1"/>
  <c r="M186" i="4" s="1"/>
  <c r="J182" i="4"/>
  <c r="K182" i="4" s="1"/>
  <c r="M182" i="4" s="1"/>
  <c r="J178" i="4"/>
  <c r="K178" i="4" s="1"/>
  <c r="M178" i="4" s="1"/>
  <c r="J174" i="4"/>
  <c r="K174" i="4" s="1"/>
  <c r="M174" i="4" s="1"/>
  <c r="J170" i="4"/>
  <c r="K170" i="4" s="1"/>
  <c r="M170" i="4" s="1"/>
  <c r="J166" i="4"/>
  <c r="K166" i="4" s="1"/>
  <c r="M166" i="4" s="1"/>
  <c r="J162" i="4"/>
  <c r="K162" i="4" s="1"/>
  <c r="M162" i="4" s="1"/>
  <c r="J158" i="4"/>
  <c r="K158" i="4" s="1"/>
  <c r="M158" i="4" s="1"/>
  <c r="J154" i="4"/>
  <c r="K154" i="4" s="1"/>
  <c r="M154" i="4" s="1"/>
  <c r="J150" i="4"/>
  <c r="K150" i="4" s="1"/>
  <c r="M150" i="4" s="1"/>
  <c r="J328" i="4"/>
  <c r="K328" i="4" s="1"/>
  <c r="M328" i="4" s="1"/>
  <c r="J302" i="4"/>
  <c r="K302" i="4" s="1"/>
  <c r="M302" i="4" s="1"/>
  <c r="J280" i="4"/>
  <c r="K280" i="4" s="1"/>
  <c r="M280" i="4" s="1"/>
  <c r="J272" i="4"/>
  <c r="K272" i="4" s="1"/>
  <c r="M272" i="4" s="1"/>
  <c r="J270" i="4"/>
  <c r="K270" i="4" s="1"/>
  <c r="M270" i="4" s="1"/>
  <c r="J248" i="4"/>
  <c r="K248" i="4" s="1"/>
  <c r="M248" i="4" s="1"/>
  <c r="J241" i="4"/>
  <c r="K241" i="4" s="1"/>
  <c r="M241" i="4" s="1"/>
  <c r="J227" i="4"/>
  <c r="K227" i="4" s="1"/>
  <c r="M227" i="4" s="1"/>
  <c r="J221" i="4"/>
  <c r="K221" i="4" s="1"/>
  <c r="M221" i="4" s="1"/>
  <c r="J211" i="4"/>
  <c r="K211" i="4" s="1"/>
  <c r="M211" i="4" s="1"/>
  <c r="J205" i="4"/>
  <c r="K205" i="4" s="1"/>
  <c r="M205" i="4" s="1"/>
  <c r="J195" i="4"/>
  <c r="K195" i="4" s="1"/>
  <c r="M195" i="4" s="1"/>
  <c r="J189" i="4"/>
  <c r="K189" i="4" s="1"/>
  <c r="M189" i="4" s="1"/>
  <c r="J179" i="4"/>
  <c r="K179" i="4" s="1"/>
  <c r="M179" i="4" s="1"/>
  <c r="J173" i="4"/>
  <c r="K173" i="4" s="1"/>
  <c r="M173" i="4" s="1"/>
  <c r="J163" i="4"/>
  <c r="K163" i="4" s="1"/>
  <c r="M163" i="4" s="1"/>
  <c r="J157" i="4"/>
  <c r="K157" i="4" s="1"/>
  <c r="M157" i="4" s="1"/>
  <c r="J146" i="4"/>
  <c r="K146" i="4" s="1"/>
  <c r="M146" i="4" s="1"/>
  <c r="J145" i="4"/>
  <c r="K145" i="4" s="1"/>
  <c r="M145" i="4" s="1"/>
  <c r="J142" i="4"/>
  <c r="K142" i="4" s="1"/>
  <c r="M142" i="4" s="1"/>
  <c r="J141" i="4"/>
  <c r="K141" i="4" s="1"/>
  <c r="M141" i="4" s="1"/>
  <c r="J138" i="4"/>
  <c r="K138" i="4" s="1"/>
  <c r="M138" i="4" s="1"/>
  <c r="J137" i="4"/>
  <c r="K137" i="4" s="1"/>
  <c r="M137" i="4" s="1"/>
  <c r="J134" i="4"/>
  <c r="K134" i="4" s="1"/>
  <c r="M134" i="4" s="1"/>
  <c r="J133" i="4"/>
  <c r="K133" i="4" s="1"/>
  <c r="M133" i="4" s="1"/>
  <c r="J130" i="4"/>
  <c r="K130" i="4" s="1"/>
  <c r="M130" i="4" s="1"/>
  <c r="J129" i="4"/>
  <c r="K129" i="4" s="1"/>
  <c r="M129" i="4" s="1"/>
  <c r="J126" i="4"/>
  <c r="K126" i="4" s="1"/>
  <c r="M126" i="4" s="1"/>
  <c r="J125" i="4"/>
  <c r="K125" i="4" s="1"/>
  <c r="M125" i="4" s="1"/>
  <c r="J122" i="4"/>
  <c r="K122" i="4" s="1"/>
  <c r="M122" i="4" s="1"/>
  <c r="J120" i="4"/>
  <c r="K120" i="4" s="1"/>
  <c r="M120" i="4" s="1"/>
  <c r="J116" i="4"/>
  <c r="K116" i="4" s="1"/>
  <c r="M116" i="4" s="1"/>
  <c r="J112" i="4"/>
  <c r="K112" i="4" s="1"/>
  <c r="M112" i="4" s="1"/>
  <c r="J108" i="4"/>
  <c r="K108" i="4" s="1"/>
  <c r="M108" i="4" s="1"/>
  <c r="J104" i="4"/>
  <c r="K104" i="4" s="1"/>
  <c r="M104" i="4" s="1"/>
  <c r="J100" i="4"/>
  <c r="K100" i="4" s="1"/>
  <c r="M100" i="4" s="1"/>
  <c r="J96" i="4"/>
  <c r="K96" i="4" s="1"/>
  <c r="M96" i="4" s="1"/>
  <c r="J92" i="4"/>
  <c r="K92" i="4" s="1"/>
  <c r="M92" i="4" s="1"/>
  <c r="J88" i="4"/>
  <c r="K88" i="4" s="1"/>
  <c r="M88" i="4" s="1"/>
  <c r="J84" i="4"/>
  <c r="K84" i="4" s="1"/>
  <c r="M84" i="4" s="1"/>
  <c r="J80" i="4"/>
  <c r="K80" i="4" s="1"/>
  <c r="M80" i="4" s="1"/>
  <c r="J76" i="4"/>
  <c r="K76" i="4" s="1"/>
  <c r="M76" i="4" s="1"/>
  <c r="J72" i="4"/>
  <c r="K72" i="4" s="1"/>
  <c r="M72" i="4" s="1"/>
  <c r="J68" i="4"/>
  <c r="K68" i="4" s="1"/>
  <c r="M68" i="4" s="1"/>
  <c r="J64" i="4"/>
  <c r="K64" i="4" s="1"/>
  <c r="M64" i="4" s="1"/>
  <c r="J60" i="4"/>
  <c r="K60" i="4" s="1"/>
  <c r="M60" i="4" s="1"/>
  <c r="J56" i="4"/>
  <c r="K56" i="4" s="1"/>
  <c r="M56" i="4" s="1"/>
  <c r="J52" i="4"/>
  <c r="K52" i="4" s="1"/>
  <c r="M52" i="4" s="1"/>
  <c r="J48" i="4"/>
  <c r="K48" i="4" s="1"/>
  <c r="M48" i="4" s="1"/>
  <c r="J44" i="4"/>
  <c r="K44" i="4" s="1"/>
  <c r="M44" i="4" s="1"/>
  <c r="J40" i="4"/>
  <c r="K40" i="4" s="1"/>
  <c r="M40" i="4" s="1"/>
  <c r="J36" i="4"/>
  <c r="K36" i="4" s="1"/>
  <c r="M36" i="4" s="1"/>
  <c r="J32" i="4"/>
  <c r="K32" i="4" s="1"/>
  <c r="M32" i="4" s="1"/>
  <c r="J28" i="4"/>
  <c r="K28" i="4" s="1"/>
  <c r="M28" i="4" s="1"/>
  <c r="J24" i="4"/>
  <c r="K24" i="4" s="1"/>
  <c r="M24" i="4" s="1"/>
  <c r="J20" i="4"/>
  <c r="K20" i="4" s="1"/>
  <c r="M20" i="4" s="1"/>
  <c r="J16" i="4"/>
  <c r="K16" i="4" s="1"/>
  <c r="M16" i="4" s="1"/>
  <c r="J12" i="4"/>
  <c r="K12" i="4" s="1"/>
  <c r="M12" i="4" s="1"/>
  <c r="J377" i="4"/>
  <c r="K377" i="4" s="1"/>
  <c r="M377" i="4" s="1"/>
  <c r="J369" i="4"/>
  <c r="K369" i="4" s="1"/>
  <c r="M369" i="4" s="1"/>
  <c r="J367" i="4"/>
  <c r="K367" i="4" s="1"/>
  <c r="M367" i="4" s="1"/>
  <c r="J296" i="4"/>
  <c r="K296" i="4" s="1"/>
  <c r="M296" i="4" s="1"/>
  <c r="J288" i="4"/>
  <c r="K288" i="4" s="1"/>
  <c r="M288" i="4" s="1"/>
  <c r="J286" i="4"/>
  <c r="K286" i="4" s="1"/>
  <c r="M286" i="4" s="1"/>
  <c r="J264" i="4"/>
  <c r="K264" i="4" s="1"/>
  <c r="M264" i="4" s="1"/>
  <c r="J256" i="4"/>
  <c r="K256" i="4" s="1"/>
  <c r="M256" i="4" s="1"/>
  <c r="J254" i="4"/>
  <c r="K254" i="4" s="1"/>
  <c r="M254" i="4" s="1"/>
  <c r="J240" i="4"/>
  <c r="K240" i="4" s="1"/>
  <c r="M240" i="4" s="1"/>
  <c r="J229" i="4"/>
  <c r="K229" i="4" s="1"/>
  <c r="M229" i="4" s="1"/>
  <c r="J219" i="4"/>
  <c r="K219" i="4" s="1"/>
  <c r="M219" i="4" s="1"/>
  <c r="J213" i="4"/>
  <c r="K213" i="4" s="1"/>
  <c r="M213" i="4" s="1"/>
  <c r="J203" i="4"/>
  <c r="K203" i="4" s="1"/>
  <c r="M203" i="4" s="1"/>
  <c r="J197" i="4"/>
  <c r="K197" i="4" s="1"/>
  <c r="M197" i="4" s="1"/>
  <c r="J187" i="4"/>
  <c r="K187" i="4" s="1"/>
  <c r="M187" i="4" s="1"/>
  <c r="J181" i="4"/>
  <c r="K181" i="4" s="1"/>
  <c r="M181" i="4" s="1"/>
  <c r="J171" i="4"/>
  <c r="K171" i="4" s="1"/>
  <c r="M171" i="4" s="1"/>
  <c r="J165" i="4"/>
  <c r="K165" i="4" s="1"/>
  <c r="M165" i="4" s="1"/>
  <c r="J155" i="4"/>
  <c r="K155" i="4" s="1"/>
  <c r="M155" i="4" s="1"/>
  <c r="J149" i="4"/>
  <c r="K149" i="4" s="1"/>
  <c r="M149" i="4" s="1"/>
  <c r="J118" i="4"/>
  <c r="K118" i="4" s="1"/>
  <c r="M118" i="4" s="1"/>
  <c r="J114" i="4"/>
  <c r="K114" i="4" s="1"/>
  <c r="M114" i="4" s="1"/>
  <c r="J110" i="4"/>
  <c r="K110" i="4" s="1"/>
  <c r="M110" i="4" s="1"/>
  <c r="J106" i="4"/>
  <c r="K106" i="4" s="1"/>
  <c r="M106" i="4" s="1"/>
  <c r="J102" i="4"/>
  <c r="K102" i="4" s="1"/>
  <c r="M102" i="4" s="1"/>
  <c r="J98" i="4"/>
  <c r="K98" i="4" s="1"/>
  <c r="M98" i="4" s="1"/>
  <c r="J94" i="4"/>
  <c r="K94" i="4" s="1"/>
  <c r="M94" i="4" s="1"/>
  <c r="J90" i="4"/>
  <c r="K90" i="4" s="1"/>
  <c r="M90" i="4" s="1"/>
  <c r="J86" i="4"/>
  <c r="K86" i="4" s="1"/>
  <c r="M86" i="4" s="1"/>
  <c r="J82" i="4"/>
  <c r="K82" i="4" s="1"/>
  <c r="M82" i="4" s="1"/>
  <c r="J78" i="4"/>
  <c r="K78" i="4" s="1"/>
  <c r="M78" i="4" s="1"/>
  <c r="J74" i="4"/>
  <c r="K74" i="4" s="1"/>
  <c r="M74" i="4" s="1"/>
  <c r="J70" i="4"/>
  <c r="K70" i="4" s="1"/>
  <c r="M70" i="4" s="1"/>
  <c r="J66" i="4"/>
  <c r="K66" i="4" s="1"/>
  <c r="M66" i="4" s="1"/>
  <c r="J62" i="4"/>
  <c r="K62" i="4" s="1"/>
  <c r="M62" i="4" s="1"/>
  <c r="J58" i="4"/>
  <c r="K58" i="4" s="1"/>
  <c r="M58" i="4" s="1"/>
  <c r="J54" i="4"/>
  <c r="K54" i="4" s="1"/>
  <c r="M54" i="4" s="1"/>
  <c r="J50" i="4"/>
  <c r="K50" i="4" s="1"/>
  <c r="M50" i="4" s="1"/>
  <c r="J46" i="4"/>
  <c r="K46" i="4" s="1"/>
  <c r="M46" i="4" s="1"/>
  <c r="J42" i="4"/>
  <c r="K42" i="4" s="1"/>
  <c r="M42" i="4" s="1"/>
  <c r="J38" i="4"/>
  <c r="K38" i="4" s="1"/>
  <c r="M38" i="4" s="1"/>
  <c r="J34" i="4"/>
  <c r="K34" i="4" s="1"/>
  <c r="M34" i="4" s="1"/>
  <c r="J30" i="4"/>
  <c r="K30" i="4" s="1"/>
  <c r="M30" i="4" s="1"/>
  <c r="J26" i="4"/>
  <c r="K26" i="4" s="1"/>
  <c r="M26" i="4" s="1"/>
  <c r="J22" i="4"/>
  <c r="K22" i="4" s="1"/>
  <c r="M22" i="4" s="1"/>
  <c r="J18" i="4"/>
  <c r="K18" i="4" s="1"/>
  <c r="M18" i="4" s="1"/>
  <c r="J14" i="4"/>
  <c r="K14" i="4" s="1"/>
  <c r="M14" i="4" s="1"/>
  <c r="J278" i="4"/>
  <c r="K278" i="4" s="1"/>
  <c r="M278" i="4" s="1"/>
  <c r="J245" i="4"/>
  <c r="K245" i="4" s="1"/>
  <c r="M245" i="4" s="1"/>
  <c r="J244" i="4"/>
  <c r="K244" i="4" s="1"/>
  <c r="M244" i="4" s="1"/>
  <c r="J237" i="4"/>
  <c r="K237" i="4" s="1"/>
  <c r="M237" i="4" s="1"/>
  <c r="J225" i="4"/>
  <c r="K225" i="4" s="1"/>
  <c r="M225" i="4" s="1"/>
  <c r="J217" i="4"/>
  <c r="K217" i="4" s="1"/>
  <c r="M217" i="4" s="1"/>
  <c r="J215" i="4"/>
  <c r="K215" i="4" s="1"/>
  <c r="M215" i="4" s="1"/>
  <c r="J193" i="4"/>
  <c r="K193" i="4" s="1"/>
  <c r="M193" i="4" s="1"/>
  <c r="J185" i="4"/>
  <c r="K185" i="4" s="1"/>
  <c r="M185" i="4" s="1"/>
  <c r="J183" i="4"/>
  <c r="K183" i="4" s="1"/>
  <c r="M183" i="4" s="1"/>
  <c r="J161" i="4"/>
  <c r="K161" i="4" s="1"/>
  <c r="M161" i="4" s="1"/>
  <c r="J153" i="4"/>
  <c r="K153" i="4" s="1"/>
  <c r="M153" i="4" s="1"/>
  <c r="J151" i="4"/>
  <c r="K151" i="4" s="1"/>
  <c r="M151" i="4" s="1"/>
  <c r="J135" i="4"/>
  <c r="K135" i="4" s="1"/>
  <c r="M135" i="4" s="1"/>
  <c r="J308" i="4"/>
  <c r="K308" i="4" s="1"/>
  <c r="M308" i="4" s="1"/>
  <c r="J306" i="4"/>
  <c r="K306" i="4" s="1"/>
  <c r="M306" i="4" s="1"/>
  <c r="J294" i="4"/>
  <c r="K294" i="4" s="1"/>
  <c r="M294" i="4" s="1"/>
  <c r="J236" i="4"/>
  <c r="K236" i="4" s="1"/>
  <c r="M236" i="4" s="1"/>
  <c r="J344" i="4"/>
  <c r="K344" i="4" s="1"/>
  <c r="M344" i="4" s="1"/>
  <c r="J233" i="4"/>
  <c r="K233" i="4" s="1"/>
  <c r="M233" i="4" s="1"/>
  <c r="J201" i="4"/>
  <c r="K201" i="4" s="1"/>
  <c r="M201" i="4" s="1"/>
  <c r="J191" i="4"/>
  <c r="K191" i="4" s="1"/>
  <c r="M191" i="4" s="1"/>
  <c r="J169" i="4"/>
  <c r="K169" i="4" s="1"/>
  <c r="M169" i="4" s="1"/>
  <c r="J159" i="4"/>
  <c r="K159" i="4" s="1"/>
  <c r="M159" i="4" s="1"/>
  <c r="J147" i="4"/>
  <c r="K147" i="4" s="1"/>
  <c r="M147" i="4" s="1"/>
  <c r="J131" i="4"/>
  <c r="K131" i="4" s="1"/>
  <c r="M131" i="4" s="1"/>
  <c r="J121" i="4"/>
  <c r="K121" i="4" s="1"/>
  <c r="M121" i="4" s="1"/>
  <c r="J117" i="4"/>
  <c r="K117" i="4" s="1"/>
  <c r="M117" i="4" s="1"/>
  <c r="J107" i="4"/>
  <c r="K107" i="4" s="1"/>
  <c r="M107" i="4" s="1"/>
  <c r="J101" i="4"/>
  <c r="K101" i="4" s="1"/>
  <c r="M101" i="4" s="1"/>
  <c r="J91" i="4"/>
  <c r="K91" i="4" s="1"/>
  <c r="M91" i="4" s="1"/>
  <c r="J85" i="4"/>
  <c r="K85" i="4" s="1"/>
  <c r="M85" i="4" s="1"/>
  <c r="J13" i="4"/>
  <c r="K13" i="4" s="1"/>
  <c r="M13" i="4" s="1"/>
  <c r="J10" i="4"/>
  <c r="K10" i="4" s="1"/>
  <c r="M10" i="4" s="1"/>
  <c r="J9" i="4"/>
  <c r="K9" i="4" s="1"/>
  <c r="M9" i="4" s="1"/>
  <c r="J231" i="4"/>
  <c r="K231" i="4" s="1"/>
  <c r="M231" i="4" s="1"/>
  <c r="J177" i="4"/>
  <c r="K177" i="4" s="1"/>
  <c r="M177" i="4" s="1"/>
  <c r="J167" i="4"/>
  <c r="K167" i="4" s="1"/>
  <c r="M167" i="4" s="1"/>
  <c r="J115" i="4"/>
  <c r="K115" i="4" s="1"/>
  <c r="M115" i="4" s="1"/>
  <c r="J95" i="4"/>
  <c r="K95" i="4" s="1"/>
  <c r="M95" i="4" s="1"/>
  <c r="J83" i="4"/>
  <c r="K83" i="4" s="1"/>
  <c r="M83" i="4" s="1"/>
  <c r="J75" i="4"/>
  <c r="K75" i="4" s="1"/>
  <c r="M75" i="4" s="1"/>
  <c r="J69" i="4"/>
  <c r="K69" i="4" s="1"/>
  <c r="M69" i="4" s="1"/>
  <c r="J59" i="4"/>
  <c r="K59" i="4" s="1"/>
  <c r="M59" i="4" s="1"/>
  <c r="J53" i="4"/>
  <c r="K53" i="4" s="1"/>
  <c r="M53" i="4" s="1"/>
  <c r="J43" i="4"/>
  <c r="K43" i="4" s="1"/>
  <c r="M43" i="4" s="1"/>
  <c r="J37" i="4"/>
  <c r="K37" i="4" s="1"/>
  <c r="M37" i="4" s="1"/>
  <c r="J27" i="4"/>
  <c r="K27" i="4" s="1"/>
  <c r="M27" i="4" s="1"/>
  <c r="J21" i="4"/>
  <c r="K21" i="4" s="1"/>
  <c r="M21" i="4" s="1"/>
  <c r="J209" i="4"/>
  <c r="K209" i="4" s="1"/>
  <c r="M209" i="4" s="1"/>
  <c r="J199" i="4"/>
  <c r="K199" i="4" s="1"/>
  <c r="M199" i="4" s="1"/>
  <c r="J127" i="4"/>
  <c r="K127" i="4" s="1"/>
  <c r="M127" i="4" s="1"/>
  <c r="J123" i="4"/>
  <c r="K123" i="4" s="1"/>
  <c r="M123" i="4" s="1"/>
  <c r="J113" i="4"/>
  <c r="K113" i="4" s="1"/>
  <c r="M113" i="4" s="1"/>
  <c r="J105" i="4"/>
  <c r="K105" i="4" s="1"/>
  <c r="M105" i="4" s="1"/>
  <c r="J103" i="4"/>
  <c r="K103" i="4" s="1"/>
  <c r="M103" i="4" s="1"/>
  <c r="J93" i="4"/>
  <c r="K93" i="4" s="1"/>
  <c r="M93" i="4" s="1"/>
  <c r="J81" i="4"/>
  <c r="K81" i="4" s="1"/>
  <c r="M81" i="4" s="1"/>
  <c r="J71" i="4"/>
  <c r="K71" i="4" s="1"/>
  <c r="M71" i="4" s="1"/>
  <c r="J65" i="4"/>
  <c r="K65" i="4" s="1"/>
  <c r="M65" i="4" s="1"/>
  <c r="J55" i="4"/>
  <c r="K55" i="4" s="1"/>
  <c r="M55" i="4" s="1"/>
  <c r="J49" i="4"/>
  <c r="K49" i="4" s="1"/>
  <c r="M49" i="4" s="1"/>
  <c r="J39" i="4"/>
  <c r="K39" i="4" s="1"/>
  <c r="M39" i="4" s="1"/>
  <c r="J33" i="4"/>
  <c r="K33" i="4" s="1"/>
  <c r="M33" i="4" s="1"/>
  <c r="J23" i="4"/>
  <c r="K23" i="4" s="1"/>
  <c r="M23" i="4" s="1"/>
  <c r="J17" i="4"/>
  <c r="K17" i="4" s="1"/>
  <c r="M17" i="4" s="1"/>
  <c r="J303" i="4"/>
  <c r="K303" i="4" s="1"/>
  <c r="M303" i="4" s="1"/>
  <c r="J262" i="4"/>
  <c r="K262" i="4" s="1"/>
  <c r="M262" i="4" s="1"/>
  <c r="J223" i="4"/>
  <c r="K223" i="4" s="1"/>
  <c r="M223" i="4" s="1"/>
  <c r="J175" i="4"/>
  <c r="K175" i="4" s="1"/>
  <c r="M175" i="4" s="1"/>
  <c r="J143" i="4"/>
  <c r="K143" i="4" s="1"/>
  <c r="M143" i="4" s="1"/>
  <c r="J139" i="4"/>
  <c r="K139" i="4" s="1"/>
  <c r="M139" i="4" s="1"/>
  <c r="J111" i="4"/>
  <c r="K111" i="4" s="1"/>
  <c r="M111" i="4" s="1"/>
  <c r="J99" i="4"/>
  <c r="K99" i="4" s="1"/>
  <c r="M99" i="4" s="1"/>
  <c r="J77" i="4"/>
  <c r="K77" i="4" s="1"/>
  <c r="M77" i="4" s="1"/>
  <c r="J67" i="4"/>
  <c r="K67" i="4" s="1"/>
  <c r="M67" i="4" s="1"/>
  <c r="J61" i="4"/>
  <c r="K61" i="4" s="1"/>
  <c r="M61" i="4" s="1"/>
  <c r="J51" i="4"/>
  <c r="K51" i="4" s="1"/>
  <c r="M51" i="4" s="1"/>
  <c r="J45" i="4"/>
  <c r="K45" i="4" s="1"/>
  <c r="M45" i="4" s="1"/>
  <c r="J35" i="4"/>
  <c r="K35" i="4" s="1"/>
  <c r="M35" i="4" s="1"/>
  <c r="J29" i="4"/>
  <c r="K29" i="4" s="1"/>
  <c r="M29" i="4" s="1"/>
  <c r="J19" i="4"/>
  <c r="K19" i="4" s="1"/>
  <c r="M19" i="4" s="1"/>
  <c r="J11" i="4"/>
  <c r="K11" i="4" s="1"/>
  <c r="M11" i="4" s="1"/>
  <c r="J207" i="4"/>
  <c r="K207" i="4" s="1"/>
  <c r="M207" i="4" s="1"/>
  <c r="J119" i="4"/>
  <c r="K119" i="4" s="1"/>
  <c r="M119" i="4" s="1"/>
  <c r="J109" i="4"/>
  <c r="K109" i="4" s="1"/>
  <c r="M109" i="4" s="1"/>
  <c r="J89" i="4"/>
  <c r="K89" i="4" s="1"/>
  <c r="M89" i="4" s="1"/>
  <c r="J87" i="4"/>
  <c r="K87" i="4" s="1"/>
  <c r="M87" i="4" s="1"/>
  <c r="J79" i="4"/>
  <c r="K79" i="4" s="1"/>
  <c r="M79" i="4" s="1"/>
  <c r="J47" i="4"/>
  <c r="K47" i="4" s="1"/>
  <c r="M47" i="4" s="1"/>
  <c r="J41" i="4"/>
  <c r="K41" i="4" s="1"/>
  <c r="M41" i="4" s="1"/>
  <c r="J15" i="4"/>
  <c r="K15" i="4" s="1"/>
  <c r="M15" i="4" s="1"/>
  <c r="J97" i="4"/>
  <c r="K97" i="4" s="1"/>
  <c r="M97" i="4" s="1"/>
  <c r="J73" i="4"/>
  <c r="K73" i="4" s="1"/>
  <c r="M73" i="4" s="1"/>
  <c r="J63" i="4"/>
  <c r="K63" i="4" s="1"/>
  <c r="M63" i="4" s="1"/>
  <c r="J57" i="4"/>
  <c r="K57" i="4" s="1"/>
  <c r="M57" i="4" s="1"/>
  <c r="J31" i="4"/>
  <c r="K31" i="4" s="1"/>
  <c r="M31" i="4" s="1"/>
  <c r="J25" i="4"/>
  <c r="K25" i="4" s="1"/>
  <c r="M25" i="4" s="1"/>
  <c r="D437" i="8"/>
  <c r="D437" i="7"/>
  <c r="D437" i="4"/>
  <c r="L435" i="6"/>
  <c r="I437" i="6" s="1"/>
  <c r="L435" i="9"/>
  <c r="J8" i="8"/>
  <c r="K8" i="8" s="1"/>
  <c r="M8" i="8" s="1"/>
  <c r="J8" i="7"/>
  <c r="K8" i="7" s="1"/>
  <c r="M8" i="7" s="1"/>
  <c r="I437" i="5"/>
  <c r="D437" i="5"/>
  <c r="J8" i="4"/>
  <c r="K8" i="4" s="1"/>
  <c r="M8" i="4" s="1"/>
  <c r="D437" i="3"/>
  <c r="I437" i="3"/>
  <c r="D437" i="2"/>
  <c r="I437" i="2"/>
  <c r="I437" i="1"/>
  <c r="D437" i="1"/>
  <c r="N25" i="5" l="1"/>
  <c r="N109" i="5"/>
  <c r="N99" i="5"/>
  <c r="N49" i="5"/>
  <c r="N43" i="5"/>
  <c r="N10" i="5"/>
  <c r="N236" i="5"/>
  <c r="N217" i="5"/>
  <c r="N38" i="5"/>
  <c r="N86" i="5"/>
  <c r="N171" i="5"/>
  <c r="N286" i="5"/>
  <c r="N36" i="5"/>
  <c r="N68" i="5"/>
  <c r="N100" i="5"/>
  <c r="N142" i="5"/>
  <c r="N227" i="5"/>
  <c r="N166" i="5"/>
  <c r="N214" i="5"/>
  <c r="N352" i="5"/>
  <c r="N148" i="5"/>
  <c r="N196" i="5"/>
  <c r="N266" i="5"/>
  <c r="N261" i="5"/>
  <c r="N350" i="5"/>
  <c r="N275" i="5"/>
  <c r="N348" i="5"/>
  <c r="N365" i="5"/>
  <c r="N321" i="5"/>
  <c r="N373" i="5"/>
  <c r="N413" i="5"/>
  <c r="N431" i="5"/>
  <c r="N400" i="5"/>
  <c r="N37" i="8"/>
  <c r="N25" i="8"/>
  <c r="N117" i="8"/>
  <c r="N15" i="8"/>
  <c r="N63" i="8"/>
  <c r="N111" i="8"/>
  <c r="N16" i="8"/>
  <c r="N84" i="8"/>
  <c r="N180" i="8"/>
  <c r="N232" i="8"/>
  <c r="N332" i="8"/>
  <c r="N70" i="8"/>
  <c r="N115" i="8"/>
  <c r="N131" i="8"/>
  <c r="N151" i="8"/>
  <c r="N215" i="8"/>
  <c r="N300" i="8"/>
  <c r="N166" i="8"/>
  <c r="N214" i="8"/>
  <c r="N157" i="8"/>
  <c r="N205" i="8"/>
  <c r="N255" i="8"/>
  <c r="O255" i="8" s="1"/>
  <c r="N287" i="8"/>
  <c r="N323" i="8"/>
  <c r="N340" i="8"/>
  <c r="N384" i="8"/>
  <c r="N413" i="8"/>
  <c r="N225" i="8"/>
  <c r="N305" i="8"/>
  <c r="N346" i="8"/>
  <c r="N370" i="8"/>
  <c r="N421" i="8"/>
  <c r="N396" i="8"/>
  <c r="N9" i="9"/>
  <c r="N57" i="9"/>
  <c r="N219" i="9"/>
  <c r="N423" i="9"/>
  <c r="N56" i="9"/>
  <c r="N198" i="9"/>
  <c r="N100" i="9"/>
  <c r="N152" i="9"/>
  <c r="N261" i="9"/>
  <c r="N27" i="9"/>
  <c r="N91" i="9"/>
  <c r="N138" i="9"/>
  <c r="N227" i="9"/>
  <c r="N313" i="9"/>
  <c r="N172" i="9"/>
  <c r="N325" i="9"/>
  <c r="N34" i="9"/>
  <c r="N82" i="9"/>
  <c r="N130" i="9"/>
  <c r="N255" i="9"/>
  <c r="N360" i="9"/>
  <c r="N286" i="9"/>
  <c r="N355" i="9"/>
  <c r="N204" i="9"/>
  <c r="N252" i="9"/>
  <c r="N293" i="9"/>
  <c r="N309" i="9"/>
  <c r="N369" i="9"/>
  <c r="N407" i="9"/>
  <c r="N380" i="9"/>
  <c r="N410" i="9"/>
  <c r="N392" i="9"/>
  <c r="N79" i="5"/>
  <c r="N29" i="5"/>
  <c r="N61" i="5"/>
  <c r="N111" i="5"/>
  <c r="N223" i="5"/>
  <c r="N23" i="5"/>
  <c r="N55" i="5"/>
  <c r="N93" i="5"/>
  <c r="N123" i="5"/>
  <c r="N21" i="5"/>
  <c r="N53" i="5"/>
  <c r="N83" i="5"/>
  <c r="N177" i="5"/>
  <c r="N13" i="5"/>
  <c r="N107" i="5"/>
  <c r="N147" i="5"/>
  <c r="N201" i="5"/>
  <c r="N294" i="5"/>
  <c r="N151" i="5"/>
  <c r="N185" i="5"/>
  <c r="N225" i="5"/>
  <c r="N278" i="5"/>
  <c r="N26" i="5"/>
  <c r="N42" i="5"/>
  <c r="N58" i="5"/>
  <c r="N74" i="5"/>
  <c r="N90" i="5"/>
  <c r="N106" i="5"/>
  <c r="N149" i="5"/>
  <c r="N181" i="5"/>
  <c r="N213" i="5"/>
  <c r="N254" i="5"/>
  <c r="N288" i="5"/>
  <c r="N377" i="5"/>
  <c r="N24" i="5"/>
  <c r="N40" i="5"/>
  <c r="N56" i="5"/>
  <c r="N72" i="5"/>
  <c r="N88" i="5"/>
  <c r="N104" i="5"/>
  <c r="N120" i="5"/>
  <c r="N129" i="5"/>
  <c r="N137" i="5"/>
  <c r="N145" i="5"/>
  <c r="N173" i="5"/>
  <c r="N205" i="5"/>
  <c r="N241" i="5"/>
  <c r="N280" i="5"/>
  <c r="N154" i="5"/>
  <c r="N170" i="5"/>
  <c r="N186" i="5"/>
  <c r="N202" i="5"/>
  <c r="N218" i="5"/>
  <c r="N234" i="5"/>
  <c r="N252" i="5"/>
  <c r="N284" i="5"/>
  <c r="N320" i="5"/>
  <c r="N354" i="5"/>
  <c r="N409" i="5"/>
  <c r="N136" i="5"/>
  <c r="N152" i="5"/>
  <c r="N168" i="5"/>
  <c r="N184" i="5"/>
  <c r="N200" i="5"/>
  <c r="N216" i="5"/>
  <c r="N232" i="5"/>
  <c r="N276" i="5"/>
  <c r="N310" i="5"/>
  <c r="N249" i="5"/>
  <c r="N265" i="5"/>
  <c r="N281" i="5"/>
  <c r="N297" i="5"/>
  <c r="N324" i="5"/>
  <c r="N356" i="5"/>
  <c r="N425" i="5"/>
  <c r="N247" i="5"/>
  <c r="N263" i="5"/>
  <c r="N279" i="5"/>
  <c r="N295" i="5"/>
  <c r="N326" i="5"/>
  <c r="N358" i="5"/>
  <c r="N315" i="5"/>
  <c r="N331" i="5"/>
  <c r="N347" i="5"/>
  <c r="N371" i="5"/>
  <c r="N417" i="5"/>
  <c r="N309" i="5"/>
  <c r="N325" i="5"/>
  <c r="N341" i="5"/>
  <c r="N357" i="5"/>
  <c r="N379" i="5"/>
  <c r="N411" i="5"/>
  <c r="N372" i="5"/>
  <c r="N388" i="5"/>
  <c r="N423" i="5"/>
  <c r="N370" i="5"/>
  <c r="N386" i="5"/>
  <c r="N405" i="5"/>
  <c r="N394" i="5"/>
  <c r="N410" i="5"/>
  <c r="N426" i="5"/>
  <c r="N404" i="5"/>
  <c r="N420" i="5"/>
  <c r="N13" i="8"/>
  <c r="O13" i="8" s="1"/>
  <c r="N45" i="8"/>
  <c r="O45" i="8" s="1"/>
  <c r="N77" i="8"/>
  <c r="N109" i="8"/>
  <c r="N33" i="8"/>
  <c r="N65" i="8"/>
  <c r="N97" i="8"/>
  <c r="N121" i="8"/>
  <c r="O121" i="8" s="1"/>
  <c r="N137" i="8"/>
  <c r="O137" i="8" s="1"/>
  <c r="N276" i="8"/>
  <c r="N411" i="8"/>
  <c r="N19" i="8"/>
  <c r="N35" i="8"/>
  <c r="N51" i="8"/>
  <c r="N67" i="8"/>
  <c r="N83" i="8"/>
  <c r="N99" i="8"/>
  <c r="N236" i="8"/>
  <c r="N303" i="8"/>
  <c r="N331" i="8"/>
  <c r="N20" i="8"/>
  <c r="N40" i="8"/>
  <c r="N56" i="8"/>
  <c r="O56" i="8" s="1"/>
  <c r="N72" i="8"/>
  <c r="N88" i="8"/>
  <c r="N104" i="8"/>
  <c r="O104" i="8" s="1"/>
  <c r="N152" i="8"/>
  <c r="O152" i="8" s="1"/>
  <c r="N168" i="8"/>
  <c r="N184" i="8"/>
  <c r="N200" i="8"/>
  <c r="N216" i="8"/>
  <c r="N243" i="8"/>
  <c r="N275" i="8"/>
  <c r="O275" i="8" s="1"/>
  <c r="N302" i="8"/>
  <c r="N10" i="8"/>
  <c r="N26" i="8"/>
  <c r="N42" i="8"/>
  <c r="N58" i="8"/>
  <c r="N74" i="8"/>
  <c r="N90" i="8"/>
  <c r="N106" i="8"/>
  <c r="N116" i="8"/>
  <c r="N124" i="8"/>
  <c r="O124" i="8" s="1"/>
  <c r="N132" i="8"/>
  <c r="N140" i="8"/>
  <c r="N155" i="8"/>
  <c r="N171" i="8"/>
  <c r="N187" i="8"/>
  <c r="N203" i="8"/>
  <c r="N219" i="8"/>
  <c r="O219" i="8" s="1"/>
  <c r="N238" i="8"/>
  <c r="O238" i="8" s="1"/>
  <c r="N270" i="8"/>
  <c r="N318" i="8"/>
  <c r="N122" i="8"/>
  <c r="N138" i="8"/>
  <c r="O138" i="8" s="1"/>
  <c r="N154" i="8"/>
  <c r="N170" i="8"/>
  <c r="N186" i="8"/>
  <c r="N202" i="8"/>
  <c r="O202" i="8" s="1"/>
  <c r="N218" i="8"/>
  <c r="N310" i="8"/>
  <c r="N145" i="8"/>
  <c r="O145" i="8" s="1"/>
  <c r="N161" i="8"/>
  <c r="O161" i="8" s="1"/>
  <c r="N177" i="8"/>
  <c r="N193" i="8"/>
  <c r="O193" i="8" s="1"/>
  <c r="N209" i="8"/>
  <c r="N226" i="8"/>
  <c r="N234" i="8"/>
  <c r="N247" i="8"/>
  <c r="N256" i="8"/>
  <c r="O256" i="8" s="1"/>
  <c r="N266" i="8"/>
  <c r="O266" i="8" s="1"/>
  <c r="N279" i="8"/>
  <c r="N288" i="8"/>
  <c r="O288" i="8" s="1"/>
  <c r="N298" i="8"/>
  <c r="N348" i="8"/>
  <c r="N326" i="8"/>
  <c r="N433" i="8"/>
  <c r="N335" i="8"/>
  <c r="N388" i="8"/>
  <c r="N410" i="8"/>
  <c r="O410" i="8" s="1"/>
  <c r="N397" i="8"/>
  <c r="O397" i="8" s="1"/>
  <c r="N393" i="8"/>
  <c r="N426" i="8"/>
  <c r="N394" i="8"/>
  <c r="N419" i="8"/>
  <c r="O419" i="8" s="1"/>
  <c r="N229" i="8"/>
  <c r="N245" i="8"/>
  <c r="N261" i="8"/>
  <c r="O261" i="8" s="1"/>
  <c r="N277" i="8"/>
  <c r="N293" i="8"/>
  <c r="O293" i="8" s="1"/>
  <c r="N309" i="8"/>
  <c r="O309" i="8" s="1"/>
  <c r="N325" i="8"/>
  <c r="O325" i="8" s="1"/>
  <c r="N339" i="8"/>
  <c r="N347" i="8"/>
  <c r="N355" i="8"/>
  <c r="O355" i="8" s="1"/>
  <c r="N363" i="8"/>
  <c r="N371" i="8"/>
  <c r="N379" i="8"/>
  <c r="N387" i="8"/>
  <c r="N405" i="8"/>
  <c r="O405" i="8" s="1"/>
  <c r="N423" i="8"/>
  <c r="O423" i="8" s="1"/>
  <c r="N353" i="8"/>
  <c r="N369" i="8"/>
  <c r="O369" i="8" s="1"/>
  <c r="N385" i="8"/>
  <c r="N400" i="8"/>
  <c r="N416" i="8"/>
  <c r="N432" i="8"/>
  <c r="N267" i="9"/>
  <c r="N13" i="9"/>
  <c r="N29" i="9"/>
  <c r="N45" i="9"/>
  <c r="N61" i="9"/>
  <c r="N89" i="9"/>
  <c r="N121" i="9"/>
  <c r="N230" i="9"/>
  <c r="N182" i="9"/>
  <c r="N265" i="9"/>
  <c r="N12" i="9"/>
  <c r="N28" i="9"/>
  <c r="N44" i="9"/>
  <c r="N60" i="9"/>
  <c r="N85" i="9"/>
  <c r="O117" i="8"/>
  <c r="N117" i="9"/>
  <c r="N217" i="9"/>
  <c r="N321" i="9"/>
  <c r="O84" i="8"/>
  <c r="N84" i="9"/>
  <c r="N104" i="9"/>
  <c r="N124" i="9"/>
  <c r="N137" i="9"/>
  <c r="N145" i="9"/>
  <c r="N153" i="9"/>
  <c r="N164" i="9"/>
  <c r="N183" i="9"/>
  <c r="O215" i="8"/>
  <c r="N215" i="9"/>
  <c r="N274" i="9"/>
  <c r="N357" i="9"/>
  <c r="O15" i="8"/>
  <c r="N15" i="9"/>
  <c r="N31" i="9"/>
  <c r="N47" i="9"/>
  <c r="O63" i="8"/>
  <c r="N63" i="9"/>
  <c r="N79" i="9"/>
  <c r="N95" i="9"/>
  <c r="O111" i="8"/>
  <c r="N111" i="9"/>
  <c r="N127" i="9"/>
  <c r="N142" i="9"/>
  <c r="N158" i="9"/>
  <c r="N174" i="9"/>
  <c r="N193" i="9"/>
  <c r="N211" i="9"/>
  <c r="N238" i="9"/>
  <c r="N257" i="9"/>
  <c r="N275" i="9"/>
  <c r="N329" i="9"/>
  <c r="N80" i="9"/>
  <c r="N161" i="9"/>
  <c r="N181" i="9"/>
  <c r="N231" i="9"/>
  <c r="N263" i="9"/>
  <c r="N336" i="9"/>
  <c r="N419" i="9"/>
  <c r="N22" i="9"/>
  <c r="N38" i="9"/>
  <c r="N54" i="9"/>
  <c r="O70" i="8"/>
  <c r="N70" i="9"/>
  <c r="N86" i="9"/>
  <c r="N102" i="9"/>
  <c r="N118" i="9"/>
  <c r="N175" i="9"/>
  <c r="N202" i="9"/>
  <c r="N221" i="9"/>
  <c r="N239" i="9"/>
  <c r="N266" i="9"/>
  <c r="N285" i="9"/>
  <c r="N319" i="9"/>
  <c r="N344" i="9"/>
  <c r="O370" i="8"/>
  <c r="N370" i="9"/>
  <c r="N147" i="9"/>
  <c r="N163" i="9"/>
  <c r="O302" i="8"/>
  <c r="N302" i="9"/>
  <c r="N324" i="9"/>
  <c r="O340" i="8"/>
  <c r="N340" i="9"/>
  <c r="N356" i="9"/>
  <c r="N176" i="9"/>
  <c r="N192" i="9"/>
  <c r="N208" i="9"/>
  <c r="N224" i="9"/>
  <c r="N240" i="9"/>
  <c r="N256" i="9"/>
  <c r="N272" i="9"/>
  <c r="N288" i="9"/>
  <c r="N296" i="9"/>
  <c r="N304" i="9"/>
  <c r="N373" i="9"/>
  <c r="N291" i="9"/>
  <c r="N307" i="9"/>
  <c r="N374" i="9"/>
  <c r="N314" i="9"/>
  <c r="N330" i="9"/>
  <c r="O346" i="8"/>
  <c r="N346" i="9"/>
  <c r="N362" i="9"/>
  <c r="N364" i="9"/>
  <c r="N378" i="9"/>
  <c r="N386" i="9"/>
  <c r="O411" i="8"/>
  <c r="N411" i="9"/>
  <c r="O384" i="8"/>
  <c r="N384" i="9"/>
  <c r="N397" i="9"/>
  <c r="N405" i="9"/>
  <c r="O413" i="8"/>
  <c r="N413" i="9"/>
  <c r="O421" i="8"/>
  <c r="N421" i="9"/>
  <c r="N429" i="9"/>
  <c r="O396" i="8"/>
  <c r="N396" i="9"/>
  <c r="N412" i="9"/>
  <c r="N428" i="9"/>
  <c r="N73" i="5"/>
  <c r="N51" i="5"/>
  <c r="N175" i="5"/>
  <c r="N81" i="5"/>
  <c r="N209" i="5"/>
  <c r="N167" i="5"/>
  <c r="N131" i="5"/>
  <c r="N135" i="5"/>
  <c r="N245" i="5"/>
  <c r="N54" i="5"/>
  <c r="N102" i="5"/>
  <c r="N203" i="5"/>
  <c r="N369" i="5"/>
  <c r="N52" i="5"/>
  <c r="N116" i="5"/>
  <c r="N134" i="5"/>
  <c r="N195" i="5"/>
  <c r="N150" i="5"/>
  <c r="N198" i="5"/>
  <c r="N230" i="5"/>
  <c r="N274" i="5"/>
  <c r="N132" i="5"/>
  <c r="N164" i="5"/>
  <c r="N212" i="5"/>
  <c r="N346" i="5"/>
  <c r="N277" i="5"/>
  <c r="N318" i="5"/>
  <c r="N243" i="5"/>
  <c r="N291" i="5"/>
  <c r="N311" i="5"/>
  <c r="N343" i="5"/>
  <c r="N305" i="5"/>
  <c r="N353" i="5"/>
  <c r="N368" i="5"/>
  <c r="N366" i="5"/>
  <c r="N399" i="5"/>
  <c r="N422" i="5"/>
  <c r="N432" i="5"/>
  <c r="N101" i="8"/>
  <c r="N57" i="8"/>
  <c r="O57" i="8" s="1"/>
  <c r="N133" i="8"/>
  <c r="N306" i="8"/>
  <c r="N47" i="8"/>
  <c r="O47" i="8" s="1"/>
  <c r="N95" i="8"/>
  <c r="O95" i="8" s="1"/>
  <c r="N284" i="8"/>
  <c r="N32" i="8"/>
  <c r="N68" i="8"/>
  <c r="N148" i="8"/>
  <c r="N196" i="8"/>
  <c r="N262" i="8"/>
  <c r="N22" i="8"/>
  <c r="O22" i="8" s="1"/>
  <c r="N54" i="8"/>
  <c r="O54" i="8" s="1"/>
  <c r="N86" i="8"/>
  <c r="O86" i="8" s="1"/>
  <c r="N123" i="8"/>
  <c r="O123" i="8" s="1"/>
  <c r="N139" i="8"/>
  <c r="N183" i="8"/>
  <c r="O183" i="8" s="1"/>
  <c r="N235" i="8"/>
  <c r="N118" i="8"/>
  <c r="O118" i="8" s="1"/>
  <c r="N150" i="8"/>
  <c r="N182" i="8"/>
  <c r="O182" i="8" s="1"/>
  <c r="N308" i="8"/>
  <c r="N173" i="8"/>
  <c r="N221" i="8"/>
  <c r="O221" i="8" s="1"/>
  <c r="N242" i="8"/>
  <c r="N274" i="8"/>
  <c r="O274" i="8" s="1"/>
  <c r="N314" i="8"/>
  <c r="O314" i="8" s="1"/>
  <c r="N324" i="8"/>
  <c r="O324" i="8" s="1"/>
  <c r="N409" i="8"/>
  <c r="N417" i="8"/>
  <c r="N257" i="8"/>
  <c r="O257" i="8" s="1"/>
  <c r="N273" i="8"/>
  <c r="O273" i="8" s="1"/>
  <c r="N321" i="8"/>
  <c r="O321" i="8" s="1"/>
  <c r="N354" i="8"/>
  <c r="N378" i="8"/>
  <c r="O378" i="8" s="1"/>
  <c r="N402" i="8"/>
  <c r="O402" i="8" s="1"/>
  <c r="N365" i="8"/>
  <c r="N412" i="8"/>
  <c r="O412" i="8" s="1"/>
  <c r="N233" i="9"/>
  <c r="O25" i="8"/>
  <c r="N25" i="9"/>
  <c r="N81" i="9"/>
  <c r="N246" i="9"/>
  <c r="O40" i="8"/>
  <c r="N40" i="9"/>
  <c r="O77" i="8"/>
  <c r="N77" i="9"/>
  <c r="N281" i="9"/>
  <c r="N120" i="9"/>
  <c r="N144" i="9"/>
  <c r="N178" i="9"/>
  <c r="N327" i="9"/>
  <c r="N43" i="9"/>
  <c r="N75" i="9"/>
  <c r="N123" i="9"/>
  <c r="O170" i="8"/>
  <c r="N170" i="9"/>
  <c r="O209" i="8"/>
  <c r="N209" i="9"/>
  <c r="N273" i="9"/>
  <c r="N128" i="9"/>
  <c r="N258" i="9"/>
  <c r="N18" i="9"/>
  <c r="N66" i="9"/>
  <c r="N98" i="9"/>
  <c r="N191" i="9"/>
  <c r="N237" i="9"/>
  <c r="O335" i="8"/>
  <c r="N335" i="9"/>
  <c r="N159" i="9"/>
  <c r="O323" i="8"/>
  <c r="N323" i="9"/>
  <c r="O379" i="8"/>
  <c r="N379" i="9"/>
  <c r="N220" i="9"/>
  <c r="N268" i="9"/>
  <c r="N301" i="9"/>
  <c r="O303" i="8"/>
  <c r="N303" i="9"/>
  <c r="O326" i="8"/>
  <c r="N326" i="9"/>
  <c r="N342" i="9"/>
  <c r="N377" i="9"/>
  <c r="N395" i="9"/>
  <c r="N402" i="9"/>
  <c r="N418" i="9"/>
  <c r="N408" i="9"/>
  <c r="N31" i="5"/>
  <c r="N119" i="5"/>
  <c r="N57" i="5"/>
  <c r="N15" i="5"/>
  <c r="N87" i="5"/>
  <c r="N207" i="5"/>
  <c r="N35" i="5"/>
  <c r="N67" i="5"/>
  <c r="N139" i="5"/>
  <c r="N262" i="5"/>
  <c r="N33" i="5"/>
  <c r="N65" i="5"/>
  <c r="N103" i="5"/>
  <c r="N127" i="5"/>
  <c r="N27" i="5"/>
  <c r="N59" i="5"/>
  <c r="N95" i="5"/>
  <c r="N231" i="5"/>
  <c r="N85" i="5"/>
  <c r="N117" i="5"/>
  <c r="N159" i="5"/>
  <c r="N233" i="5"/>
  <c r="N306" i="5"/>
  <c r="N153" i="5"/>
  <c r="N193" i="5"/>
  <c r="N237" i="5"/>
  <c r="N14" i="5"/>
  <c r="N30" i="5"/>
  <c r="N46" i="5"/>
  <c r="N62" i="5"/>
  <c r="N78" i="5"/>
  <c r="N94" i="5"/>
  <c r="N110" i="5"/>
  <c r="N155" i="5"/>
  <c r="N187" i="5"/>
  <c r="N219" i="5"/>
  <c r="N256" i="5"/>
  <c r="N296" i="5"/>
  <c r="N12" i="5"/>
  <c r="N28" i="5"/>
  <c r="N44" i="5"/>
  <c r="N60" i="5"/>
  <c r="N76" i="5"/>
  <c r="N92" i="5"/>
  <c r="N108" i="5"/>
  <c r="N122" i="5"/>
  <c r="N130" i="5"/>
  <c r="N138" i="5"/>
  <c r="N146" i="5"/>
  <c r="N179" i="5"/>
  <c r="N211" i="5"/>
  <c r="N248" i="5"/>
  <c r="N302" i="5"/>
  <c r="N158" i="5"/>
  <c r="N174" i="5"/>
  <c r="N190" i="5"/>
  <c r="N206" i="5"/>
  <c r="N222" i="5"/>
  <c r="N238" i="5"/>
  <c r="N258" i="5"/>
  <c r="N290" i="5"/>
  <c r="N322" i="5"/>
  <c r="N359" i="5"/>
  <c r="N124" i="5"/>
  <c r="N140" i="5"/>
  <c r="N156" i="5"/>
  <c r="N172" i="5"/>
  <c r="N188" i="5"/>
  <c r="N204" i="5"/>
  <c r="N220" i="5"/>
  <c r="N250" i="5"/>
  <c r="N282" i="5"/>
  <c r="N336" i="5"/>
  <c r="N253" i="5"/>
  <c r="N269" i="5"/>
  <c r="N285" i="5"/>
  <c r="N301" i="5"/>
  <c r="N334" i="5"/>
  <c r="N363" i="5"/>
  <c r="N235" i="5"/>
  <c r="N251" i="5"/>
  <c r="N267" i="5"/>
  <c r="N283" i="5"/>
  <c r="N299" i="5"/>
  <c r="N332" i="5"/>
  <c r="N391" i="5"/>
  <c r="N319" i="5"/>
  <c r="N335" i="5"/>
  <c r="N351" i="5"/>
  <c r="N381" i="5"/>
  <c r="N419" i="5"/>
  <c r="N313" i="5"/>
  <c r="N329" i="5"/>
  <c r="N345" i="5"/>
  <c r="N361" i="5"/>
  <c r="N389" i="5"/>
  <c r="N360" i="5"/>
  <c r="N376" i="5"/>
  <c r="N397" i="5"/>
  <c r="N429" i="5"/>
  <c r="N374" i="5"/>
  <c r="N390" i="5"/>
  <c r="N415" i="5"/>
  <c r="N398" i="5"/>
  <c r="N414" i="5"/>
  <c r="N430" i="5"/>
  <c r="N408" i="5"/>
  <c r="N424" i="5"/>
  <c r="N21" i="8"/>
  <c r="N53" i="8"/>
  <c r="N85" i="8"/>
  <c r="O85" i="8" s="1"/>
  <c r="N9" i="8"/>
  <c r="O9" i="8" s="1"/>
  <c r="N41" i="8"/>
  <c r="N73" i="8"/>
  <c r="N105" i="8"/>
  <c r="N125" i="8"/>
  <c r="O125" i="8" s="1"/>
  <c r="N141" i="8"/>
  <c r="N292" i="8"/>
  <c r="N36" i="8"/>
  <c r="N23" i="8"/>
  <c r="N39" i="8"/>
  <c r="N55" i="8"/>
  <c r="N71" i="8"/>
  <c r="N87" i="8"/>
  <c r="N103" i="8"/>
  <c r="N252" i="8"/>
  <c r="O252" i="8" s="1"/>
  <c r="N315" i="8"/>
  <c r="O315" i="8" s="1"/>
  <c r="N399" i="8"/>
  <c r="N24" i="8"/>
  <c r="N44" i="8"/>
  <c r="O44" i="8" s="1"/>
  <c r="N60" i="8"/>
  <c r="O60" i="8" s="1"/>
  <c r="N76" i="8"/>
  <c r="N92" i="8"/>
  <c r="N108" i="8"/>
  <c r="O108" i="8" s="1"/>
  <c r="N156" i="8"/>
  <c r="O156" i="8" s="1"/>
  <c r="N172" i="8"/>
  <c r="O172" i="8" s="1"/>
  <c r="N188" i="8"/>
  <c r="N204" i="8"/>
  <c r="O204" i="8" s="1"/>
  <c r="N220" i="8"/>
  <c r="O220" i="8" s="1"/>
  <c r="N246" i="8"/>
  <c r="O246" i="8" s="1"/>
  <c r="N278" i="8"/>
  <c r="O278" i="8" s="1"/>
  <c r="N304" i="8"/>
  <c r="O304" i="8" s="1"/>
  <c r="N14" i="8"/>
  <c r="N30" i="8"/>
  <c r="N46" i="8"/>
  <c r="N62" i="8"/>
  <c r="N78" i="8"/>
  <c r="N94" i="8"/>
  <c r="N110" i="8"/>
  <c r="N119" i="8"/>
  <c r="N127" i="8"/>
  <c r="O127" i="8" s="1"/>
  <c r="N135" i="8"/>
  <c r="O135" i="8" s="1"/>
  <c r="N143" i="8"/>
  <c r="N159" i="8"/>
  <c r="O159" i="8" s="1"/>
  <c r="N175" i="8"/>
  <c r="O175" i="8" s="1"/>
  <c r="N191" i="8"/>
  <c r="O191" i="8" s="1"/>
  <c r="N207" i="8"/>
  <c r="N223" i="8"/>
  <c r="O223" i="8" s="1"/>
  <c r="N251" i="8"/>
  <c r="O251" i="8" s="1"/>
  <c r="N283" i="8"/>
  <c r="N344" i="8"/>
  <c r="O344" i="8" s="1"/>
  <c r="N126" i="8"/>
  <c r="N142" i="8"/>
  <c r="O142" i="8" s="1"/>
  <c r="N158" i="8"/>
  <c r="O158" i="8" s="1"/>
  <c r="N174" i="8"/>
  <c r="O174" i="8" s="1"/>
  <c r="N190" i="8"/>
  <c r="N206" i="8"/>
  <c r="N222" i="8"/>
  <c r="O222" i="8" s="1"/>
  <c r="N327" i="8"/>
  <c r="O327" i="8" s="1"/>
  <c r="N149" i="8"/>
  <c r="N165" i="8"/>
  <c r="O165" i="8" s="1"/>
  <c r="N181" i="8"/>
  <c r="O181" i="8" s="1"/>
  <c r="N197" i="8"/>
  <c r="N213" i="8"/>
  <c r="N227" i="8"/>
  <c r="O227" i="8" s="1"/>
  <c r="N239" i="8"/>
  <c r="O239" i="8" s="1"/>
  <c r="N248" i="8"/>
  <c r="N258" i="8"/>
  <c r="O258" i="8" s="1"/>
  <c r="N271" i="8"/>
  <c r="N280" i="8"/>
  <c r="N290" i="8"/>
  <c r="O290" i="8" s="1"/>
  <c r="N311" i="8"/>
  <c r="O311" i="8" s="1"/>
  <c r="N422" i="8"/>
  <c r="O422" i="8" s="1"/>
  <c r="N328" i="8"/>
  <c r="O328" i="8" s="1"/>
  <c r="N319" i="8"/>
  <c r="O319" i="8" s="1"/>
  <c r="N338" i="8"/>
  <c r="N401" i="8"/>
  <c r="N429" i="8"/>
  <c r="O429" i="8" s="1"/>
  <c r="N352" i="8"/>
  <c r="N398" i="8"/>
  <c r="O398" i="8" s="1"/>
  <c r="N427" i="8"/>
  <c r="O427" i="8" s="1"/>
  <c r="N395" i="8"/>
  <c r="O395" i="8" s="1"/>
  <c r="N425" i="8"/>
  <c r="N233" i="8"/>
  <c r="O233" i="8" s="1"/>
  <c r="N249" i="8"/>
  <c r="O249" i="8" s="1"/>
  <c r="N265" i="8"/>
  <c r="O265" i="8" s="1"/>
  <c r="N281" i="8"/>
  <c r="O281" i="8" s="1"/>
  <c r="N297" i="8"/>
  <c r="O297" i="8" s="1"/>
  <c r="N313" i="8"/>
  <c r="O313" i="8" s="1"/>
  <c r="N329" i="8"/>
  <c r="O329" i="8" s="1"/>
  <c r="N342" i="8"/>
  <c r="O342" i="8" s="1"/>
  <c r="N350" i="8"/>
  <c r="O350" i="8" s="1"/>
  <c r="N358" i="8"/>
  <c r="N366" i="8"/>
  <c r="O366" i="8" s="1"/>
  <c r="N374" i="8"/>
  <c r="O374" i="8" s="1"/>
  <c r="N382" i="8"/>
  <c r="N390" i="8"/>
  <c r="N407" i="8"/>
  <c r="O407" i="8" s="1"/>
  <c r="N341" i="8"/>
  <c r="O341" i="8" s="1"/>
  <c r="N357" i="8"/>
  <c r="O357" i="8" s="1"/>
  <c r="N373" i="8"/>
  <c r="O373" i="8" s="1"/>
  <c r="N389" i="8"/>
  <c r="O389" i="8" s="1"/>
  <c r="N404" i="8"/>
  <c r="N420" i="8"/>
  <c r="O203" i="8"/>
  <c r="N203" i="9"/>
  <c r="N278" i="9"/>
  <c r="N17" i="9"/>
  <c r="O33" i="8"/>
  <c r="N33" i="9"/>
  <c r="N49" i="9"/>
  <c r="O65" i="8"/>
  <c r="N65" i="9"/>
  <c r="O97" i="8"/>
  <c r="N97" i="9"/>
  <c r="N129" i="9"/>
  <c r="N249" i="9"/>
  <c r="N201" i="9"/>
  <c r="N337" i="9"/>
  <c r="O16" i="8"/>
  <c r="N16" i="9"/>
  <c r="O32" i="8"/>
  <c r="N32" i="9"/>
  <c r="N48" i="9"/>
  <c r="N64" i="9"/>
  <c r="N93" i="9"/>
  <c r="N125" i="9"/>
  <c r="N251" i="9"/>
  <c r="N431" i="9"/>
  <c r="O88" i="8"/>
  <c r="N88" i="9"/>
  <c r="N108" i="9"/>
  <c r="O132" i="8"/>
  <c r="N132" i="9"/>
  <c r="O140" i="8"/>
  <c r="N140" i="9"/>
  <c r="O148" i="8"/>
  <c r="N148" i="9"/>
  <c r="N156" i="9"/>
  <c r="N165" i="9"/>
  <c r="N199" i="9"/>
  <c r="O226" i="8"/>
  <c r="N226" i="9"/>
  <c r="N311" i="9"/>
  <c r="N359" i="9"/>
  <c r="O19" i="8"/>
  <c r="N19" i="9"/>
  <c r="O35" i="8"/>
  <c r="N35" i="9"/>
  <c r="O51" i="8"/>
  <c r="N51" i="9"/>
  <c r="O67" i="8"/>
  <c r="N67" i="9"/>
  <c r="O83" i="8"/>
  <c r="N83" i="9"/>
  <c r="O99" i="8"/>
  <c r="N99" i="9"/>
  <c r="O115" i="8"/>
  <c r="N115" i="9"/>
  <c r="O131" i="8"/>
  <c r="N131" i="9"/>
  <c r="N146" i="9"/>
  <c r="N162" i="9"/>
  <c r="O177" i="8"/>
  <c r="N177" i="9"/>
  <c r="N195" i="9"/>
  <c r="N222" i="9"/>
  <c r="N241" i="9"/>
  <c r="N259" i="9"/>
  <c r="N294" i="9"/>
  <c r="N345" i="9"/>
  <c r="N96" i="9"/>
  <c r="O168" i="8"/>
  <c r="N168" i="9"/>
  <c r="N194" i="9"/>
  <c r="O242" i="8"/>
  <c r="N242" i="9"/>
  <c r="O277" i="8"/>
  <c r="N277" i="9"/>
  <c r="N341" i="9"/>
  <c r="O10" i="8"/>
  <c r="N10" i="9"/>
  <c r="O26" i="8"/>
  <c r="N26" i="9"/>
  <c r="O42" i="8"/>
  <c r="N42" i="9"/>
  <c r="O58" i="8"/>
  <c r="N58" i="9"/>
  <c r="O74" i="8"/>
  <c r="N74" i="9"/>
  <c r="O90" i="8"/>
  <c r="N90" i="9"/>
  <c r="O106" i="8"/>
  <c r="N106" i="9"/>
  <c r="O122" i="8"/>
  <c r="N122" i="9"/>
  <c r="O186" i="8"/>
  <c r="N186" i="9"/>
  <c r="O205" i="8"/>
  <c r="N205" i="9"/>
  <c r="N223" i="9"/>
  <c r="N250" i="9"/>
  <c r="N269" i="9"/>
  <c r="N290" i="9"/>
  <c r="N328" i="9"/>
  <c r="N349" i="9"/>
  <c r="N135" i="9"/>
  <c r="O151" i="8"/>
  <c r="N151" i="9"/>
  <c r="N167" i="9"/>
  <c r="N315" i="9"/>
  <c r="O331" i="8"/>
  <c r="N331" i="9"/>
  <c r="O347" i="8"/>
  <c r="N347" i="9"/>
  <c r="O363" i="8"/>
  <c r="N363" i="9"/>
  <c r="O180" i="8"/>
  <c r="N180" i="9"/>
  <c r="O196" i="8"/>
  <c r="N196" i="9"/>
  <c r="N212" i="9"/>
  <c r="N228" i="9"/>
  <c r="N244" i="9"/>
  <c r="N260" i="9"/>
  <c r="O276" i="8"/>
  <c r="N276" i="9"/>
  <c r="N289" i="9"/>
  <c r="N297" i="9"/>
  <c r="O305" i="8"/>
  <c r="N305" i="9"/>
  <c r="N391" i="9"/>
  <c r="N295" i="9"/>
  <c r="N366" i="9"/>
  <c r="N375" i="9"/>
  <c r="O318" i="8"/>
  <c r="N318" i="9"/>
  <c r="N334" i="9"/>
  <c r="N350" i="9"/>
  <c r="O387" i="8"/>
  <c r="N387" i="9"/>
  <c r="N368" i="9"/>
  <c r="N381" i="9"/>
  <c r="N389" i="9"/>
  <c r="N427" i="9"/>
  <c r="O388" i="8"/>
  <c r="N388" i="9"/>
  <c r="N398" i="9"/>
  <c r="N406" i="9"/>
  <c r="N414" i="9"/>
  <c r="N422" i="9"/>
  <c r="N430" i="9"/>
  <c r="O400" i="8"/>
  <c r="N400" i="9"/>
  <c r="O416" i="8"/>
  <c r="N416" i="9"/>
  <c r="O432" i="8"/>
  <c r="N432" i="9"/>
  <c r="N47" i="5"/>
  <c r="N19" i="5"/>
  <c r="N17" i="5"/>
  <c r="N113" i="5"/>
  <c r="N75" i="5"/>
  <c r="N101" i="5"/>
  <c r="N191" i="5"/>
  <c r="N183" i="5"/>
  <c r="N22" i="5"/>
  <c r="N70" i="5"/>
  <c r="N118" i="5"/>
  <c r="N240" i="5"/>
  <c r="N20" i="5"/>
  <c r="N84" i="5"/>
  <c r="N126" i="5"/>
  <c r="N163" i="5"/>
  <c r="N272" i="5"/>
  <c r="N182" i="5"/>
  <c r="N246" i="5"/>
  <c r="N304" i="5"/>
  <c r="N385" i="5"/>
  <c r="N180" i="5"/>
  <c r="N228" i="5"/>
  <c r="N298" i="5"/>
  <c r="N293" i="5"/>
  <c r="N393" i="5"/>
  <c r="N259" i="5"/>
  <c r="N316" i="5"/>
  <c r="N327" i="5"/>
  <c r="N395" i="5"/>
  <c r="N337" i="5"/>
  <c r="N403" i="5"/>
  <c r="N384" i="5"/>
  <c r="N382" i="5"/>
  <c r="N406" i="5"/>
  <c r="N416" i="5"/>
  <c r="N69" i="8"/>
  <c r="N89" i="8"/>
  <c r="O89" i="8" s="1"/>
  <c r="N260" i="8"/>
  <c r="O260" i="8" s="1"/>
  <c r="N31" i="8"/>
  <c r="O31" i="8" s="1"/>
  <c r="N79" i="8"/>
  <c r="O79" i="8" s="1"/>
  <c r="N330" i="8"/>
  <c r="O330" i="8" s="1"/>
  <c r="N52" i="8"/>
  <c r="N100" i="8"/>
  <c r="O100" i="8" s="1"/>
  <c r="N164" i="8"/>
  <c r="O164" i="8" s="1"/>
  <c r="N212" i="8"/>
  <c r="O212" i="8" s="1"/>
  <c r="N294" i="8"/>
  <c r="O294" i="8" s="1"/>
  <c r="N38" i="8"/>
  <c r="O38" i="8" s="1"/>
  <c r="N102" i="8"/>
  <c r="O102" i="8" s="1"/>
  <c r="N167" i="8"/>
  <c r="O167" i="8" s="1"/>
  <c r="N199" i="8"/>
  <c r="O199" i="8" s="1"/>
  <c r="N267" i="8"/>
  <c r="O267" i="8" s="1"/>
  <c r="N134" i="8"/>
  <c r="N198" i="8"/>
  <c r="O198" i="8" s="1"/>
  <c r="N336" i="8"/>
  <c r="O336" i="8" s="1"/>
  <c r="N189" i="8"/>
  <c r="N231" i="8"/>
  <c r="O231" i="8" s="1"/>
  <c r="N264" i="8"/>
  <c r="N296" i="8"/>
  <c r="O296" i="8" s="1"/>
  <c r="N414" i="8"/>
  <c r="O414" i="8" s="1"/>
  <c r="N380" i="8"/>
  <c r="O380" i="8" s="1"/>
  <c r="N376" i="8"/>
  <c r="N241" i="8"/>
  <c r="O241" i="8" s="1"/>
  <c r="N289" i="8"/>
  <c r="O289" i="8" s="1"/>
  <c r="N337" i="8"/>
  <c r="O337" i="8" s="1"/>
  <c r="N362" i="8"/>
  <c r="O362" i="8" s="1"/>
  <c r="N386" i="8"/>
  <c r="O386" i="8" s="1"/>
  <c r="N349" i="8"/>
  <c r="O349" i="8" s="1"/>
  <c r="N381" i="8"/>
  <c r="O381" i="8" s="1"/>
  <c r="N428" i="8"/>
  <c r="O428" i="8" s="1"/>
  <c r="O41" i="8"/>
  <c r="N41" i="9"/>
  <c r="N113" i="9"/>
  <c r="O353" i="8"/>
  <c r="N353" i="9"/>
  <c r="O24" i="8"/>
  <c r="N24" i="9"/>
  <c r="O109" i="8"/>
  <c r="N109" i="9"/>
  <c r="O76" i="8"/>
  <c r="N76" i="9"/>
  <c r="N136" i="9"/>
  <c r="N160" i="9"/>
  <c r="O213" i="8"/>
  <c r="N213" i="9"/>
  <c r="N11" i="9"/>
  <c r="N59" i="9"/>
  <c r="N107" i="9"/>
  <c r="O154" i="8"/>
  <c r="N154" i="9"/>
  <c r="O190" i="8"/>
  <c r="N190" i="9"/>
  <c r="N254" i="9"/>
  <c r="O72" i="8"/>
  <c r="N72" i="9"/>
  <c r="O229" i="8"/>
  <c r="N229" i="9"/>
  <c r="O352" i="8"/>
  <c r="N352" i="9"/>
  <c r="N50" i="9"/>
  <c r="N114" i="9"/>
  <c r="O218" i="8"/>
  <c r="N218" i="9"/>
  <c r="N282" i="9"/>
  <c r="N317" i="9"/>
  <c r="O143" i="8"/>
  <c r="N143" i="9"/>
  <c r="O339" i="8"/>
  <c r="N339" i="9"/>
  <c r="O188" i="8"/>
  <c r="N188" i="9"/>
  <c r="O236" i="8"/>
  <c r="N236" i="9"/>
  <c r="O284" i="8"/>
  <c r="N284" i="9"/>
  <c r="O287" i="8"/>
  <c r="N287" i="9"/>
  <c r="O310" i="8"/>
  <c r="N310" i="9"/>
  <c r="O358" i="8"/>
  <c r="N358" i="9"/>
  <c r="O385" i="8"/>
  <c r="N385" i="9"/>
  <c r="O394" i="8"/>
  <c r="N394" i="9"/>
  <c r="O426" i="8"/>
  <c r="N426" i="9"/>
  <c r="N424" i="9"/>
  <c r="N97" i="5"/>
  <c r="N63" i="5"/>
  <c r="N41" i="5"/>
  <c r="N89" i="5"/>
  <c r="N11" i="5"/>
  <c r="N45" i="5"/>
  <c r="N77" i="5"/>
  <c r="N143" i="5"/>
  <c r="N303" i="5"/>
  <c r="N39" i="5"/>
  <c r="N71" i="5"/>
  <c r="N105" i="5"/>
  <c r="N199" i="5"/>
  <c r="N37" i="5"/>
  <c r="N69" i="5"/>
  <c r="N115" i="5"/>
  <c r="N9" i="5"/>
  <c r="N91" i="5"/>
  <c r="N121" i="5"/>
  <c r="N169" i="5"/>
  <c r="N344" i="5"/>
  <c r="N308" i="5"/>
  <c r="N161" i="5"/>
  <c r="N215" i="5"/>
  <c r="N244" i="5"/>
  <c r="N18" i="5"/>
  <c r="N34" i="5"/>
  <c r="N50" i="5"/>
  <c r="N66" i="5"/>
  <c r="N82" i="5"/>
  <c r="N98" i="5"/>
  <c r="N114" i="5"/>
  <c r="N165" i="5"/>
  <c r="N197" i="5"/>
  <c r="N229" i="5"/>
  <c r="N264" i="5"/>
  <c r="N367" i="5"/>
  <c r="N16" i="5"/>
  <c r="N32" i="5"/>
  <c r="N48" i="5"/>
  <c r="N64" i="5"/>
  <c r="N80" i="5"/>
  <c r="N96" i="5"/>
  <c r="N112" i="5"/>
  <c r="N125" i="5"/>
  <c r="N133" i="5"/>
  <c r="N141" i="5"/>
  <c r="N157" i="5"/>
  <c r="N189" i="5"/>
  <c r="N221" i="5"/>
  <c r="N270" i="5"/>
  <c r="N328" i="5"/>
  <c r="N162" i="5"/>
  <c r="N178" i="5"/>
  <c r="N194" i="5"/>
  <c r="N210" i="5"/>
  <c r="N226" i="5"/>
  <c r="N242" i="5"/>
  <c r="N268" i="5"/>
  <c r="N300" i="5"/>
  <c r="N330" i="5"/>
  <c r="N383" i="5"/>
  <c r="N128" i="5"/>
  <c r="N144" i="5"/>
  <c r="N160" i="5"/>
  <c r="N176" i="5"/>
  <c r="N192" i="5"/>
  <c r="N208" i="5"/>
  <c r="N224" i="5"/>
  <c r="N260" i="5"/>
  <c r="N292" i="5"/>
  <c r="N338" i="5"/>
  <c r="N257" i="5"/>
  <c r="N273" i="5"/>
  <c r="N289" i="5"/>
  <c r="N314" i="5"/>
  <c r="N340" i="5"/>
  <c r="N375" i="5"/>
  <c r="N239" i="5"/>
  <c r="N255" i="5"/>
  <c r="N271" i="5"/>
  <c r="N287" i="5"/>
  <c r="N312" i="5"/>
  <c r="N342" i="5"/>
  <c r="N307" i="5"/>
  <c r="N323" i="5"/>
  <c r="N339" i="5"/>
  <c r="N355" i="5"/>
  <c r="N387" i="5"/>
  <c r="N427" i="5"/>
  <c r="N317" i="5"/>
  <c r="N333" i="5"/>
  <c r="N349" i="5"/>
  <c r="N362" i="5"/>
  <c r="N401" i="5"/>
  <c r="N364" i="5"/>
  <c r="N380" i="5"/>
  <c r="N407" i="5"/>
  <c r="N433" i="5"/>
  <c r="N378" i="5"/>
  <c r="N392" i="5"/>
  <c r="N421" i="5"/>
  <c r="N402" i="5"/>
  <c r="N418" i="5"/>
  <c r="N396" i="5"/>
  <c r="N412" i="5"/>
  <c r="N428" i="5"/>
  <c r="N29" i="8"/>
  <c r="O29" i="8" s="1"/>
  <c r="N61" i="8"/>
  <c r="O61" i="8" s="1"/>
  <c r="N93" i="8"/>
  <c r="O93" i="8" s="1"/>
  <c r="N17" i="8"/>
  <c r="O17" i="8" s="1"/>
  <c r="N49" i="8"/>
  <c r="O49" i="8" s="1"/>
  <c r="N81" i="8"/>
  <c r="O81" i="8" s="1"/>
  <c r="N113" i="8"/>
  <c r="O113" i="8" s="1"/>
  <c r="N129" i="8"/>
  <c r="O129" i="8" s="1"/>
  <c r="N244" i="8"/>
  <c r="O244" i="8" s="1"/>
  <c r="N299" i="8"/>
  <c r="O299" i="8" s="1"/>
  <c r="N11" i="8"/>
  <c r="O11" i="8" s="1"/>
  <c r="N27" i="8"/>
  <c r="O27" i="8" s="1"/>
  <c r="N43" i="8"/>
  <c r="O43" i="8" s="1"/>
  <c r="N59" i="8"/>
  <c r="O59" i="8" s="1"/>
  <c r="N75" i="8"/>
  <c r="O75" i="8" s="1"/>
  <c r="N91" i="8"/>
  <c r="O91" i="8" s="1"/>
  <c r="N107" i="8"/>
  <c r="O107" i="8" s="1"/>
  <c r="N268" i="8"/>
  <c r="O268" i="8" s="1"/>
  <c r="N320" i="8"/>
  <c r="O320" i="8" s="1"/>
  <c r="N12" i="8"/>
  <c r="O12" i="8" s="1"/>
  <c r="N28" i="8"/>
  <c r="O28" i="8" s="1"/>
  <c r="N48" i="8"/>
  <c r="O48" i="8" s="1"/>
  <c r="N64" i="8"/>
  <c r="O64" i="8" s="1"/>
  <c r="N80" i="8"/>
  <c r="O80" i="8" s="1"/>
  <c r="N96" i="8"/>
  <c r="O96" i="8" s="1"/>
  <c r="N144" i="8"/>
  <c r="O144" i="8" s="1"/>
  <c r="N160" i="8"/>
  <c r="O160" i="8" s="1"/>
  <c r="N176" i="8"/>
  <c r="O176" i="8" s="1"/>
  <c r="N192" i="8"/>
  <c r="O192" i="8" s="1"/>
  <c r="N208" i="8"/>
  <c r="O208" i="8" s="1"/>
  <c r="N224" i="8"/>
  <c r="O224" i="8" s="1"/>
  <c r="N259" i="8"/>
  <c r="O259" i="8" s="1"/>
  <c r="N291" i="8"/>
  <c r="O291" i="8" s="1"/>
  <c r="N316" i="8"/>
  <c r="O316" i="8" s="1"/>
  <c r="N18" i="8"/>
  <c r="O18" i="8" s="1"/>
  <c r="N34" i="8"/>
  <c r="O34" i="8" s="1"/>
  <c r="N50" i="8"/>
  <c r="O50" i="8" s="1"/>
  <c r="N66" i="8"/>
  <c r="O66" i="8" s="1"/>
  <c r="N82" i="8"/>
  <c r="O82" i="8" s="1"/>
  <c r="N98" i="8"/>
  <c r="O98" i="8" s="1"/>
  <c r="N112" i="8"/>
  <c r="O112" i="8" s="1"/>
  <c r="N120" i="8"/>
  <c r="O120" i="8" s="1"/>
  <c r="N128" i="8"/>
  <c r="O128" i="8" s="1"/>
  <c r="N136" i="8"/>
  <c r="O136" i="8" s="1"/>
  <c r="N147" i="8"/>
  <c r="O147" i="8" s="1"/>
  <c r="N163" i="8"/>
  <c r="O163" i="8" s="1"/>
  <c r="N179" i="8"/>
  <c r="O179" i="8" s="1"/>
  <c r="N195" i="8"/>
  <c r="O195" i="8" s="1"/>
  <c r="N211" i="8"/>
  <c r="O211" i="8" s="1"/>
  <c r="N228" i="8"/>
  <c r="O228" i="8" s="1"/>
  <c r="N254" i="8"/>
  <c r="O254" i="8" s="1"/>
  <c r="N286" i="8"/>
  <c r="O286" i="8" s="1"/>
  <c r="N114" i="8"/>
  <c r="O114" i="8" s="1"/>
  <c r="N130" i="8"/>
  <c r="O130" i="8" s="1"/>
  <c r="N146" i="8"/>
  <c r="O146" i="8" s="1"/>
  <c r="N162" i="8"/>
  <c r="O162" i="8" s="1"/>
  <c r="N178" i="8"/>
  <c r="O178" i="8" s="1"/>
  <c r="N194" i="8"/>
  <c r="O194" i="8" s="1"/>
  <c r="N210" i="8"/>
  <c r="O210" i="8" s="1"/>
  <c r="N307" i="8"/>
  <c r="O307" i="8" s="1"/>
  <c r="N334" i="8"/>
  <c r="O334" i="8" s="1"/>
  <c r="N153" i="8"/>
  <c r="O153" i="8" s="1"/>
  <c r="N169" i="8"/>
  <c r="O169" i="8" s="1"/>
  <c r="N185" i="8"/>
  <c r="O185" i="8" s="1"/>
  <c r="N201" i="8"/>
  <c r="O201" i="8" s="1"/>
  <c r="N217" i="8"/>
  <c r="O217" i="8" s="1"/>
  <c r="N230" i="8"/>
  <c r="O230" i="8" s="1"/>
  <c r="N240" i="8"/>
  <c r="O240" i="8" s="1"/>
  <c r="N250" i="8"/>
  <c r="O250" i="8" s="1"/>
  <c r="N263" i="8"/>
  <c r="O263" i="8" s="1"/>
  <c r="N272" i="8"/>
  <c r="O272" i="8" s="1"/>
  <c r="N282" i="8"/>
  <c r="O282" i="8" s="1"/>
  <c r="N295" i="8"/>
  <c r="O295" i="8" s="1"/>
  <c r="N312" i="8"/>
  <c r="O312" i="8" s="1"/>
  <c r="N431" i="8"/>
  <c r="O431" i="8" s="1"/>
  <c r="N356" i="8"/>
  <c r="O356" i="8" s="1"/>
  <c r="N322" i="8"/>
  <c r="O322" i="8" s="1"/>
  <c r="N364" i="8"/>
  <c r="O364" i="8" s="1"/>
  <c r="N403" i="8"/>
  <c r="O403" i="8" s="1"/>
  <c r="N372" i="8"/>
  <c r="O372" i="8" s="1"/>
  <c r="N368" i="8"/>
  <c r="O368" i="8" s="1"/>
  <c r="N415" i="8"/>
  <c r="O415" i="8" s="1"/>
  <c r="N360" i="8"/>
  <c r="O360" i="8" s="1"/>
  <c r="N406" i="8"/>
  <c r="O406" i="8" s="1"/>
  <c r="N430" i="8"/>
  <c r="O430" i="8" s="1"/>
  <c r="N237" i="8"/>
  <c r="O237" i="8" s="1"/>
  <c r="N253" i="8"/>
  <c r="O253" i="8" s="1"/>
  <c r="N269" i="8"/>
  <c r="O269" i="8" s="1"/>
  <c r="N285" i="8"/>
  <c r="O285" i="8" s="1"/>
  <c r="N301" i="8"/>
  <c r="O301" i="8" s="1"/>
  <c r="N317" i="8"/>
  <c r="O317" i="8" s="1"/>
  <c r="N333" i="8"/>
  <c r="O333" i="8" s="1"/>
  <c r="N343" i="8"/>
  <c r="O343" i="8" s="1"/>
  <c r="N351" i="8"/>
  <c r="O351" i="8" s="1"/>
  <c r="N359" i="8"/>
  <c r="O359" i="8" s="1"/>
  <c r="N367" i="8"/>
  <c r="O367" i="8" s="1"/>
  <c r="N375" i="8"/>
  <c r="O375" i="8" s="1"/>
  <c r="N383" i="8"/>
  <c r="O383" i="8" s="1"/>
  <c r="N391" i="8"/>
  <c r="O391" i="8" s="1"/>
  <c r="N418" i="8"/>
  <c r="O418" i="8" s="1"/>
  <c r="N345" i="8"/>
  <c r="O345" i="8" s="1"/>
  <c r="N361" i="8"/>
  <c r="O361" i="8" s="1"/>
  <c r="N377" i="8"/>
  <c r="O377" i="8" s="1"/>
  <c r="N392" i="8"/>
  <c r="O392" i="8" s="1"/>
  <c r="N408" i="8"/>
  <c r="O408" i="8" s="1"/>
  <c r="N424" i="8"/>
  <c r="O424" i="8" s="1"/>
  <c r="O214" i="8"/>
  <c r="N214" i="9"/>
  <c r="O306" i="8"/>
  <c r="N306" i="9"/>
  <c r="O21" i="8"/>
  <c r="N21" i="9"/>
  <c r="O37" i="8"/>
  <c r="N37" i="9"/>
  <c r="O53" i="8"/>
  <c r="N53" i="9"/>
  <c r="O73" i="8"/>
  <c r="N73" i="9"/>
  <c r="O105" i="8"/>
  <c r="N105" i="9"/>
  <c r="N185" i="9"/>
  <c r="O283" i="8"/>
  <c r="N283" i="9"/>
  <c r="O235" i="8"/>
  <c r="N235" i="9"/>
  <c r="N383" i="9"/>
  <c r="O20" i="8"/>
  <c r="N20" i="9"/>
  <c r="O36" i="8"/>
  <c r="N36" i="9"/>
  <c r="O52" i="8"/>
  <c r="N52" i="9"/>
  <c r="O69" i="8"/>
  <c r="N69" i="9"/>
  <c r="O101" i="8"/>
  <c r="N101" i="9"/>
  <c r="O187" i="8"/>
  <c r="N187" i="9"/>
  <c r="O262" i="8"/>
  <c r="N262" i="9"/>
  <c r="O68" i="8"/>
  <c r="N68" i="9"/>
  <c r="O92" i="8"/>
  <c r="N92" i="9"/>
  <c r="O116" i="8"/>
  <c r="N116" i="9"/>
  <c r="O133" i="8"/>
  <c r="N133" i="9"/>
  <c r="O141" i="8"/>
  <c r="N141" i="9"/>
  <c r="O149" i="8"/>
  <c r="N149" i="9"/>
  <c r="O157" i="8"/>
  <c r="N157" i="9"/>
  <c r="O173" i="8"/>
  <c r="N173" i="9"/>
  <c r="N210" i="9"/>
  <c r="O245" i="8"/>
  <c r="N245" i="9"/>
  <c r="N320" i="9"/>
  <c r="O365" i="8"/>
  <c r="N365" i="9"/>
  <c r="O23" i="8"/>
  <c r="N23" i="9"/>
  <c r="O39" i="8"/>
  <c r="N39" i="9"/>
  <c r="O55" i="8"/>
  <c r="N55" i="9"/>
  <c r="O71" i="8"/>
  <c r="N71" i="9"/>
  <c r="O87" i="8"/>
  <c r="N87" i="9"/>
  <c r="O103" i="8"/>
  <c r="N103" i="9"/>
  <c r="O119" i="8"/>
  <c r="N119" i="9"/>
  <c r="O134" i="8"/>
  <c r="N134" i="9"/>
  <c r="O150" i="8"/>
  <c r="N150" i="9"/>
  <c r="O166" i="8"/>
  <c r="N166" i="9"/>
  <c r="N179" i="9"/>
  <c r="O206" i="8"/>
  <c r="N206" i="9"/>
  <c r="O225" i="8"/>
  <c r="N225" i="9"/>
  <c r="O243" i="8"/>
  <c r="N243" i="9"/>
  <c r="O270" i="8"/>
  <c r="N270" i="9"/>
  <c r="O298" i="8"/>
  <c r="N298" i="9"/>
  <c r="N361" i="9"/>
  <c r="N112" i="9"/>
  <c r="N169" i="9"/>
  <c r="O197" i="8"/>
  <c r="N197" i="9"/>
  <c r="O247" i="8"/>
  <c r="N247" i="9"/>
  <c r="O279" i="8"/>
  <c r="N279" i="9"/>
  <c r="N343" i="9"/>
  <c r="O14" i="8"/>
  <c r="N14" i="9"/>
  <c r="O30" i="8"/>
  <c r="N30" i="9"/>
  <c r="O46" i="8"/>
  <c r="N46" i="9"/>
  <c r="O62" i="8"/>
  <c r="N62" i="9"/>
  <c r="O78" i="8"/>
  <c r="N78" i="9"/>
  <c r="O94" i="8"/>
  <c r="N94" i="9"/>
  <c r="O110" i="8"/>
  <c r="N110" i="9"/>
  <c r="O126" i="8"/>
  <c r="N126" i="9"/>
  <c r="O189" i="8"/>
  <c r="N189" i="9"/>
  <c r="O207" i="8"/>
  <c r="N207" i="9"/>
  <c r="O234" i="8"/>
  <c r="N234" i="9"/>
  <c r="N253" i="9"/>
  <c r="O271" i="8"/>
  <c r="N271" i="9"/>
  <c r="N312" i="9"/>
  <c r="N333" i="9"/>
  <c r="N351" i="9"/>
  <c r="O139" i="8"/>
  <c r="N139" i="9"/>
  <c r="O155" i="8"/>
  <c r="N155" i="9"/>
  <c r="O171" i="8"/>
  <c r="N171" i="9"/>
  <c r="N316" i="9"/>
  <c r="O332" i="8"/>
  <c r="N332" i="9"/>
  <c r="O348" i="8"/>
  <c r="N348" i="9"/>
  <c r="O371" i="8"/>
  <c r="N371" i="9"/>
  <c r="O184" i="8"/>
  <c r="N184" i="9"/>
  <c r="O200" i="8"/>
  <c r="N200" i="9"/>
  <c r="O216" i="8"/>
  <c r="N216" i="9"/>
  <c r="O232" i="8"/>
  <c r="N232" i="9"/>
  <c r="O248" i="8"/>
  <c r="N248" i="9"/>
  <c r="O264" i="8"/>
  <c r="N264" i="9"/>
  <c r="O280" i="8"/>
  <c r="N280" i="9"/>
  <c r="O292" i="8"/>
  <c r="N292" i="9"/>
  <c r="O300" i="8"/>
  <c r="N300" i="9"/>
  <c r="O308" i="8"/>
  <c r="N308" i="9"/>
  <c r="O399" i="8"/>
  <c r="N399" i="9"/>
  <c r="N299" i="9"/>
  <c r="N367" i="9"/>
  <c r="N415" i="9"/>
  <c r="N322" i="9"/>
  <c r="O338" i="8"/>
  <c r="N338" i="9"/>
  <c r="O354" i="8"/>
  <c r="N354" i="9"/>
  <c r="N403" i="9"/>
  <c r="N372" i="9"/>
  <c r="O382" i="8"/>
  <c r="N382" i="9"/>
  <c r="O390" i="8"/>
  <c r="N390" i="9"/>
  <c r="O376" i="8"/>
  <c r="N376" i="9"/>
  <c r="O393" i="8"/>
  <c r="N393" i="9"/>
  <c r="O401" i="8"/>
  <c r="N401" i="9"/>
  <c r="O409" i="8"/>
  <c r="N409" i="9"/>
  <c r="O417" i="8"/>
  <c r="N417" i="9"/>
  <c r="O425" i="8"/>
  <c r="N425" i="9"/>
  <c r="O433" i="8"/>
  <c r="N433" i="9"/>
  <c r="O404" i="8"/>
  <c r="N404" i="9"/>
  <c r="O420" i="8"/>
  <c r="N420" i="9"/>
  <c r="J432" i="10"/>
  <c r="K432" i="10" s="1"/>
  <c r="M432" i="10" s="1"/>
  <c r="J428" i="10"/>
  <c r="K428" i="10" s="1"/>
  <c r="M428" i="10" s="1"/>
  <c r="J424" i="10"/>
  <c r="K424" i="10" s="1"/>
  <c r="M424" i="10" s="1"/>
  <c r="J420" i="10"/>
  <c r="K420" i="10" s="1"/>
  <c r="M420" i="10" s="1"/>
  <c r="J416" i="10"/>
  <c r="K416" i="10" s="1"/>
  <c r="M416" i="10" s="1"/>
  <c r="J412" i="10"/>
  <c r="K412" i="10" s="1"/>
  <c r="M412" i="10" s="1"/>
  <c r="J408" i="10"/>
  <c r="K408" i="10" s="1"/>
  <c r="M408" i="10" s="1"/>
  <c r="J404" i="10"/>
  <c r="K404" i="10" s="1"/>
  <c r="M404" i="10" s="1"/>
  <c r="J400" i="10"/>
  <c r="K400" i="10" s="1"/>
  <c r="M400" i="10" s="1"/>
  <c r="J396" i="10"/>
  <c r="K396" i="10" s="1"/>
  <c r="M396" i="10" s="1"/>
  <c r="J392" i="10"/>
  <c r="K392" i="10" s="1"/>
  <c r="M392" i="10" s="1"/>
  <c r="J389" i="10"/>
  <c r="K389" i="10" s="1"/>
  <c r="M389" i="10" s="1"/>
  <c r="J385" i="10"/>
  <c r="K385" i="10" s="1"/>
  <c r="M385" i="10" s="1"/>
  <c r="J381" i="10"/>
  <c r="K381" i="10" s="1"/>
  <c r="M381" i="10" s="1"/>
  <c r="J377" i="10"/>
  <c r="K377" i="10" s="1"/>
  <c r="M377" i="10" s="1"/>
  <c r="J373" i="10"/>
  <c r="K373" i="10" s="1"/>
  <c r="M373" i="10" s="1"/>
  <c r="J369" i="10"/>
  <c r="K369" i="10" s="1"/>
  <c r="M369" i="10" s="1"/>
  <c r="J365" i="10"/>
  <c r="K365" i="10" s="1"/>
  <c r="M365" i="10" s="1"/>
  <c r="J361" i="10"/>
  <c r="K361" i="10" s="1"/>
  <c r="M361" i="10" s="1"/>
  <c r="J357" i="10"/>
  <c r="K357" i="10" s="1"/>
  <c r="M357" i="10" s="1"/>
  <c r="J353" i="10"/>
  <c r="K353" i="10" s="1"/>
  <c r="M353" i="10" s="1"/>
  <c r="J349" i="10"/>
  <c r="K349" i="10" s="1"/>
  <c r="M349" i="10" s="1"/>
  <c r="J345" i="10"/>
  <c r="K345" i="10" s="1"/>
  <c r="M345" i="10" s="1"/>
  <c r="J341" i="10"/>
  <c r="K341" i="10" s="1"/>
  <c r="M341" i="10" s="1"/>
  <c r="J423" i="10"/>
  <c r="K423" i="10" s="1"/>
  <c r="M423" i="10" s="1"/>
  <c r="J421" i="10"/>
  <c r="K421" i="10" s="1"/>
  <c r="M421" i="10" s="1"/>
  <c r="J418" i="10"/>
  <c r="K418" i="10" s="1"/>
  <c r="M418" i="10" s="1"/>
  <c r="J407" i="10"/>
  <c r="K407" i="10" s="1"/>
  <c r="M407" i="10" s="1"/>
  <c r="J405" i="10"/>
  <c r="K405" i="10" s="1"/>
  <c r="M405" i="10" s="1"/>
  <c r="J402" i="10"/>
  <c r="K402" i="10" s="1"/>
  <c r="M402" i="10" s="1"/>
  <c r="J391" i="10"/>
  <c r="K391" i="10" s="1"/>
  <c r="M391" i="10" s="1"/>
  <c r="J390" i="10"/>
  <c r="K390" i="10" s="1"/>
  <c r="M390" i="10" s="1"/>
  <c r="J387" i="10"/>
  <c r="K387" i="10" s="1"/>
  <c r="M387" i="10" s="1"/>
  <c r="J386" i="10"/>
  <c r="K386" i="10" s="1"/>
  <c r="M386" i="10" s="1"/>
  <c r="J383" i="10"/>
  <c r="K383" i="10" s="1"/>
  <c r="M383" i="10" s="1"/>
  <c r="J382" i="10"/>
  <c r="K382" i="10" s="1"/>
  <c r="M382" i="10" s="1"/>
  <c r="J379" i="10"/>
  <c r="K379" i="10" s="1"/>
  <c r="M379" i="10" s="1"/>
  <c r="J378" i="10"/>
  <c r="K378" i="10" s="1"/>
  <c r="M378" i="10" s="1"/>
  <c r="J375" i="10"/>
  <c r="K375" i="10" s="1"/>
  <c r="M375" i="10" s="1"/>
  <c r="J374" i="10"/>
  <c r="K374" i="10" s="1"/>
  <c r="M374" i="10" s="1"/>
  <c r="J371" i="10"/>
  <c r="K371" i="10" s="1"/>
  <c r="M371" i="10" s="1"/>
  <c r="J370" i="10"/>
  <c r="K370" i="10" s="1"/>
  <c r="M370" i="10" s="1"/>
  <c r="J367" i="10"/>
  <c r="K367" i="10" s="1"/>
  <c r="M367" i="10" s="1"/>
  <c r="J366" i="10"/>
  <c r="K366" i="10" s="1"/>
  <c r="M366" i="10" s="1"/>
  <c r="J363" i="10"/>
  <c r="K363" i="10" s="1"/>
  <c r="M363" i="10" s="1"/>
  <c r="J362" i="10"/>
  <c r="K362" i="10" s="1"/>
  <c r="M362" i="10" s="1"/>
  <c r="J359" i="10"/>
  <c r="K359" i="10" s="1"/>
  <c r="M359" i="10" s="1"/>
  <c r="J358" i="10"/>
  <c r="K358" i="10" s="1"/>
  <c r="M358" i="10" s="1"/>
  <c r="J355" i="10"/>
  <c r="K355" i="10" s="1"/>
  <c r="M355" i="10" s="1"/>
  <c r="J354" i="10"/>
  <c r="K354" i="10" s="1"/>
  <c r="M354" i="10" s="1"/>
  <c r="J351" i="10"/>
  <c r="K351" i="10" s="1"/>
  <c r="M351" i="10" s="1"/>
  <c r="J350" i="10"/>
  <c r="K350" i="10" s="1"/>
  <c r="M350" i="10" s="1"/>
  <c r="J347" i="10"/>
  <c r="K347" i="10" s="1"/>
  <c r="M347" i="10" s="1"/>
  <c r="J346" i="10"/>
  <c r="K346" i="10" s="1"/>
  <c r="M346" i="10" s="1"/>
  <c r="J343" i="10"/>
  <c r="K343" i="10" s="1"/>
  <c r="M343" i="10" s="1"/>
  <c r="J342" i="10"/>
  <c r="K342" i="10" s="1"/>
  <c r="M342" i="10" s="1"/>
  <c r="J339" i="10"/>
  <c r="K339" i="10" s="1"/>
  <c r="M339" i="10" s="1"/>
  <c r="J337" i="10"/>
  <c r="K337" i="10" s="1"/>
  <c r="M337" i="10" s="1"/>
  <c r="J333" i="10"/>
  <c r="K333" i="10" s="1"/>
  <c r="M333" i="10" s="1"/>
  <c r="J329" i="10"/>
  <c r="K329" i="10" s="1"/>
  <c r="M329" i="10" s="1"/>
  <c r="J325" i="10"/>
  <c r="K325" i="10" s="1"/>
  <c r="M325" i="10" s="1"/>
  <c r="J321" i="10"/>
  <c r="K321" i="10" s="1"/>
  <c r="M321" i="10" s="1"/>
  <c r="J317" i="10"/>
  <c r="K317" i="10" s="1"/>
  <c r="M317" i="10" s="1"/>
  <c r="J313" i="10"/>
  <c r="K313" i="10" s="1"/>
  <c r="M313" i="10" s="1"/>
  <c r="J309" i="10"/>
  <c r="K309" i="10" s="1"/>
  <c r="M309" i="10" s="1"/>
  <c r="J305" i="10"/>
  <c r="K305" i="10" s="1"/>
  <c r="M305" i="10" s="1"/>
  <c r="J301" i="10"/>
  <c r="K301" i="10" s="1"/>
  <c r="M301" i="10" s="1"/>
  <c r="J297" i="10"/>
  <c r="K297" i="10" s="1"/>
  <c r="M297" i="10" s="1"/>
  <c r="J293" i="10"/>
  <c r="K293" i="10" s="1"/>
  <c r="M293" i="10" s="1"/>
  <c r="J289" i="10"/>
  <c r="K289" i="10" s="1"/>
  <c r="M289" i="10" s="1"/>
  <c r="J285" i="10"/>
  <c r="K285" i="10" s="1"/>
  <c r="M285" i="10" s="1"/>
  <c r="J281" i="10"/>
  <c r="K281" i="10" s="1"/>
  <c r="M281" i="10" s="1"/>
  <c r="J277" i="10"/>
  <c r="K277" i="10" s="1"/>
  <c r="M277" i="10" s="1"/>
  <c r="J273" i="10"/>
  <c r="K273" i="10" s="1"/>
  <c r="M273" i="10" s="1"/>
  <c r="J269" i="10"/>
  <c r="K269" i="10" s="1"/>
  <c r="M269" i="10" s="1"/>
  <c r="J265" i="10"/>
  <c r="K265" i="10" s="1"/>
  <c r="M265" i="10" s="1"/>
  <c r="J261" i="10"/>
  <c r="K261" i="10" s="1"/>
  <c r="M261" i="10" s="1"/>
  <c r="J257" i="10"/>
  <c r="K257" i="10" s="1"/>
  <c r="M257" i="10" s="1"/>
  <c r="J253" i="10"/>
  <c r="K253" i="10" s="1"/>
  <c r="M253" i="10" s="1"/>
  <c r="J249" i="10"/>
  <c r="K249" i="10" s="1"/>
  <c r="M249" i="10" s="1"/>
  <c r="J245" i="10"/>
  <c r="K245" i="10" s="1"/>
  <c r="M245" i="10" s="1"/>
  <c r="J241" i="10"/>
  <c r="K241" i="10" s="1"/>
  <c r="M241" i="10" s="1"/>
  <c r="J237" i="10"/>
  <c r="K237" i="10" s="1"/>
  <c r="M237" i="10" s="1"/>
  <c r="J233" i="10"/>
  <c r="K233" i="10" s="1"/>
  <c r="M233" i="10" s="1"/>
  <c r="J229" i="10"/>
  <c r="K229" i="10" s="1"/>
  <c r="M229" i="10" s="1"/>
  <c r="J225" i="10"/>
  <c r="K225" i="10" s="1"/>
  <c r="M225" i="10" s="1"/>
  <c r="J430" i="10"/>
  <c r="K430" i="10" s="1"/>
  <c r="M430" i="10" s="1"/>
  <c r="J425" i="10"/>
  <c r="K425" i="10" s="1"/>
  <c r="M425" i="10" s="1"/>
  <c r="J419" i="10"/>
  <c r="K419" i="10" s="1"/>
  <c r="M419" i="10" s="1"/>
  <c r="J413" i="10"/>
  <c r="K413" i="10" s="1"/>
  <c r="M413" i="10" s="1"/>
  <c r="J406" i="10"/>
  <c r="K406" i="10" s="1"/>
  <c r="M406" i="10" s="1"/>
  <c r="J395" i="10"/>
  <c r="K395" i="10" s="1"/>
  <c r="M395" i="10" s="1"/>
  <c r="J394" i="10"/>
  <c r="K394" i="10" s="1"/>
  <c r="M394" i="10" s="1"/>
  <c r="J376" i="10"/>
  <c r="K376" i="10" s="1"/>
  <c r="M376" i="10" s="1"/>
  <c r="J360" i="10"/>
  <c r="K360" i="10" s="1"/>
  <c r="M360" i="10" s="1"/>
  <c r="J344" i="10"/>
  <c r="K344" i="10" s="1"/>
  <c r="M344" i="10" s="1"/>
  <c r="J223" i="10"/>
  <c r="K223" i="10" s="1"/>
  <c r="M223" i="10" s="1"/>
  <c r="J219" i="10"/>
  <c r="K219" i="10" s="1"/>
  <c r="M219" i="10" s="1"/>
  <c r="J215" i="10"/>
  <c r="K215" i="10" s="1"/>
  <c r="M215" i="10" s="1"/>
  <c r="J211" i="10"/>
  <c r="K211" i="10" s="1"/>
  <c r="M211" i="10" s="1"/>
  <c r="J207" i="10"/>
  <c r="K207" i="10" s="1"/>
  <c r="M207" i="10" s="1"/>
  <c r="J203" i="10"/>
  <c r="K203" i="10" s="1"/>
  <c r="M203" i="10" s="1"/>
  <c r="J199" i="10"/>
  <c r="K199" i="10" s="1"/>
  <c r="M199" i="10" s="1"/>
  <c r="J195" i="10"/>
  <c r="K195" i="10" s="1"/>
  <c r="M195" i="10" s="1"/>
  <c r="J191" i="10"/>
  <c r="K191" i="10" s="1"/>
  <c r="M191" i="10" s="1"/>
  <c r="J187" i="10"/>
  <c r="K187" i="10" s="1"/>
  <c r="M187" i="10" s="1"/>
  <c r="J183" i="10"/>
  <c r="K183" i="10" s="1"/>
  <c r="M183" i="10" s="1"/>
  <c r="J179" i="10"/>
  <c r="K179" i="10" s="1"/>
  <c r="M179" i="10" s="1"/>
  <c r="J175" i="10"/>
  <c r="K175" i="10" s="1"/>
  <c r="M175" i="10" s="1"/>
  <c r="J171" i="10"/>
  <c r="K171" i="10" s="1"/>
  <c r="M171" i="10" s="1"/>
  <c r="J167" i="10"/>
  <c r="K167" i="10" s="1"/>
  <c r="M167" i="10" s="1"/>
  <c r="J163" i="10"/>
  <c r="K163" i="10" s="1"/>
  <c r="M163" i="10" s="1"/>
  <c r="J159" i="10"/>
  <c r="K159" i="10" s="1"/>
  <c r="M159" i="10" s="1"/>
  <c r="J155" i="10"/>
  <c r="K155" i="10" s="1"/>
  <c r="M155" i="10" s="1"/>
  <c r="J151" i="10"/>
  <c r="K151" i="10" s="1"/>
  <c r="M151" i="10" s="1"/>
  <c r="J147" i="10"/>
  <c r="K147" i="10" s="1"/>
  <c r="M147" i="10" s="1"/>
  <c r="J143" i="10"/>
  <c r="K143" i="10" s="1"/>
  <c r="M143" i="10" s="1"/>
  <c r="J139" i="10"/>
  <c r="K139" i="10" s="1"/>
  <c r="M139" i="10" s="1"/>
  <c r="J135" i="10"/>
  <c r="K135" i="10" s="1"/>
  <c r="M135" i="10" s="1"/>
  <c r="J131" i="10"/>
  <c r="K131" i="10" s="1"/>
  <c r="M131" i="10" s="1"/>
  <c r="J127" i="10"/>
  <c r="K127" i="10" s="1"/>
  <c r="M127" i="10" s="1"/>
  <c r="J123" i="10"/>
  <c r="K123" i="10" s="1"/>
  <c r="M123" i="10" s="1"/>
  <c r="J119" i="10"/>
  <c r="K119" i="10" s="1"/>
  <c r="M119" i="10" s="1"/>
  <c r="J115" i="10"/>
  <c r="K115" i="10" s="1"/>
  <c r="M115" i="10" s="1"/>
  <c r="J111" i="10"/>
  <c r="K111" i="10" s="1"/>
  <c r="M111" i="10" s="1"/>
  <c r="J107" i="10"/>
  <c r="K107" i="10" s="1"/>
  <c r="M107" i="10" s="1"/>
  <c r="J103" i="10"/>
  <c r="K103" i="10" s="1"/>
  <c r="M103" i="10" s="1"/>
  <c r="J99" i="10"/>
  <c r="K99" i="10" s="1"/>
  <c r="M99" i="10" s="1"/>
  <c r="J95" i="10"/>
  <c r="K95" i="10" s="1"/>
  <c r="M95" i="10" s="1"/>
  <c r="J91" i="10"/>
  <c r="K91" i="10" s="1"/>
  <c r="M91" i="10" s="1"/>
  <c r="J87" i="10"/>
  <c r="K87" i="10" s="1"/>
  <c r="M87" i="10" s="1"/>
  <c r="J83" i="10"/>
  <c r="K83" i="10" s="1"/>
  <c r="M83" i="10" s="1"/>
  <c r="J79" i="10"/>
  <c r="K79" i="10" s="1"/>
  <c r="M79" i="10" s="1"/>
  <c r="J75" i="10"/>
  <c r="K75" i="10" s="1"/>
  <c r="M75" i="10" s="1"/>
  <c r="J71" i="10"/>
  <c r="K71" i="10" s="1"/>
  <c r="M71" i="10" s="1"/>
  <c r="J67" i="10"/>
  <c r="K67" i="10" s="1"/>
  <c r="M67" i="10" s="1"/>
  <c r="J63" i="10"/>
  <c r="K63" i="10" s="1"/>
  <c r="M63" i="10" s="1"/>
  <c r="J59" i="10"/>
  <c r="K59" i="10" s="1"/>
  <c r="M59" i="10" s="1"/>
  <c r="J55" i="10"/>
  <c r="K55" i="10" s="1"/>
  <c r="M55" i="10" s="1"/>
  <c r="J51" i="10"/>
  <c r="K51" i="10" s="1"/>
  <c r="M51" i="10" s="1"/>
  <c r="J47" i="10"/>
  <c r="K47" i="10" s="1"/>
  <c r="M47" i="10" s="1"/>
  <c r="J43" i="10"/>
  <c r="K43" i="10" s="1"/>
  <c r="M43" i="10" s="1"/>
  <c r="J39" i="10"/>
  <c r="K39" i="10" s="1"/>
  <c r="M39" i="10" s="1"/>
  <c r="J35" i="10"/>
  <c r="K35" i="10" s="1"/>
  <c r="M35" i="10" s="1"/>
  <c r="J31" i="10"/>
  <c r="K31" i="10" s="1"/>
  <c r="M31" i="10" s="1"/>
  <c r="J27" i="10"/>
  <c r="K27" i="10" s="1"/>
  <c r="M27" i="10" s="1"/>
  <c r="J23" i="10"/>
  <c r="K23" i="10" s="1"/>
  <c r="M23" i="10" s="1"/>
  <c r="J19" i="10"/>
  <c r="K19" i="10" s="1"/>
  <c r="M19" i="10" s="1"/>
  <c r="J15" i="10"/>
  <c r="K15" i="10" s="1"/>
  <c r="M15" i="10" s="1"/>
  <c r="J11" i="10"/>
  <c r="K11" i="10" s="1"/>
  <c r="M11" i="10" s="1"/>
  <c r="J431" i="10"/>
  <c r="K431" i="10" s="1"/>
  <c r="M431" i="10" s="1"/>
  <c r="J409" i="10"/>
  <c r="K409" i="10" s="1"/>
  <c r="M409" i="10" s="1"/>
  <c r="J403" i="10"/>
  <c r="K403" i="10" s="1"/>
  <c r="M403" i="10" s="1"/>
  <c r="J399" i="10"/>
  <c r="K399" i="10" s="1"/>
  <c r="M399" i="10" s="1"/>
  <c r="J398" i="10"/>
  <c r="K398" i="10" s="1"/>
  <c r="M398" i="10" s="1"/>
  <c r="J393" i="10"/>
  <c r="K393" i="10" s="1"/>
  <c r="M393" i="10" s="1"/>
  <c r="J356" i="10"/>
  <c r="K356" i="10" s="1"/>
  <c r="M356" i="10" s="1"/>
  <c r="J352" i="10"/>
  <c r="K352" i="10" s="1"/>
  <c r="M352" i="10" s="1"/>
  <c r="J433" i="10"/>
  <c r="K433" i="10" s="1"/>
  <c r="M433" i="10" s="1"/>
  <c r="J427" i="10"/>
  <c r="K427" i="10" s="1"/>
  <c r="M427" i="10" s="1"/>
  <c r="J426" i="10"/>
  <c r="K426" i="10" s="1"/>
  <c r="M426" i="10" s="1"/>
  <c r="J415" i="10"/>
  <c r="K415" i="10" s="1"/>
  <c r="M415" i="10" s="1"/>
  <c r="J410" i="10"/>
  <c r="K410" i="10" s="1"/>
  <c r="M410" i="10" s="1"/>
  <c r="J388" i="10"/>
  <c r="K388" i="10" s="1"/>
  <c r="M388" i="10" s="1"/>
  <c r="J384" i="10"/>
  <c r="K384" i="10" s="1"/>
  <c r="M384" i="10" s="1"/>
  <c r="J364" i="10"/>
  <c r="K364" i="10" s="1"/>
  <c r="M364" i="10" s="1"/>
  <c r="J411" i="10"/>
  <c r="K411" i="10" s="1"/>
  <c r="M411" i="10" s="1"/>
  <c r="J348" i="10"/>
  <c r="K348" i="10" s="1"/>
  <c r="M348" i="10" s="1"/>
  <c r="J340" i="10"/>
  <c r="K340" i="10" s="1"/>
  <c r="M340" i="10" s="1"/>
  <c r="J338" i="10"/>
  <c r="K338" i="10" s="1"/>
  <c r="M338" i="10" s="1"/>
  <c r="J336" i="10"/>
  <c r="K336" i="10" s="1"/>
  <c r="M336" i="10" s="1"/>
  <c r="J331" i="10"/>
  <c r="K331" i="10" s="1"/>
  <c r="M331" i="10" s="1"/>
  <c r="J330" i="10"/>
  <c r="K330" i="10" s="1"/>
  <c r="M330" i="10" s="1"/>
  <c r="J328" i="10"/>
  <c r="K328" i="10" s="1"/>
  <c r="M328" i="10" s="1"/>
  <c r="J323" i="10"/>
  <c r="K323" i="10" s="1"/>
  <c r="M323" i="10" s="1"/>
  <c r="J322" i="10"/>
  <c r="K322" i="10" s="1"/>
  <c r="M322" i="10" s="1"/>
  <c r="J320" i="10"/>
  <c r="K320" i="10" s="1"/>
  <c r="M320" i="10" s="1"/>
  <c r="J315" i="10"/>
  <c r="K315" i="10" s="1"/>
  <c r="M315" i="10" s="1"/>
  <c r="J422" i="10"/>
  <c r="K422" i="10" s="1"/>
  <c r="M422" i="10" s="1"/>
  <c r="J417" i="10"/>
  <c r="K417" i="10" s="1"/>
  <c r="M417" i="10" s="1"/>
  <c r="J397" i="10"/>
  <c r="K397" i="10" s="1"/>
  <c r="M397" i="10" s="1"/>
  <c r="J368" i="10"/>
  <c r="K368" i="10" s="1"/>
  <c r="M368" i="10" s="1"/>
  <c r="J311" i="10"/>
  <c r="K311" i="10" s="1"/>
  <c r="M311" i="10" s="1"/>
  <c r="J310" i="10"/>
  <c r="K310" i="10" s="1"/>
  <c r="M310" i="10" s="1"/>
  <c r="J303" i="10"/>
  <c r="K303" i="10" s="1"/>
  <c r="M303" i="10" s="1"/>
  <c r="J302" i="10"/>
  <c r="K302" i="10" s="1"/>
  <c r="M302" i="10" s="1"/>
  <c r="J295" i="10"/>
  <c r="K295" i="10" s="1"/>
  <c r="M295" i="10" s="1"/>
  <c r="J294" i="10"/>
  <c r="K294" i="10" s="1"/>
  <c r="M294" i="10" s="1"/>
  <c r="J287" i="10"/>
  <c r="K287" i="10" s="1"/>
  <c r="M287" i="10" s="1"/>
  <c r="J286" i="10"/>
  <c r="K286" i="10" s="1"/>
  <c r="M286" i="10" s="1"/>
  <c r="J279" i="10"/>
  <c r="K279" i="10" s="1"/>
  <c r="M279" i="10" s="1"/>
  <c r="J278" i="10"/>
  <c r="K278" i="10" s="1"/>
  <c r="M278" i="10" s="1"/>
  <c r="J271" i="10"/>
  <c r="K271" i="10" s="1"/>
  <c r="M271" i="10" s="1"/>
  <c r="J270" i="10"/>
  <c r="K270" i="10" s="1"/>
  <c r="M270" i="10" s="1"/>
  <c r="J263" i="10"/>
  <c r="K263" i="10" s="1"/>
  <c r="M263" i="10" s="1"/>
  <c r="J262" i="10"/>
  <c r="K262" i="10" s="1"/>
  <c r="M262" i="10" s="1"/>
  <c r="J429" i="10"/>
  <c r="K429" i="10" s="1"/>
  <c r="M429" i="10" s="1"/>
  <c r="J306" i="10"/>
  <c r="K306" i="10" s="1"/>
  <c r="M306" i="10" s="1"/>
  <c r="J304" i="10"/>
  <c r="K304" i="10" s="1"/>
  <c r="M304" i="10" s="1"/>
  <c r="J299" i="10"/>
  <c r="K299" i="10" s="1"/>
  <c r="M299" i="10" s="1"/>
  <c r="J290" i="10"/>
  <c r="K290" i="10" s="1"/>
  <c r="M290" i="10" s="1"/>
  <c r="J288" i="10"/>
  <c r="K288" i="10" s="1"/>
  <c r="M288" i="10" s="1"/>
  <c r="J283" i="10"/>
  <c r="K283" i="10" s="1"/>
  <c r="M283" i="10" s="1"/>
  <c r="J274" i="10"/>
  <c r="K274" i="10" s="1"/>
  <c r="M274" i="10" s="1"/>
  <c r="J272" i="10"/>
  <c r="K272" i="10" s="1"/>
  <c r="M272" i="10" s="1"/>
  <c r="J267" i="10"/>
  <c r="K267" i="10" s="1"/>
  <c r="M267" i="10" s="1"/>
  <c r="J260" i="10"/>
  <c r="K260" i="10" s="1"/>
  <c r="M260" i="10" s="1"/>
  <c r="J252" i="10"/>
  <c r="K252" i="10" s="1"/>
  <c r="M252" i="10" s="1"/>
  <c r="J244" i="10"/>
  <c r="K244" i="10" s="1"/>
  <c r="M244" i="10" s="1"/>
  <c r="J236" i="10"/>
  <c r="K236" i="10" s="1"/>
  <c r="M236" i="10" s="1"/>
  <c r="J228" i="10"/>
  <c r="K228" i="10" s="1"/>
  <c r="M228" i="10" s="1"/>
  <c r="J214" i="10"/>
  <c r="K214" i="10" s="1"/>
  <c r="M214" i="10" s="1"/>
  <c r="J212" i="10"/>
  <c r="K212" i="10" s="1"/>
  <c r="M212" i="10" s="1"/>
  <c r="J209" i="10"/>
  <c r="K209" i="10" s="1"/>
  <c r="M209" i="10" s="1"/>
  <c r="J372" i="10"/>
  <c r="K372" i="10" s="1"/>
  <c r="M372" i="10" s="1"/>
  <c r="J314" i="10"/>
  <c r="K314" i="10" s="1"/>
  <c r="M314" i="10" s="1"/>
  <c r="J312" i="10"/>
  <c r="K312" i="10" s="1"/>
  <c r="M312" i="10" s="1"/>
  <c r="J307" i="10"/>
  <c r="K307" i="10" s="1"/>
  <c r="M307" i="10" s="1"/>
  <c r="J298" i="10"/>
  <c r="K298" i="10" s="1"/>
  <c r="M298" i="10" s="1"/>
  <c r="J296" i="10"/>
  <c r="K296" i="10" s="1"/>
  <c r="M296" i="10" s="1"/>
  <c r="J291" i="10"/>
  <c r="K291" i="10" s="1"/>
  <c r="M291" i="10" s="1"/>
  <c r="J282" i="10"/>
  <c r="K282" i="10" s="1"/>
  <c r="M282" i="10" s="1"/>
  <c r="J280" i="10"/>
  <c r="K280" i="10" s="1"/>
  <c r="M280" i="10" s="1"/>
  <c r="J275" i="10"/>
  <c r="K275" i="10" s="1"/>
  <c r="M275" i="10" s="1"/>
  <c r="J266" i="10"/>
  <c r="K266" i="10" s="1"/>
  <c r="M266" i="10" s="1"/>
  <c r="J264" i="10"/>
  <c r="K264" i="10" s="1"/>
  <c r="M264" i="10" s="1"/>
  <c r="J255" i="10"/>
  <c r="K255" i="10" s="1"/>
  <c r="M255" i="10" s="1"/>
  <c r="J254" i="10"/>
  <c r="K254" i="10" s="1"/>
  <c r="M254" i="10" s="1"/>
  <c r="J247" i="10"/>
  <c r="K247" i="10" s="1"/>
  <c r="M247" i="10" s="1"/>
  <c r="J246" i="10"/>
  <c r="K246" i="10" s="1"/>
  <c r="M246" i="10" s="1"/>
  <c r="J239" i="10"/>
  <c r="K239" i="10" s="1"/>
  <c r="M239" i="10" s="1"/>
  <c r="J238" i="10"/>
  <c r="K238" i="10" s="1"/>
  <c r="M238" i="10" s="1"/>
  <c r="J231" i="10"/>
  <c r="K231" i="10" s="1"/>
  <c r="M231" i="10" s="1"/>
  <c r="J230" i="10"/>
  <c r="K230" i="10" s="1"/>
  <c r="M230" i="10" s="1"/>
  <c r="J222" i="10"/>
  <c r="K222" i="10" s="1"/>
  <c r="M222" i="10" s="1"/>
  <c r="J220" i="10"/>
  <c r="K220" i="10" s="1"/>
  <c r="M220" i="10" s="1"/>
  <c r="J217" i="10"/>
  <c r="K217" i="10" s="1"/>
  <c r="M217" i="10" s="1"/>
  <c r="J206" i="10"/>
  <c r="K206" i="10" s="1"/>
  <c r="M206" i="10" s="1"/>
  <c r="J204" i="10"/>
  <c r="K204" i="10" s="1"/>
  <c r="M204" i="10" s="1"/>
  <c r="J201" i="10"/>
  <c r="K201" i="10" s="1"/>
  <c r="M201" i="10" s="1"/>
  <c r="J190" i="10"/>
  <c r="K190" i="10" s="1"/>
  <c r="M190" i="10" s="1"/>
  <c r="J188" i="10"/>
  <c r="K188" i="10" s="1"/>
  <c r="M188" i="10" s="1"/>
  <c r="J185" i="10"/>
  <c r="K185" i="10" s="1"/>
  <c r="M185" i="10" s="1"/>
  <c r="J174" i="10"/>
  <c r="K174" i="10" s="1"/>
  <c r="M174" i="10" s="1"/>
  <c r="J172" i="10"/>
  <c r="K172" i="10" s="1"/>
  <c r="M172" i="10" s="1"/>
  <c r="J169" i="10"/>
  <c r="K169" i="10" s="1"/>
  <c r="M169" i="10" s="1"/>
  <c r="J158" i="10"/>
  <c r="K158" i="10" s="1"/>
  <c r="M158" i="10" s="1"/>
  <c r="J156" i="10"/>
  <c r="K156" i="10" s="1"/>
  <c r="M156" i="10" s="1"/>
  <c r="J153" i="10"/>
  <c r="K153" i="10" s="1"/>
  <c r="M153" i="10" s="1"/>
  <c r="J142" i="10"/>
  <c r="K142" i="10" s="1"/>
  <c r="M142" i="10" s="1"/>
  <c r="J200" i="10"/>
  <c r="K200" i="10" s="1"/>
  <c r="M200" i="10" s="1"/>
  <c r="J198" i="10"/>
  <c r="K198" i="10" s="1"/>
  <c r="M198" i="10" s="1"/>
  <c r="J181" i="10"/>
  <c r="K181" i="10" s="1"/>
  <c r="M181" i="10" s="1"/>
  <c r="J176" i="10"/>
  <c r="K176" i="10" s="1"/>
  <c r="M176" i="10" s="1"/>
  <c r="J170" i="10"/>
  <c r="K170" i="10" s="1"/>
  <c r="M170" i="10" s="1"/>
  <c r="J164" i="10"/>
  <c r="K164" i="10" s="1"/>
  <c r="M164" i="10" s="1"/>
  <c r="J157" i="10"/>
  <c r="K157" i="10" s="1"/>
  <c r="M157" i="10" s="1"/>
  <c r="J146" i="10"/>
  <c r="K146" i="10" s="1"/>
  <c r="M146" i="10" s="1"/>
  <c r="J145" i="10"/>
  <c r="K145" i="10" s="1"/>
  <c r="M145" i="10" s="1"/>
  <c r="J141" i="10"/>
  <c r="K141" i="10" s="1"/>
  <c r="M141" i="10" s="1"/>
  <c r="J130" i="10"/>
  <c r="K130" i="10" s="1"/>
  <c r="M130" i="10" s="1"/>
  <c r="J128" i="10"/>
  <c r="K128" i="10" s="1"/>
  <c r="M128" i="10" s="1"/>
  <c r="J125" i="10"/>
  <c r="K125" i="10" s="1"/>
  <c r="M125" i="10" s="1"/>
  <c r="J114" i="10"/>
  <c r="K114" i="10" s="1"/>
  <c r="M114" i="10" s="1"/>
  <c r="J112" i="10"/>
  <c r="K112" i="10" s="1"/>
  <c r="M112" i="10" s="1"/>
  <c r="J109" i="10"/>
  <c r="K109" i="10" s="1"/>
  <c r="M109" i="10" s="1"/>
  <c r="J98" i="10"/>
  <c r="K98" i="10" s="1"/>
  <c r="M98" i="10" s="1"/>
  <c r="J96" i="10"/>
  <c r="K96" i="10" s="1"/>
  <c r="M96" i="10" s="1"/>
  <c r="J93" i="10"/>
  <c r="K93" i="10" s="1"/>
  <c r="M93" i="10" s="1"/>
  <c r="J82" i="10"/>
  <c r="K82" i="10" s="1"/>
  <c r="M82" i="10" s="1"/>
  <c r="J80" i="10"/>
  <c r="K80" i="10" s="1"/>
  <c r="M80" i="10" s="1"/>
  <c r="J77" i="10"/>
  <c r="K77" i="10" s="1"/>
  <c r="M77" i="10" s="1"/>
  <c r="J66" i="10"/>
  <c r="K66" i="10" s="1"/>
  <c r="M66" i="10" s="1"/>
  <c r="J64" i="10"/>
  <c r="K64" i="10" s="1"/>
  <c r="M64" i="10" s="1"/>
  <c r="J61" i="10"/>
  <c r="K61" i="10" s="1"/>
  <c r="M61" i="10" s="1"/>
  <c r="J50" i="10"/>
  <c r="K50" i="10" s="1"/>
  <c r="M50" i="10" s="1"/>
  <c r="J48" i="10"/>
  <c r="K48" i="10" s="1"/>
  <c r="M48" i="10" s="1"/>
  <c r="J45" i="10"/>
  <c r="K45" i="10" s="1"/>
  <c r="M45" i="10" s="1"/>
  <c r="J332" i="10"/>
  <c r="K332" i="10" s="1"/>
  <c r="M332" i="10" s="1"/>
  <c r="J324" i="10"/>
  <c r="K324" i="10" s="1"/>
  <c r="M324" i="10" s="1"/>
  <c r="J316" i="10"/>
  <c r="K316" i="10" s="1"/>
  <c r="M316" i="10" s="1"/>
  <c r="J308" i="10"/>
  <c r="K308" i="10" s="1"/>
  <c r="M308" i="10" s="1"/>
  <c r="J292" i="10"/>
  <c r="K292" i="10" s="1"/>
  <c r="M292" i="10" s="1"/>
  <c r="J380" i="10"/>
  <c r="K380" i="10" s="1"/>
  <c r="M380" i="10" s="1"/>
  <c r="J210" i="10"/>
  <c r="K210" i="10" s="1"/>
  <c r="M210" i="10" s="1"/>
  <c r="J208" i="10"/>
  <c r="K208" i="10" s="1"/>
  <c r="M208" i="10" s="1"/>
  <c r="J202" i="10"/>
  <c r="K202" i="10" s="1"/>
  <c r="M202" i="10" s="1"/>
  <c r="J196" i="10"/>
  <c r="K196" i="10" s="1"/>
  <c r="M196" i="10" s="1"/>
  <c r="J189" i="10"/>
  <c r="K189" i="10" s="1"/>
  <c r="M189" i="10" s="1"/>
  <c r="J178" i="10"/>
  <c r="K178" i="10" s="1"/>
  <c r="M178" i="10" s="1"/>
  <c r="J177" i="10"/>
  <c r="K177" i="10" s="1"/>
  <c r="M177" i="10" s="1"/>
  <c r="J168" i="10"/>
  <c r="K168" i="10" s="1"/>
  <c r="M168" i="10" s="1"/>
  <c r="J166" i="10"/>
  <c r="K166" i="10" s="1"/>
  <c r="M166" i="10" s="1"/>
  <c r="J149" i="10"/>
  <c r="K149" i="10" s="1"/>
  <c r="M149" i="10" s="1"/>
  <c r="J144" i="10"/>
  <c r="K144" i="10" s="1"/>
  <c r="M144" i="10" s="1"/>
  <c r="J138" i="10"/>
  <c r="K138" i="10" s="1"/>
  <c r="M138" i="10" s="1"/>
  <c r="J136" i="10"/>
  <c r="K136" i="10" s="1"/>
  <c r="M136" i="10" s="1"/>
  <c r="J133" i="10"/>
  <c r="K133" i="10" s="1"/>
  <c r="M133" i="10" s="1"/>
  <c r="J122" i="10"/>
  <c r="K122" i="10" s="1"/>
  <c r="M122" i="10" s="1"/>
  <c r="J120" i="10"/>
  <c r="K120" i="10" s="1"/>
  <c r="M120" i="10" s="1"/>
  <c r="J117" i="10"/>
  <c r="K117" i="10" s="1"/>
  <c r="M117" i="10" s="1"/>
  <c r="J106" i="10"/>
  <c r="K106" i="10" s="1"/>
  <c r="M106" i="10" s="1"/>
  <c r="J104" i="10"/>
  <c r="K104" i="10" s="1"/>
  <c r="M104" i="10" s="1"/>
  <c r="J101" i="10"/>
  <c r="K101" i="10" s="1"/>
  <c r="M101" i="10" s="1"/>
  <c r="J90" i="10"/>
  <c r="K90" i="10" s="1"/>
  <c r="M90" i="10" s="1"/>
  <c r="J88" i="10"/>
  <c r="K88" i="10" s="1"/>
  <c r="M88" i="10" s="1"/>
  <c r="J85" i="10"/>
  <c r="K85" i="10" s="1"/>
  <c r="M85" i="10" s="1"/>
  <c r="J74" i="10"/>
  <c r="K74" i="10" s="1"/>
  <c r="M74" i="10" s="1"/>
  <c r="J72" i="10"/>
  <c r="K72" i="10" s="1"/>
  <c r="M72" i="10" s="1"/>
  <c r="J69" i="10"/>
  <c r="K69" i="10" s="1"/>
  <c r="M69" i="10" s="1"/>
  <c r="J58" i="10"/>
  <c r="K58" i="10" s="1"/>
  <c r="M58" i="10" s="1"/>
  <c r="J56" i="10"/>
  <c r="K56" i="10" s="1"/>
  <c r="M56" i="10" s="1"/>
  <c r="J53" i="10"/>
  <c r="K53" i="10" s="1"/>
  <c r="M53" i="10" s="1"/>
  <c r="J42" i="10"/>
  <c r="K42" i="10" s="1"/>
  <c r="M42" i="10" s="1"/>
  <c r="J38" i="10"/>
  <c r="K38" i="10" s="1"/>
  <c r="M38" i="10" s="1"/>
  <c r="J34" i="10"/>
  <c r="K34" i="10" s="1"/>
  <c r="M34" i="10" s="1"/>
  <c r="J30" i="10"/>
  <c r="K30" i="10" s="1"/>
  <c r="M30" i="10" s="1"/>
  <c r="J26" i="10"/>
  <c r="K26" i="10" s="1"/>
  <c r="M26" i="10" s="1"/>
  <c r="J22" i="10"/>
  <c r="K22" i="10" s="1"/>
  <c r="M22" i="10" s="1"/>
  <c r="J18" i="10"/>
  <c r="K18" i="10" s="1"/>
  <c r="M18" i="10" s="1"/>
  <c r="J14" i="10"/>
  <c r="K14" i="10" s="1"/>
  <c r="M14" i="10" s="1"/>
  <c r="J10" i="10"/>
  <c r="K10" i="10" s="1"/>
  <c r="M10" i="10" s="1"/>
  <c r="J414" i="10"/>
  <c r="K414" i="10" s="1"/>
  <c r="M414" i="10" s="1"/>
  <c r="J401" i="10"/>
  <c r="K401" i="10" s="1"/>
  <c r="M401" i="10" s="1"/>
  <c r="J335" i="10"/>
  <c r="K335" i="10" s="1"/>
  <c r="M335" i="10" s="1"/>
  <c r="J334" i="10"/>
  <c r="K334" i="10" s="1"/>
  <c r="M334" i="10" s="1"/>
  <c r="J327" i="10"/>
  <c r="K327" i="10" s="1"/>
  <c r="M327" i="10" s="1"/>
  <c r="J326" i="10"/>
  <c r="K326" i="10" s="1"/>
  <c r="M326" i="10" s="1"/>
  <c r="J319" i="10"/>
  <c r="K319" i="10" s="1"/>
  <c r="M319" i="10" s="1"/>
  <c r="J318" i="10"/>
  <c r="K318" i="10" s="1"/>
  <c r="M318" i="10" s="1"/>
  <c r="J300" i="10"/>
  <c r="K300" i="10" s="1"/>
  <c r="M300" i="10" s="1"/>
  <c r="J284" i="10"/>
  <c r="K284" i="10" s="1"/>
  <c r="M284" i="10" s="1"/>
  <c r="J268" i="10"/>
  <c r="K268" i="10" s="1"/>
  <c r="M268" i="10" s="1"/>
  <c r="J259" i="10"/>
  <c r="K259" i="10" s="1"/>
  <c r="M259" i="10" s="1"/>
  <c r="J258" i="10"/>
  <c r="K258" i="10" s="1"/>
  <c r="M258" i="10" s="1"/>
  <c r="J251" i="10"/>
  <c r="K251" i="10" s="1"/>
  <c r="M251" i="10" s="1"/>
  <c r="J250" i="10"/>
  <c r="K250" i="10" s="1"/>
  <c r="M250" i="10" s="1"/>
  <c r="J243" i="10"/>
  <c r="K243" i="10" s="1"/>
  <c r="M243" i="10" s="1"/>
  <c r="J242" i="10"/>
  <c r="K242" i="10" s="1"/>
  <c r="M242" i="10" s="1"/>
  <c r="J235" i="10"/>
  <c r="K235" i="10" s="1"/>
  <c r="M235" i="10" s="1"/>
  <c r="J234" i="10"/>
  <c r="K234" i="10" s="1"/>
  <c r="M234" i="10" s="1"/>
  <c r="J227" i="10"/>
  <c r="K227" i="10" s="1"/>
  <c r="M227" i="10" s="1"/>
  <c r="J226" i="10"/>
  <c r="K226" i="10" s="1"/>
  <c r="M226" i="10" s="1"/>
  <c r="J213" i="10"/>
  <c r="K213" i="10" s="1"/>
  <c r="M213" i="10" s="1"/>
  <c r="J205" i="10"/>
  <c r="K205" i="10" s="1"/>
  <c r="M205" i="10" s="1"/>
  <c r="J194" i="10"/>
  <c r="K194" i="10" s="1"/>
  <c r="M194" i="10" s="1"/>
  <c r="J193" i="10"/>
  <c r="K193" i="10" s="1"/>
  <c r="M193" i="10" s="1"/>
  <c r="J184" i="10"/>
  <c r="K184" i="10" s="1"/>
  <c r="M184" i="10" s="1"/>
  <c r="J182" i="10"/>
  <c r="K182" i="10" s="1"/>
  <c r="M182" i="10" s="1"/>
  <c r="J165" i="10"/>
  <c r="K165" i="10" s="1"/>
  <c r="M165" i="10" s="1"/>
  <c r="J160" i="10"/>
  <c r="K160" i="10" s="1"/>
  <c r="M160" i="10" s="1"/>
  <c r="J154" i="10"/>
  <c r="K154" i="10" s="1"/>
  <c r="M154" i="10" s="1"/>
  <c r="J232" i="10"/>
  <c r="K232" i="10" s="1"/>
  <c r="M232" i="10" s="1"/>
  <c r="J197" i="10"/>
  <c r="K197" i="10" s="1"/>
  <c r="M197" i="10" s="1"/>
  <c r="J186" i="10"/>
  <c r="K186" i="10" s="1"/>
  <c r="M186" i="10" s="1"/>
  <c r="J161" i="10"/>
  <c r="K161" i="10" s="1"/>
  <c r="M161" i="10" s="1"/>
  <c r="J129" i="10"/>
  <c r="K129" i="10" s="1"/>
  <c r="M129" i="10" s="1"/>
  <c r="J110" i="10"/>
  <c r="K110" i="10" s="1"/>
  <c r="M110" i="10" s="1"/>
  <c r="J108" i="10"/>
  <c r="K108" i="10" s="1"/>
  <c r="M108" i="10" s="1"/>
  <c r="J105" i="10"/>
  <c r="K105" i="10" s="1"/>
  <c r="M105" i="10" s="1"/>
  <c r="J102" i="10"/>
  <c r="K102" i="10" s="1"/>
  <c r="M102" i="10" s="1"/>
  <c r="J100" i="10"/>
  <c r="K100" i="10" s="1"/>
  <c r="M100" i="10" s="1"/>
  <c r="J65" i="10"/>
  <c r="K65" i="10" s="1"/>
  <c r="M65" i="10" s="1"/>
  <c r="J46" i="10"/>
  <c r="K46" i="10" s="1"/>
  <c r="M46" i="10" s="1"/>
  <c r="J44" i="10"/>
  <c r="K44" i="10" s="1"/>
  <c r="M44" i="10" s="1"/>
  <c r="J37" i="10"/>
  <c r="K37" i="10" s="1"/>
  <c r="M37" i="10" s="1"/>
  <c r="J28" i="10"/>
  <c r="K28" i="10" s="1"/>
  <c r="M28" i="10" s="1"/>
  <c r="J21" i="10"/>
  <c r="K21" i="10" s="1"/>
  <c r="M21" i="10" s="1"/>
  <c r="J12" i="10"/>
  <c r="K12" i="10" s="1"/>
  <c r="M12" i="10" s="1"/>
  <c r="J134" i="10"/>
  <c r="K134" i="10" s="1"/>
  <c r="M134" i="10" s="1"/>
  <c r="J256" i="10"/>
  <c r="K256" i="10" s="1"/>
  <c r="M256" i="10" s="1"/>
  <c r="J224" i="10"/>
  <c r="K224" i="10" s="1"/>
  <c r="M224" i="10" s="1"/>
  <c r="J221" i="10"/>
  <c r="K221" i="10" s="1"/>
  <c r="M221" i="10" s="1"/>
  <c r="J173" i="10"/>
  <c r="K173" i="10" s="1"/>
  <c r="M173" i="10" s="1"/>
  <c r="J240" i="10"/>
  <c r="K240" i="10" s="1"/>
  <c r="M240" i="10" s="1"/>
  <c r="J216" i="10"/>
  <c r="K216" i="10" s="1"/>
  <c r="M216" i="10" s="1"/>
  <c r="J148" i="10"/>
  <c r="K148" i="10" s="1"/>
  <c r="M148" i="10" s="1"/>
  <c r="J113" i="10"/>
  <c r="K113" i="10" s="1"/>
  <c r="M113" i="10" s="1"/>
  <c r="J94" i="10"/>
  <c r="K94" i="10" s="1"/>
  <c r="M94" i="10" s="1"/>
  <c r="J92" i="10"/>
  <c r="K92" i="10" s="1"/>
  <c r="M92" i="10" s="1"/>
  <c r="J89" i="10"/>
  <c r="K89" i="10" s="1"/>
  <c r="M89" i="10" s="1"/>
  <c r="J86" i="10"/>
  <c r="K86" i="10" s="1"/>
  <c r="M86" i="10" s="1"/>
  <c r="J84" i="10"/>
  <c r="K84" i="10" s="1"/>
  <c r="M84" i="10" s="1"/>
  <c r="J49" i="10"/>
  <c r="K49" i="10" s="1"/>
  <c r="M49" i="10" s="1"/>
  <c r="J40" i="10"/>
  <c r="K40" i="10" s="1"/>
  <c r="M40" i="10" s="1"/>
  <c r="J33" i="10"/>
  <c r="K33" i="10" s="1"/>
  <c r="M33" i="10" s="1"/>
  <c r="J24" i="10"/>
  <c r="K24" i="10" s="1"/>
  <c r="M24" i="10" s="1"/>
  <c r="J17" i="10"/>
  <c r="K17" i="10" s="1"/>
  <c r="M17" i="10" s="1"/>
  <c r="J248" i="10"/>
  <c r="K248" i="10" s="1"/>
  <c r="M248" i="10" s="1"/>
  <c r="J192" i="10"/>
  <c r="K192" i="10" s="1"/>
  <c r="M192" i="10" s="1"/>
  <c r="J180" i="10"/>
  <c r="K180" i="10" s="1"/>
  <c r="M180" i="10" s="1"/>
  <c r="J162" i="10"/>
  <c r="K162" i="10" s="1"/>
  <c r="M162" i="10" s="1"/>
  <c r="J152" i="10"/>
  <c r="K152" i="10" s="1"/>
  <c r="M152" i="10" s="1"/>
  <c r="J140" i="10"/>
  <c r="K140" i="10" s="1"/>
  <c r="M140" i="10" s="1"/>
  <c r="J137" i="10"/>
  <c r="K137" i="10" s="1"/>
  <c r="M137" i="10" s="1"/>
  <c r="J132" i="10"/>
  <c r="K132" i="10" s="1"/>
  <c r="M132" i="10" s="1"/>
  <c r="J97" i="10"/>
  <c r="K97" i="10" s="1"/>
  <c r="M97" i="10" s="1"/>
  <c r="J78" i="10"/>
  <c r="K78" i="10" s="1"/>
  <c r="M78" i="10" s="1"/>
  <c r="J76" i="10"/>
  <c r="K76" i="10" s="1"/>
  <c r="M76" i="10" s="1"/>
  <c r="J73" i="10"/>
  <c r="K73" i="10" s="1"/>
  <c r="M73" i="10" s="1"/>
  <c r="J70" i="10"/>
  <c r="K70" i="10" s="1"/>
  <c r="M70" i="10" s="1"/>
  <c r="J68" i="10"/>
  <c r="K68" i="10" s="1"/>
  <c r="M68" i="10" s="1"/>
  <c r="J36" i="10"/>
  <c r="K36" i="10" s="1"/>
  <c r="M36" i="10" s="1"/>
  <c r="J29" i="10"/>
  <c r="K29" i="10" s="1"/>
  <c r="M29" i="10" s="1"/>
  <c r="J20" i="10"/>
  <c r="K20" i="10" s="1"/>
  <c r="M20" i="10" s="1"/>
  <c r="J13" i="10"/>
  <c r="K13" i="10" s="1"/>
  <c r="M13" i="10" s="1"/>
  <c r="J276" i="10"/>
  <c r="K276" i="10" s="1"/>
  <c r="M276" i="10" s="1"/>
  <c r="J218" i="10"/>
  <c r="K218" i="10" s="1"/>
  <c r="M218" i="10" s="1"/>
  <c r="J150" i="10"/>
  <c r="K150" i="10" s="1"/>
  <c r="M150" i="10" s="1"/>
  <c r="J81" i="10"/>
  <c r="K81" i="10" s="1"/>
  <c r="M81" i="10" s="1"/>
  <c r="J41" i="10"/>
  <c r="K41" i="10" s="1"/>
  <c r="M41" i="10" s="1"/>
  <c r="J16" i="10"/>
  <c r="K16" i="10" s="1"/>
  <c r="M16" i="10" s="1"/>
  <c r="J9" i="10"/>
  <c r="K9" i="10" s="1"/>
  <c r="M9" i="10" s="1"/>
  <c r="J124" i="10"/>
  <c r="K124" i="10" s="1"/>
  <c r="M124" i="10" s="1"/>
  <c r="J126" i="10"/>
  <c r="K126" i="10" s="1"/>
  <c r="M126" i="10" s="1"/>
  <c r="J116" i="10"/>
  <c r="K116" i="10" s="1"/>
  <c r="M116" i="10" s="1"/>
  <c r="J60" i="10"/>
  <c r="K60" i="10" s="1"/>
  <c r="M60" i="10" s="1"/>
  <c r="J57" i="10"/>
  <c r="K57" i="10" s="1"/>
  <c r="M57" i="10" s="1"/>
  <c r="J54" i="10"/>
  <c r="K54" i="10" s="1"/>
  <c r="M54" i="10" s="1"/>
  <c r="J32" i="10"/>
  <c r="K32" i="10" s="1"/>
  <c r="M32" i="10" s="1"/>
  <c r="J25" i="10"/>
  <c r="K25" i="10" s="1"/>
  <c r="M25" i="10" s="1"/>
  <c r="J121" i="10"/>
  <c r="K121" i="10" s="1"/>
  <c r="M121" i="10" s="1"/>
  <c r="J118" i="10"/>
  <c r="K118" i="10" s="1"/>
  <c r="M118" i="10" s="1"/>
  <c r="J62" i="10"/>
  <c r="K62" i="10" s="1"/>
  <c r="M62" i="10" s="1"/>
  <c r="J52" i="10"/>
  <c r="K52" i="10" s="1"/>
  <c r="M52" i="10" s="1"/>
  <c r="J8" i="10"/>
  <c r="K8" i="10" s="1"/>
  <c r="M8" i="10" s="1"/>
  <c r="J432" i="6"/>
  <c r="K432" i="6" s="1"/>
  <c r="M432" i="6" s="1"/>
  <c r="J428" i="6"/>
  <c r="K428" i="6" s="1"/>
  <c r="M428" i="6" s="1"/>
  <c r="J424" i="6"/>
  <c r="K424" i="6" s="1"/>
  <c r="M424" i="6" s="1"/>
  <c r="J420" i="6"/>
  <c r="K420" i="6" s="1"/>
  <c r="M420" i="6" s="1"/>
  <c r="J416" i="6"/>
  <c r="K416" i="6" s="1"/>
  <c r="M416" i="6" s="1"/>
  <c r="J412" i="6"/>
  <c r="K412" i="6" s="1"/>
  <c r="M412" i="6" s="1"/>
  <c r="J408" i="6"/>
  <c r="K408" i="6" s="1"/>
  <c r="M408" i="6" s="1"/>
  <c r="J404" i="6"/>
  <c r="K404" i="6" s="1"/>
  <c r="M404" i="6" s="1"/>
  <c r="J400" i="6"/>
  <c r="K400" i="6" s="1"/>
  <c r="M400" i="6" s="1"/>
  <c r="J396" i="6"/>
  <c r="K396" i="6" s="1"/>
  <c r="M396" i="6" s="1"/>
  <c r="J392" i="6"/>
  <c r="K392" i="6" s="1"/>
  <c r="M392" i="6" s="1"/>
  <c r="J389" i="6"/>
  <c r="K389" i="6" s="1"/>
  <c r="M389" i="6" s="1"/>
  <c r="J385" i="6"/>
  <c r="K385" i="6" s="1"/>
  <c r="M385" i="6" s="1"/>
  <c r="J381" i="6"/>
  <c r="K381" i="6" s="1"/>
  <c r="M381" i="6" s="1"/>
  <c r="J377" i="6"/>
  <c r="K377" i="6" s="1"/>
  <c r="M377" i="6" s="1"/>
  <c r="J373" i="6"/>
  <c r="K373" i="6" s="1"/>
  <c r="M373" i="6" s="1"/>
  <c r="J369" i="6"/>
  <c r="K369" i="6" s="1"/>
  <c r="M369" i="6" s="1"/>
  <c r="J365" i="6"/>
  <c r="K365" i="6" s="1"/>
  <c r="M365" i="6" s="1"/>
  <c r="J361" i="6"/>
  <c r="K361" i="6" s="1"/>
  <c r="M361" i="6" s="1"/>
  <c r="J357" i="6"/>
  <c r="K357" i="6" s="1"/>
  <c r="M357" i="6" s="1"/>
  <c r="J353" i="6"/>
  <c r="K353" i="6" s="1"/>
  <c r="M353" i="6" s="1"/>
  <c r="J349" i="6"/>
  <c r="K349" i="6" s="1"/>
  <c r="M349" i="6" s="1"/>
  <c r="J345" i="6"/>
  <c r="K345" i="6" s="1"/>
  <c r="M345" i="6" s="1"/>
  <c r="J341" i="6"/>
  <c r="K341" i="6" s="1"/>
  <c r="M341" i="6" s="1"/>
  <c r="J423" i="6"/>
  <c r="K423" i="6" s="1"/>
  <c r="M423" i="6" s="1"/>
  <c r="J421" i="6"/>
  <c r="K421" i="6" s="1"/>
  <c r="M421" i="6" s="1"/>
  <c r="J418" i="6"/>
  <c r="K418" i="6" s="1"/>
  <c r="M418" i="6" s="1"/>
  <c r="J407" i="6"/>
  <c r="K407" i="6" s="1"/>
  <c r="M407" i="6" s="1"/>
  <c r="J405" i="6"/>
  <c r="K405" i="6" s="1"/>
  <c r="M405" i="6" s="1"/>
  <c r="J402" i="6"/>
  <c r="K402" i="6" s="1"/>
  <c r="M402" i="6" s="1"/>
  <c r="J391" i="6"/>
  <c r="K391" i="6" s="1"/>
  <c r="M391" i="6" s="1"/>
  <c r="J390" i="6"/>
  <c r="K390" i="6" s="1"/>
  <c r="M390" i="6" s="1"/>
  <c r="J387" i="6"/>
  <c r="K387" i="6" s="1"/>
  <c r="M387" i="6" s="1"/>
  <c r="J386" i="6"/>
  <c r="K386" i="6" s="1"/>
  <c r="M386" i="6" s="1"/>
  <c r="J383" i="6"/>
  <c r="K383" i="6" s="1"/>
  <c r="M383" i="6" s="1"/>
  <c r="J382" i="6"/>
  <c r="K382" i="6" s="1"/>
  <c r="M382" i="6" s="1"/>
  <c r="J379" i="6"/>
  <c r="K379" i="6" s="1"/>
  <c r="M379" i="6" s="1"/>
  <c r="J378" i="6"/>
  <c r="K378" i="6" s="1"/>
  <c r="M378" i="6" s="1"/>
  <c r="J375" i="6"/>
  <c r="K375" i="6" s="1"/>
  <c r="M375" i="6" s="1"/>
  <c r="J374" i="6"/>
  <c r="K374" i="6" s="1"/>
  <c r="M374" i="6" s="1"/>
  <c r="J371" i="6"/>
  <c r="K371" i="6" s="1"/>
  <c r="M371" i="6" s="1"/>
  <c r="J370" i="6"/>
  <c r="K370" i="6" s="1"/>
  <c r="M370" i="6" s="1"/>
  <c r="J367" i="6"/>
  <c r="K367" i="6" s="1"/>
  <c r="M367" i="6" s="1"/>
  <c r="J366" i="6"/>
  <c r="K366" i="6" s="1"/>
  <c r="M366" i="6" s="1"/>
  <c r="J363" i="6"/>
  <c r="K363" i="6" s="1"/>
  <c r="M363" i="6" s="1"/>
  <c r="J362" i="6"/>
  <c r="K362" i="6" s="1"/>
  <c r="M362" i="6" s="1"/>
  <c r="J359" i="6"/>
  <c r="K359" i="6" s="1"/>
  <c r="M359" i="6" s="1"/>
  <c r="J358" i="6"/>
  <c r="K358" i="6" s="1"/>
  <c r="M358" i="6" s="1"/>
  <c r="J355" i="6"/>
  <c r="K355" i="6" s="1"/>
  <c r="M355" i="6" s="1"/>
  <c r="J354" i="6"/>
  <c r="K354" i="6" s="1"/>
  <c r="M354" i="6" s="1"/>
  <c r="J351" i="6"/>
  <c r="K351" i="6" s="1"/>
  <c r="M351" i="6" s="1"/>
  <c r="J350" i="6"/>
  <c r="K350" i="6" s="1"/>
  <c r="M350" i="6" s="1"/>
  <c r="J347" i="6"/>
  <c r="K347" i="6" s="1"/>
  <c r="M347" i="6" s="1"/>
  <c r="J346" i="6"/>
  <c r="K346" i="6" s="1"/>
  <c r="M346" i="6" s="1"/>
  <c r="J343" i="6"/>
  <c r="K343" i="6" s="1"/>
  <c r="M343" i="6" s="1"/>
  <c r="J342" i="6"/>
  <c r="K342" i="6" s="1"/>
  <c r="M342" i="6" s="1"/>
  <c r="J339" i="6"/>
  <c r="K339" i="6" s="1"/>
  <c r="M339" i="6" s="1"/>
  <c r="J337" i="6"/>
  <c r="K337" i="6" s="1"/>
  <c r="M337" i="6" s="1"/>
  <c r="J333" i="6"/>
  <c r="K333" i="6" s="1"/>
  <c r="M333" i="6" s="1"/>
  <c r="J329" i="6"/>
  <c r="K329" i="6" s="1"/>
  <c r="M329" i="6" s="1"/>
  <c r="J325" i="6"/>
  <c r="K325" i="6" s="1"/>
  <c r="M325" i="6" s="1"/>
  <c r="J321" i="6"/>
  <c r="K321" i="6" s="1"/>
  <c r="M321" i="6" s="1"/>
  <c r="J317" i="6"/>
  <c r="K317" i="6" s="1"/>
  <c r="M317" i="6" s="1"/>
  <c r="J313" i="6"/>
  <c r="K313" i="6" s="1"/>
  <c r="M313" i="6" s="1"/>
  <c r="J309" i="6"/>
  <c r="K309" i="6" s="1"/>
  <c r="M309" i="6" s="1"/>
  <c r="J305" i="6"/>
  <c r="K305" i="6" s="1"/>
  <c r="M305" i="6" s="1"/>
  <c r="J301" i="6"/>
  <c r="K301" i="6" s="1"/>
  <c r="M301" i="6" s="1"/>
  <c r="J297" i="6"/>
  <c r="K297" i="6" s="1"/>
  <c r="M297" i="6" s="1"/>
  <c r="J293" i="6"/>
  <c r="K293" i="6" s="1"/>
  <c r="M293" i="6" s="1"/>
  <c r="J289" i="6"/>
  <c r="K289" i="6" s="1"/>
  <c r="M289" i="6" s="1"/>
  <c r="J285" i="6"/>
  <c r="K285" i="6" s="1"/>
  <c r="M285" i="6" s="1"/>
  <c r="J281" i="6"/>
  <c r="K281" i="6" s="1"/>
  <c r="M281" i="6" s="1"/>
  <c r="J277" i="6"/>
  <c r="K277" i="6" s="1"/>
  <c r="M277" i="6" s="1"/>
  <c r="J273" i="6"/>
  <c r="K273" i="6" s="1"/>
  <c r="M273" i="6" s="1"/>
  <c r="J269" i="6"/>
  <c r="K269" i="6" s="1"/>
  <c r="M269" i="6" s="1"/>
  <c r="J265" i="6"/>
  <c r="K265" i="6" s="1"/>
  <c r="M265" i="6" s="1"/>
  <c r="J261" i="6"/>
  <c r="K261" i="6" s="1"/>
  <c r="M261" i="6" s="1"/>
  <c r="J257" i="6"/>
  <c r="K257" i="6" s="1"/>
  <c r="M257" i="6" s="1"/>
  <c r="J253" i="6"/>
  <c r="K253" i="6" s="1"/>
  <c r="M253" i="6" s="1"/>
  <c r="J249" i="6"/>
  <c r="K249" i="6" s="1"/>
  <c r="M249" i="6" s="1"/>
  <c r="J245" i="6"/>
  <c r="K245" i="6" s="1"/>
  <c r="M245" i="6" s="1"/>
  <c r="J241" i="6"/>
  <c r="K241" i="6" s="1"/>
  <c r="M241" i="6" s="1"/>
  <c r="J237" i="6"/>
  <c r="K237" i="6" s="1"/>
  <c r="M237" i="6" s="1"/>
  <c r="J233" i="6"/>
  <c r="K233" i="6" s="1"/>
  <c r="M233" i="6" s="1"/>
  <c r="J229" i="6"/>
  <c r="K229" i="6" s="1"/>
  <c r="M229" i="6" s="1"/>
  <c r="J225" i="6"/>
  <c r="K225" i="6" s="1"/>
  <c r="M225" i="6" s="1"/>
  <c r="J430" i="6"/>
  <c r="K430" i="6" s="1"/>
  <c r="M430" i="6" s="1"/>
  <c r="J425" i="6"/>
  <c r="K425" i="6" s="1"/>
  <c r="M425" i="6" s="1"/>
  <c r="J419" i="6"/>
  <c r="K419" i="6" s="1"/>
  <c r="M419" i="6" s="1"/>
  <c r="J413" i="6"/>
  <c r="K413" i="6" s="1"/>
  <c r="M413" i="6" s="1"/>
  <c r="J406" i="6"/>
  <c r="K406" i="6" s="1"/>
  <c r="M406" i="6" s="1"/>
  <c r="J395" i="6"/>
  <c r="K395" i="6" s="1"/>
  <c r="M395" i="6" s="1"/>
  <c r="J394" i="6"/>
  <c r="K394" i="6" s="1"/>
  <c r="M394" i="6" s="1"/>
  <c r="J376" i="6"/>
  <c r="K376" i="6" s="1"/>
  <c r="M376" i="6" s="1"/>
  <c r="J360" i="6"/>
  <c r="K360" i="6" s="1"/>
  <c r="M360" i="6" s="1"/>
  <c r="J344" i="6"/>
  <c r="K344" i="6" s="1"/>
  <c r="M344" i="6" s="1"/>
  <c r="J223" i="6"/>
  <c r="K223" i="6" s="1"/>
  <c r="M223" i="6" s="1"/>
  <c r="J219" i="6"/>
  <c r="K219" i="6" s="1"/>
  <c r="M219" i="6" s="1"/>
  <c r="J215" i="6"/>
  <c r="K215" i="6" s="1"/>
  <c r="M215" i="6" s="1"/>
  <c r="J211" i="6"/>
  <c r="K211" i="6" s="1"/>
  <c r="M211" i="6" s="1"/>
  <c r="J207" i="6"/>
  <c r="K207" i="6" s="1"/>
  <c r="M207" i="6" s="1"/>
  <c r="J203" i="6"/>
  <c r="K203" i="6" s="1"/>
  <c r="M203" i="6" s="1"/>
  <c r="J199" i="6"/>
  <c r="K199" i="6" s="1"/>
  <c r="M199" i="6" s="1"/>
  <c r="J195" i="6"/>
  <c r="K195" i="6" s="1"/>
  <c r="M195" i="6" s="1"/>
  <c r="J191" i="6"/>
  <c r="K191" i="6" s="1"/>
  <c r="M191" i="6" s="1"/>
  <c r="J187" i="6"/>
  <c r="K187" i="6" s="1"/>
  <c r="M187" i="6" s="1"/>
  <c r="J183" i="6"/>
  <c r="K183" i="6" s="1"/>
  <c r="M183" i="6" s="1"/>
  <c r="J179" i="6"/>
  <c r="K179" i="6" s="1"/>
  <c r="M179" i="6" s="1"/>
  <c r="J175" i="6"/>
  <c r="K175" i="6" s="1"/>
  <c r="M175" i="6" s="1"/>
  <c r="J171" i="6"/>
  <c r="K171" i="6" s="1"/>
  <c r="M171" i="6" s="1"/>
  <c r="J167" i="6"/>
  <c r="K167" i="6" s="1"/>
  <c r="M167" i="6" s="1"/>
  <c r="J163" i="6"/>
  <c r="K163" i="6" s="1"/>
  <c r="M163" i="6" s="1"/>
  <c r="J159" i="6"/>
  <c r="K159" i="6" s="1"/>
  <c r="M159" i="6" s="1"/>
  <c r="J155" i="6"/>
  <c r="K155" i="6" s="1"/>
  <c r="M155" i="6" s="1"/>
  <c r="J151" i="6"/>
  <c r="K151" i="6" s="1"/>
  <c r="M151" i="6" s="1"/>
  <c r="J147" i="6"/>
  <c r="K147" i="6" s="1"/>
  <c r="M147" i="6" s="1"/>
  <c r="J143" i="6"/>
  <c r="K143" i="6" s="1"/>
  <c r="M143" i="6" s="1"/>
  <c r="J139" i="6"/>
  <c r="K139" i="6" s="1"/>
  <c r="M139" i="6" s="1"/>
  <c r="J135" i="6"/>
  <c r="K135" i="6" s="1"/>
  <c r="M135" i="6" s="1"/>
  <c r="J131" i="6"/>
  <c r="K131" i="6" s="1"/>
  <c r="M131" i="6" s="1"/>
  <c r="J127" i="6"/>
  <c r="K127" i="6" s="1"/>
  <c r="M127" i="6" s="1"/>
  <c r="J123" i="6"/>
  <c r="K123" i="6" s="1"/>
  <c r="M123" i="6" s="1"/>
  <c r="J119" i="6"/>
  <c r="K119" i="6" s="1"/>
  <c r="M119" i="6" s="1"/>
  <c r="J115" i="6"/>
  <c r="K115" i="6" s="1"/>
  <c r="M115" i="6" s="1"/>
  <c r="J111" i="6"/>
  <c r="K111" i="6" s="1"/>
  <c r="M111" i="6" s="1"/>
  <c r="J107" i="6"/>
  <c r="K107" i="6" s="1"/>
  <c r="M107" i="6" s="1"/>
  <c r="J103" i="6"/>
  <c r="K103" i="6" s="1"/>
  <c r="M103" i="6" s="1"/>
  <c r="J99" i="6"/>
  <c r="K99" i="6" s="1"/>
  <c r="M99" i="6" s="1"/>
  <c r="J95" i="6"/>
  <c r="K95" i="6" s="1"/>
  <c r="M95" i="6" s="1"/>
  <c r="J91" i="6"/>
  <c r="K91" i="6" s="1"/>
  <c r="M91" i="6" s="1"/>
  <c r="J87" i="6"/>
  <c r="K87" i="6" s="1"/>
  <c r="M87" i="6" s="1"/>
  <c r="J83" i="6"/>
  <c r="K83" i="6" s="1"/>
  <c r="M83" i="6" s="1"/>
  <c r="J79" i="6"/>
  <c r="K79" i="6" s="1"/>
  <c r="M79" i="6" s="1"/>
  <c r="J75" i="6"/>
  <c r="K75" i="6" s="1"/>
  <c r="M75" i="6" s="1"/>
  <c r="J71" i="6"/>
  <c r="K71" i="6" s="1"/>
  <c r="M71" i="6" s="1"/>
  <c r="J67" i="6"/>
  <c r="K67" i="6" s="1"/>
  <c r="M67" i="6" s="1"/>
  <c r="J63" i="6"/>
  <c r="K63" i="6" s="1"/>
  <c r="M63" i="6" s="1"/>
  <c r="J59" i="6"/>
  <c r="K59" i="6" s="1"/>
  <c r="M59" i="6" s="1"/>
  <c r="J55" i="6"/>
  <c r="K55" i="6" s="1"/>
  <c r="M55" i="6" s="1"/>
  <c r="J51" i="6"/>
  <c r="K51" i="6" s="1"/>
  <c r="M51" i="6" s="1"/>
  <c r="J47" i="6"/>
  <c r="K47" i="6" s="1"/>
  <c r="M47" i="6" s="1"/>
  <c r="J43" i="6"/>
  <c r="K43" i="6" s="1"/>
  <c r="M43" i="6" s="1"/>
  <c r="J39" i="6"/>
  <c r="K39" i="6" s="1"/>
  <c r="M39" i="6" s="1"/>
  <c r="J35" i="6"/>
  <c r="K35" i="6" s="1"/>
  <c r="M35" i="6" s="1"/>
  <c r="J31" i="6"/>
  <c r="K31" i="6" s="1"/>
  <c r="M31" i="6" s="1"/>
  <c r="J27" i="6"/>
  <c r="K27" i="6" s="1"/>
  <c r="M27" i="6" s="1"/>
  <c r="J23" i="6"/>
  <c r="K23" i="6" s="1"/>
  <c r="M23" i="6" s="1"/>
  <c r="J19" i="6"/>
  <c r="K19" i="6" s="1"/>
  <c r="M19" i="6" s="1"/>
  <c r="J15" i="6"/>
  <c r="K15" i="6" s="1"/>
  <c r="M15" i="6" s="1"/>
  <c r="J11" i="6"/>
  <c r="K11" i="6" s="1"/>
  <c r="M11" i="6" s="1"/>
  <c r="J427" i="6"/>
  <c r="K427" i="6" s="1"/>
  <c r="M427" i="6" s="1"/>
  <c r="J426" i="6"/>
  <c r="K426" i="6" s="1"/>
  <c r="M426" i="6" s="1"/>
  <c r="J417" i="6"/>
  <c r="K417" i="6" s="1"/>
  <c r="M417" i="6" s="1"/>
  <c r="J415" i="6"/>
  <c r="K415" i="6" s="1"/>
  <c r="M415" i="6" s="1"/>
  <c r="J398" i="6"/>
  <c r="K398" i="6" s="1"/>
  <c r="M398" i="6" s="1"/>
  <c r="J393" i="6"/>
  <c r="K393" i="6" s="1"/>
  <c r="M393" i="6" s="1"/>
  <c r="J384" i="6"/>
  <c r="K384" i="6" s="1"/>
  <c r="M384" i="6" s="1"/>
  <c r="J368" i="6"/>
  <c r="K368" i="6" s="1"/>
  <c r="M368" i="6" s="1"/>
  <c r="J352" i="6"/>
  <c r="K352" i="6" s="1"/>
  <c r="M352" i="6" s="1"/>
  <c r="J338" i="6"/>
  <c r="K338" i="6" s="1"/>
  <c r="M338" i="6" s="1"/>
  <c r="J335" i="6"/>
  <c r="K335" i="6" s="1"/>
  <c r="M335" i="6" s="1"/>
  <c r="J334" i="6"/>
  <c r="K334" i="6" s="1"/>
  <c r="M334" i="6" s="1"/>
  <c r="J422" i="6"/>
  <c r="K422" i="6" s="1"/>
  <c r="M422" i="6" s="1"/>
  <c r="J411" i="6"/>
  <c r="K411" i="6" s="1"/>
  <c r="M411" i="6" s="1"/>
  <c r="J403" i="6"/>
  <c r="K403" i="6" s="1"/>
  <c r="M403" i="6" s="1"/>
  <c r="J401" i="6"/>
  <c r="K401" i="6" s="1"/>
  <c r="M401" i="6" s="1"/>
  <c r="J356" i="6"/>
  <c r="K356" i="6" s="1"/>
  <c r="M356" i="6" s="1"/>
  <c r="J348" i="6"/>
  <c r="K348" i="6" s="1"/>
  <c r="M348" i="6" s="1"/>
  <c r="J429" i="6"/>
  <c r="K429" i="6" s="1"/>
  <c r="M429" i="6" s="1"/>
  <c r="J414" i="6"/>
  <c r="K414" i="6" s="1"/>
  <c r="M414" i="6" s="1"/>
  <c r="J399" i="6"/>
  <c r="K399" i="6" s="1"/>
  <c r="M399" i="6" s="1"/>
  <c r="J372" i="6"/>
  <c r="K372" i="6" s="1"/>
  <c r="M372" i="6" s="1"/>
  <c r="J364" i="6"/>
  <c r="K364" i="6" s="1"/>
  <c r="M364" i="6" s="1"/>
  <c r="J332" i="6"/>
  <c r="K332" i="6" s="1"/>
  <c r="M332" i="6" s="1"/>
  <c r="J331" i="6"/>
  <c r="K331" i="6" s="1"/>
  <c r="M331" i="6" s="1"/>
  <c r="J326" i="6"/>
  <c r="K326" i="6" s="1"/>
  <c r="M326" i="6" s="1"/>
  <c r="J324" i="6"/>
  <c r="K324" i="6" s="1"/>
  <c r="M324" i="6" s="1"/>
  <c r="J323" i="6"/>
  <c r="K323" i="6" s="1"/>
  <c r="M323" i="6" s="1"/>
  <c r="J318" i="6"/>
  <c r="K318" i="6" s="1"/>
  <c r="M318" i="6" s="1"/>
  <c r="J316" i="6"/>
  <c r="K316" i="6" s="1"/>
  <c r="M316" i="6" s="1"/>
  <c r="J315" i="6"/>
  <c r="K315" i="6" s="1"/>
  <c r="M315" i="6" s="1"/>
  <c r="J310" i="6"/>
  <c r="K310" i="6" s="1"/>
  <c r="M310" i="6" s="1"/>
  <c r="J308" i="6"/>
  <c r="K308" i="6" s="1"/>
  <c r="M308" i="6" s="1"/>
  <c r="J307" i="6"/>
  <c r="K307" i="6" s="1"/>
  <c r="M307" i="6" s="1"/>
  <c r="J302" i="6"/>
  <c r="K302" i="6" s="1"/>
  <c r="M302" i="6" s="1"/>
  <c r="J300" i="6"/>
  <c r="K300" i="6" s="1"/>
  <c r="M300" i="6" s="1"/>
  <c r="J299" i="6"/>
  <c r="K299" i="6" s="1"/>
  <c r="M299" i="6" s="1"/>
  <c r="J294" i="6"/>
  <c r="K294" i="6" s="1"/>
  <c r="M294" i="6" s="1"/>
  <c r="J330" i="6"/>
  <c r="K330" i="6" s="1"/>
  <c r="M330" i="6" s="1"/>
  <c r="J320" i="6"/>
  <c r="K320" i="6" s="1"/>
  <c r="M320" i="6" s="1"/>
  <c r="J319" i="6"/>
  <c r="K319" i="6" s="1"/>
  <c r="M319" i="6" s="1"/>
  <c r="J304" i="6"/>
  <c r="K304" i="6" s="1"/>
  <c r="M304" i="6" s="1"/>
  <c r="J303" i="6"/>
  <c r="K303" i="6" s="1"/>
  <c r="M303" i="6" s="1"/>
  <c r="J222" i="6"/>
  <c r="K222" i="6" s="1"/>
  <c r="M222" i="6" s="1"/>
  <c r="J218" i="6"/>
  <c r="K218" i="6" s="1"/>
  <c r="M218" i="6" s="1"/>
  <c r="J214" i="6"/>
  <c r="K214" i="6" s="1"/>
  <c r="M214" i="6" s="1"/>
  <c r="J210" i="6"/>
  <c r="K210" i="6" s="1"/>
  <c r="M210" i="6" s="1"/>
  <c r="J206" i="6"/>
  <c r="K206" i="6" s="1"/>
  <c r="M206" i="6" s="1"/>
  <c r="J202" i="6"/>
  <c r="K202" i="6" s="1"/>
  <c r="M202" i="6" s="1"/>
  <c r="J198" i="6"/>
  <c r="K198" i="6" s="1"/>
  <c r="M198" i="6" s="1"/>
  <c r="J194" i="6"/>
  <c r="K194" i="6" s="1"/>
  <c r="M194" i="6" s="1"/>
  <c r="J190" i="6"/>
  <c r="K190" i="6" s="1"/>
  <c r="M190" i="6" s="1"/>
  <c r="J186" i="6"/>
  <c r="K186" i="6" s="1"/>
  <c r="M186" i="6" s="1"/>
  <c r="J182" i="6"/>
  <c r="K182" i="6" s="1"/>
  <c r="M182" i="6" s="1"/>
  <c r="J178" i="6"/>
  <c r="K178" i="6" s="1"/>
  <c r="M178" i="6" s="1"/>
  <c r="J431" i="6"/>
  <c r="K431" i="6" s="1"/>
  <c r="M431" i="6" s="1"/>
  <c r="J410" i="6"/>
  <c r="K410" i="6" s="1"/>
  <c r="M410" i="6" s="1"/>
  <c r="J388" i="6"/>
  <c r="K388" i="6" s="1"/>
  <c r="M388" i="6" s="1"/>
  <c r="J340" i="6"/>
  <c r="K340" i="6" s="1"/>
  <c r="M340" i="6" s="1"/>
  <c r="J328" i="6"/>
  <c r="K328" i="6" s="1"/>
  <c r="M328" i="6" s="1"/>
  <c r="J327" i="6"/>
  <c r="K327" i="6" s="1"/>
  <c r="M327" i="6" s="1"/>
  <c r="J312" i="6"/>
  <c r="K312" i="6" s="1"/>
  <c r="M312" i="6" s="1"/>
  <c r="J311" i="6"/>
  <c r="K311" i="6" s="1"/>
  <c r="M311" i="6" s="1"/>
  <c r="J296" i="6"/>
  <c r="K296" i="6" s="1"/>
  <c r="M296" i="6" s="1"/>
  <c r="J295" i="6"/>
  <c r="K295" i="6" s="1"/>
  <c r="M295" i="6" s="1"/>
  <c r="J409" i="6"/>
  <c r="K409" i="6" s="1"/>
  <c r="M409" i="6" s="1"/>
  <c r="J221" i="6"/>
  <c r="K221" i="6" s="1"/>
  <c r="M221" i="6" s="1"/>
  <c r="J212" i="6"/>
  <c r="K212" i="6" s="1"/>
  <c r="M212" i="6" s="1"/>
  <c r="J205" i="6"/>
  <c r="K205" i="6" s="1"/>
  <c r="M205" i="6" s="1"/>
  <c r="J196" i="6"/>
  <c r="K196" i="6" s="1"/>
  <c r="M196" i="6" s="1"/>
  <c r="J192" i="6"/>
  <c r="K192" i="6" s="1"/>
  <c r="M192" i="6" s="1"/>
  <c r="J184" i="6"/>
  <c r="K184" i="6" s="1"/>
  <c r="M184" i="6" s="1"/>
  <c r="J174" i="6"/>
  <c r="K174" i="6" s="1"/>
  <c r="M174" i="6" s="1"/>
  <c r="J170" i="6"/>
  <c r="K170" i="6" s="1"/>
  <c r="M170" i="6" s="1"/>
  <c r="J166" i="6"/>
  <c r="K166" i="6" s="1"/>
  <c r="M166" i="6" s="1"/>
  <c r="J162" i="6"/>
  <c r="K162" i="6" s="1"/>
  <c r="M162" i="6" s="1"/>
  <c r="J433" i="6"/>
  <c r="K433" i="6" s="1"/>
  <c r="M433" i="6" s="1"/>
  <c r="J291" i="6"/>
  <c r="K291" i="6" s="1"/>
  <c r="M291" i="6" s="1"/>
  <c r="J290" i="6"/>
  <c r="K290" i="6" s="1"/>
  <c r="M290" i="6" s="1"/>
  <c r="J288" i="6"/>
  <c r="K288" i="6" s="1"/>
  <c r="M288" i="6" s="1"/>
  <c r="J283" i="6"/>
  <c r="K283" i="6" s="1"/>
  <c r="M283" i="6" s="1"/>
  <c r="J282" i="6"/>
  <c r="K282" i="6" s="1"/>
  <c r="M282" i="6" s="1"/>
  <c r="J280" i="6"/>
  <c r="K280" i="6" s="1"/>
  <c r="M280" i="6" s="1"/>
  <c r="J275" i="6"/>
  <c r="K275" i="6" s="1"/>
  <c r="M275" i="6" s="1"/>
  <c r="J274" i="6"/>
  <c r="K274" i="6" s="1"/>
  <c r="M274" i="6" s="1"/>
  <c r="J272" i="6"/>
  <c r="K272" i="6" s="1"/>
  <c r="M272" i="6" s="1"/>
  <c r="J267" i="6"/>
  <c r="K267" i="6" s="1"/>
  <c r="M267" i="6" s="1"/>
  <c r="J266" i="6"/>
  <c r="K266" i="6" s="1"/>
  <c r="M266" i="6" s="1"/>
  <c r="J264" i="6"/>
  <c r="K264" i="6" s="1"/>
  <c r="M264" i="6" s="1"/>
  <c r="J259" i="6"/>
  <c r="K259" i="6" s="1"/>
  <c r="M259" i="6" s="1"/>
  <c r="J258" i="6"/>
  <c r="K258" i="6" s="1"/>
  <c r="M258" i="6" s="1"/>
  <c r="J256" i="6"/>
  <c r="K256" i="6" s="1"/>
  <c r="M256" i="6" s="1"/>
  <c r="J251" i="6"/>
  <c r="K251" i="6" s="1"/>
  <c r="M251" i="6" s="1"/>
  <c r="J250" i="6"/>
  <c r="K250" i="6" s="1"/>
  <c r="M250" i="6" s="1"/>
  <c r="J248" i="6"/>
  <c r="K248" i="6" s="1"/>
  <c r="M248" i="6" s="1"/>
  <c r="J243" i="6"/>
  <c r="K243" i="6" s="1"/>
  <c r="M243" i="6" s="1"/>
  <c r="J242" i="6"/>
  <c r="K242" i="6" s="1"/>
  <c r="M242" i="6" s="1"/>
  <c r="J240" i="6"/>
  <c r="K240" i="6" s="1"/>
  <c r="M240" i="6" s="1"/>
  <c r="J235" i="6"/>
  <c r="K235" i="6" s="1"/>
  <c r="M235" i="6" s="1"/>
  <c r="J234" i="6"/>
  <c r="K234" i="6" s="1"/>
  <c r="M234" i="6" s="1"/>
  <c r="J232" i="6"/>
  <c r="K232" i="6" s="1"/>
  <c r="M232" i="6" s="1"/>
  <c r="J227" i="6"/>
  <c r="K227" i="6" s="1"/>
  <c r="M227" i="6" s="1"/>
  <c r="J226" i="6"/>
  <c r="K226" i="6" s="1"/>
  <c r="M226" i="6" s="1"/>
  <c r="J224" i="6"/>
  <c r="K224" i="6" s="1"/>
  <c r="M224" i="6" s="1"/>
  <c r="J217" i="6"/>
  <c r="K217" i="6" s="1"/>
  <c r="M217" i="6" s="1"/>
  <c r="J208" i="6"/>
  <c r="K208" i="6" s="1"/>
  <c r="M208" i="6" s="1"/>
  <c r="J201" i="6"/>
  <c r="K201" i="6" s="1"/>
  <c r="M201" i="6" s="1"/>
  <c r="J193" i="6"/>
  <c r="K193" i="6" s="1"/>
  <c r="M193" i="6" s="1"/>
  <c r="J185" i="6"/>
  <c r="K185" i="6" s="1"/>
  <c r="M185" i="6" s="1"/>
  <c r="J177" i="6"/>
  <c r="K177" i="6" s="1"/>
  <c r="M177" i="6" s="1"/>
  <c r="J176" i="6"/>
  <c r="K176" i="6" s="1"/>
  <c r="M176" i="6" s="1"/>
  <c r="J173" i="6"/>
  <c r="K173" i="6" s="1"/>
  <c r="M173" i="6" s="1"/>
  <c r="J172" i="6"/>
  <c r="K172" i="6" s="1"/>
  <c r="M172" i="6" s="1"/>
  <c r="J169" i="6"/>
  <c r="K169" i="6" s="1"/>
  <c r="M169" i="6" s="1"/>
  <c r="J168" i="6"/>
  <c r="K168" i="6" s="1"/>
  <c r="M168" i="6" s="1"/>
  <c r="J165" i="6"/>
  <c r="K165" i="6" s="1"/>
  <c r="M165" i="6" s="1"/>
  <c r="J164" i="6"/>
  <c r="K164" i="6" s="1"/>
  <c r="M164" i="6" s="1"/>
  <c r="J161" i="6"/>
  <c r="K161" i="6" s="1"/>
  <c r="M161" i="6" s="1"/>
  <c r="J160" i="6"/>
  <c r="K160" i="6" s="1"/>
  <c r="M160" i="6" s="1"/>
  <c r="J157" i="6"/>
  <c r="K157" i="6" s="1"/>
  <c r="M157" i="6" s="1"/>
  <c r="J156" i="6"/>
  <c r="K156" i="6" s="1"/>
  <c r="M156" i="6" s="1"/>
  <c r="J153" i="6"/>
  <c r="K153" i="6" s="1"/>
  <c r="M153" i="6" s="1"/>
  <c r="J152" i="6"/>
  <c r="K152" i="6" s="1"/>
  <c r="M152" i="6" s="1"/>
  <c r="J149" i="6"/>
  <c r="K149" i="6" s="1"/>
  <c r="M149" i="6" s="1"/>
  <c r="J148" i="6"/>
  <c r="K148" i="6" s="1"/>
  <c r="M148" i="6" s="1"/>
  <c r="J145" i="6"/>
  <c r="K145" i="6" s="1"/>
  <c r="M145" i="6" s="1"/>
  <c r="J144" i="6"/>
  <c r="K144" i="6" s="1"/>
  <c r="M144" i="6" s="1"/>
  <c r="J141" i="6"/>
  <c r="K141" i="6" s="1"/>
  <c r="M141" i="6" s="1"/>
  <c r="J140" i="6"/>
  <c r="K140" i="6" s="1"/>
  <c r="M140" i="6" s="1"/>
  <c r="J137" i="6"/>
  <c r="K137" i="6" s="1"/>
  <c r="M137" i="6" s="1"/>
  <c r="J136" i="6"/>
  <c r="K136" i="6" s="1"/>
  <c r="M136" i="6" s="1"/>
  <c r="J133" i="6"/>
  <c r="K133" i="6" s="1"/>
  <c r="M133" i="6" s="1"/>
  <c r="J132" i="6"/>
  <c r="K132" i="6" s="1"/>
  <c r="M132" i="6" s="1"/>
  <c r="J129" i="6"/>
  <c r="K129" i="6" s="1"/>
  <c r="M129" i="6" s="1"/>
  <c r="J128" i="6"/>
  <c r="K128" i="6" s="1"/>
  <c r="M128" i="6" s="1"/>
  <c r="J397" i="6"/>
  <c r="K397" i="6" s="1"/>
  <c r="M397" i="6" s="1"/>
  <c r="J336" i="6"/>
  <c r="K336" i="6" s="1"/>
  <c r="M336" i="6" s="1"/>
  <c r="J284" i="6"/>
  <c r="K284" i="6" s="1"/>
  <c r="M284" i="6" s="1"/>
  <c r="J279" i="6"/>
  <c r="K279" i="6" s="1"/>
  <c r="M279" i="6" s="1"/>
  <c r="J278" i="6"/>
  <c r="K278" i="6" s="1"/>
  <c r="M278" i="6" s="1"/>
  <c r="J268" i="6"/>
  <c r="K268" i="6" s="1"/>
  <c r="M268" i="6" s="1"/>
  <c r="J263" i="6"/>
  <c r="K263" i="6" s="1"/>
  <c r="M263" i="6" s="1"/>
  <c r="J262" i="6"/>
  <c r="K262" i="6" s="1"/>
  <c r="M262" i="6" s="1"/>
  <c r="J252" i="6"/>
  <c r="K252" i="6" s="1"/>
  <c r="M252" i="6" s="1"/>
  <c r="J247" i="6"/>
  <c r="K247" i="6" s="1"/>
  <c r="M247" i="6" s="1"/>
  <c r="J246" i="6"/>
  <c r="K246" i="6" s="1"/>
  <c r="M246" i="6" s="1"/>
  <c r="J236" i="6"/>
  <c r="K236" i="6" s="1"/>
  <c r="M236" i="6" s="1"/>
  <c r="J231" i="6"/>
  <c r="K231" i="6" s="1"/>
  <c r="M231" i="6" s="1"/>
  <c r="J230" i="6"/>
  <c r="K230" i="6" s="1"/>
  <c r="M230" i="6" s="1"/>
  <c r="J197" i="6"/>
  <c r="K197" i="6" s="1"/>
  <c r="M197" i="6" s="1"/>
  <c r="J150" i="6"/>
  <c r="K150" i="6" s="1"/>
  <c r="M150" i="6" s="1"/>
  <c r="J134" i="6"/>
  <c r="K134" i="6" s="1"/>
  <c r="M134" i="6" s="1"/>
  <c r="J380" i="6"/>
  <c r="K380" i="6" s="1"/>
  <c r="M380" i="6" s="1"/>
  <c r="J204" i="6"/>
  <c r="K204" i="6" s="1"/>
  <c r="M204" i="6" s="1"/>
  <c r="J200" i="6"/>
  <c r="K200" i="6" s="1"/>
  <c r="M200" i="6" s="1"/>
  <c r="J154" i="6"/>
  <c r="K154" i="6" s="1"/>
  <c r="M154" i="6" s="1"/>
  <c r="J138" i="6"/>
  <c r="K138" i="6" s="1"/>
  <c r="M138" i="6" s="1"/>
  <c r="J122" i="6"/>
  <c r="K122" i="6" s="1"/>
  <c r="M122" i="6" s="1"/>
  <c r="J118" i="6"/>
  <c r="K118" i="6" s="1"/>
  <c r="M118" i="6" s="1"/>
  <c r="J114" i="6"/>
  <c r="K114" i="6" s="1"/>
  <c r="M114" i="6" s="1"/>
  <c r="J110" i="6"/>
  <c r="K110" i="6" s="1"/>
  <c r="M110" i="6" s="1"/>
  <c r="J106" i="6"/>
  <c r="K106" i="6" s="1"/>
  <c r="M106" i="6" s="1"/>
  <c r="J102" i="6"/>
  <c r="K102" i="6" s="1"/>
  <c r="M102" i="6" s="1"/>
  <c r="J98" i="6"/>
  <c r="K98" i="6" s="1"/>
  <c r="M98" i="6" s="1"/>
  <c r="J94" i="6"/>
  <c r="K94" i="6" s="1"/>
  <c r="M94" i="6" s="1"/>
  <c r="J90" i="6"/>
  <c r="K90" i="6" s="1"/>
  <c r="M90" i="6" s="1"/>
  <c r="J86" i="6"/>
  <c r="K86" i="6" s="1"/>
  <c r="M86" i="6" s="1"/>
  <c r="J82" i="6"/>
  <c r="K82" i="6" s="1"/>
  <c r="M82" i="6" s="1"/>
  <c r="J78" i="6"/>
  <c r="K78" i="6" s="1"/>
  <c r="M78" i="6" s="1"/>
  <c r="J74" i="6"/>
  <c r="K74" i="6" s="1"/>
  <c r="M74" i="6" s="1"/>
  <c r="J70" i="6"/>
  <c r="K70" i="6" s="1"/>
  <c r="M70" i="6" s="1"/>
  <c r="J66" i="6"/>
  <c r="K66" i="6" s="1"/>
  <c r="M66" i="6" s="1"/>
  <c r="J62" i="6"/>
  <c r="K62" i="6" s="1"/>
  <c r="M62" i="6" s="1"/>
  <c r="J58" i="6"/>
  <c r="K58" i="6" s="1"/>
  <c r="M58" i="6" s="1"/>
  <c r="J54" i="6"/>
  <c r="K54" i="6" s="1"/>
  <c r="M54" i="6" s="1"/>
  <c r="J50" i="6"/>
  <c r="K50" i="6" s="1"/>
  <c r="M50" i="6" s="1"/>
  <c r="J46" i="6"/>
  <c r="K46" i="6" s="1"/>
  <c r="M46" i="6" s="1"/>
  <c r="J42" i="6"/>
  <c r="K42" i="6" s="1"/>
  <c r="M42" i="6" s="1"/>
  <c r="J38" i="6"/>
  <c r="K38" i="6" s="1"/>
  <c r="M38" i="6" s="1"/>
  <c r="J34" i="6"/>
  <c r="K34" i="6" s="1"/>
  <c r="M34" i="6" s="1"/>
  <c r="J30" i="6"/>
  <c r="K30" i="6" s="1"/>
  <c r="M30" i="6" s="1"/>
  <c r="J26" i="6"/>
  <c r="K26" i="6" s="1"/>
  <c r="M26" i="6" s="1"/>
  <c r="J22" i="6"/>
  <c r="K22" i="6" s="1"/>
  <c r="M22" i="6" s="1"/>
  <c r="J18" i="6"/>
  <c r="K18" i="6" s="1"/>
  <c r="M18" i="6" s="1"/>
  <c r="J14" i="6"/>
  <c r="K14" i="6" s="1"/>
  <c r="M14" i="6" s="1"/>
  <c r="J10" i="6"/>
  <c r="K10" i="6" s="1"/>
  <c r="M10" i="6" s="1"/>
  <c r="J292" i="6"/>
  <c r="K292" i="6" s="1"/>
  <c r="M292" i="6" s="1"/>
  <c r="J287" i="6"/>
  <c r="K287" i="6" s="1"/>
  <c r="M287" i="6" s="1"/>
  <c r="J286" i="6"/>
  <c r="K286" i="6" s="1"/>
  <c r="M286" i="6" s="1"/>
  <c r="J276" i="6"/>
  <c r="K276" i="6" s="1"/>
  <c r="M276" i="6" s="1"/>
  <c r="J271" i="6"/>
  <c r="K271" i="6" s="1"/>
  <c r="M271" i="6" s="1"/>
  <c r="J270" i="6"/>
  <c r="K270" i="6" s="1"/>
  <c r="M270" i="6" s="1"/>
  <c r="J260" i="6"/>
  <c r="K260" i="6" s="1"/>
  <c r="M260" i="6" s="1"/>
  <c r="J255" i="6"/>
  <c r="K255" i="6" s="1"/>
  <c r="M255" i="6" s="1"/>
  <c r="J254" i="6"/>
  <c r="K254" i="6" s="1"/>
  <c r="M254" i="6" s="1"/>
  <c r="J244" i="6"/>
  <c r="K244" i="6" s="1"/>
  <c r="M244" i="6" s="1"/>
  <c r="J239" i="6"/>
  <c r="K239" i="6" s="1"/>
  <c r="M239" i="6" s="1"/>
  <c r="J238" i="6"/>
  <c r="K238" i="6" s="1"/>
  <c r="M238" i="6" s="1"/>
  <c r="J228" i="6"/>
  <c r="K228" i="6" s="1"/>
  <c r="M228" i="6" s="1"/>
  <c r="J213" i="6"/>
  <c r="K213" i="6" s="1"/>
  <c r="M213" i="6" s="1"/>
  <c r="J158" i="6"/>
  <c r="K158" i="6" s="1"/>
  <c r="M158" i="6" s="1"/>
  <c r="J142" i="6"/>
  <c r="K142" i="6" s="1"/>
  <c r="M142" i="6" s="1"/>
  <c r="J126" i="6"/>
  <c r="K126" i="6" s="1"/>
  <c r="M126" i="6" s="1"/>
  <c r="J125" i="6"/>
  <c r="K125" i="6" s="1"/>
  <c r="M125" i="6" s="1"/>
  <c r="J124" i="6"/>
  <c r="K124" i="6" s="1"/>
  <c r="M124" i="6" s="1"/>
  <c r="J121" i="6"/>
  <c r="K121" i="6" s="1"/>
  <c r="M121" i="6" s="1"/>
  <c r="J120" i="6"/>
  <c r="K120" i="6" s="1"/>
  <c r="M120" i="6" s="1"/>
  <c r="J117" i="6"/>
  <c r="K117" i="6" s="1"/>
  <c r="M117" i="6" s="1"/>
  <c r="J116" i="6"/>
  <c r="K116" i="6" s="1"/>
  <c r="M116" i="6" s="1"/>
  <c r="J113" i="6"/>
  <c r="K113" i="6" s="1"/>
  <c r="M113" i="6" s="1"/>
  <c r="J112" i="6"/>
  <c r="K112" i="6" s="1"/>
  <c r="M112" i="6" s="1"/>
  <c r="J109" i="6"/>
  <c r="K109" i="6" s="1"/>
  <c r="M109" i="6" s="1"/>
  <c r="J108" i="6"/>
  <c r="K108" i="6" s="1"/>
  <c r="M108" i="6" s="1"/>
  <c r="J105" i="6"/>
  <c r="K105" i="6" s="1"/>
  <c r="M105" i="6" s="1"/>
  <c r="J104" i="6"/>
  <c r="K104" i="6" s="1"/>
  <c r="M104" i="6" s="1"/>
  <c r="J101" i="6"/>
  <c r="K101" i="6" s="1"/>
  <c r="M101" i="6" s="1"/>
  <c r="J100" i="6"/>
  <c r="K100" i="6" s="1"/>
  <c r="M100" i="6" s="1"/>
  <c r="J97" i="6"/>
  <c r="K97" i="6" s="1"/>
  <c r="M97" i="6" s="1"/>
  <c r="J96" i="6"/>
  <c r="K96" i="6" s="1"/>
  <c r="M96" i="6" s="1"/>
  <c r="J93" i="6"/>
  <c r="K93" i="6" s="1"/>
  <c r="M93" i="6" s="1"/>
  <c r="J92" i="6"/>
  <c r="K92" i="6" s="1"/>
  <c r="M92" i="6" s="1"/>
  <c r="J89" i="6"/>
  <c r="K89" i="6" s="1"/>
  <c r="M89" i="6" s="1"/>
  <c r="J88" i="6"/>
  <c r="K88" i="6" s="1"/>
  <c r="M88" i="6" s="1"/>
  <c r="J85" i="6"/>
  <c r="K85" i="6" s="1"/>
  <c r="M85" i="6" s="1"/>
  <c r="J84" i="6"/>
  <c r="K84" i="6" s="1"/>
  <c r="M84" i="6" s="1"/>
  <c r="J81" i="6"/>
  <c r="K81" i="6" s="1"/>
  <c r="M81" i="6" s="1"/>
  <c r="J80" i="6"/>
  <c r="K80" i="6" s="1"/>
  <c r="M80" i="6" s="1"/>
  <c r="J77" i="6"/>
  <c r="K77" i="6" s="1"/>
  <c r="M77" i="6" s="1"/>
  <c r="J76" i="6"/>
  <c r="K76" i="6" s="1"/>
  <c r="M76" i="6" s="1"/>
  <c r="J73" i="6"/>
  <c r="K73" i="6" s="1"/>
  <c r="M73" i="6" s="1"/>
  <c r="J72" i="6"/>
  <c r="K72" i="6" s="1"/>
  <c r="M72" i="6" s="1"/>
  <c r="J69" i="6"/>
  <c r="K69" i="6" s="1"/>
  <c r="M69" i="6" s="1"/>
  <c r="J68" i="6"/>
  <c r="K68" i="6" s="1"/>
  <c r="M68" i="6" s="1"/>
  <c r="J65" i="6"/>
  <c r="K65" i="6" s="1"/>
  <c r="M65" i="6" s="1"/>
  <c r="J64" i="6"/>
  <c r="K64" i="6" s="1"/>
  <c r="M64" i="6" s="1"/>
  <c r="J61" i="6"/>
  <c r="K61" i="6" s="1"/>
  <c r="M61" i="6" s="1"/>
  <c r="J60" i="6"/>
  <c r="K60" i="6" s="1"/>
  <c r="M60" i="6" s="1"/>
  <c r="J57" i="6"/>
  <c r="K57" i="6" s="1"/>
  <c r="M57" i="6" s="1"/>
  <c r="J56" i="6"/>
  <c r="K56" i="6" s="1"/>
  <c r="M56" i="6" s="1"/>
  <c r="J53" i="6"/>
  <c r="K53" i="6" s="1"/>
  <c r="M53" i="6" s="1"/>
  <c r="J52" i="6"/>
  <c r="K52" i="6" s="1"/>
  <c r="M52" i="6" s="1"/>
  <c r="J49" i="6"/>
  <c r="K49" i="6" s="1"/>
  <c r="M49" i="6" s="1"/>
  <c r="J48" i="6"/>
  <c r="K48" i="6" s="1"/>
  <c r="M48" i="6" s="1"/>
  <c r="J45" i="6"/>
  <c r="K45" i="6" s="1"/>
  <c r="M45" i="6" s="1"/>
  <c r="J44" i="6"/>
  <c r="K44" i="6" s="1"/>
  <c r="M44" i="6" s="1"/>
  <c r="J41" i="6"/>
  <c r="K41" i="6" s="1"/>
  <c r="M41" i="6" s="1"/>
  <c r="J40" i="6"/>
  <c r="K40" i="6" s="1"/>
  <c r="M40" i="6" s="1"/>
  <c r="J37" i="6"/>
  <c r="K37" i="6" s="1"/>
  <c r="M37" i="6" s="1"/>
  <c r="J36" i="6"/>
  <c r="K36" i="6" s="1"/>
  <c r="M36" i="6" s="1"/>
  <c r="J33" i="6"/>
  <c r="K33" i="6" s="1"/>
  <c r="M33" i="6" s="1"/>
  <c r="J32" i="6"/>
  <c r="K32" i="6" s="1"/>
  <c r="M32" i="6" s="1"/>
  <c r="J29" i="6"/>
  <c r="K29" i="6" s="1"/>
  <c r="M29" i="6" s="1"/>
  <c r="J28" i="6"/>
  <c r="K28" i="6" s="1"/>
  <c r="M28" i="6" s="1"/>
  <c r="J25" i="6"/>
  <c r="K25" i="6" s="1"/>
  <c r="M25" i="6" s="1"/>
  <c r="J24" i="6"/>
  <c r="K24" i="6" s="1"/>
  <c r="M24" i="6" s="1"/>
  <c r="J21" i="6"/>
  <c r="K21" i="6" s="1"/>
  <c r="M21" i="6" s="1"/>
  <c r="J20" i="6"/>
  <c r="K20" i="6" s="1"/>
  <c r="M20" i="6" s="1"/>
  <c r="J17" i="6"/>
  <c r="K17" i="6" s="1"/>
  <c r="M17" i="6" s="1"/>
  <c r="J16" i="6"/>
  <c r="K16" i="6" s="1"/>
  <c r="M16" i="6" s="1"/>
  <c r="J13" i="6"/>
  <c r="K13" i="6" s="1"/>
  <c r="M13" i="6" s="1"/>
  <c r="J12" i="6"/>
  <c r="K12" i="6" s="1"/>
  <c r="M12" i="6" s="1"/>
  <c r="J9" i="6"/>
  <c r="K9" i="6" s="1"/>
  <c r="M9" i="6" s="1"/>
  <c r="J322" i="6"/>
  <c r="K322" i="6" s="1"/>
  <c r="M322" i="6" s="1"/>
  <c r="J314" i="6"/>
  <c r="K314" i="6" s="1"/>
  <c r="M314" i="6" s="1"/>
  <c r="J306" i="6"/>
  <c r="K306" i="6" s="1"/>
  <c r="M306" i="6" s="1"/>
  <c r="J298" i="6"/>
  <c r="K298" i="6" s="1"/>
  <c r="M298" i="6" s="1"/>
  <c r="J220" i="6"/>
  <c r="K220" i="6" s="1"/>
  <c r="M220" i="6" s="1"/>
  <c r="J216" i="6"/>
  <c r="K216" i="6" s="1"/>
  <c r="M216" i="6" s="1"/>
  <c r="J209" i="6"/>
  <c r="K209" i="6" s="1"/>
  <c r="M209" i="6" s="1"/>
  <c r="J189" i="6"/>
  <c r="K189" i="6" s="1"/>
  <c r="M189" i="6" s="1"/>
  <c r="J188" i="6"/>
  <c r="K188" i="6" s="1"/>
  <c r="M188" i="6" s="1"/>
  <c r="J181" i="6"/>
  <c r="K181" i="6" s="1"/>
  <c r="M181" i="6" s="1"/>
  <c r="J180" i="6"/>
  <c r="K180" i="6" s="1"/>
  <c r="M180" i="6" s="1"/>
  <c r="J146" i="6"/>
  <c r="K146" i="6" s="1"/>
  <c r="M146" i="6" s="1"/>
  <c r="J130" i="6"/>
  <c r="K130" i="6" s="1"/>
  <c r="M130" i="6" s="1"/>
  <c r="J432" i="5"/>
  <c r="K432" i="5" s="1"/>
  <c r="M432" i="5" s="1"/>
  <c r="J428" i="5"/>
  <c r="K428" i="5" s="1"/>
  <c r="M428" i="5" s="1"/>
  <c r="J424" i="5"/>
  <c r="K424" i="5" s="1"/>
  <c r="M424" i="5" s="1"/>
  <c r="J420" i="5"/>
  <c r="K420" i="5" s="1"/>
  <c r="M420" i="5" s="1"/>
  <c r="J416" i="5"/>
  <c r="K416" i="5" s="1"/>
  <c r="M416" i="5" s="1"/>
  <c r="J412" i="5"/>
  <c r="K412" i="5" s="1"/>
  <c r="M412" i="5" s="1"/>
  <c r="J408" i="5"/>
  <c r="K408" i="5" s="1"/>
  <c r="M408" i="5" s="1"/>
  <c r="J404" i="5"/>
  <c r="K404" i="5" s="1"/>
  <c r="M404" i="5" s="1"/>
  <c r="J400" i="5"/>
  <c r="K400" i="5" s="1"/>
  <c r="M400" i="5" s="1"/>
  <c r="J396" i="5"/>
  <c r="K396" i="5" s="1"/>
  <c r="M396" i="5" s="1"/>
  <c r="J392" i="5"/>
  <c r="K392" i="5" s="1"/>
  <c r="M392" i="5" s="1"/>
  <c r="J389" i="5"/>
  <c r="K389" i="5" s="1"/>
  <c r="M389" i="5" s="1"/>
  <c r="J385" i="5"/>
  <c r="K385" i="5" s="1"/>
  <c r="M385" i="5" s="1"/>
  <c r="J381" i="5"/>
  <c r="K381" i="5" s="1"/>
  <c r="M381" i="5" s="1"/>
  <c r="J377" i="5"/>
  <c r="K377" i="5" s="1"/>
  <c r="M377" i="5" s="1"/>
  <c r="J373" i="5"/>
  <c r="K373" i="5" s="1"/>
  <c r="M373" i="5" s="1"/>
  <c r="J369" i="5"/>
  <c r="K369" i="5" s="1"/>
  <c r="M369" i="5" s="1"/>
  <c r="J365" i="5"/>
  <c r="K365" i="5" s="1"/>
  <c r="M365" i="5" s="1"/>
  <c r="J361" i="5"/>
  <c r="K361" i="5" s="1"/>
  <c r="M361" i="5" s="1"/>
  <c r="J357" i="5"/>
  <c r="K357" i="5" s="1"/>
  <c r="M357" i="5" s="1"/>
  <c r="J353" i="5"/>
  <c r="K353" i="5" s="1"/>
  <c r="M353" i="5" s="1"/>
  <c r="J349" i="5"/>
  <c r="K349" i="5" s="1"/>
  <c r="M349" i="5" s="1"/>
  <c r="J345" i="5"/>
  <c r="K345" i="5" s="1"/>
  <c r="M345" i="5" s="1"/>
  <c r="J341" i="5"/>
  <c r="K341" i="5" s="1"/>
  <c r="M341" i="5" s="1"/>
  <c r="J423" i="5"/>
  <c r="K423" i="5" s="1"/>
  <c r="M423" i="5" s="1"/>
  <c r="J421" i="5"/>
  <c r="K421" i="5" s="1"/>
  <c r="M421" i="5" s="1"/>
  <c r="J418" i="5"/>
  <c r="K418" i="5" s="1"/>
  <c r="M418" i="5" s="1"/>
  <c r="J407" i="5"/>
  <c r="K407" i="5" s="1"/>
  <c r="M407" i="5" s="1"/>
  <c r="J405" i="5"/>
  <c r="K405" i="5" s="1"/>
  <c r="M405" i="5" s="1"/>
  <c r="J402" i="5"/>
  <c r="K402" i="5" s="1"/>
  <c r="M402" i="5" s="1"/>
  <c r="J391" i="5"/>
  <c r="K391" i="5" s="1"/>
  <c r="M391" i="5" s="1"/>
  <c r="J390" i="5"/>
  <c r="K390" i="5" s="1"/>
  <c r="M390" i="5" s="1"/>
  <c r="J387" i="5"/>
  <c r="K387" i="5" s="1"/>
  <c r="M387" i="5" s="1"/>
  <c r="J386" i="5"/>
  <c r="K386" i="5" s="1"/>
  <c r="M386" i="5" s="1"/>
  <c r="J383" i="5"/>
  <c r="K383" i="5" s="1"/>
  <c r="M383" i="5" s="1"/>
  <c r="J382" i="5"/>
  <c r="K382" i="5" s="1"/>
  <c r="M382" i="5" s="1"/>
  <c r="J379" i="5"/>
  <c r="K379" i="5" s="1"/>
  <c r="M379" i="5" s="1"/>
  <c r="J378" i="5"/>
  <c r="K378" i="5" s="1"/>
  <c r="M378" i="5" s="1"/>
  <c r="J375" i="5"/>
  <c r="K375" i="5" s="1"/>
  <c r="M375" i="5" s="1"/>
  <c r="J374" i="5"/>
  <c r="K374" i="5" s="1"/>
  <c r="M374" i="5" s="1"/>
  <c r="J371" i="5"/>
  <c r="K371" i="5" s="1"/>
  <c r="M371" i="5" s="1"/>
  <c r="J370" i="5"/>
  <c r="K370" i="5" s="1"/>
  <c r="M370" i="5" s="1"/>
  <c r="J367" i="5"/>
  <c r="K367" i="5" s="1"/>
  <c r="M367" i="5" s="1"/>
  <c r="J366" i="5"/>
  <c r="K366" i="5" s="1"/>
  <c r="M366" i="5" s="1"/>
  <c r="J363" i="5"/>
  <c r="K363" i="5" s="1"/>
  <c r="M363" i="5" s="1"/>
  <c r="J362" i="5"/>
  <c r="K362" i="5" s="1"/>
  <c r="M362" i="5" s="1"/>
  <c r="J359" i="5"/>
  <c r="K359" i="5" s="1"/>
  <c r="M359" i="5" s="1"/>
  <c r="J358" i="5"/>
  <c r="K358" i="5" s="1"/>
  <c r="M358" i="5" s="1"/>
  <c r="J355" i="5"/>
  <c r="K355" i="5" s="1"/>
  <c r="M355" i="5" s="1"/>
  <c r="J354" i="5"/>
  <c r="K354" i="5" s="1"/>
  <c r="M354" i="5" s="1"/>
  <c r="J351" i="5"/>
  <c r="K351" i="5" s="1"/>
  <c r="M351" i="5" s="1"/>
  <c r="J350" i="5"/>
  <c r="K350" i="5" s="1"/>
  <c r="M350" i="5" s="1"/>
  <c r="J347" i="5"/>
  <c r="K347" i="5" s="1"/>
  <c r="M347" i="5" s="1"/>
  <c r="J346" i="5"/>
  <c r="K346" i="5" s="1"/>
  <c r="M346" i="5" s="1"/>
  <c r="J343" i="5"/>
  <c r="K343" i="5" s="1"/>
  <c r="M343" i="5" s="1"/>
  <c r="J342" i="5"/>
  <c r="K342" i="5" s="1"/>
  <c r="M342" i="5" s="1"/>
  <c r="J339" i="5"/>
  <c r="K339" i="5" s="1"/>
  <c r="M339" i="5" s="1"/>
  <c r="J337" i="5"/>
  <c r="K337" i="5" s="1"/>
  <c r="M337" i="5" s="1"/>
  <c r="J333" i="5"/>
  <c r="K333" i="5" s="1"/>
  <c r="M333" i="5" s="1"/>
  <c r="J329" i="5"/>
  <c r="K329" i="5" s="1"/>
  <c r="M329" i="5" s="1"/>
  <c r="J325" i="5"/>
  <c r="K325" i="5" s="1"/>
  <c r="M325" i="5" s="1"/>
  <c r="J321" i="5"/>
  <c r="K321" i="5" s="1"/>
  <c r="M321" i="5" s="1"/>
  <c r="J317" i="5"/>
  <c r="K317" i="5" s="1"/>
  <c r="M317" i="5" s="1"/>
  <c r="J313" i="5"/>
  <c r="K313" i="5" s="1"/>
  <c r="M313" i="5" s="1"/>
  <c r="J309" i="5"/>
  <c r="K309" i="5" s="1"/>
  <c r="M309" i="5" s="1"/>
  <c r="J305" i="5"/>
  <c r="K305" i="5" s="1"/>
  <c r="M305" i="5" s="1"/>
  <c r="J301" i="5"/>
  <c r="K301" i="5" s="1"/>
  <c r="M301" i="5" s="1"/>
  <c r="J297" i="5"/>
  <c r="K297" i="5" s="1"/>
  <c r="M297" i="5" s="1"/>
  <c r="J293" i="5"/>
  <c r="K293" i="5" s="1"/>
  <c r="M293" i="5" s="1"/>
  <c r="J289" i="5"/>
  <c r="K289" i="5" s="1"/>
  <c r="M289" i="5" s="1"/>
  <c r="J285" i="5"/>
  <c r="K285" i="5" s="1"/>
  <c r="M285" i="5" s="1"/>
  <c r="J281" i="5"/>
  <c r="K281" i="5" s="1"/>
  <c r="M281" i="5" s="1"/>
  <c r="J277" i="5"/>
  <c r="K277" i="5" s="1"/>
  <c r="M277" i="5" s="1"/>
  <c r="J273" i="5"/>
  <c r="K273" i="5" s="1"/>
  <c r="M273" i="5" s="1"/>
  <c r="J269" i="5"/>
  <c r="K269" i="5" s="1"/>
  <c r="M269" i="5" s="1"/>
  <c r="J265" i="5"/>
  <c r="K265" i="5" s="1"/>
  <c r="M265" i="5" s="1"/>
  <c r="J261" i="5"/>
  <c r="K261" i="5" s="1"/>
  <c r="M261" i="5" s="1"/>
  <c r="J257" i="5"/>
  <c r="K257" i="5" s="1"/>
  <c r="M257" i="5" s="1"/>
  <c r="J253" i="5"/>
  <c r="K253" i="5" s="1"/>
  <c r="M253" i="5" s="1"/>
  <c r="J249" i="5"/>
  <c r="K249" i="5" s="1"/>
  <c r="M249" i="5" s="1"/>
  <c r="J245" i="5"/>
  <c r="K245" i="5" s="1"/>
  <c r="M245" i="5" s="1"/>
  <c r="J241" i="5"/>
  <c r="K241" i="5" s="1"/>
  <c r="M241" i="5" s="1"/>
  <c r="J237" i="5"/>
  <c r="K237" i="5" s="1"/>
  <c r="M237" i="5" s="1"/>
  <c r="J233" i="5"/>
  <c r="K233" i="5" s="1"/>
  <c r="M233" i="5" s="1"/>
  <c r="J229" i="5"/>
  <c r="K229" i="5" s="1"/>
  <c r="M229" i="5" s="1"/>
  <c r="J225" i="5"/>
  <c r="K225" i="5" s="1"/>
  <c r="M225" i="5" s="1"/>
  <c r="J430" i="5"/>
  <c r="K430" i="5" s="1"/>
  <c r="M430" i="5" s="1"/>
  <c r="J425" i="5"/>
  <c r="K425" i="5" s="1"/>
  <c r="M425" i="5" s="1"/>
  <c r="J419" i="5"/>
  <c r="K419" i="5" s="1"/>
  <c r="M419" i="5" s="1"/>
  <c r="J413" i="5"/>
  <c r="K413" i="5" s="1"/>
  <c r="M413" i="5" s="1"/>
  <c r="J406" i="5"/>
  <c r="K406" i="5" s="1"/>
  <c r="M406" i="5" s="1"/>
  <c r="J395" i="5"/>
  <c r="K395" i="5" s="1"/>
  <c r="M395" i="5" s="1"/>
  <c r="J394" i="5"/>
  <c r="K394" i="5" s="1"/>
  <c r="M394" i="5" s="1"/>
  <c r="J376" i="5"/>
  <c r="K376" i="5" s="1"/>
  <c r="M376" i="5" s="1"/>
  <c r="J360" i="5"/>
  <c r="K360" i="5" s="1"/>
  <c r="M360" i="5" s="1"/>
  <c r="J344" i="5"/>
  <c r="K344" i="5" s="1"/>
  <c r="M344" i="5" s="1"/>
  <c r="J223" i="5"/>
  <c r="K223" i="5" s="1"/>
  <c r="M223" i="5" s="1"/>
  <c r="J219" i="5"/>
  <c r="K219" i="5" s="1"/>
  <c r="M219" i="5" s="1"/>
  <c r="J215" i="5"/>
  <c r="K215" i="5" s="1"/>
  <c r="M215" i="5" s="1"/>
  <c r="J211" i="5"/>
  <c r="K211" i="5" s="1"/>
  <c r="M211" i="5" s="1"/>
  <c r="J207" i="5"/>
  <c r="K207" i="5" s="1"/>
  <c r="M207" i="5" s="1"/>
  <c r="J203" i="5"/>
  <c r="K203" i="5" s="1"/>
  <c r="M203" i="5" s="1"/>
  <c r="J199" i="5"/>
  <c r="K199" i="5" s="1"/>
  <c r="M199" i="5" s="1"/>
  <c r="J195" i="5"/>
  <c r="K195" i="5" s="1"/>
  <c r="M195" i="5" s="1"/>
  <c r="J191" i="5"/>
  <c r="K191" i="5" s="1"/>
  <c r="M191" i="5" s="1"/>
  <c r="J187" i="5"/>
  <c r="K187" i="5" s="1"/>
  <c r="M187" i="5" s="1"/>
  <c r="J183" i="5"/>
  <c r="K183" i="5" s="1"/>
  <c r="M183" i="5" s="1"/>
  <c r="J179" i="5"/>
  <c r="K179" i="5" s="1"/>
  <c r="M179" i="5" s="1"/>
  <c r="J175" i="5"/>
  <c r="K175" i="5" s="1"/>
  <c r="M175" i="5" s="1"/>
  <c r="J171" i="5"/>
  <c r="K171" i="5" s="1"/>
  <c r="M171" i="5" s="1"/>
  <c r="J167" i="5"/>
  <c r="K167" i="5" s="1"/>
  <c r="M167" i="5" s="1"/>
  <c r="J163" i="5"/>
  <c r="K163" i="5" s="1"/>
  <c r="M163" i="5" s="1"/>
  <c r="J159" i="5"/>
  <c r="K159" i="5" s="1"/>
  <c r="M159" i="5" s="1"/>
  <c r="J155" i="5"/>
  <c r="K155" i="5" s="1"/>
  <c r="M155" i="5" s="1"/>
  <c r="J151" i="5"/>
  <c r="K151" i="5" s="1"/>
  <c r="M151" i="5" s="1"/>
  <c r="J147" i="5"/>
  <c r="K147" i="5" s="1"/>
  <c r="M147" i="5" s="1"/>
  <c r="J143" i="5"/>
  <c r="K143" i="5" s="1"/>
  <c r="M143" i="5" s="1"/>
  <c r="J139" i="5"/>
  <c r="K139" i="5" s="1"/>
  <c r="M139" i="5" s="1"/>
  <c r="J135" i="5"/>
  <c r="K135" i="5" s="1"/>
  <c r="M135" i="5" s="1"/>
  <c r="J131" i="5"/>
  <c r="K131" i="5" s="1"/>
  <c r="M131" i="5" s="1"/>
  <c r="J127" i="5"/>
  <c r="K127" i="5" s="1"/>
  <c r="M127" i="5" s="1"/>
  <c r="J123" i="5"/>
  <c r="K123" i="5" s="1"/>
  <c r="M123" i="5" s="1"/>
  <c r="J429" i="5"/>
  <c r="K429" i="5" s="1"/>
  <c r="M429" i="5" s="1"/>
  <c r="J422" i="5"/>
  <c r="K422" i="5" s="1"/>
  <c r="M422" i="5" s="1"/>
  <c r="J411" i="5"/>
  <c r="K411" i="5" s="1"/>
  <c r="M411" i="5" s="1"/>
  <c r="J410" i="5"/>
  <c r="K410" i="5" s="1"/>
  <c r="M410" i="5" s="1"/>
  <c r="J401" i="5"/>
  <c r="K401" i="5" s="1"/>
  <c r="M401" i="5" s="1"/>
  <c r="J399" i="5"/>
  <c r="K399" i="5" s="1"/>
  <c r="M399" i="5" s="1"/>
  <c r="J380" i="5"/>
  <c r="K380" i="5" s="1"/>
  <c r="M380" i="5" s="1"/>
  <c r="J364" i="5"/>
  <c r="K364" i="5" s="1"/>
  <c r="M364" i="5" s="1"/>
  <c r="J348" i="5"/>
  <c r="K348" i="5" s="1"/>
  <c r="M348" i="5" s="1"/>
  <c r="J336" i="5"/>
  <c r="K336" i="5" s="1"/>
  <c r="M336" i="5" s="1"/>
  <c r="J332" i="5"/>
  <c r="K332" i="5" s="1"/>
  <c r="M332" i="5" s="1"/>
  <c r="J328" i="5"/>
  <c r="K328" i="5" s="1"/>
  <c r="M328" i="5" s="1"/>
  <c r="J324" i="5"/>
  <c r="K324" i="5" s="1"/>
  <c r="M324" i="5" s="1"/>
  <c r="J320" i="5"/>
  <c r="K320" i="5" s="1"/>
  <c r="M320" i="5" s="1"/>
  <c r="J316" i="5"/>
  <c r="K316" i="5" s="1"/>
  <c r="M316" i="5" s="1"/>
  <c r="J312" i="5"/>
  <c r="K312" i="5" s="1"/>
  <c r="M312" i="5" s="1"/>
  <c r="J308" i="5"/>
  <c r="K308" i="5" s="1"/>
  <c r="M308" i="5" s="1"/>
  <c r="J304" i="5"/>
  <c r="K304" i="5" s="1"/>
  <c r="M304" i="5" s="1"/>
  <c r="J300" i="5"/>
  <c r="K300" i="5" s="1"/>
  <c r="M300" i="5" s="1"/>
  <c r="J296" i="5"/>
  <c r="K296" i="5" s="1"/>
  <c r="M296" i="5" s="1"/>
  <c r="J292" i="5"/>
  <c r="K292" i="5" s="1"/>
  <c r="M292" i="5" s="1"/>
  <c r="J288" i="5"/>
  <c r="K288" i="5" s="1"/>
  <c r="M288" i="5" s="1"/>
  <c r="J284" i="5"/>
  <c r="K284" i="5" s="1"/>
  <c r="M284" i="5" s="1"/>
  <c r="J280" i="5"/>
  <c r="K280" i="5" s="1"/>
  <c r="M280" i="5" s="1"/>
  <c r="J276" i="5"/>
  <c r="K276" i="5" s="1"/>
  <c r="M276" i="5" s="1"/>
  <c r="J272" i="5"/>
  <c r="K272" i="5" s="1"/>
  <c r="M272" i="5" s="1"/>
  <c r="J268" i="5"/>
  <c r="K268" i="5" s="1"/>
  <c r="M268" i="5" s="1"/>
  <c r="J264" i="5"/>
  <c r="K264" i="5" s="1"/>
  <c r="M264" i="5" s="1"/>
  <c r="J260" i="5"/>
  <c r="K260" i="5" s="1"/>
  <c r="M260" i="5" s="1"/>
  <c r="J256" i="5"/>
  <c r="K256" i="5" s="1"/>
  <c r="M256" i="5" s="1"/>
  <c r="J252" i="5"/>
  <c r="K252" i="5" s="1"/>
  <c r="M252" i="5" s="1"/>
  <c r="J248" i="5"/>
  <c r="K248" i="5" s="1"/>
  <c r="M248" i="5" s="1"/>
  <c r="J244" i="5"/>
  <c r="K244" i="5" s="1"/>
  <c r="M244" i="5" s="1"/>
  <c r="J240" i="5"/>
  <c r="K240" i="5" s="1"/>
  <c r="M240" i="5" s="1"/>
  <c r="J236" i="5"/>
  <c r="K236" i="5" s="1"/>
  <c r="M236" i="5" s="1"/>
  <c r="J232" i="5"/>
  <c r="K232" i="5" s="1"/>
  <c r="M232" i="5" s="1"/>
  <c r="J228" i="5"/>
  <c r="K228" i="5" s="1"/>
  <c r="M228" i="5" s="1"/>
  <c r="J224" i="5"/>
  <c r="K224" i="5" s="1"/>
  <c r="M224" i="5" s="1"/>
  <c r="J427" i="5"/>
  <c r="K427" i="5" s="1"/>
  <c r="M427" i="5" s="1"/>
  <c r="J426" i="5"/>
  <c r="K426" i="5" s="1"/>
  <c r="M426" i="5" s="1"/>
  <c r="J417" i="5"/>
  <c r="K417" i="5" s="1"/>
  <c r="M417" i="5" s="1"/>
  <c r="J415" i="5"/>
  <c r="K415" i="5" s="1"/>
  <c r="M415" i="5" s="1"/>
  <c r="J398" i="5"/>
  <c r="K398" i="5" s="1"/>
  <c r="M398" i="5" s="1"/>
  <c r="J393" i="5"/>
  <c r="K393" i="5" s="1"/>
  <c r="M393" i="5" s="1"/>
  <c r="J403" i="5"/>
  <c r="K403" i="5" s="1"/>
  <c r="M403" i="5" s="1"/>
  <c r="J334" i="5"/>
  <c r="K334" i="5" s="1"/>
  <c r="M334" i="5" s="1"/>
  <c r="J331" i="5"/>
  <c r="K331" i="5" s="1"/>
  <c r="M331" i="5" s="1"/>
  <c r="J397" i="5"/>
  <c r="K397" i="5" s="1"/>
  <c r="M397" i="5" s="1"/>
  <c r="J388" i="5"/>
  <c r="K388" i="5" s="1"/>
  <c r="M388" i="5" s="1"/>
  <c r="J326" i="5"/>
  <c r="K326" i="5" s="1"/>
  <c r="M326" i="5" s="1"/>
  <c r="J323" i="5"/>
  <c r="K323" i="5" s="1"/>
  <c r="M323" i="5" s="1"/>
  <c r="J310" i="5"/>
  <c r="K310" i="5" s="1"/>
  <c r="M310" i="5" s="1"/>
  <c r="J307" i="5"/>
  <c r="K307" i="5" s="1"/>
  <c r="M307" i="5" s="1"/>
  <c r="J294" i="5"/>
  <c r="K294" i="5" s="1"/>
  <c r="M294" i="5" s="1"/>
  <c r="J291" i="5"/>
  <c r="K291" i="5" s="1"/>
  <c r="M291" i="5" s="1"/>
  <c r="J278" i="5"/>
  <c r="K278" i="5" s="1"/>
  <c r="M278" i="5" s="1"/>
  <c r="J275" i="5"/>
  <c r="K275" i="5" s="1"/>
  <c r="M275" i="5" s="1"/>
  <c r="J262" i="5"/>
  <c r="K262" i="5" s="1"/>
  <c r="M262" i="5" s="1"/>
  <c r="J259" i="5"/>
  <c r="K259" i="5" s="1"/>
  <c r="M259" i="5" s="1"/>
  <c r="J409" i="5"/>
  <c r="K409" i="5" s="1"/>
  <c r="M409" i="5" s="1"/>
  <c r="J372" i="5"/>
  <c r="K372" i="5" s="1"/>
  <c r="M372" i="5" s="1"/>
  <c r="J368" i="5"/>
  <c r="K368" i="5" s="1"/>
  <c r="M368" i="5" s="1"/>
  <c r="J356" i="5"/>
  <c r="K356" i="5" s="1"/>
  <c r="M356" i="5" s="1"/>
  <c r="J352" i="5"/>
  <c r="K352" i="5" s="1"/>
  <c r="M352" i="5" s="1"/>
  <c r="J335" i="5"/>
  <c r="K335" i="5" s="1"/>
  <c r="M335" i="5" s="1"/>
  <c r="J330" i="5"/>
  <c r="K330" i="5" s="1"/>
  <c r="M330" i="5" s="1"/>
  <c r="J315" i="5"/>
  <c r="K315" i="5" s="1"/>
  <c r="M315" i="5" s="1"/>
  <c r="J303" i="5"/>
  <c r="K303" i="5" s="1"/>
  <c r="M303" i="5" s="1"/>
  <c r="J298" i="5"/>
  <c r="K298" i="5" s="1"/>
  <c r="M298" i="5" s="1"/>
  <c r="J290" i="5"/>
  <c r="K290" i="5" s="1"/>
  <c r="M290" i="5" s="1"/>
  <c r="J286" i="5"/>
  <c r="K286" i="5" s="1"/>
  <c r="M286" i="5" s="1"/>
  <c r="J263" i="5"/>
  <c r="K263" i="5" s="1"/>
  <c r="M263" i="5" s="1"/>
  <c r="J251" i="5"/>
  <c r="K251" i="5" s="1"/>
  <c r="M251" i="5" s="1"/>
  <c r="J238" i="5"/>
  <c r="K238" i="5" s="1"/>
  <c r="M238" i="5" s="1"/>
  <c r="J235" i="5"/>
  <c r="K235" i="5" s="1"/>
  <c r="M235" i="5" s="1"/>
  <c r="J319" i="5"/>
  <c r="K319" i="5" s="1"/>
  <c r="M319" i="5" s="1"/>
  <c r="J318" i="5"/>
  <c r="K318" i="5" s="1"/>
  <c r="M318" i="5" s="1"/>
  <c r="J295" i="5"/>
  <c r="K295" i="5" s="1"/>
  <c r="M295" i="5" s="1"/>
  <c r="J283" i="5"/>
  <c r="K283" i="5" s="1"/>
  <c r="M283" i="5" s="1"/>
  <c r="J271" i="5"/>
  <c r="K271" i="5" s="1"/>
  <c r="M271" i="5" s="1"/>
  <c r="J266" i="5"/>
  <c r="K266" i="5" s="1"/>
  <c r="M266" i="5" s="1"/>
  <c r="J258" i="5"/>
  <c r="K258" i="5" s="1"/>
  <c r="M258" i="5" s="1"/>
  <c r="J254" i="5"/>
  <c r="K254" i="5" s="1"/>
  <c r="M254" i="5" s="1"/>
  <c r="J246" i="5"/>
  <c r="K246" i="5" s="1"/>
  <c r="M246" i="5" s="1"/>
  <c r="J243" i="5"/>
  <c r="K243" i="5" s="1"/>
  <c r="M243" i="5" s="1"/>
  <c r="J230" i="5"/>
  <c r="K230" i="5" s="1"/>
  <c r="M230" i="5" s="1"/>
  <c r="J227" i="5"/>
  <c r="K227" i="5" s="1"/>
  <c r="M227" i="5" s="1"/>
  <c r="J221" i="5"/>
  <c r="K221" i="5" s="1"/>
  <c r="M221" i="5" s="1"/>
  <c r="J220" i="5"/>
  <c r="K220" i="5" s="1"/>
  <c r="M220" i="5" s="1"/>
  <c r="J217" i="5"/>
  <c r="K217" i="5" s="1"/>
  <c r="M217" i="5" s="1"/>
  <c r="J216" i="5"/>
  <c r="K216" i="5" s="1"/>
  <c r="M216" i="5" s="1"/>
  <c r="J213" i="5"/>
  <c r="K213" i="5" s="1"/>
  <c r="M213" i="5" s="1"/>
  <c r="J212" i="5"/>
  <c r="K212" i="5" s="1"/>
  <c r="M212" i="5" s="1"/>
  <c r="J209" i="5"/>
  <c r="K209" i="5" s="1"/>
  <c r="M209" i="5" s="1"/>
  <c r="J208" i="5"/>
  <c r="K208" i="5" s="1"/>
  <c r="M208" i="5" s="1"/>
  <c r="J205" i="5"/>
  <c r="K205" i="5" s="1"/>
  <c r="M205" i="5" s="1"/>
  <c r="J204" i="5"/>
  <c r="K204" i="5" s="1"/>
  <c r="M204" i="5" s="1"/>
  <c r="J201" i="5"/>
  <c r="K201" i="5" s="1"/>
  <c r="M201" i="5" s="1"/>
  <c r="J200" i="5"/>
  <c r="K200" i="5" s="1"/>
  <c r="M200" i="5" s="1"/>
  <c r="J197" i="5"/>
  <c r="K197" i="5" s="1"/>
  <c r="M197" i="5" s="1"/>
  <c r="J196" i="5"/>
  <c r="K196" i="5" s="1"/>
  <c r="M196" i="5" s="1"/>
  <c r="J193" i="5"/>
  <c r="K193" i="5" s="1"/>
  <c r="M193" i="5" s="1"/>
  <c r="J192" i="5"/>
  <c r="K192" i="5" s="1"/>
  <c r="M192" i="5" s="1"/>
  <c r="J189" i="5"/>
  <c r="K189" i="5" s="1"/>
  <c r="M189" i="5" s="1"/>
  <c r="J188" i="5"/>
  <c r="K188" i="5" s="1"/>
  <c r="M188" i="5" s="1"/>
  <c r="J185" i="5"/>
  <c r="K185" i="5" s="1"/>
  <c r="M185" i="5" s="1"/>
  <c r="J184" i="5"/>
  <c r="K184" i="5" s="1"/>
  <c r="M184" i="5" s="1"/>
  <c r="J181" i="5"/>
  <c r="K181" i="5" s="1"/>
  <c r="M181" i="5" s="1"/>
  <c r="J180" i="5"/>
  <c r="K180" i="5" s="1"/>
  <c r="M180" i="5" s="1"/>
  <c r="J177" i="5"/>
  <c r="K177" i="5" s="1"/>
  <c r="M177" i="5" s="1"/>
  <c r="J176" i="5"/>
  <c r="K176" i="5" s="1"/>
  <c r="M176" i="5" s="1"/>
  <c r="J173" i="5"/>
  <c r="K173" i="5" s="1"/>
  <c r="M173" i="5" s="1"/>
  <c r="J172" i="5"/>
  <c r="K172" i="5" s="1"/>
  <c r="M172" i="5" s="1"/>
  <c r="J169" i="5"/>
  <c r="K169" i="5" s="1"/>
  <c r="M169" i="5" s="1"/>
  <c r="J168" i="5"/>
  <c r="K168" i="5" s="1"/>
  <c r="M168" i="5" s="1"/>
  <c r="J165" i="5"/>
  <c r="K165" i="5" s="1"/>
  <c r="M165" i="5" s="1"/>
  <c r="J164" i="5"/>
  <c r="K164" i="5" s="1"/>
  <c r="M164" i="5" s="1"/>
  <c r="J161" i="5"/>
  <c r="K161" i="5" s="1"/>
  <c r="M161" i="5" s="1"/>
  <c r="J160" i="5"/>
  <c r="K160" i="5" s="1"/>
  <c r="M160" i="5" s="1"/>
  <c r="J157" i="5"/>
  <c r="K157" i="5" s="1"/>
  <c r="M157" i="5" s="1"/>
  <c r="J156" i="5"/>
  <c r="K156" i="5" s="1"/>
  <c r="M156" i="5" s="1"/>
  <c r="J153" i="5"/>
  <c r="K153" i="5" s="1"/>
  <c r="M153" i="5" s="1"/>
  <c r="J152" i="5"/>
  <c r="K152" i="5" s="1"/>
  <c r="M152" i="5" s="1"/>
  <c r="J149" i="5"/>
  <c r="K149" i="5" s="1"/>
  <c r="M149" i="5" s="1"/>
  <c r="J148" i="5"/>
  <c r="K148" i="5" s="1"/>
  <c r="M148" i="5" s="1"/>
  <c r="J145" i="5"/>
  <c r="K145" i="5" s="1"/>
  <c r="M145" i="5" s="1"/>
  <c r="J414" i="5"/>
  <c r="K414" i="5" s="1"/>
  <c r="M414" i="5" s="1"/>
  <c r="J311" i="5"/>
  <c r="K311" i="5" s="1"/>
  <c r="M311" i="5" s="1"/>
  <c r="J306" i="5"/>
  <c r="K306" i="5" s="1"/>
  <c r="M306" i="5" s="1"/>
  <c r="J282" i="5"/>
  <c r="K282" i="5" s="1"/>
  <c r="M282" i="5" s="1"/>
  <c r="J231" i="5"/>
  <c r="K231" i="5" s="1"/>
  <c r="M231" i="5" s="1"/>
  <c r="J226" i="5"/>
  <c r="K226" i="5" s="1"/>
  <c r="M226" i="5" s="1"/>
  <c r="J210" i="5"/>
  <c r="K210" i="5" s="1"/>
  <c r="M210" i="5" s="1"/>
  <c r="J194" i="5"/>
  <c r="K194" i="5" s="1"/>
  <c r="M194" i="5" s="1"/>
  <c r="J178" i="5"/>
  <c r="K178" i="5" s="1"/>
  <c r="M178" i="5" s="1"/>
  <c r="J170" i="5"/>
  <c r="K170" i="5" s="1"/>
  <c r="M170" i="5" s="1"/>
  <c r="J154" i="5"/>
  <c r="K154" i="5" s="1"/>
  <c r="M154" i="5" s="1"/>
  <c r="J142" i="5"/>
  <c r="K142" i="5" s="1"/>
  <c r="M142" i="5" s="1"/>
  <c r="J138" i="5"/>
  <c r="K138" i="5" s="1"/>
  <c r="M138" i="5" s="1"/>
  <c r="J134" i="5"/>
  <c r="K134" i="5" s="1"/>
  <c r="M134" i="5" s="1"/>
  <c r="J130" i="5"/>
  <c r="K130" i="5" s="1"/>
  <c r="M130" i="5" s="1"/>
  <c r="J126" i="5"/>
  <c r="K126" i="5" s="1"/>
  <c r="M126" i="5" s="1"/>
  <c r="J122" i="5"/>
  <c r="K122" i="5" s="1"/>
  <c r="M122" i="5" s="1"/>
  <c r="J433" i="5"/>
  <c r="K433" i="5" s="1"/>
  <c r="M433" i="5" s="1"/>
  <c r="J431" i="5"/>
  <c r="K431" i="5" s="1"/>
  <c r="M431" i="5" s="1"/>
  <c r="J384" i="5"/>
  <c r="K384" i="5" s="1"/>
  <c r="M384" i="5" s="1"/>
  <c r="J340" i="5"/>
  <c r="K340" i="5" s="1"/>
  <c r="M340" i="5" s="1"/>
  <c r="J338" i="5"/>
  <c r="K338" i="5" s="1"/>
  <c r="M338" i="5" s="1"/>
  <c r="J302" i="5"/>
  <c r="K302" i="5" s="1"/>
  <c r="M302" i="5" s="1"/>
  <c r="J287" i="5"/>
  <c r="K287" i="5" s="1"/>
  <c r="M287" i="5" s="1"/>
  <c r="J279" i="5"/>
  <c r="K279" i="5" s="1"/>
  <c r="M279" i="5" s="1"/>
  <c r="J274" i="5"/>
  <c r="K274" i="5" s="1"/>
  <c r="M274" i="5" s="1"/>
  <c r="J250" i="5"/>
  <c r="K250" i="5" s="1"/>
  <c r="M250" i="5" s="1"/>
  <c r="J214" i="5"/>
  <c r="K214" i="5" s="1"/>
  <c r="M214" i="5" s="1"/>
  <c r="J198" i="5"/>
  <c r="K198" i="5" s="1"/>
  <c r="M198" i="5" s="1"/>
  <c r="J182" i="5"/>
  <c r="K182" i="5" s="1"/>
  <c r="M182" i="5" s="1"/>
  <c r="J158" i="5"/>
  <c r="K158" i="5" s="1"/>
  <c r="M158" i="5" s="1"/>
  <c r="J144" i="5"/>
  <c r="K144" i="5" s="1"/>
  <c r="M144" i="5" s="1"/>
  <c r="J141" i="5"/>
  <c r="K141" i="5" s="1"/>
  <c r="M141" i="5" s="1"/>
  <c r="J140" i="5"/>
  <c r="K140" i="5" s="1"/>
  <c r="M140" i="5" s="1"/>
  <c r="J137" i="5"/>
  <c r="K137" i="5" s="1"/>
  <c r="M137" i="5" s="1"/>
  <c r="J136" i="5"/>
  <c r="K136" i="5" s="1"/>
  <c r="M136" i="5" s="1"/>
  <c r="J133" i="5"/>
  <c r="K133" i="5" s="1"/>
  <c r="M133" i="5" s="1"/>
  <c r="J132" i="5"/>
  <c r="K132" i="5" s="1"/>
  <c r="M132" i="5" s="1"/>
  <c r="J129" i="5"/>
  <c r="K129" i="5" s="1"/>
  <c r="M129" i="5" s="1"/>
  <c r="J128" i="5"/>
  <c r="K128" i="5" s="1"/>
  <c r="M128" i="5" s="1"/>
  <c r="J125" i="5"/>
  <c r="K125" i="5" s="1"/>
  <c r="M125" i="5" s="1"/>
  <c r="J124" i="5"/>
  <c r="K124" i="5" s="1"/>
  <c r="M124" i="5" s="1"/>
  <c r="J299" i="5"/>
  <c r="K299" i="5" s="1"/>
  <c r="M299" i="5" s="1"/>
  <c r="J270" i="5"/>
  <c r="K270" i="5" s="1"/>
  <c r="M270" i="5" s="1"/>
  <c r="J247" i="5"/>
  <c r="K247" i="5" s="1"/>
  <c r="M247" i="5" s="1"/>
  <c r="J242" i="5"/>
  <c r="K242" i="5" s="1"/>
  <c r="M242" i="5" s="1"/>
  <c r="J218" i="5"/>
  <c r="K218" i="5" s="1"/>
  <c r="M218" i="5" s="1"/>
  <c r="J202" i="5"/>
  <c r="K202" i="5" s="1"/>
  <c r="M202" i="5" s="1"/>
  <c r="J186" i="5"/>
  <c r="K186" i="5" s="1"/>
  <c r="M186" i="5" s="1"/>
  <c r="J162" i="5"/>
  <c r="K162" i="5" s="1"/>
  <c r="M162" i="5" s="1"/>
  <c r="J146" i="5"/>
  <c r="K146" i="5" s="1"/>
  <c r="M146" i="5" s="1"/>
  <c r="J327" i="5"/>
  <c r="K327" i="5" s="1"/>
  <c r="M327" i="5" s="1"/>
  <c r="J322" i="5"/>
  <c r="K322" i="5" s="1"/>
  <c r="M322" i="5" s="1"/>
  <c r="J314" i="5"/>
  <c r="K314" i="5" s="1"/>
  <c r="M314" i="5" s="1"/>
  <c r="J267" i="5"/>
  <c r="K267" i="5" s="1"/>
  <c r="M267" i="5" s="1"/>
  <c r="J255" i="5"/>
  <c r="K255" i="5" s="1"/>
  <c r="M255" i="5" s="1"/>
  <c r="J239" i="5"/>
  <c r="K239" i="5" s="1"/>
  <c r="M239" i="5" s="1"/>
  <c r="J234" i="5"/>
  <c r="K234" i="5" s="1"/>
  <c r="M234" i="5" s="1"/>
  <c r="J222" i="5"/>
  <c r="K222" i="5" s="1"/>
  <c r="M222" i="5" s="1"/>
  <c r="J206" i="5"/>
  <c r="K206" i="5" s="1"/>
  <c r="M206" i="5" s="1"/>
  <c r="J190" i="5"/>
  <c r="K190" i="5" s="1"/>
  <c r="M190" i="5" s="1"/>
  <c r="J174" i="5"/>
  <c r="K174" i="5" s="1"/>
  <c r="M174" i="5" s="1"/>
  <c r="J166" i="5"/>
  <c r="K166" i="5" s="1"/>
  <c r="M166" i="5" s="1"/>
  <c r="J150" i="5"/>
  <c r="K150" i="5" s="1"/>
  <c r="M150" i="5" s="1"/>
  <c r="J120" i="5"/>
  <c r="K120" i="5" s="1"/>
  <c r="M120" i="5" s="1"/>
  <c r="J116" i="5"/>
  <c r="K116" i="5" s="1"/>
  <c r="M116" i="5" s="1"/>
  <c r="J112" i="5"/>
  <c r="K112" i="5" s="1"/>
  <c r="M112" i="5" s="1"/>
  <c r="J108" i="5"/>
  <c r="K108" i="5" s="1"/>
  <c r="M108" i="5" s="1"/>
  <c r="J104" i="5"/>
  <c r="K104" i="5" s="1"/>
  <c r="M104" i="5" s="1"/>
  <c r="J100" i="5"/>
  <c r="K100" i="5" s="1"/>
  <c r="M100" i="5" s="1"/>
  <c r="J96" i="5"/>
  <c r="K96" i="5" s="1"/>
  <c r="M96" i="5" s="1"/>
  <c r="J92" i="5"/>
  <c r="K92" i="5" s="1"/>
  <c r="M92" i="5" s="1"/>
  <c r="J88" i="5"/>
  <c r="K88" i="5" s="1"/>
  <c r="M88" i="5" s="1"/>
  <c r="J84" i="5"/>
  <c r="K84" i="5" s="1"/>
  <c r="M84" i="5" s="1"/>
  <c r="J80" i="5"/>
  <c r="K80" i="5" s="1"/>
  <c r="M80" i="5" s="1"/>
  <c r="J77" i="5"/>
  <c r="K77" i="5" s="1"/>
  <c r="M77" i="5" s="1"/>
  <c r="J73" i="5"/>
  <c r="K73" i="5" s="1"/>
  <c r="M73" i="5" s="1"/>
  <c r="J69" i="5"/>
  <c r="K69" i="5" s="1"/>
  <c r="M69" i="5" s="1"/>
  <c r="J65" i="5"/>
  <c r="K65" i="5" s="1"/>
  <c r="M65" i="5" s="1"/>
  <c r="J61" i="5"/>
  <c r="K61" i="5" s="1"/>
  <c r="M61" i="5" s="1"/>
  <c r="J57" i="5"/>
  <c r="K57" i="5" s="1"/>
  <c r="M57" i="5" s="1"/>
  <c r="J53" i="5"/>
  <c r="K53" i="5" s="1"/>
  <c r="M53" i="5" s="1"/>
  <c r="J49" i="5"/>
  <c r="K49" i="5" s="1"/>
  <c r="M49" i="5" s="1"/>
  <c r="J45" i="5"/>
  <c r="K45" i="5" s="1"/>
  <c r="M45" i="5" s="1"/>
  <c r="J41" i="5"/>
  <c r="K41" i="5" s="1"/>
  <c r="M41" i="5" s="1"/>
  <c r="J37" i="5"/>
  <c r="K37" i="5" s="1"/>
  <c r="M37" i="5" s="1"/>
  <c r="J33" i="5"/>
  <c r="K33" i="5" s="1"/>
  <c r="M33" i="5" s="1"/>
  <c r="J29" i="5"/>
  <c r="K29" i="5" s="1"/>
  <c r="M29" i="5" s="1"/>
  <c r="J111" i="5"/>
  <c r="K111" i="5" s="1"/>
  <c r="M111" i="5" s="1"/>
  <c r="J109" i="5"/>
  <c r="K109" i="5" s="1"/>
  <c r="M109" i="5" s="1"/>
  <c r="J106" i="5"/>
  <c r="K106" i="5" s="1"/>
  <c r="M106" i="5" s="1"/>
  <c r="J95" i="5"/>
  <c r="K95" i="5" s="1"/>
  <c r="M95" i="5" s="1"/>
  <c r="J93" i="5"/>
  <c r="K93" i="5" s="1"/>
  <c r="M93" i="5" s="1"/>
  <c r="J90" i="5"/>
  <c r="K90" i="5" s="1"/>
  <c r="M90" i="5" s="1"/>
  <c r="J79" i="5"/>
  <c r="K79" i="5" s="1"/>
  <c r="M79" i="5" s="1"/>
  <c r="J78" i="5"/>
  <c r="K78" i="5" s="1"/>
  <c r="M78" i="5" s="1"/>
  <c r="J75" i="5"/>
  <c r="K75" i="5" s="1"/>
  <c r="M75" i="5" s="1"/>
  <c r="J74" i="5"/>
  <c r="K74" i="5" s="1"/>
  <c r="M74" i="5" s="1"/>
  <c r="J71" i="5"/>
  <c r="K71" i="5" s="1"/>
  <c r="M71" i="5" s="1"/>
  <c r="J70" i="5"/>
  <c r="K70" i="5" s="1"/>
  <c r="M70" i="5" s="1"/>
  <c r="J67" i="5"/>
  <c r="K67" i="5" s="1"/>
  <c r="M67" i="5" s="1"/>
  <c r="J66" i="5"/>
  <c r="K66" i="5" s="1"/>
  <c r="M66" i="5" s="1"/>
  <c r="J63" i="5"/>
  <c r="K63" i="5" s="1"/>
  <c r="M63" i="5" s="1"/>
  <c r="J62" i="5"/>
  <c r="K62" i="5" s="1"/>
  <c r="M62" i="5" s="1"/>
  <c r="J59" i="5"/>
  <c r="K59" i="5" s="1"/>
  <c r="M59" i="5" s="1"/>
  <c r="J58" i="5"/>
  <c r="K58" i="5" s="1"/>
  <c r="M58" i="5" s="1"/>
  <c r="J55" i="5"/>
  <c r="K55" i="5" s="1"/>
  <c r="M55" i="5" s="1"/>
  <c r="J54" i="5"/>
  <c r="K54" i="5" s="1"/>
  <c r="M54" i="5" s="1"/>
  <c r="J51" i="5"/>
  <c r="K51" i="5" s="1"/>
  <c r="M51" i="5" s="1"/>
  <c r="J50" i="5"/>
  <c r="K50" i="5" s="1"/>
  <c r="M50" i="5" s="1"/>
  <c r="J47" i="5"/>
  <c r="K47" i="5" s="1"/>
  <c r="M47" i="5" s="1"/>
  <c r="J46" i="5"/>
  <c r="K46" i="5" s="1"/>
  <c r="M46" i="5" s="1"/>
  <c r="J43" i="5"/>
  <c r="K43" i="5" s="1"/>
  <c r="M43" i="5" s="1"/>
  <c r="J42" i="5"/>
  <c r="K42" i="5" s="1"/>
  <c r="M42" i="5" s="1"/>
  <c r="J39" i="5"/>
  <c r="K39" i="5" s="1"/>
  <c r="M39" i="5" s="1"/>
  <c r="J38" i="5"/>
  <c r="K38" i="5" s="1"/>
  <c r="M38" i="5" s="1"/>
  <c r="J35" i="5"/>
  <c r="K35" i="5" s="1"/>
  <c r="M35" i="5" s="1"/>
  <c r="J34" i="5"/>
  <c r="K34" i="5" s="1"/>
  <c r="M34" i="5" s="1"/>
  <c r="J31" i="5"/>
  <c r="K31" i="5" s="1"/>
  <c r="M31" i="5" s="1"/>
  <c r="J30" i="5"/>
  <c r="K30" i="5" s="1"/>
  <c r="M30" i="5" s="1"/>
  <c r="J27" i="5"/>
  <c r="K27" i="5" s="1"/>
  <c r="M27" i="5" s="1"/>
  <c r="J25" i="5"/>
  <c r="K25" i="5" s="1"/>
  <c r="M25" i="5" s="1"/>
  <c r="J21" i="5"/>
  <c r="K21" i="5" s="1"/>
  <c r="M21" i="5" s="1"/>
  <c r="J17" i="5"/>
  <c r="K17" i="5" s="1"/>
  <c r="M17" i="5" s="1"/>
  <c r="J13" i="5"/>
  <c r="K13" i="5" s="1"/>
  <c r="M13" i="5" s="1"/>
  <c r="J9" i="5"/>
  <c r="K9" i="5" s="1"/>
  <c r="M9" i="5" s="1"/>
  <c r="J115" i="5"/>
  <c r="K115" i="5" s="1"/>
  <c r="M115" i="5" s="1"/>
  <c r="J119" i="5"/>
  <c r="K119" i="5" s="1"/>
  <c r="M119" i="5" s="1"/>
  <c r="J117" i="5"/>
  <c r="K117" i="5" s="1"/>
  <c r="M117" i="5" s="1"/>
  <c r="J114" i="5"/>
  <c r="K114" i="5" s="1"/>
  <c r="M114" i="5" s="1"/>
  <c r="J103" i="5"/>
  <c r="K103" i="5" s="1"/>
  <c r="M103" i="5" s="1"/>
  <c r="J101" i="5"/>
  <c r="K101" i="5" s="1"/>
  <c r="M101" i="5" s="1"/>
  <c r="J98" i="5"/>
  <c r="K98" i="5" s="1"/>
  <c r="M98" i="5" s="1"/>
  <c r="J87" i="5"/>
  <c r="K87" i="5" s="1"/>
  <c r="M87" i="5" s="1"/>
  <c r="J85" i="5"/>
  <c r="K85" i="5" s="1"/>
  <c r="M85" i="5" s="1"/>
  <c r="J82" i="5"/>
  <c r="K82" i="5" s="1"/>
  <c r="M82" i="5" s="1"/>
  <c r="J118" i="5"/>
  <c r="K118" i="5" s="1"/>
  <c r="M118" i="5" s="1"/>
  <c r="J99" i="5"/>
  <c r="K99" i="5" s="1"/>
  <c r="M99" i="5" s="1"/>
  <c r="J97" i="5"/>
  <c r="K97" i="5" s="1"/>
  <c r="M97" i="5" s="1"/>
  <c r="J94" i="5"/>
  <c r="K94" i="5" s="1"/>
  <c r="M94" i="5" s="1"/>
  <c r="J91" i="5"/>
  <c r="K91" i="5" s="1"/>
  <c r="M91" i="5" s="1"/>
  <c r="J89" i="5"/>
  <c r="K89" i="5" s="1"/>
  <c r="M89" i="5" s="1"/>
  <c r="J68" i="5"/>
  <c r="K68" i="5" s="1"/>
  <c r="M68" i="5" s="1"/>
  <c r="J52" i="5"/>
  <c r="K52" i="5" s="1"/>
  <c r="M52" i="5" s="1"/>
  <c r="J36" i="5"/>
  <c r="K36" i="5" s="1"/>
  <c r="M36" i="5" s="1"/>
  <c r="J26" i="5"/>
  <c r="K26" i="5" s="1"/>
  <c r="M26" i="5" s="1"/>
  <c r="J23" i="5"/>
  <c r="K23" i="5" s="1"/>
  <c r="M23" i="5" s="1"/>
  <c r="J22" i="5"/>
  <c r="K22" i="5" s="1"/>
  <c r="M22" i="5" s="1"/>
  <c r="J19" i="5"/>
  <c r="K19" i="5" s="1"/>
  <c r="M19" i="5" s="1"/>
  <c r="J18" i="5"/>
  <c r="K18" i="5" s="1"/>
  <c r="M18" i="5" s="1"/>
  <c r="J15" i="5"/>
  <c r="K15" i="5" s="1"/>
  <c r="M15" i="5" s="1"/>
  <c r="J14" i="5"/>
  <c r="K14" i="5" s="1"/>
  <c r="M14" i="5" s="1"/>
  <c r="J11" i="5"/>
  <c r="K11" i="5" s="1"/>
  <c r="M11" i="5" s="1"/>
  <c r="J10" i="5"/>
  <c r="K10" i="5" s="1"/>
  <c r="M10" i="5" s="1"/>
  <c r="J121" i="5"/>
  <c r="K121" i="5" s="1"/>
  <c r="M121" i="5" s="1"/>
  <c r="J102" i="5"/>
  <c r="K102" i="5" s="1"/>
  <c r="M102" i="5" s="1"/>
  <c r="J83" i="5"/>
  <c r="K83" i="5" s="1"/>
  <c r="M83" i="5" s="1"/>
  <c r="J81" i="5"/>
  <c r="K81" i="5" s="1"/>
  <c r="M81" i="5" s="1"/>
  <c r="J72" i="5"/>
  <c r="K72" i="5" s="1"/>
  <c r="M72" i="5" s="1"/>
  <c r="J56" i="5"/>
  <c r="K56" i="5" s="1"/>
  <c r="M56" i="5" s="1"/>
  <c r="J40" i="5"/>
  <c r="K40" i="5" s="1"/>
  <c r="M40" i="5" s="1"/>
  <c r="J28" i="5"/>
  <c r="K28" i="5" s="1"/>
  <c r="M28" i="5" s="1"/>
  <c r="J107" i="5"/>
  <c r="K107" i="5" s="1"/>
  <c r="M107" i="5" s="1"/>
  <c r="J86" i="5"/>
  <c r="K86" i="5" s="1"/>
  <c r="M86" i="5" s="1"/>
  <c r="J64" i="5"/>
  <c r="K64" i="5" s="1"/>
  <c r="M64" i="5" s="1"/>
  <c r="J60" i="5"/>
  <c r="K60" i="5" s="1"/>
  <c r="M60" i="5" s="1"/>
  <c r="J24" i="5"/>
  <c r="K24" i="5" s="1"/>
  <c r="M24" i="5" s="1"/>
  <c r="J16" i="5"/>
  <c r="K16" i="5" s="1"/>
  <c r="M16" i="5" s="1"/>
  <c r="J48" i="5"/>
  <c r="K48" i="5" s="1"/>
  <c r="M48" i="5" s="1"/>
  <c r="J44" i="5"/>
  <c r="K44" i="5" s="1"/>
  <c r="M44" i="5" s="1"/>
  <c r="J113" i="5"/>
  <c r="K113" i="5" s="1"/>
  <c r="M113" i="5" s="1"/>
  <c r="J32" i="5"/>
  <c r="K32" i="5" s="1"/>
  <c r="M32" i="5" s="1"/>
  <c r="J20" i="5"/>
  <c r="K20" i="5" s="1"/>
  <c r="M20" i="5" s="1"/>
  <c r="J12" i="5"/>
  <c r="K12" i="5" s="1"/>
  <c r="M12" i="5" s="1"/>
  <c r="J110" i="5"/>
  <c r="K110" i="5" s="1"/>
  <c r="M110" i="5" s="1"/>
  <c r="J105" i="5"/>
  <c r="K105" i="5" s="1"/>
  <c r="M105" i="5" s="1"/>
  <c r="J76" i="5"/>
  <c r="K76" i="5" s="1"/>
  <c r="M76" i="5" s="1"/>
  <c r="J432" i="3"/>
  <c r="K432" i="3" s="1"/>
  <c r="M432" i="3" s="1"/>
  <c r="J428" i="3"/>
  <c r="K428" i="3" s="1"/>
  <c r="M428" i="3" s="1"/>
  <c r="J424" i="3"/>
  <c r="K424" i="3" s="1"/>
  <c r="M424" i="3" s="1"/>
  <c r="J420" i="3"/>
  <c r="K420" i="3" s="1"/>
  <c r="M420" i="3" s="1"/>
  <c r="J416" i="3"/>
  <c r="K416" i="3" s="1"/>
  <c r="M416" i="3" s="1"/>
  <c r="J412" i="3"/>
  <c r="K412" i="3" s="1"/>
  <c r="M412" i="3" s="1"/>
  <c r="J408" i="3"/>
  <c r="K408" i="3" s="1"/>
  <c r="M408" i="3" s="1"/>
  <c r="J404" i="3"/>
  <c r="K404" i="3" s="1"/>
  <c r="M404" i="3" s="1"/>
  <c r="J400" i="3"/>
  <c r="K400" i="3" s="1"/>
  <c r="M400" i="3" s="1"/>
  <c r="J396" i="3"/>
  <c r="K396" i="3" s="1"/>
  <c r="M396" i="3" s="1"/>
  <c r="J392" i="3"/>
  <c r="K392" i="3" s="1"/>
  <c r="M392" i="3" s="1"/>
  <c r="J389" i="3"/>
  <c r="K389" i="3" s="1"/>
  <c r="M389" i="3" s="1"/>
  <c r="J385" i="3"/>
  <c r="K385" i="3" s="1"/>
  <c r="M385" i="3" s="1"/>
  <c r="J381" i="3"/>
  <c r="K381" i="3" s="1"/>
  <c r="M381" i="3" s="1"/>
  <c r="J377" i="3"/>
  <c r="K377" i="3" s="1"/>
  <c r="M377" i="3" s="1"/>
  <c r="J373" i="3"/>
  <c r="K373" i="3" s="1"/>
  <c r="M373" i="3" s="1"/>
  <c r="J369" i="3"/>
  <c r="K369" i="3" s="1"/>
  <c r="M369" i="3" s="1"/>
  <c r="J365" i="3"/>
  <c r="K365" i="3" s="1"/>
  <c r="M365" i="3" s="1"/>
  <c r="J361" i="3"/>
  <c r="K361" i="3" s="1"/>
  <c r="M361" i="3" s="1"/>
  <c r="J357" i="3"/>
  <c r="K357" i="3" s="1"/>
  <c r="M357" i="3" s="1"/>
  <c r="J353" i="3"/>
  <c r="K353" i="3" s="1"/>
  <c r="M353" i="3" s="1"/>
  <c r="J349" i="3"/>
  <c r="K349" i="3" s="1"/>
  <c r="M349" i="3" s="1"/>
  <c r="J345" i="3"/>
  <c r="K345" i="3" s="1"/>
  <c r="M345" i="3" s="1"/>
  <c r="J341" i="3"/>
  <c r="K341" i="3" s="1"/>
  <c r="M341" i="3" s="1"/>
  <c r="J423" i="3"/>
  <c r="K423" i="3" s="1"/>
  <c r="M423" i="3" s="1"/>
  <c r="J421" i="3"/>
  <c r="K421" i="3" s="1"/>
  <c r="M421" i="3" s="1"/>
  <c r="J418" i="3"/>
  <c r="K418" i="3" s="1"/>
  <c r="M418" i="3" s="1"/>
  <c r="J407" i="3"/>
  <c r="K407" i="3" s="1"/>
  <c r="M407" i="3" s="1"/>
  <c r="J405" i="3"/>
  <c r="K405" i="3" s="1"/>
  <c r="M405" i="3" s="1"/>
  <c r="J402" i="3"/>
  <c r="K402" i="3" s="1"/>
  <c r="M402" i="3" s="1"/>
  <c r="J391" i="3"/>
  <c r="K391" i="3" s="1"/>
  <c r="M391" i="3" s="1"/>
  <c r="J390" i="3"/>
  <c r="K390" i="3" s="1"/>
  <c r="M390" i="3" s="1"/>
  <c r="J387" i="3"/>
  <c r="K387" i="3" s="1"/>
  <c r="M387" i="3" s="1"/>
  <c r="J386" i="3"/>
  <c r="K386" i="3" s="1"/>
  <c r="M386" i="3" s="1"/>
  <c r="J383" i="3"/>
  <c r="K383" i="3" s="1"/>
  <c r="M383" i="3" s="1"/>
  <c r="J382" i="3"/>
  <c r="K382" i="3" s="1"/>
  <c r="M382" i="3" s="1"/>
  <c r="J379" i="3"/>
  <c r="K379" i="3" s="1"/>
  <c r="M379" i="3" s="1"/>
  <c r="J378" i="3"/>
  <c r="K378" i="3" s="1"/>
  <c r="M378" i="3" s="1"/>
  <c r="J375" i="3"/>
  <c r="K375" i="3" s="1"/>
  <c r="M375" i="3" s="1"/>
  <c r="J374" i="3"/>
  <c r="K374" i="3" s="1"/>
  <c r="M374" i="3" s="1"/>
  <c r="J371" i="3"/>
  <c r="K371" i="3" s="1"/>
  <c r="M371" i="3" s="1"/>
  <c r="J370" i="3"/>
  <c r="K370" i="3" s="1"/>
  <c r="M370" i="3" s="1"/>
  <c r="J367" i="3"/>
  <c r="K367" i="3" s="1"/>
  <c r="M367" i="3" s="1"/>
  <c r="J366" i="3"/>
  <c r="K366" i="3" s="1"/>
  <c r="M366" i="3" s="1"/>
  <c r="J363" i="3"/>
  <c r="K363" i="3" s="1"/>
  <c r="M363" i="3" s="1"/>
  <c r="J362" i="3"/>
  <c r="K362" i="3" s="1"/>
  <c r="M362" i="3" s="1"/>
  <c r="J359" i="3"/>
  <c r="K359" i="3" s="1"/>
  <c r="M359" i="3" s="1"/>
  <c r="J358" i="3"/>
  <c r="K358" i="3" s="1"/>
  <c r="M358" i="3" s="1"/>
  <c r="J355" i="3"/>
  <c r="K355" i="3" s="1"/>
  <c r="M355" i="3" s="1"/>
  <c r="J354" i="3"/>
  <c r="K354" i="3" s="1"/>
  <c r="M354" i="3" s="1"/>
  <c r="J351" i="3"/>
  <c r="K351" i="3" s="1"/>
  <c r="M351" i="3" s="1"/>
  <c r="J350" i="3"/>
  <c r="K350" i="3" s="1"/>
  <c r="M350" i="3" s="1"/>
  <c r="J347" i="3"/>
  <c r="K347" i="3" s="1"/>
  <c r="M347" i="3" s="1"/>
  <c r="J346" i="3"/>
  <c r="K346" i="3" s="1"/>
  <c r="M346" i="3" s="1"/>
  <c r="J343" i="3"/>
  <c r="K343" i="3" s="1"/>
  <c r="M343" i="3" s="1"/>
  <c r="J342" i="3"/>
  <c r="K342" i="3" s="1"/>
  <c r="M342" i="3" s="1"/>
  <c r="J339" i="3"/>
  <c r="K339" i="3" s="1"/>
  <c r="M339" i="3" s="1"/>
  <c r="J337" i="3"/>
  <c r="K337" i="3" s="1"/>
  <c r="M337" i="3" s="1"/>
  <c r="J333" i="3"/>
  <c r="K333" i="3" s="1"/>
  <c r="M333" i="3" s="1"/>
  <c r="J329" i="3"/>
  <c r="K329" i="3" s="1"/>
  <c r="M329" i="3" s="1"/>
  <c r="J325" i="3"/>
  <c r="K325" i="3" s="1"/>
  <c r="M325" i="3" s="1"/>
  <c r="J321" i="3"/>
  <c r="K321" i="3" s="1"/>
  <c r="M321" i="3" s="1"/>
  <c r="J317" i="3"/>
  <c r="K317" i="3" s="1"/>
  <c r="M317" i="3" s="1"/>
  <c r="J313" i="3"/>
  <c r="K313" i="3" s="1"/>
  <c r="M313" i="3" s="1"/>
  <c r="J309" i="3"/>
  <c r="K309" i="3" s="1"/>
  <c r="M309" i="3" s="1"/>
  <c r="J305" i="3"/>
  <c r="K305" i="3" s="1"/>
  <c r="M305" i="3" s="1"/>
  <c r="J301" i="3"/>
  <c r="K301" i="3" s="1"/>
  <c r="M301" i="3" s="1"/>
  <c r="J297" i="3"/>
  <c r="K297" i="3" s="1"/>
  <c r="M297" i="3" s="1"/>
  <c r="J293" i="3"/>
  <c r="K293" i="3" s="1"/>
  <c r="M293" i="3" s="1"/>
  <c r="J289" i="3"/>
  <c r="K289" i="3" s="1"/>
  <c r="M289" i="3" s="1"/>
  <c r="J285" i="3"/>
  <c r="K285" i="3" s="1"/>
  <c r="M285" i="3" s="1"/>
  <c r="J281" i="3"/>
  <c r="K281" i="3" s="1"/>
  <c r="M281" i="3" s="1"/>
  <c r="J277" i="3"/>
  <c r="K277" i="3" s="1"/>
  <c r="M277" i="3" s="1"/>
  <c r="J273" i="3"/>
  <c r="K273" i="3" s="1"/>
  <c r="M273" i="3" s="1"/>
  <c r="J269" i="3"/>
  <c r="K269" i="3" s="1"/>
  <c r="M269" i="3" s="1"/>
  <c r="J265" i="3"/>
  <c r="K265" i="3" s="1"/>
  <c r="M265" i="3" s="1"/>
  <c r="J261" i="3"/>
  <c r="K261" i="3" s="1"/>
  <c r="M261" i="3" s="1"/>
  <c r="J257" i="3"/>
  <c r="K257" i="3" s="1"/>
  <c r="M257" i="3" s="1"/>
  <c r="J253" i="3"/>
  <c r="K253" i="3" s="1"/>
  <c r="M253" i="3" s="1"/>
  <c r="J249" i="3"/>
  <c r="K249" i="3" s="1"/>
  <c r="M249" i="3" s="1"/>
  <c r="J245" i="3"/>
  <c r="K245" i="3" s="1"/>
  <c r="M245" i="3" s="1"/>
  <c r="J241" i="3"/>
  <c r="K241" i="3" s="1"/>
  <c r="M241" i="3" s="1"/>
  <c r="J237" i="3"/>
  <c r="K237" i="3" s="1"/>
  <c r="M237" i="3" s="1"/>
  <c r="J233" i="3"/>
  <c r="K233" i="3" s="1"/>
  <c r="M233" i="3" s="1"/>
  <c r="J229" i="3"/>
  <c r="K229" i="3" s="1"/>
  <c r="M229" i="3" s="1"/>
  <c r="J225" i="3"/>
  <c r="K225" i="3" s="1"/>
  <c r="M225" i="3" s="1"/>
  <c r="J430" i="3"/>
  <c r="K430" i="3" s="1"/>
  <c r="M430" i="3" s="1"/>
  <c r="J425" i="3"/>
  <c r="K425" i="3" s="1"/>
  <c r="M425" i="3" s="1"/>
  <c r="J419" i="3"/>
  <c r="K419" i="3" s="1"/>
  <c r="M419" i="3" s="1"/>
  <c r="J413" i="3"/>
  <c r="K413" i="3" s="1"/>
  <c r="M413" i="3" s="1"/>
  <c r="J406" i="3"/>
  <c r="K406" i="3" s="1"/>
  <c r="M406" i="3" s="1"/>
  <c r="J395" i="3"/>
  <c r="K395" i="3" s="1"/>
  <c r="M395" i="3" s="1"/>
  <c r="J394" i="3"/>
  <c r="K394" i="3" s="1"/>
  <c r="M394" i="3" s="1"/>
  <c r="J376" i="3"/>
  <c r="K376" i="3" s="1"/>
  <c r="M376" i="3" s="1"/>
  <c r="J360" i="3"/>
  <c r="K360" i="3" s="1"/>
  <c r="M360" i="3" s="1"/>
  <c r="J344" i="3"/>
  <c r="K344" i="3" s="1"/>
  <c r="M344" i="3" s="1"/>
  <c r="J223" i="3"/>
  <c r="K223" i="3" s="1"/>
  <c r="M223" i="3" s="1"/>
  <c r="J219" i="3"/>
  <c r="K219" i="3" s="1"/>
  <c r="M219" i="3" s="1"/>
  <c r="J215" i="3"/>
  <c r="K215" i="3" s="1"/>
  <c r="M215" i="3" s="1"/>
  <c r="J211" i="3"/>
  <c r="K211" i="3" s="1"/>
  <c r="M211" i="3" s="1"/>
  <c r="J207" i="3"/>
  <c r="K207" i="3" s="1"/>
  <c r="M207" i="3" s="1"/>
  <c r="J203" i="3"/>
  <c r="K203" i="3" s="1"/>
  <c r="M203" i="3" s="1"/>
  <c r="J199" i="3"/>
  <c r="K199" i="3" s="1"/>
  <c r="M199" i="3" s="1"/>
  <c r="J195" i="3"/>
  <c r="K195" i="3" s="1"/>
  <c r="M195" i="3" s="1"/>
  <c r="J191" i="3"/>
  <c r="K191" i="3" s="1"/>
  <c r="M191" i="3" s="1"/>
  <c r="J187" i="3"/>
  <c r="K187" i="3" s="1"/>
  <c r="M187" i="3" s="1"/>
  <c r="J183" i="3"/>
  <c r="K183" i="3" s="1"/>
  <c r="M183" i="3" s="1"/>
  <c r="J179" i="3"/>
  <c r="K179" i="3" s="1"/>
  <c r="M179" i="3" s="1"/>
  <c r="J175" i="3"/>
  <c r="K175" i="3" s="1"/>
  <c r="M175" i="3" s="1"/>
  <c r="J171" i="3"/>
  <c r="K171" i="3" s="1"/>
  <c r="M171" i="3" s="1"/>
  <c r="J167" i="3"/>
  <c r="K167" i="3" s="1"/>
  <c r="M167" i="3" s="1"/>
  <c r="J163" i="3"/>
  <c r="K163" i="3" s="1"/>
  <c r="M163" i="3" s="1"/>
  <c r="J159" i="3"/>
  <c r="K159" i="3" s="1"/>
  <c r="M159" i="3" s="1"/>
  <c r="J155" i="3"/>
  <c r="K155" i="3" s="1"/>
  <c r="M155" i="3" s="1"/>
  <c r="J151" i="3"/>
  <c r="K151" i="3" s="1"/>
  <c r="M151" i="3" s="1"/>
  <c r="J147" i="3"/>
  <c r="K147" i="3" s="1"/>
  <c r="M147" i="3" s="1"/>
  <c r="J143" i="3"/>
  <c r="K143" i="3" s="1"/>
  <c r="M143" i="3" s="1"/>
  <c r="J139" i="3"/>
  <c r="K139" i="3" s="1"/>
  <c r="M139" i="3" s="1"/>
  <c r="J135" i="3"/>
  <c r="K135" i="3" s="1"/>
  <c r="M135" i="3" s="1"/>
  <c r="J131" i="3"/>
  <c r="K131" i="3" s="1"/>
  <c r="M131" i="3" s="1"/>
  <c r="J127" i="3"/>
  <c r="K127" i="3" s="1"/>
  <c r="M127" i="3" s="1"/>
  <c r="J123" i="3"/>
  <c r="K123" i="3" s="1"/>
  <c r="M123" i="3" s="1"/>
  <c r="J119" i="3"/>
  <c r="K119" i="3" s="1"/>
  <c r="M119" i="3" s="1"/>
  <c r="J115" i="3"/>
  <c r="K115" i="3" s="1"/>
  <c r="M115" i="3" s="1"/>
  <c r="J111" i="3"/>
  <c r="K111" i="3" s="1"/>
  <c r="M111" i="3" s="1"/>
  <c r="J107" i="3"/>
  <c r="K107" i="3" s="1"/>
  <c r="M107" i="3" s="1"/>
  <c r="J103" i="3"/>
  <c r="K103" i="3" s="1"/>
  <c r="M103" i="3" s="1"/>
  <c r="J99" i="3"/>
  <c r="K99" i="3" s="1"/>
  <c r="M99" i="3" s="1"/>
  <c r="J95" i="3"/>
  <c r="K95" i="3" s="1"/>
  <c r="M95" i="3" s="1"/>
  <c r="J91" i="3"/>
  <c r="K91" i="3" s="1"/>
  <c r="M91" i="3" s="1"/>
  <c r="J87" i="3"/>
  <c r="K87" i="3" s="1"/>
  <c r="M87" i="3" s="1"/>
  <c r="J83" i="3"/>
  <c r="K83" i="3" s="1"/>
  <c r="M83" i="3" s="1"/>
  <c r="J79" i="3"/>
  <c r="K79" i="3" s="1"/>
  <c r="M79" i="3" s="1"/>
  <c r="J75" i="3"/>
  <c r="K75" i="3" s="1"/>
  <c r="M75" i="3" s="1"/>
  <c r="J71" i="3"/>
  <c r="K71" i="3" s="1"/>
  <c r="M71" i="3" s="1"/>
  <c r="J67" i="3"/>
  <c r="K67" i="3" s="1"/>
  <c r="M67" i="3" s="1"/>
  <c r="J63" i="3"/>
  <c r="K63" i="3" s="1"/>
  <c r="M63" i="3" s="1"/>
  <c r="J59" i="3"/>
  <c r="K59" i="3" s="1"/>
  <c r="M59" i="3" s="1"/>
  <c r="J55" i="3"/>
  <c r="K55" i="3" s="1"/>
  <c r="M55" i="3" s="1"/>
  <c r="J51" i="3"/>
  <c r="K51" i="3" s="1"/>
  <c r="M51" i="3" s="1"/>
  <c r="J47" i="3"/>
  <c r="K47" i="3" s="1"/>
  <c r="M47" i="3" s="1"/>
  <c r="J43" i="3"/>
  <c r="K43" i="3" s="1"/>
  <c r="M43" i="3" s="1"/>
  <c r="J39" i="3"/>
  <c r="K39" i="3" s="1"/>
  <c r="M39" i="3" s="1"/>
  <c r="J35" i="3"/>
  <c r="K35" i="3" s="1"/>
  <c r="M35" i="3" s="1"/>
  <c r="J31" i="3"/>
  <c r="K31" i="3" s="1"/>
  <c r="M31" i="3" s="1"/>
  <c r="J27" i="3"/>
  <c r="K27" i="3" s="1"/>
  <c r="M27" i="3" s="1"/>
  <c r="J23" i="3"/>
  <c r="K23" i="3" s="1"/>
  <c r="M23" i="3" s="1"/>
  <c r="J19" i="3"/>
  <c r="K19" i="3" s="1"/>
  <c r="M19" i="3" s="1"/>
  <c r="J15" i="3"/>
  <c r="K15" i="3" s="1"/>
  <c r="M15" i="3" s="1"/>
  <c r="J11" i="3"/>
  <c r="K11" i="3" s="1"/>
  <c r="M11" i="3" s="1"/>
  <c r="J427" i="3"/>
  <c r="K427" i="3" s="1"/>
  <c r="M427" i="3" s="1"/>
  <c r="J426" i="3"/>
  <c r="K426" i="3" s="1"/>
  <c r="M426" i="3" s="1"/>
  <c r="J417" i="3"/>
  <c r="K417" i="3" s="1"/>
  <c r="M417" i="3" s="1"/>
  <c r="J415" i="3"/>
  <c r="K415" i="3" s="1"/>
  <c r="M415" i="3" s="1"/>
  <c r="J398" i="3"/>
  <c r="K398" i="3" s="1"/>
  <c r="M398" i="3" s="1"/>
  <c r="J393" i="3"/>
  <c r="K393" i="3" s="1"/>
  <c r="M393" i="3" s="1"/>
  <c r="J384" i="3"/>
  <c r="K384" i="3" s="1"/>
  <c r="M384" i="3" s="1"/>
  <c r="J429" i="3"/>
  <c r="K429" i="3" s="1"/>
  <c r="M429" i="3" s="1"/>
  <c r="J414" i="3"/>
  <c r="K414" i="3" s="1"/>
  <c r="M414" i="3" s="1"/>
  <c r="J399" i="3"/>
  <c r="K399" i="3" s="1"/>
  <c r="M399" i="3" s="1"/>
  <c r="J372" i="3"/>
  <c r="K372" i="3" s="1"/>
  <c r="M372" i="3" s="1"/>
  <c r="J356" i="3"/>
  <c r="K356" i="3" s="1"/>
  <c r="M356" i="3" s="1"/>
  <c r="J352" i="3"/>
  <c r="K352" i="3" s="1"/>
  <c r="M352" i="3" s="1"/>
  <c r="J433" i="3"/>
  <c r="K433" i="3" s="1"/>
  <c r="M433" i="3" s="1"/>
  <c r="J410" i="3"/>
  <c r="K410" i="3" s="1"/>
  <c r="M410" i="3" s="1"/>
  <c r="J388" i="3"/>
  <c r="K388" i="3" s="1"/>
  <c r="M388" i="3" s="1"/>
  <c r="J380" i="3"/>
  <c r="K380" i="3" s="1"/>
  <c r="M380" i="3" s="1"/>
  <c r="J340" i="3"/>
  <c r="K340" i="3" s="1"/>
  <c r="M340" i="3" s="1"/>
  <c r="J334" i="3"/>
  <c r="K334" i="3" s="1"/>
  <c r="M334" i="3" s="1"/>
  <c r="J332" i="3"/>
  <c r="K332" i="3" s="1"/>
  <c r="M332" i="3" s="1"/>
  <c r="J331" i="3"/>
  <c r="K331" i="3" s="1"/>
  <c r="M331" i="3" s="1"/>
  <c r="J326" i="3"/>
  <c r="K326" i="3" s="1"/>
  <c r="M326" i="3" s="1"/>
  <c r="J324" i="3"/>
  <c r="K324" i="3" s="1"/>
  <c r="M324" i="3" s="1"/>
  <c r="J323" i="3"/>
  <c r="K323" i="3" s="1"/>
  <c r="M323" i="3" s="1"/>
  <c r="J318" i="3"/>
  <c r="K318" i="3" s="1"/>
  <c r="M318" i="3" s="1"/>
  <c r="J316" i="3"/>
  <c r="K316" i="3" s="1"/>
  <c r="M316" i="3" s="1"/>
  <c r="J315" i="3"/>
  <c r="K315" i="3" s="1"/>
  <c r="M315" i="3" s="1"/>
  <c r="J310" i="3"/>
  <c r="K310" i="3" s="1"/>
  <c r="M310" i="3" s="1"/>
  <c r="J308" i="3"/>
  <c r="K308" i="3" s="1"/>
  <c r="M308" i="3" s="1"/>
  <c r="J431" i="3"/>
  <c r="K431" i="3" s="1"/>
  <c r="M431" i="3" s="1"/>
  <c r="J328" i="3"/>
  <c r="K328" i="3" s="1"/>
  <c r="M328" i="3" s="1"/>
  <c r="J327" i="3"/>
  <c r="K327" i="3" s="1"/>
  <c r="M327" i="3" s="1"/>
  <c r="J312" i="3"/>
  <c r="K312" i="3" s="1"/>
  <c r="M312" i="3" s="1"/>
  <c r="J311" i="3"/>
  <c r="K311" i="3" s="1"/>
  <c r="M311" i="3" s="1"/>
  <c r="J306" i="3"/>
  <c r="K306" i="3" s="1"/>
  <c r="M306" i="3" s="1"/>
  <c r="J304" i="3"/>
  <c r="K304" i="3" s="1"/>
  <c r="M304" i="3" s="1"/>
  <c r="J303" i="3"/>
  <c r="K303" i="3" s="1"/>
  <c r="M303" i="3" s="1"/>
  <c r="J298" i="3"/>
  <c r="K298" i="3" s="1"/>
  <c r="M298" i="3" s="1"/>
  <c r="J296" i="3"/>
  <c r="K296" i="3" s="1"/>
  <c r="M296" i="3" s="1"/>
  <c r="J295" i="3"/>
  <c r="K295" i="3" s="1"/>
  <c r="M295" i="3" s="1"/>
  <c r="J290" i="3"/>
  <c r="K290" i="3" s="1"/>
  <c r="M290" i="3" s="1"/>
  <c r="J288" i="3"/>
  <c r="K288" i="3" s="1"/>
  <c r="M288" i="3" s="1"/>
  <c r="J287" i="3"/>
  <c r="K287" i="3" s="1"/>
  <c r="M287" i="3" s="1"/>
  <c r="J409" i="3"/>
  <c r="K409" i="3" s="1"/>
  <c r="M409" i="3" s="1"/>
  <c r="J401" i="3"/>
  <c r="K401" i="3" s="1"/>
  <c r="M401" i="3" s="1"/>
  <c r="J348" i="3"/>
  <c r="K348" i="3" s="1"/>
  <c r="M348" i="3" s="1"/>
  <c r="J330" i="3"/>
  <c r="K330" i="3" s="1"/>
  <c r="M330" i="3" s="1"/>
  <c r="J314" i="3"/>
  <c r="K314" i="3" s="1"/>
  <c r="M314" i="3" s="1"/>
  <c r="J422" i="3"/>
  <c r="K422" i="3" s="1"/>
  <c r="M422" i="3" s="1"/>
  <c r="J403" i="3"/>
  <c r="K403" i="3" s="1"/>
  <c r="M403" i="3" s="1"/>
  <c r="J364" i="3"/>
  <c r="K364" i="3" s="1"/>
  <c r="M364" i="3" s="1"/>
  <c r="J322" i="3"/>
  <c r="K322" i="3" s="1"/>
  <c r="M322" i="3" s="1"/>
  <c r="J320" i="3"/>
  <c r="K320" i="3" s="1"/>
  <c r="M320" i="3" s="1"/>
  <c r="J300" i="3"/>
  <c r="K300" i="3" s="1"/>
  <c r="M300" i="3" s="1"/>
  <c r="J284" i="3"/>
  <c r="K284" i="3" s="1"/>
  <c r="M284" i="3" s="1"/>
  <c r="J276" i="3"/>
  <c r="K276" i="3" s="1"/>
  <c r="M276" i="3" s="1"/>
  <c r="J268" i="3"/>
  <c r="K268" i="3" s="1"/>
  <c r="M268" i="3" s="1"/>
  <c r="J260" i="3"/>
  <c r="K260" i="3" s="1"/>
  <c r="M260" i="3" s="1"/>
  <c r="J252" i="3"/>
  <c r="K252" i="3" s="1"/>
  <c r="M252" i="3" s="1"/>
  <c r="J244" i="3"/>
  <c r="K244" i="3" s="1"/>
  <c r="M244" i="3" s="1"/>
  <c r="J236" i="3"/>
  <c r="K236" i="3" s="1"/>
  <c r="M236" i="3" s="1"/>
  <c r="J228" i="3"/>
  <c r="K228" i="3" s="1"/>
  <c r="M228" i="3" s="1"/>
  <c r="J214" i="3"/>
  <c r="K214" i="3" s="1"/>
  <c r="M214" i="3" s="1"/>
  <c r="J212" i="3"/>
  <c r="K212" i="3" s="1"/>
  <c r="M212" i="3" s="1"/>
  <c r="J209" i="3"/>
  <c r="K209" i="3" s="1"/>
  <c r="M209" i="3" s="1"/>
  <c r="J397" i="3"/>
  <c r="K397" i="3" s="1"/>
  <c r="M397" i="3" s="1"/>
  <c r="J335" i="3"/>
  <c r="K335" i="3" s="1"/>
  <c r="M335" i="3" s="1"/>
  <c r="J307" i="3"/>
  <c r="K307" i="3" s="1"/>
  <c r="M307" i="3" s="1"/>
  <c r="J294" i="3"/>
  <c r="K294" i="3" s="1"/>
  <c r="M294" i="3" s="1"/>
  <c r="J291" i="3"/>
  <c r="K291" i="3" s="1"/>
  <c r="M291" i="3" s="1"/>
  <c r="J282" i="3"/>
  <c r="K282" i="3" s="1"/>
  <c r="M282" i="3" s="1"/>
  <c r="J274" i="3"/>
  <c r="K274" i="3" s="1"/>
  <c r="M274" i="3" s="1"/>
  <c r="J266" i="3"/>
  <c r="K266" i="3" s="1"/>
  <c r="M266" i="3" s="1"/>
  <c r="J258" i="3"/>
  <c r="K258" i="3" s="1"/>
  <c r="M258" i="3" s="1"/>
  <c r="J250" i="3"/>
  <c r="K250" i="3" s="1"/>
  <c r="M250" i="3" s="1"/>
  <c r="J242" i="3"/>
  <c r="K242" i="3" s="1"/>
  <c r="M242" i="3" s="1"/>
  <c r="J234" i="3"/>
  <c r="K234" i="3" s="1"/>
  <c r="M234" i="3" s="1"/>
  <c r="J226" i="3"/>
  <c r="K226" i="3" s="1"/>
  <c r="M226" i="3" s="1"/>
  <c r="J218" i="3"/>
  <c r="K218" i="3" s="1"/>
  <c r="M218" i="3" s="1"/>
  <c r="J216" i="3"/>
  <c r="K216" i="3" s="1"/>
  <c r="M216" i="3" s="1"/>
  <c r="J213" i="3"/>
  <c r="K213" i="3" s="1"/>
  <c r="M213" i="3" s="1"/>
  <c r="J368" i="3"/>
  <c r="K368" i="3" s="1"/>
  <c r="M368" i="3" s="1"/>
  <c r="J336" i="3"/>
  <c r="K336" i="3" s="1"/>
  <c r="M336" i="3" s="1"/>
  <c r="J319" i="3"/>
  <c r="K319" i="3" s="1"/>
  <c r="M319" i="3" s="1"/>
  <c r="J292" i="3"/>
  <c r="K292" i="3" s="1"/>
  <c r="M292" i="3" s="1"/>
  <c r="J279" i="3"/>
  <c r="K279" i="3" s="1"/>
  <c r="M279" i="3" s="1"/>
  <c r="J278" i="3"/>
  <c r="K278" i="3" s="1"/>
  <c r="M278" i="3" s="1"/>
  <c r="J272" i="3"/>
  <c r="K272" i="3" s="1"/>
  <c r="M272" i="3" s="1"/>
  <c r="J263" i="3"/>
  <c r="K263" i="3" s="1"/>
  <c r="M263" i="3" s="1"/>
  <c r="J262" i="3"/>
  <c r="K262" i="3" s="1"/>
  <c r="M262" i="3" s="1"/>
  <c r="J256" i="3"/>
  <c r="K256" i="3" s="1"/>
  <c r="M256" i="3" s="1"/>
  <c r="J247" i="3"/>
  <c r="K247" i="3" s="1"/>
  <c r="M247" i="3" s="1"/>
  <c r="J246" i="3"/>
  <c r="K246" i="3" s="1"/>
  <c r="M246" i="3" s="1"/>
  <c r="J240" i="3"/>
  <c r="K240" i="3" s="1"/>
  <c r="M240" i="3" s="1"/>
  <c r="J231" i="3"/>
  <c r="K231" i="3" s="1"/>
  <c r="M231" i="3" s="1"/>
  <c r="J230" i="3"/>
  <c r="K230" i="3" s="1"/>
  <c r="M230" i="3" s="1"/>
  <c r="J224" i="3"/>
  <c r="K224" i="3" s="1"/>
  <c r="M224" i="3" s="1"/>
  <c r="J217" i="3"/>
  <c r="K217" i="3" s="1"/>
  <c r="M217" i="3" s="1"/>
  <c r="J206" i="3"/>
  <c r="K206" i="3" s="1"/>
  <c r="M206" i="3" s="1"/>
  <c r="J205" i="3"/>
  <c r="K205" i="3" s="1"/>
  <c r="M205" i="3" s="1"/>
  <c r="J204" i="3"/>
  <c r="K204" i="3" s="1"/>
  <c r="M204" i="3" s="1"/>
  <c r="J202" i="3"/>
  <c r="K202" i="3" s="1"/>
  <c r="M202" i="3" s="1"/>
  <c r="J201" i="3"/>
  <c r="K201" i="3" s="1"/>
  <c r="M201" i="3" s="1"/>
  <c r="J188" i="3"/>
  <c r="K188" i="3" s="1"/>
  <c r="M188" i="3" s="1"/>
  <c r="J186" i="3"/>
  <c r="K186" i="3" s="1"/>
  <c r="M186" i="3" s="1"/>
  <c r="J185" i="3"/>
  <c r="K185" i="3" s="1"/>
  <c r="M185" i="3" s="1"/>
  <c r="J172" i="3"/>
  <c r="K172" i="3" s="1"/>
  <c r="M172" i="3" s="1"/>
  <c r="J170" i="3"/>
  <c r="K170" i="3" s="1"/>
  <c r="M170" i="3" s="1"/>
  <c r="J169" i="3"/>
  <c r="K169" i="3" s="1"/>
  <c r="M169" i="3" s="1"/>
  <c r="J156" i="3"/>
  <c r="K156" i="3" s="1"/>
  <c r="M156" i="3" s="1"/>
  <c r="J154" i="3"/>
  <c r="K154" i="3" s="1"/>
  <c r="M154" i="3" s="1"/>
  <c r="J153" i="3"/>
  <c r="K153" i="3" s="1"/>
  <c r="M153" i="3" s="1"/>
  <c r="J140" i="3"/>
  <c r="K140" i="3" s="1"/>
  <c r="M140" i="3" s="1"/>
  <c r="J138" i="3"/>
  <c r="K138" i="3" s="1"/>
  <c r="M138" i="3" s="1"/>
  <c r="J137" i="3"/>
  <c r="K137" i="3" s="1"/>
  <c r="M137" i="3" s="1"/>
  <c r="J124" i="3"/>
  <c r="K124" i="3" s="1"/>
  <c r="M124" i="3" s="1"/>
  <c r="J122" i="3"/>
  <c r="K122" i="3" s="1"/>
  <c r="M122" i="3" s="1"/>
  <c r="J121" i="3"/>
  <c r="K121" i="3" s="1"/>
  <c r="M121" i="3" s="1"/>
  <c r="J108" i="3"/>
  <c r="K108" i="3" s="1"/>
  <c r="M108" i="3" s="1"/>
  <c r="J106" i="3"/>
  <c r="K106" i="3" s="1"/>
  <c r="M106" i="3" s="1"/>
  <c r="J105" i="3"/>
  <c r="K105" i="3" s="1"/>
  <c r="M105" i="3" s="1"/>
  <c r="J194" i="3"/>
  <c r="K194" i="3" s="1"/>
  <c r="M194" i="3" s="1"/>
  <c r="J178" i="3"/>
  <c r="K178" i="3" s="1"/>
  <c r="M178" i="3" s="1"/>
  <c r="J164" i="3"/>
  <c r="K164" i="3" s="1"/>
  <c r="M164" i="3" s="1"/>
  <c r="J148" i="3"/>
  <c r="K148" i="3" s="1"/>
  <c r="M148" i="3" s="1"/>
  <c r="J145" i="3"/>
  <c r="K145" i="3" s="1"/>
  <c r="M145" i="3" s="1"/>
  <c r="J129" i="3"/>
  <c r="K129" i="3" s="1"/>
  <c r="M129" i="3" s="1"/>
  <c r="J116" i="3"/>
  <c r="K116" i="3" s="1"/>
  <c r="M116" i="3" s="1"/>
  <c r="J29" i="3"/>
  <c r="K29" i="3" s="1"/>
  <c r="M29" i="3" s="1"/>
  <c r="J28" i="3"/>
  <c r="K28" i="3" s="1"/>
  <c r="M28" i="3" s="1"/>
  <c r="J21" i="3"/>
  <c r="K21" i="3" s="1"/>
  <c r="M21" i="3" s="1"/>
  <c r="J20" i="3"/>
  <c r="K20" i="3" s="1"/>
  <c r="M20" i="3" s="1"/>
  <c r="J13" i="3"/>
  <c r="K13" i="3" s="1"/>
  <c r="M13" i="3" s="1"/>
  <c r="J283" i="3"/>
  <c r="K283" i="3" s="1"/>
  <c r="M283" i="3" s="1"/>
  <c r="J190" i="3"/>
  <c r="K190" i="3" s="1"/>
  <c r="M190" i="3" s="1"/>
  <c r="J176" i="3"/>
  <c r="K176" i="3" s="1"/>
  <c r="M176" i="3" s="1"/>
  <c r="J174" i="3"/>
  <c r="K174" i="3" s="1"/>
  <c r="M174" i="3" s="1"/>
  <c r="J158" i="3"/>
  <c r="K158" i="3" s="1"/>
  <c r="M158" i="3" s="1"/>
  <c r="J142" i="3"/>
  <c r="K142" i="3" s="1"/>
  <c r="M142" i="3" s="1"/>
  <c r="J128" i="3"/>
  <c r="K128" i="3" s="1"/>
  <c r="M128" i="3" s="1"/>
  <c r="J126" i="3"/>
  <c r="K126" i="3" s="1"/>
  <c r="M126" i="3" s="1"/>
  <c r="J110" i="3"/>
  <c r="K110" i="3" s="1"/>
  <c r="M110" i="3" s="1"/>
  <c r="J90" i="3"/>
  <c r="K90" i="3" s="1"/>
  <c r="M90" i="3" s="1"/>
  <c r="J84" i="3"/>
  <c r="K84" i="3" s="1"/>
  <c r="M84" i="3" s="1"/>
  <c r="J82" i="3"/>
  <c r="K82" i="3" s="1"/>
  <c r="M82" i="3" s="1"/>
  <c r="J81" i="3"/>
  <c r="K81" i="3" s="1"/>
  <c r="M81" i="3" s="1"/>
  <c r="J74" i="3"/>
  <c r="K74" i="3" s="1"/>
  <c r="M74" i="3" s="1"/>
  <c r="J68" i="3"/>
  <c r="K68" i="3" s="1"/>
  <c r="M68" i="3" s="1"/>
  <c r="J66" i="3"/>
  <c r="K66" i="3" s="1"/>
  <c r="M66" i="3" s="1"/>
  <c r="J411" i="3"/>
  <c r="K411" i="3" s="1"/>
  <c r="M411" i="3" s="1"/>
  <c r="J302" i="3"/>
  <c r="K302" i="3" s="1"/>
  <c r="M302" i="3" s="1"/>
  <c r="J299" i="3"/>
  <c r="K299" i="3" s="1"/>
  <c r="M299" i="3" s="1"/>
  <c r="J275" i="3"/>
  <c r="K275" i="3" s="1"/>
  <c r="M275" i="3" s="1"/>
  <c r="J259" i="3"/>
  <c r="K259" i="3" s="1"/>
  <c r="M259" i="3" s="1"/>
  <c r="J243" i="3"/>
  <c r="K243" i="3" s="1"/>
  <c r="M243" i="3" s="1"/>
  <c r="J227" i="3"/>
  <c r="K227" i="3" s="1"/>
  <c r="M227" i="3" s="1"/>
  <c r="J200" i="3"/>
  <c r="K200" i="3" s="1"/>
  <c r="M200" i="3" s="1"/>
  <c r="J198" i="3"/>
  <c r="K198" i="3" s="1"/>
  <c r="M198" i="3" s="1"/>
  <c r="J197" i="3"/>
  <c r="K197" i="3" s="1"/>
  <c r="M197" i="3" s="1"/>
  <c r="J184" i="3"/>
  <c r="K184" i="3" s="1"/>
  <c r="M184" i="3" s="1"/>
  <c r="J182" i="3"/>
  <c r="K182" i="3" s="1"/>
  <c r="M182" i="3" s="1"/>
  <c r="J181" i="3"/>
  <c r="K181" i="3" s="1"/>
  <c r="M181" i="3" s="1"/>
  <c r="J168" i="3"/>
  <c r="K168" i="3" s="1"/>
  <c r="M168" i="3" s="1"/>
  <c r="J166" i="3"/>
  <c r="K166" i="3" s="1"/>
  <c r="M166" i="3" s="1"/>
  <c r="J165" i="3"/>
  <c r="K165" i="3" s="1"/>
  <c r="M165" i="3" s="1"/>
  <c r="J152" i="3"/>
  <c r="K152" i="3" s="1"/>
  <c r="M152" i="3" s="1"/>
  <c r="J150" i="3"/>
  <c r="K150" i="3" s="1"/>
  <c r="M150" i="3" s="1"/>
  <c r="J149" i="3"/>
  <c r="K149" i="3" s="1"/>
  <c r="M149" i="3" s="1"/>
  <c r="J136" i="3"/>
  <c r="K136" i="3" s="1"/>
  <c r="M136" i="3" s="1"/>
  <c r="J134" i="3"/>
  <c r="K134" i="3" s="1"/>
  <c r="M134" i="3" s="1"/>
  <c r="J133" i="3"/>
  <c r="K133" i="3" s="1"/>
  <c r="M133" i="3" s="1"/>
  <c r="J120" i="3"/>
  <c r="K120" i="3" s="1"/>
  <c r="M120" i="3" s="1"/>
  <c r="J118" i="3"/>
  <c r="K118" i="3" s="1"/>
  <c r="M118" i="3" s="1"/>
  <c r="J117" i="3"/>
  <c r="K117" i="3" s="1"/>
  <c r="M117" i="3" s="1"/>
  <c r="J104" i="3"/>
  <c r="K104" i="3" s="1"/>
  <c r="M104" i="3" s="1"/>
  <c r="J102" i="3"/>
  <c r="K102" i="3" s="1"/>
  <c r="M102" i="3" s="1"/>
  <c r="J101" i="3"/>
  <c r="K101" i="3" s="1"/>
  <c r="M101" i="3" s="1"/>
  <c r="J96" i="3"/>
  <c r="K96" i="3" s="1"/>
  <c r="M96" i="3" s="1"/>
  <c r="J94" i="3"/>
  <c r="K94" i="3" s="1"/>
  <c r="M94" i="3" s="1"/>
  <c r="J93" i="3"/>
  <c r="K93" i="3" s="1"/>
  <c r="M93" i="3" s="1"/>
  <c r="J88" i="3"/>
  <c r="K88" i="3" s="1"/>
  <c r="M88" i="3" s="1"/>
  <c r="J86" i="3"/>
  <c r="K86" i="3" s="1"/>
  <c r="M86" i="3" s="1"/>
  <c r="J85" i="3"/>
  <c r="K85" i="3" s="1"/>
  <c r="M85" i="3" s="1"/>
  <c r="J80" i="3"/>
  <c r="K80" i="3" s="1"/>
  <c r="M80" i="3" s="1"/>
  <c r="J78" i="3"/>
  <c r="K78" i="3" s="1"/>
  <c r="M78" i="3" s="1"/>
  <c r="J77" i="3"/>
  <c r="K77" i="3" s="1"/>
  <c r="M77" i="3" s="1"/>
  <c r="J72" i="3"/>
  <c r="K72" i="3" s="1"/>
  <c r="M72" i="3" s="1"/>
  <c r="J70" i="3"/>
  <c r="K70" i="3" s="1"/>
  <c r="M70" i="3" s="1"/>
  <c r="J69" i="3"/>
  <c r="K69" i="3" s="1"/>
  <c r="M69" i="3" s="1"/>
  <c r="J64" i="3"/>
  <c r="K64" i="3" s="1"/>
  <c r="M64" i="3" s="1"/>
  <c r="J62" i="3"/>
  <c r="K62" i="3" s="1"/>
  <c r="M62" i="3" s="1"/>
  <c r="J61" i="3"/>
  <c r="K61" i="3" s="1"/>
  <c r="M61" i="3" s="1"/>
  <c r="J56" i="3"/>
  <c r="K56" i="3" s="1"/>
  <c r="M56" i="3" s="1"/>
  <c r="J54" i="3"/>
  <c r="K54" i="3" s="1"/>
  <c r="M54" i="3" s="1"/>
  <c r="J53" i="3"/>
  <c r="K53" i="3" s="1"/>
  <c r="M53" i="3" s="1"/>
  <c r="J48" i="3"/>
  <c r="K48" i="3" s="1"/>
  <c r="M48" i="3" s="1"/>
  <c r="J46" i="3"/>
  <c r="K46" i="3" s="1"/>
  <c r="M46" i="3" s="1"/>
  <c r="J45" i="3"/>
  <c r="K45" i="3" s="1"/>
  <c r="M45" i="3" s="1"/>
  <c r="J42" i="3"/>
  <c r="K42" i="3" s="1"/>
  <c r="M42" i="3" s="1"/>
  <c r="J38" i="3"/>
  <c r="K38" i="3" s="1"/>
  <c r="M38" i="3" s="1"/>
  <c r="J34" i="3"/>
  <c r="K34" i="3" s="1"/>
  <c r="M34" i="3" s="1"/>
  <c r="J30" i="3"/>
  <c r="K30" i="3" s="1"/>
  <c r="M30" i="3" s="1"/>
  <c r="J26" i="3"/>
  <c r="K26" i="3" s="1"/>
  <c r="M26" i="3" s="1"/>
  <c r="J22" i="3"/>
  <c r="K22" i="3" s="1"/>
  <c r="M22" i="3" s="1"/>
  <c r="J18" i="3"/>
  <c r="K18" i="3" s="1"/>
  <c r="M18" i="3" s="1"/>
  <c r="J14" i="3"/>
  <c r="K14" i="3" s="1"/>
  <c r="M14" i="3" s="1"/>
  <c r="J10" i="3"/>
  <c r="K10" i="3" s="1"/>
  <c r="M10" i="3" s="1"/>
  <c r="J338" i="3"/>
  <c r="K338" i="3" s="1"/>
  <c r="M338" i="3" s="1"/>
  <c r="J280" i="3"/>
  <c r="K280" i="3" s="1"/>
  <c r="M280" i="3" s="1"/>
  <c r="J271" i="3"/>
  <c r="K271" i="3" s="1"/>
  <c r="M271" i="3" s="1"/>
  <c r="J270" i="3"/>
  <c r="K270" i="3" s="1"/>
  <c r="M270" i="3" s="1"/>
  <c r="J264" i="3"/>
  <c r="K264" i="3" s="1"/>
  <c r="M264" i="3" s="1"/>
  <c r="J255" i="3"/>
  <c r="K255" i="3" s="1"/>
  <c r="M255" i="3" s="1"/>
  <c r="J254" i="3"/>
  <c r="K254" i="3" s="1"/>
  <c r="M254" i="3" s="1"/>
  <c r="J248" i="3"/>
  <c r="K248" i="3" s="1"/>
  <c r="M248" i="3" s="1"/>
  <c r="J239" i="3"/>
  <c r="K239" i="3" s="1"/>
  <c r="M239" i="3" s="1"/>
  <c r="J238" i="3"/>
  <c r="K238" i="3" s="1"/>
  <c r="M238" i="3" s="1"/>
  <c r="J232" i="3"/>
  <c r="K232" i="3" s="1"/>
  <c r="M232" i="3" s="1"/>
  <c r="J222" i="3"/>
  <c r="K222" i="3" s="1"/>
  <c r="M222" i="3" s="1"/>
  <c r="J221" i="3"/>
  <c r="K221" i="3" s="1"/>
  <c r="M221" i="3" s="1"/>
  <c r="J220" i="3"/>
  <c r="K220" i="3" s="1"/>
  <c r="M220" i="3" s="1"/>
  <c r="J210" i="3"/>
  <c r="K210" i="3" s="1"/>
  <c r="M210" i="3" s="1"/>
  <c r="J208" i="3"/>
  <c r="K208" i="3" s="1"/>
  <c r="M208" i="3" s="1"/>
  <c r="J196" i="3"/>
  <c r="K196" i="3" s="1"/>
  <c r="M196" i="3" s="1"/>
  <c r="J193" i="3"/>
  <c r="K193" i="3" s="1"/>
  <c r="M193" i="3" s="1"/>
  <c r="J180" i="3"/>
  <c r="K180" i="3" s="1"/>
  <c r="M180" i="3" s="1"/>
  <c r="J177" i="3"/>
  <c r="K177" i="3" s="1"/>
  <c r="M177" i="3" s="1"/>
  <c r="J162" i="3"/>
  <c r="K162" i="3" s="1"/>
  <c r="M162" i="3" s="1"/>
  <c r="J161" i="3"/>
  <c r="K161" i="3" s="1"/>
  <c r="M161" i="3" s="1"/>
  <c r="J146" i="3"/>
  <c r="K146" i="3" s="1"/>
  <c r="M146" i="3" s="1"/>
  <c r="J132" i="3"/>
  <c r="K132" i="3" s="1"/>
  <c r="M132" i="3" s="1"/>
  <c r="J130" i="3"/>
  <c r="K130" i="3" s="1"/>
  <c r="M130" i="3" s="1"/>
  <c r="J114" i="3"/>
  <c r="K114" i="3" s="1"/>
  <c r="M114" i="3" s="1"/>
  <c r="J113" i="3"/>
  <c r="K113" i="3" s="1"/>
  <c r="M113" i="3" s="1"/>
  <c r="J41" i="3"/>
  <c r="K41" i="3" s="1"/>
  <c r="M41" i="3" s="1"/>
  <c r="J40" i="3"/>
  <c r="K40" i="3" s="1"/>
  <c r="M40" i="3" s="1"/>
  <c r="J37" i="3"/>
  <c r="K37" i="3" s="1"/>
  <c r="M37" i="3" s="1"/>
  <c r="J36" i="3"/>
  <c r="K36" i="3" s="1"/>
  <c r="M36" i="3" s="1"/>
  <c r="J33" i="3"/>
  <c r="K33" i="3" s="1"/>
  <c r="M33" i="3" s="1"/>
  <c r="J32" i="3"/>
  <c r="K32" i="3" s="1"/>
  <c r="M32" i="3" s="1"/>
  <c r="J25" i="3"/>
  <c r="K25" i="3" s="1"/>
  <c r="M25" i="3" s="1"/>
  <c r="J24" i="3"/>
  <c r="K24" i="3" s="1"/>
  <c r="M24" i="3" s="1"/>
  <c r="J17" i="3"/>
  <c r="K17" i="3" s="1"/>
  <c r="M17" i="3" s="1"/>
  <c r="J16" i="3"/>
  <c r="K16" i="3" s="1"/>
  <c r="M16" i="3" s="1"/>
  <c r="J12" i="3"/>
  <c r="K12" i="3" s="1"/>
  <c r="M12" i="3" s="1"/>
  <c r="J9" i="3"/>
  <c r="K9" i="3" s="1"/>
  <c r="M9" i="3" s="1"/>
  <c r="J286" i="3"/>
  <c r="K286" i="3" s="1"/>
  <c r="M286" i="3" s="1"/>
  <c r="J267" i="3"/>
  <c r="K267" i="3" s="1"/>
  <c r="M267" i="3" s="1"/>
  <c r="J251" i="3"/>
  <c r="K251" i="3" s="1"/>
  <c r="M251" i="3" s="1"/>
  <c r="J235" i="3"/>
  <c r="K235" i="3" s="1"/>
  <c r="M235" i="3" s="1"/>
  <c r="J192" i="3"/>
  <c r="K192" i="3" s="1"/>
  <c r="M192" i="3" s="1"/>
  <c r="J189" i="3"/>
  <c r="K189" i="3" s="1"/>
  <c r="M189" i="3" s="1"/>
  <c r="J173" i="3"/>
  <c r="K173" i="3" s="1"/>
  <c r="M173" i="3" s="1"/>
  <c r="J160" i="3"/>
  <c r="K160" i="3" s="1"/>
  <c r="M160" i="3" s="1"/>
  <c r="J157" i="3"/>
  <c r="K157" i="3" s="1"/>
  <c r="M157" i="3" s="1"/>
  <c r="J144" i="3"/>
  <c r="K144" i="3" s="1"/>
  <c r="M144" i="3" s="1"/>
  <c r="J141" i="3"/>
  <c r="K141" i="3" s="1"/>
  <c r="M141" i="3" s="1"/>
  <c r="J125" i="3"/>
  <c r="K125" i="3" s="1"/>
  <c r="M125" i="3" s="1"/>
  <c r="J112" i="3"/>
  <c r="K112" i="3" s="1"/>
  <c r="M112" i="3" s="1"/>
  <c r="J109" i="3"/>
  <c r="K109" i="3" s="1"/>
  <c r="M109" i="3" s="1"/>
  <c r="J100" i="3"/>
  <c r="K100" i="3" s="1"/>
  <c r="M100" i="3" s="1"/>
  <c r="J98" i="3"/>
  <c r="K98" i="3" s="1"/>
  <c r="M98" i="3" s="1"/>
  <c r="J97" i="3"/>
  <c r="K97" i="3" s="1"/>
  <c r="M97" i="3" s="1"/>
  <c r="J92" i="3"/>
  <c r="K92" i="3" s="1"/>
  <c r="M92" i="3" s="1"/>
  <c r="J89" i="3"/>
  <c r="K89" i="3" s="1"/>
  <c r="M89" i="3" s="1"/>
  <c r="J76" i="3"/>
  <c r="K76" i="3" s="1"/>
  <c r="M76" i="3" s="1"/>
  <c r="J73" i="3"/>
  <c r="K73" i="3" s="1"/>
  <c r="M73" i="3" s="1"/>
  <c r="J65" i="3"/>
  <c r="K65" i="3" s="1"/>
  <c r="M65" i="3" s="1"/>
  <c r="J60" i="3"/>
  <c r="K60" i="3" s="1"/>
  <c r="M60" i="3" s="1"/>
  <c r="J58" i="3"/>
  <c r="K58" i="3" s="1"/>
  <c r="M58" i="3" s="1"/>
  <c r="J57" i="3"/>
  <c r="K57" i="3" s="1"/>
  <c r="M57" i="3" s="1"/>
  <c r="J52" i="3"/>
  <c r="K52" i="3" s="1"/>
  <c r="M52" i="3" s="1"/>
  <c r="J50" i="3"/>
  <c r="K50" i="3" s="1"/>
  <c r="M50" i="3" s="1"/>
  <c r="J49" i="3"/>
  <c r="K49" i="3" s="1"/>
  <c r="M49" i="3" s="1"/>
  <c r="J44" i="3"/>
  <c r="K44" i="3" s="1"/>
  <c r="M44" i="3" s="1"/>
  <c r="J432" i="2"/>
  <c r="K432" i="2" s="1"/>
  <c r="M432" i="2" s="1"/>
  <c r="J428" i="2"/>
  <c r="K428" i="2" s="1"/>
  <c r="M428" i="2" s="1"/>
  <c r="J424" i="2"/>
  <c r="K424" i="2" s="1"/>
  <c r="M424" i="2" s="1"/>
  <c r="J420" i="2"/>
  <c r="K420" i="2" s="1"/>
  <c r="M420" i="2" s="1"/>
  <c r="J416" i="2"/>
  <c r="K416" i="2" s="1"/>
  <c r="M416" i="2" s="1"/>
  <c r="J412" i="2"/>
  <c r="K412" i="2" s="1"/>
  <c r="M412" i="2" s="1"/>
  <c r="J408" i="2"/>
  <c r="K408" i="2" s="1"/>
  <c r="M408" i="2" s="1"/>
  <c r="J404" i="2"/>
  <c r="K404" i="2" s="1"/>
  <c r="M404" i="2" s="1"/>
  <c r="J400" i="2"/>
  <c r="K400" i="2" s="1"/>
  <c r="M400" i="2" s="1"/>
  <c r="J396" i="2"/>
  <c r="K396" i="2" s="1"/>
  <c r="M396" i="2" s="1"/>
  <c r="J392" i="2"/>
  <c r="K392" i="2" s="1"/>
  <c r="M392" i="2" s="1"/>
  <c r="J389" i="2"/>
  <c r="K389" i="2" s="1"/>
  <c r="M389" i="2" s="1"/>
  <c r="J385" i="2"/>
  <c r="K385" i="2" s="1"/>
  <c r="M385" i="2" s="1"/>
  <c r="J381" i="2"/>
  <c r="K381" i="2" s="1"/>
  <c r="M381" i="2" s="1"/>
  <c r="J377" i="2"/>
  <c r="K377" i="2" s="1"/>
  <c r="M377" i="2" s="1"/>
  <c r="J373" i="2"/>
  <c r="K373" i="2" s="1"/>
  <c r="M373" i="2" s="1"/>
  <c r="J369" i="2"/>
  <c r="K369" i="2" s="1"/>
  <c r="M369" i="2" s="1"/>
  <c r="J365" i="2"/>
  <c r="K365" i="2" s="1"/>
  <c r="M365" i="2" s="1"/>
  <c r="J361" i="2"/>
  <c r="K361" i="2" s="1"/>
  <c r="M361" i="2" s="1"/>
  <c r="J357" i="2"/>
  <c r="K357" i="2" s="1"/>
  <c r="M357" i="2" s="1"/>
  <c r="J353" i="2"/>
  <c r="K353" i="2" s="1"/>
  <c r="M353" i="2" s="1"/>
  <c r="J349" i="2"/>
  <c r="K349" i="2" s="1"/>
  <c r="M349" i="2" s="1"/>
  <c r="J345" i="2"/>
  <c r="K345" i="2" s="1"/>
  <c r="M345" i="2" s="1"/>
  <c r="J341" i="2"/>
  <c r="K341" i="2" s="1"/>
  <c r="M341" i="2" s="1"/>
  <c r="J423" i="2"/>
  <c r="K423" i="2" s="1"/>
  <c r="M423" i="2" s="1"/>
  <c r="J421" i="2"/>
  <c r="K421" i="2" s="1"/>
  <c r="M421" i="2" s="1"/>
  <c r="J418" i="2"/>
  <c r="K418" i="2" s="1"/>
  <c r="M418" i="2" s="1"/>
  <c r="J407" i="2"/>
  <c r="K407" i="2" s="1"/>
  <c r="M407" i="2" s="1"/>
  <c r="J405" i="2"/>
  <c r="K405" i="2" s="1"/>
  <c r="M405" i="2" s="1"/>
  <c r="J402" i="2"/>
  <c r="K402" i="2" s="1"/>
  <c r="M402" i="2" s="1"/>
  <c r="J391" i="2"/>
  <c r="K391" i="2" s="1"/>
  <c r="M391" i="2" s="1"/>
  <c r="J390" i="2"/>
  <c r="K390" i="2" s="1"/>
  <c r="M390" i="2" s="1"/>
  <c r="J387" i="2"/>
  <c r="K387" i="2" s="1"/>
  <c r="M387" i="2" s="1"/>
  <c r="J386" i="2"/>
  <c r="K386" i="2" s="1"/>
  <c r="M386" i="2" s="1"/>
  <c r="J383" i="2"/>
  <c r="K383" i="2" s="1"/>
  <c r="M383" i="2" s="1"/>
  <c r="J382" i="2"/>
  <c r="K382" i="2" s="1"/>
  <c r="M382" i="2" s="1"/>
  <c r="J379" i="2"/>
  <c r="K379" i="2" s="1"/>
  <c r="M379" i="2" s="1"/>
  <c r="J378" i="2"/>
  <c r="K378" i="2" s="1"/>
  <c r="M378" i="2" s="1"/>
  <c r="J375" i="2"/>
  <c r="K375" i="2" s="1"/>
  <c r="M375" i="2" s="1"/>
  <c r="J374" i="2"/>
  <c r="K374" i="2" s="1"/>
  <c r="M374" i="2" s="1"/>
  <c r="J371" i="2"/>
  <c r="K371" i="2" s="1"/>
  <c r="M371" i="2" s="1"/>
  <c r="J370" i="2"/>
  <c r="K370" i="2" s="1"/>
  <c r="M370" i="2" s="1"/>
  <c r="J367" i="2"/>
  <c r="K367" i="2" s="1"/>
  <c r="M367" i="2" s="1"/>
  <c r="J366" i="2"/>
  <c r="K366" i="2" s="1"/>
  <c r="M366" i="2" s="1"/>
  <c r="J363" i="2"/>
  <c r="K363" i="2" s="1"/>
  <c r="M363" i="2" s="1"/>
  <c r="J362" i="2"/>
  <c r="K362" i="2" s="1"/>
  <c r="M362" i="2" s="1"/>
  <c r="J359" i="2"/>
  <c r="K359" i="2" s="1"/>
  <c r="M359" i="2" s="1"/>
  <c r="J358" i="2"/>
  <c r="K358" i="2" s="1"/>
  <c r="M358" i="2" s="1"/>
  <c r="J355" i="2"/>
  <c r="K355" i="2" s="1"/>
  <c r="M355" i="2" s="1"/>
  <c r="J354" i="2"/>
  <c r="K354" i="2" s="1"/>
  <c r="M354" i="2" s="1"/>
  <c r="J351" i="2"/>
  <c r="K351" i="2" s="1"/>
  <c r="M351" i="2" s="1"/>
  <c r="J350" i="2"/>
  <c r="K350" i="2" s="1"/>
  <c r="M350" i="2" s="1"/>
  <c r="J347" i="2"/>
  <c r="K347" i="2" s="1"/>
  <c r="M347" i="2" s="1"/>
  <c r="J346" i="2"/>
  <c r="K346" i="2" s="1"/>
  <c r="M346" i="2" s="1"/>
  <c r="J343" i="2"/>
  <c r="K343" i="2" s="1"/>
  <c r="M343" i="2" s="1"/>
  <c r="J342" i="2"/>
  <c r="K342" i="2" s="1"/>
  <c r="M342" i="2" s="1"/>
  <c r="J339" i="2"/>
  <c r="K339" i="2" s="1"/>
  <c r="M339" i="2" s="1"/>
  <c r="J337" i="2"/>
  <c r="K337" i="2" s="1"/>
  <c r="M337" i="2" s="1"/>
  <c r="J333" i="2"/>
  <c r="K333" i="2" s="1"/>
  <c r="M333" i="2" s="1"/>
  <c r="J329" i="2"/>
  <c r="K329" i="2" s="1"/>
  <c r="M329" i="2" s="1"/>
  <c r="J325" i="2"/>
  <c r="K325" i="2" s="1"/>
  <c r="M325" i="2" s="1"/>
  <c r="J321" i="2"/>
  <c r="K321" i="2" s="1"/>
  <c r="M321" i="2" s="1"/>
  <c r="J317" i="2"/>
  <c r="K317" i="2" s="1"/>
  <c r="M317" i="2" s="1"/>
  <c r="J313" i="2"/>
  <c r="K313" i="2" s="1"/>
  <c r="M313" i="2" s="1"/>
  <c r="J309" i="2"/>
  <c r="K309" i="2" s="1"/>
  <c r="M309" i="2" s="1"/>
  <c r="J305" i="2"/>
  <c r="K305" i="2" s="1"/>
  <c r="M305" i="2" s="1"/>
  <c r="J301" i="2"/>
  <c r="K301" i="2" s="1"/>
  <c r="M301" i="2" s="1"/>
  <c r="J297" i="2"/>
  <c r="K297" i="2" s="1"/>
  <c r="M297" i="2" s="1"/>
  <c r="J293" i="2"/>
  <c r="K293" i="2" s="1"/>
  <c r="M293" i="2" s="1"/>
  <c r="J289" i="2"/>
  <c r="K289" i="2" s="1"/>
  <c r="M289" i="2" s="1"/>
  <c r="J285" i="2"/>
  <c r="K285" i="2" s="1"/>
  <c r="M285" i="2" s="1"/>
  <c r="J281" i="2"/>
  <c r="K281" i="2" s="1"/>
  <c r="M281" i="2" s="1"/>
  <c r="J277" i="2"/>
  <c r="K277" i="2" s="1"/>
  <c r="M277" i="2" s="1"/>
  <c r="J273" i="2"/>
  <c r="K273" i="2" s="1"/>
  <c r="M273" i="2" s="1"/>
  <c r="J269" i="2"/>
  <c r="K269" i="2" s="1"/>
  <c r="M269" i="2" s="1"/>
  <c r="J265" i="2"/>
  <c r="K265" i="2" s="1"/>
  <c r="M265" i="2" s="1"/>
  <c r="J261" i="2"/>
  <c r="K261" i="2" s="1"/>
  <c r="M261" i="2" s="1"/>
  <c r="J257" i="2"/>
  <c r="K257" i="2" s="1"/>
  <c r="M257" i="2" s="1"/>
  <c r="J253" i="2"/>
  <c r="K253" i="2" s="1"/>
  <c r="M253" i="2" s="1"/>
  <c r="J249" i="2"/>
  <c r="K249" i="2" s="1"/>
  <c r="M249" i="2" s="1"/>
  <c r="J245" i="2"/>
  <c r="K245" i="2" s="1"/>
  <c r="M245" i="2" s="1"/>
  <c r="J241" i="2"/>
  <c r="K241" i="2" s="1"/>
  <c r="M241" i="2" s="1"/>
  <c r="J237" i="2"/>
  <c r="K237" i="2" s="1"/>
  <c r="M237" i="2" s="1"/>
  <c r="J233" i="2"/>
  <c r="K233" i="2" s="1"/>
  <c r="M233" i="2" s="1"/>
  <c r="J229" i="2"/>
  <c r="K229" i="2" s="1"/>
  <c r="M229" i="2" s="1"/>
  <c r="J225" i="2"/>
  <c r="K225" i="2" s="1"/>
  <c r="M225" i="2" s="1"/>
  <c r="J430" i="2"/>
  <c r="K430" i="2" s="1"/>
  <c r="M430" i="2" s="1"/>
  <c r="J425" i="2"/>
  <c r="K425" i="2" s="1"/>
  <c r="M425" i="2" s="1"/>
  <c r="J419" i="2"/>
  <c r="K419" i="2" s="1"/>
  <c r="M419" i="2" s="1"/>
  <c r="J413" i="2"/>
  <c r="K413" i="2" s="1"/>
  <c r="M413" i="2" s="1"/>
  <c r="J406" i="2"/>
  <c r="K406" i="2" s="1"/>
  <c r="M406" i="2" s="1"/>
  <c r="J395" i="2"/>
  <c r="K395" i="2" s="1"/>
  <c r="M395" i="2" s="1"/>
  <c r="J394" i="2"/>
  <c r="K394" i="2" s="1"/>
  <c r="M394" i="2" s="1"/>
  <c r="J376" i="2"/>
  <c r="K376" i="2" s="1"/>
  <c r="M376" i="2" s="1"/>
  <c r="J360" i="2"/>
  <c r="K360" i="2" s="1"/>
  <c r="M360" i="2" s="1"/>
  <c r="J344" i="2"/>
  <c r="K344" i="2" s="1"/>
  <c r="M344" i="2" s="1"/>
  <c r="J223" i="2"/>
  <c r="K223" i="2" s="1"/>
  <c r="M223" i="2" s="1"/>
  <c r="J219" i="2"/>
  <c r="K219" i="2" s="1"/>
  <c r="M219" i="2" s="1"/>
  <c r="J215" i="2"/>
  <c r="K215" i="2" s="1"/>
  <c r="M215" i="2" s="1"/>
  <c r="J211" i="2"/>
  <c r="K211" i="2" s="1"/>
  <c r="M211" i="2" s="1"/>
  <c r="J207" i="2"/>
  <c r="K207" i="2" s="1"/>
  <c r="M207" i="2" s="1"/>
  <c r="J203" i="2"/>
  <c r="K203" i="2" s="1"/>
  <c r="M203" i="2" s="1"/>
  <c r="J199" i="2"/>
  <c r="K199" i="2" s="1"/>
  <c r="M199" i="2" s="1"/>
  <c r="J195" i="2"/>
  <c r="K195" i="2" s="1"/>
  <c r="M195" i="2" s="1"/>
  <c r="J191" i="2"/>
  <c r="K191" i="2" s="1"/>
  <c r="M191" i="2" s="1"/>
  <c r="J187" i="2"/>
  <c r="K187" i="2" s="1"/>
  <c r="M187" i="2" s="1"/>
  <c r="J183" i="2"/>
  <c r="K183" i="2" s="1"/>
  <c r="M183" i="2" s="1"/>
  <c r="J179" i="2"/>
  <c r="K179" i="2" s="1"/>
  <c r="M179" i="2" s="1"/>
  <c r="J175" i="2"/>
  <c r="K175" i="2" s="1"/>
  <c r="M175" i="2" s="1"/>
  <c r="J171" i="2"/>
  <c r="K171" i="2" s="1"/>
  <c r="M171" i="2" s="1"/>
  <c r="J167" i="2"/>
  <c r="K167" i="2" s="1"/>
  <c r="M167" i="2" s="1"/>
  <c r="J163" i="2"/>
  <c r="K163" i="2" s="1"/>
  <c r="M163" i="2" s="1"/>
  <c r="J159" i="2"/>
  <c r="K159" i="2" s="1"/>
  <c r="M159" i="2" s="1"/>
  <c r="J155" i="2"/>
  <c r="K155" i="2" s="1"/>
  <c r="M155" i="2" s="1"/>
  <c r="J151" i="2"/>
  <c r="K151" i="2" s="1"/>
  <c r="M151" i="2" s="1"/>
  <c r="J147" i="2"/>
  <c r="K147" i="2" s="1"/>
  <c r="M147" i="2" s="1"/>
  <c r="J143" i="2"/>
  <c r="K143" i="2" s="1"/>
  <c r="M143" i="2" s="1"/>
  <c r="J139" i="2"/>
  <c r="K139" i="2" s="1"/>
  <c r="M139" i="2" s="1"/>
  <c r="J135" i="2"/>
  <c r="K135" i="2" s="1"/>
  <c r="M135" i="2" s="1"/>
  <c r="J131" i="2"/>
  <c r="K131" i="2" s="1"/>
  <c r="M131" i="2" s="1"/>
  <c r="J127" i="2"/>
  <c r="K127" i="2" s="1"/>
  <c r="M127" i="2" s="1"/>
  <c r="J123" i="2"/>
  <c r="K123" i="2" s="1"/>
  <c r="M123" i="2" s="1"/>
  <c r="J119" i="2"/>
  <c r="K119" i="2" s="1"/>
  <c r="M119" i="2" s="1"/>
  <c r="J115" i="2"/>
  <c r="K115" i="2" s="1"/>
  <c r="M115" i="2" s="1"/>
  <c r="J111" i="2"/>
  <c r="K111" i="2" s="1"/>
  <c r="M111" i="2" s="1"/>
  <c r="J107" i="2"/>
  <c r="K107" i="2" s="1"/>
  <c r="M107" i="2" s="1"/>
  <c r="J103" i="2"/>
  <c r="K103" i="2" s="1"/>
  <c r="M103" i="2" s="1"/>
  <c r="J99" i="2"/>
  <c r="K99" i="2" s="1"/>
  <c r="M99" i="2" s="1"/>
  <c r="J95" i="2"/>
  <c r="K95" i="2" s="1"/>
  <c r="M95" i="2" s="1"/>
  <c r="J91" i="2"/>
  <c r="K91" i="2" s="1"/>
  <c r="M91" i="2" s="1"/>
  <c r="J87" i="2"/>
  <c r="K87" i="2" s="1"/>
  <c r="M87" i="2" s="1"/>
  <c r="J83" i="2"/>
  <c r="K83" i="2" s="1"/>
  <c r="M83" i="2" s="1"/>
  <c r="J79" i="2"/>
  <c r="K79" i="2" s="1"/>
  <c r="M79" i="2" s="1"/>
  <c r="J75" i="2"/>
  <c r="K75" i="2" s="1"/>
  <c r="M75" i="2" s="1"/>
  <c r="J71" i="2"/>
  <c r="K71" i="2" s="1"/>
  <c r="M71" i="2" s="1"/>
  <c r="J67" i="2"/>
  <c r="K67" i="2" s="1"/>
  <c r="M67" i="2" s="1"/>
  <c r="J63" i="2"/>
  <c r="K63" i="2" s="1"/>
  <c r="M63" i="2" s="1"/>
  <c r="J59" i="2"/>
  <c r="K59" i="2" s="1"/>
  <c r="M59" i="2" s="1"/>
  <c r="J55" i="2"/>
  <c r="K55" i="2" s="1"/>
  <c r="M55" i="2" s="1"/>
  <c r="J51" i="2"/>
  <c r="K51" i="2" s="1"/>
  <c r="M51" i="2" s="1"/>
  <c r="J47" i="2"/>
  <c r="K47" i="2" s="1"/>
  <c r="M47" i="2" s="1"/>
  <c r="J43" i="2"/>
  <c r="K43" i="2" s="1"/>
  <c r="M43" i="2" s="1"/>
  <c r="J39" i="2"/>
  <c r="K39" i="2" s="1"/>
  <c r="M39" i="2" s="1"/>
  <c r="J35" i="2"/>
  <c r="K35" i="2" s="1"/>
  <c r="M35" i="2" s="1"/>
  <c r="J31" i="2"/>
  <c r="K31" i="2" s="1"/>
  <c r="M31" i="2" s="1"/>
  <c r="J27" i="2"/>
  <c r="K27" i="2" s="1"/>
  <c r="M27" i="2" s="1"/>
  <c r="J23" i="2"/>
  <c r="K23" i="2" s="1"/>
  <c r="M23" i="2" s="1"/>
  <c r="J19" i="2"/>
  <c r="K19" i="2" s="1"/>
  <c r="M19" i="2" s="1"/>
  <c r="J15" i="2"/>
  <c r="K15" i="2" s="1"/>
  <c r="M15" i="2" s="1"/>
  <c r="J11" i="2"/>
  <c r="K11" i="2" s="1"/>
  <c r="M11" i="2" s="1"/>
  <c r="J431" i="2"/>
  <c r="K431" i="2" s="1"/>
  <c r="M431" i="2" s="1"/>
  <c r="J409" i="2"/>
  <c r="K409" i="2" s="1"/>
  <c r="M409" i="2" s="1"/>
  <c r="J403" i="2"/>
  <c r="K403" i="2" s="1"/>
  <c r="M403" i="2" s="1"/>
  <c r="J399" i="2"/>
  <c r="K399" i="2" s="1"/>
  <c r="M399" i="2" s="1"/>
  <c r="J398" i="2"/>
  <c r="K398" i="2" s="1"/>
  <c r="M398" i="2" s="1"/>
  <c r="J393" i="2"/>
  <c r="K393" i="2" s="1"/>
  <c r="M393" i="2" s="1"/>
  <c r="J356" i="2"/>
  <c r="K356" i="2" s="1"/>
  <c r="M356" i="2" s="1"/>
  <c r="J352" i="2"/>
  <c r="K352" i="2" s="1"/>
  <c r="M352" i="2" s="1"/>
  <c r="J433" i="2"/>
  <c r="K433" i="2" s="1"/>
  <c r="M433" i="2" s="1"/>
  <c r="J427" i="2"/>
  <c r="K427" i="2" s="1"/>
  <c r="M427" i="2" s="1"/>
  <c r="J426" i="2"/>
  <c r="K426" i="2" s="1"/>
  <c r="M426" i="2" s="1"/>
  <c r="J415" i="2"/>
  <c r="K415" i="2" s="1"/>
  <c r="M415" i="2" s="1"/>
  <c r="J410" i="2"/>
  <c r="K410" i="2" s="1"/>
  <c r="M410" i="2" s="1"/>
  <c r="J388" i="2"/>
  <c r="K388" i="2" s="1"/>
  <c r="M388" i="2" s="1"/>
  <c r="J384" i="2"/>
  <c r="K384" i="2" s="1"/>
  <c r="M384" i="2" s="1"/>
  <c r="J364" i="2"/>
  <c r="K364" i="2" s="1"/>
  <c r="M364" i="2" s="1"/>
  <c r="J411" i="2"/>
  <c r="K411" i="2" s="1"/>
  <c r="M411" i="2" s="1"/>
  <c r="J348" i="2"/>
  <c r="K348" i="2" s="1"/>
  <c r="M348" i="2" s="1"/>
  <c r="J340" i="2"/>
  <c r="K340" i="2" s="1"/>
  <c r="M340" i="2" s="1"/>
  <c r="J338" i="2"/>
  <c r="K338" i="2" s="1"/>
  <c r="M338" i="2" s="1"/>
  <c r="J422" i="2"/>
  <c r="K422" i="2" s="1"/>
  <c r="M422" i="2" s="1"/>
  <c r="J417" i="2"/>
  <c r="K417" i="2" s="1"/>
  <c r="M417" i="2" s="1"/>
  <c r="J397" i="2"/>
  <c r="K397" i="2" s="1"/>
  <c r="M397" i="2" s="1"/>
  <c r="J368" i="2"/>
  <c r="K368" i="2" s="1"/>
  <c r="M368" i="2" s="1"/>
  <c r="J311" i="2"/>
  <c r="K311" i="2" s="1"/>
  <c r="M311" i="2" s="1"/>
  <c r="J310" i="2"/>
  <c r="K310" i="2" s="1"/>
  <c r="M310" i="2" s="1"/>
  <c r="J303" i="2"/>
  <c r="K303" i="2" s="1"/>
  <c r="M303" i="2" s="1"/>
  <c r="J302" i="2"/>
  <c r="K302" i="2" s="1"/>
  <c r="M302" i="2" s="1"/>
  <c r="J295" i="2"/>
  <c r="K295" i="2" s="1"/>
  <c r="M295" i="2" s="1"/>
  <c r="J294" i="2"/>
  <c r="K294" i="2" s="1"/>
  <c r="M294" i="2" s="1"/>
  <c r="J287" i="2"/>
  <c r="K287" i="2" s="1"/>
  <c r="M287" i="2" s="1"/>
  <c r="J286" i="2"/>
  <c r="K286" i="2" s="1"/>
  <c r="M286" i="2" s="1"/>
  <c r="J279" i="2"/>
  <c r="K279" i="2" s="1"/>
  <c r="M279" i="2" s="1"/>
  <c r="J278" i="2"/>
  <c r="K278" i="2" s="1"/>
  <c r="M278" i="2" s="1"/>
  <c r="J271" i="2"/>
  <c r="K271" i="2" s="1"/>
  <c r="M271" i="2" s="1"/>
  <c r="J270" i="2"/>
  <c r="K270" i="2" s="1"/>
  <c r="M270" i="2" s="1"/>
  <c r="J263" i="2"/>
  <c r="K263" i="2" s="1"/>
  <c r="M263" i="2" s="1"/>
  <c r="J262" i="2"/>
  <c r="K262" i="2" s="1"/>
  <c r="M262" i="2" s="1"/>
  <c r="J429" i="2"/>
  <c r="K429" i="2" s="1"/>
  <c r="M429" i="2" s="1"/>
  <c r="J335" i="2"/>
  <c r="K335" i="2" s="1"/>
  <c r="M335" i="2" s="1"/>
  <c r="J334" i="2"/>
  <c r="K334" i="2" s="1"/>
  <c r="M334" i="2" s="1"/>
  <c r="J328" i="2"/>
  <c r="K328" i="2" s="1"/>
  <c r="M328" i="2" s="1"/>
  <c r="J319" i="2"/>
  <c r="K319" i="2" s="1"/>
  <c r="M319" i="2" s="1"/>
  <c r="J318" i="2"/>
  <c r="K318" i="2" s="1"/>
  <c r="M318" i="2" s="1"/>
  <c r="J300" i="2"/>
  <c r="K300" i="2" s="1"/>
  <c r="M300" i="2" s="1"/>
  <c r="J284" i="2"/>
  <c r="K284" i="2" s="1"/>
  <c r="M284" i="2" s="1"/>
  <c r="J268" i="2"/>
  <c r="K268" i="2" s="1"/>
  <c r="M268" i="2" s="1"/>
  <c r="J258" i="2"/>
  <c r="K258" i="2" s="1"/>
  <c r="M258" i="2" s="1"/>
  <c r="J250" i="2"/>
  <c r="K250" i="2" s="1"/>
  <c r="M250" i="2" s="1"/>
  <c r="J242" i="2"/>
  <c r="K242" i="2" s="1"/>
  <c r="M242" i="2" s="1"/>
  <c r="J234" i="2"/>
  <c r="K234" i="2" s="1"/>
  <c r="M234" i="2" s="1"/>
  <c r="J226" i="2"/>
  <c r="K226" i="2" s="1"/>
  <c r="M226" i="2" s="1"/>
  <c r="J372" i="2"/>
  <c r="K372" i="2" s="1"/>
  <c r="M372" i="2" s="1"/>
  <c r="J336" i="2"/>
  <c r="K336" i="2" s="1"/>
  <c r="M336" i="2" s="1"/>
  <c r="J327" i="2"/>
  <c r="K327" i="2" s="1"/>
  <c r="M327" i="2" s="1"/>
  <c r="J326" i="2"/>
  <c r="K326" i="2" s="1"/>
  <c r="M326" i="2" s="1"/>
  <c r="J320" i="2"/>
  <c r="K320" i="2" s="1"/>
  <c r="M320" i="2" s="1"/>
  <c r="J308" i="2"/>
  <c r="K308" i="2" s="1"/>
  <c r="M308" i="2" s="1"/>
  <c r="J292" i="2"/>
  <c r="K292" i="2" s="1"/>
  <c r="M292" i="2" s="1"/>
  <c r="J276" i="2"/>
  <c r="K276" i="2" s="1"/>
  <c r="M276" i="2" s="1"/>
  <c r="J259" i="2"/>
  <c r="K259" i="2" s="1"/>
  <c r="M259" i="2" s="1"/>
  <c r="J256" i="2"/>
  <c r="K256" i="2" s="1"/>
  <c r="M256" i="2" s="1"/>
  <c r="J251" i="2"/>
  <c r="K251" i="2" s="1"/>
  <c r="M251" i="2" s="1"/>
  <c r="J248" i="2"/>
  <c r="K248" i="2" s="1"/>
  <c r="M248" i="2" s="1"/>
  <c r="J243" i="2"/>
  <c r="K243" i="2" s="1"/>
  <c r="M243" i="2" s="1"/>
  <c r="J240" i="2"/>
  <c r="K240" i="2" s="1"/>
  <c r="M240" i="2" s="1"/>
  <c r="J235" i="2"/>
  <c r="K235" i="2" s="1"/>
  <c r="M235" i="2" s="1"/>
  <c r="J232" i="2"/>
  <c r="K232" i="2" s="1"/>
  <c r="M232" i="2" s="1"/>
  <c r="J227" i="2"/>
  <c r="K227" i="2" s="1"/>
  <c r="M227" i="2" s="1"/>
  <c r="J224" i="2"/>
  <c r="K224" i="2" s="1"/>
  <c r="M224" i="2" s="1"/>
  <c r="J221" i="2"/>
  <c r="K221" i="2" s="1"/>
  <c r="M221" i="2" s="1"/>
  <c r="J210" i="2"/>
  <c r="K210" i="2" s="1"/>
  <c r="M210" i="2" s="1"/>
  <c r="J208" i="2"/>
  <c r="K208" i="2" s="1"/>
  <c r="M208" i="2" s="1"/>
  <c r="J205" i="2"/>
  <c r="K205" i="2" s="1"/>
  <c r="M205" i="2" s="1"/>
  <c r="J194" i="2"/>
  <c r="K194" i="2" s="1"/>
  <c r="M194" i="2" s="1"/>
  <c r="J192" i="2"/>
  <c r="K192" i="2" s="1"/>
  <c r="M192" i="2" s="1"/>
  <c r="J189" i="2"/>
  <c r="K189" i="2" s="1"/>
  <c r="M189" i="2" s="1"/>
  <c r="J178" i="2"/>
  <c r="K178" i="2" s="1"/>
  <c r="M178" i="2" s="1"/>
  <c r="J176" i="2"/>
  <c r="K176" i="2" s="1"/>
  <c r="M176" i="2" s="1"/>
  <c r="J173" i="2"/>
  <c r="K173" i="2" s="1"/>
  <c r="M173" i="2" s="1"/>
  <c r="J162" i="2"/>
  <c r="K162" i="2" s="1"/>
  <c r="M162" i="2" s="1"/>
  <c r="J160" i="2"/>
  <c r="K160" i="2" s="1"/>
  <c r="M160" i="2" s="1"/>
  <c r="J157" i="2"/>
  <c r="K157" i="2" s="1"/>
  <c r="M157" i="2" s="1"/>
  <c r="J146" i="2"/>
  <c r="K146" i="2" s="1"/>
  <c r="M146" i="2" s="1"/>
  <c r="J144" i="2"/>
  <c r="K144" i="2" s="1"/>
  <c r="M144" i="2" s="1"/>
  <c r="J141" i="2"/>
  <c r="K141" i="2" s="1"/>
  <c r="M141" i="2" s="1"/>
  <c r="J130" i="2"/>
  <c r="K130" i="2" s="1"/>
  <c r="M130" i="2" s="1"/>
  <c r="J128" i="2"/>
  <c r="K128" i="2" s="1"/>
  <c r="M128" i="2" s="1"/>
  <c r="J312" i="2"/>
  <c r="K312" i="2" s="1"/>
  <c r="M312" i="2" s="1"/>
  <c r="J291" i="2"/>
  <c r="K291" i="2" s="1"/>
  <c r="M291" i="2" s="1"/>
  <c r="J290" i="2"/>
  <c r="K290" i="2" s="1"/>
  <c r="M290" i="2" s="1"/>
  <c r="J280" i="2"/>
  <c r="K280" i="2" s="1"/>
  <c r="M280" i="2" s="1"/>
  <c r="J222" i="2"/>
  <c r="K222" i="2" s="1"/>
  <c r="M222" i="2" s="1"/>
  <c r="J220" i="2"/>
  <c r="K220" i="2" s="1"/>
  <c r="M220" i="2" s="1"/>
  <c r="J217" i="2"/>
  <c r="K217" i="2" s="1"/>
  <c r="M217" i="2" s="1"/>
  <c r="J212" i="2"/>
  <c r="K212" i="2" s="1"/>
  <c r="M212" i="2" s="1"/>
  <c r="J206" i="2"/>
  <c r="K206" i="2" s="1"/>
  <c r="M206" i="2" s="1"/>
  <c r="J200" i="2"/>
  <c r="K200" i="2" s="1"/>
  <c r="M200" i="2" s="1"/>
  <c r="J193" i="2"/>
  <c r="K193" i="2" s="1"/>
  <c r="M193" i="2" s="1"/>
  <c r="J182" i="2"/>
  <c r="K182" i="2" s="1"/>
  <c r="M182" i="2" s="1"/>
  <c r="J181" i="2"/>
  <c r="K181" i="2" s="1"/>
  <c r="M181" i="2" s="1"/>
  <c r="J172" i="2"/>
  <c r="K172" i="2" s="1"/>
  <c r="M172" i="2" s="1"/>
  <c r="J170" i="2"/>
  <c r="K170" i="2" s="1"/>
  <c r="M170" i="2" s="1"/>
  <c r="J153" i="2"/>
  <c r="K153" i="2" s="1"/>
  <c r="M153" i="2" s="1"/>
  <c r="J148" i="2"/>
  <c r="K148" i="2" s="1"/>
  <c r="M148" i="2" s="1"/>
  <c r="J142" i="2"/>
  <c r="K142" i="2" s="1"/>
  <c r="M142" i="2" s="1"/>
  <c r="J136" i="2"/>
  <c r="K136" i="2" s="1"/>
  <c r="M136" i="2" s="1"/>
  <c r="J129" i="2"/>
  <c r="K129" i="2" s="1"/>
  <c r="M129" i="2" s="1"/>
  <c r="J126" i="2"/>
  <c r="K126" i="2" s="1"/>
  <c r="M126" i="2" s="1"/>
  <c r="J124" i="2"/>
  <c r="K124" i="2" s="1"/>
  <c r="M124" i="2" s="1"/>
  <c r="J121" i="2"/>
  <c r="K121" i="2" s="1"/>
  <c r="M121" i="2" s="1"/>
  <c r="J110" i="2"/>
  <c r="K110" i="2" s="1"/>
  <c r="M110" i="2" s="1"/>
  <c r="J108" i="2"/>
  <c r="K108" i="2" s="1"/>
  <c r="M108" i="2" s="1"/>
  <c r="J105" i="2"/>
  <c r="K105" i="2" s="1"/>
  <c r="M105" i="2" s="1"/>
  <c r="J104" i="2"/>
  <c r="K104" i="2" s="1"/>
  <c r="M104" i="2" s="1"/>
  <c r="J101" i="2"/>
  <c r="K101" i="2" s="1"/>
  <c r="M101" i="2" s="1"/>
  <c r="J100" i="2"/>
  <c r="K100" i="2" s="1"/>
  <c r="M100" i="2" s="1"/>
  <c r="J97" i="2"/>
  <c r="K97" i="2" s="1"/>
  <c r="M97" i="2" s="1"/>
  <c r="J96" i="2"/>
  <c r="K96" i="2" s="1"/>
  <c r="M96" i="2" s="1"/>
  <c r="J93" i="2"/>
  <c r="K93" i="2" s="1"/>
  <c r="M93" i="2" s="1"/>
  <c r="J92" i="2"/>
  <c r="K92" i="2" s="1"/>
  <c r="M92" i="2" s="1"/>
  <c r="J89" i="2"/>
  <c r="K89" i="2" s="1"/>
  <c r="M89" i="2" s="1"/>
  <c r="J88" i="2"/>
  <c r="K88" i="2" s="1"/>
  <c r="M88" i="2" s="1"/>
  <c r="J85" i="2"/>
  <c r="K85" i="2" s="1"/>
  <c r="M85" i="2" s="1"/>
  <c r="J84" i="2"/>
  <c r="K84" i="2" s="1"/>
  <c r="M84" i="2" s="1"/>
  <c r="J81" i="2"/>
  <c r="K81" i="2" s="1"/>
  <c r="M81" i="2" s="1"/>
  <c r="J80" i="2"/>
  <c r="K80" i="2" s="1"/>
  <c r="M80" i="2" s="1"/>
  <c r="J77" i="2"/>
  <c r="K77" i="2" s="1"/>
  <c r="M77" i="2" s="1"/>
  <c r="J76" i="2"/>
  <c r="K76" i="2" s="1"/>
  <c r="M76" i="2" s="1"/>
  <c r="J73" i="2"/>
  <c r="K73" i="2" s="1"/>
  <c r="M73" i="2" s="1"/>
  <c r="J72" i="2"/>
  <c r="K72" i="2" s="1"/>
  <c r="M72" i="2" s="1"/>
  <c r="J69" i="2"/>
  <c r="K69" i="2" s="1"/>
  <c r="M69" i="2" s="1"/>
  <c r="J68" i="2"/>
  <c r="K68" i="2" s="1"/>
  <c r="M68" i="2" s="1"/>
  <c r="J65" i="2"/>
  <c r="K65" i="2" s="1"/>
  <c r="M65" i="2" s="1"/>
  <c r="J64" i="2"/>
  <c r="K64" i="2" s="1"/>
  <c r="M64" i="2" s="1"/>
  <c r="J61" i="2"/>
  <c r="K61" i="2" s="1"/>
  <c r="M61" i="2" s="1"/>
  <c r="J60" i="2"/>
  <c r="K60" i="2" s="1"/>
  <c r="M60" i="2" s="1"/>
  <c r="J57" i="2"/>
  <c r="K57" i="2" s="1"/>
  <c r="M57" i="2" s="1"/>
  <c r="J56" i="2"/>
  <c r="K56" i="2" s="1"/>
  <c r="M56" i="2" s="1"/>
  <c r="J53" i="2"/>
  <c r="K53" i="2" s="1"/>
  <c r="M53" i="2" s="1"/>
  <c r="J52" i="2"/>
  <c r="K52" i="2" s="1"/>
  <c r="M52" i="2" s="1"/>
  <c r="J49" i="2"/>
  <c r="K49" i="2" s="1"/>
  <c r="M49" i="2" s="1"/>
  <c r="J48" i="2"/>
  <c r="K48" i="2" s="1"/>
  <c r="M48" i="2" s="1"/>
  <c r="J45" i="2"/>
  <c r="K45" i="2" s="1"/>
  <c r="M45" i="2" s="1"/>
  <c r="J44" i="2"/>
  <c r="K44" i="2" s="1"/>
  <c r="M44" i="2" s="1"/>
  <c r="J41" i="2"/>
  <c r="K41" i="2" s="1"/>
  <c r="M41" i="2" s="1"/>
  <c r="J40" i="2"/>
  <c r="K40" i="2" s="1"/>
  <c r="M40" i="2" s="1"/>
  <c r="J37" i="2"/>
  <c r="K37" i="2" s="1"/>
  <c r="M37" i="2" s="1"/>
  <c r="J36" i="2"/>
  <c r="K36" i="2" s="1"/>
  <c r="M36" i="2" s="1"/>
  <c r="J33" i="2"/>
  <c r="K33" i="2" s="1"/>
  <c r="M33" i="2" s="1"/>
  <c r="J32" i="2"/>
  <c r="K32" i="2" s="1"/>
  <c r="M32" i="2" s="1"/>
  <c r="J29" i="2"/>
  <c r="K29" i="2" s="1"/>
  <c r="M29" i="2" s="1"/>
  <c r="J28" i="2"/>
  <c r="K28" i="2" s="1"/>
  <c r="M28" i="2" s="1"/>
  <c r="J25" i="2"/>
  <c r="K25" i="2" s="1"/>
  <c r="M25" i="2" s="1"/>
  <c r="J24" i="2"/>
  <c r="K24" i="2" s="1"/>
  <c r="M24" i="2" s="1"/>
  <c r="J21" i="2"/>
  <c r="K21" i="2" s="1"/>
  <c r="M21" i="2" s="1"/>
  <c r="J20" i="2"/>
  <c r="K20" i="2" s="1"/>
  <c r="M20" i="2" s="1"/>
  <c r="J17" i="2"/>
  <c r="K17" i="2" s="1"/>
  <c r="M17" i="2" s="1"/>
  <c r="J16" i="2"/>
  <c r="K16" i="2" s="1"/>
  <c r="M16" i="2" s="1"/>
  <c r="J13" i="2"/>
  <c r="K13" i="2" s="1"/>
  <c r="M13" i="2" s="1"/>
  <c r="J12" i="2"/>
  <c r="K12" i="2" s="1"/>
  <c r="M12" i="2" s="1"/>
  <c r="J9" i="2"/>
  <c r="K9" i="2" s="1"/>
  <c r="M9" i="2" s="1"/>
  <c r="J380" i="2"/>
  <c r="K380" i="2" s="1"/>
  <c r="M380" i="2" s="1"/>
  <c r="J307" i="2"/>
  <c r="K307" i="2" s="1"/>
  <c r="M307" i="2" s="1"/>
  <c r="J306" i="2"/>
  <c r="K306" i="2" s="1"/>
  <c r="M306" i="2" s="1"/>
  <c r="J296" i="2"/>
  <c r="K296" i="2" s="1"/>
  <c r="M296" i="2" s="1"/>
  <c r="J275" i="2"/>
  <c r="K275" i="2" s="1"/>
  <c r="M275" i="2" s="1"/>
  <c r="J274" i="2"/>
  <c r="K274" i="2" s="1"/>
  <c r="M274" i="2" s="1"/>
  <c r="J264" i="2"/>
  <c r="K264" i="2" s="1"/>
  <c r="M264" i="2" s="1"/>
  <c r="J214" i="2"/>
  <c r="K214" i="2" s="1"/>
  <c r="M214" i="2" s="1"/>
  <c r="J213" i="2"/>
  <c r="K213" i="2" s="1"/>
  <c r="M213" i="2" s="1"/>
  <c r="J204" i="2"/>
  <c r="K204" i="2" s="1"/>
  <c r="M204" i="2" s="1"/>
  <c r="J202" i="2"/>
  <c r="K202" i="2" s="1"/>
  <c r="M202" i="2" s="1"/>
  <c r="J185" i="2"/>
  <c r="K185" i="2" s="1"/>
  <c r="M185" i="2" s="1"/>
  <c r="J180" i="2"/>
  <c r="K180" i="2" s="1"/>
  <c r="M180" i="2" s="1"/>
  <c r="J174" i="2"/>
  <c r="K174" i="2" s="1"/>
  <c r="M174" i="2" s="1"/>
  <c r="J168" i="2"/>
  <c r="K168" i="2" s="1"/>
  <c r="M168" i="2" s="1"/>
  <c r="J161" i="2"/>
  <c r="K161" i="2" s="1"/>
  <c r="M161" i="2" s="1"/>
  <c r="J150" i="2"/>
  <c r="K150" i="2" s="1"/>
  <c r="M150" i="2" s="1"/>
  <c r="J149" i="2"/>
  <c r="K149" i="2" s="1"/>
  <c r="M149" i="2" s="1"/>
  <c r="J140" i="2"/>
  <c r="K140" i="2" s="1"/>
  <c r="M140" i="2" s="1"/>
  <c r="J138" i="2"/>
  <c r="K138" i="2" s="1"/>
  <c r="M138" i="2" s="1"/>
  <c r="J118" i="2"/>
  <c r="K118" i="2" s="1"/>
  <c r="M118" i="2" s="1"/>
  <c r="J116" i="2"/>
  <c r="K116" i="2" s="1"/>
  <c r="M116" i="2" s="1"/>
  <c r="J113" i="2"/>
  <c r="K113" i="2" s="1"/>
  <c r="M113" i="2" s="1"/>
  <c r="J414" i="2"/>
  <c r="K414" i="2" s="1"/>
  <c r="M414" i="2" s="1"/>
  <c r="J401" i="2"/>
  <c r="K401" i="2" s="1"/>
  <c r="M401" i="2" s="1"/>
  <c r="J332" i="2"/>
  <c r="K332" i="2" s="1"/>
  <c r="M332" i="2" s="1"/>
  <c r="J324" i="2"/>
  <c r="K324" i="2" s="1"/>
  <c r="M324" i="2" s="1"/>
  <c r="J316" i="2"/>
  <c r="K316" i="2" s="1"/>
  <c r="M316" i="2" s="1"/>
  <c r="J299" i="2"/>
  <c r="K299" i="2" s="1"/>
  <c r="M299" i="2" s="1"/>
  <c r="J298" i="2"/>
  <c r="K298" i="2" s="1"/>
  <c r="M298" i="2" s="1"/>
  <c r="J288" i="2"/>
  <c r="K288" i="2" s="1"/>
  <c r="M288" i="2" s="1"/>
  <c r="J267" i="2"/>
  <c r="K267" i="2" s="1"/>
  <c r="M267" i="2" s="1"/>
  <c r="J266" i="2"/>
  <c r="K266" i="2" s="1"/>
  <c r="M266" i="2" s="1"/>
  <c r="J260" i="2"/>
  <c r="K260" i="2" s="1"/>
  <c r="M260" i="2" s="1"/>
  <c r="J255" i="2"/>
  <c r="K255" i="2" s="1"/>
  <c r="M255" i="2" s="1"/>
  <c r="J254" i="2"/>
  <c r="K254" i="2" s="1"/>
  <c r="M254" i="2" s="1"/>
  <c r="J252" i="2"/>
  <c r="K252" i="2" s="1"/>
  <c r="M252" i="2" s="1"/>
  <c r="J247" i="2"/>
  <c r="K247" i="2" s="1"/>
  <c r="M247" i="2" s="1"/>
  <c r="J246" i="2"/>
  <c r="K246" i="2" s="1"/>
  <c r="M246" i="2" s="1"/>
  <c r="J244" i="2"/>
  <c r="K244" i="2" s="1"/>
  <c r="M244" i="2" s="1"/>
  <c r="J239" i="2"/>
  <c r="K239" i="2" s="1"/>
  <c r="M239" i="2" s="1"/>
  <c r="J238" i="2"/>
  <c r="K238" i="2" s="1"/>
  <c r="M238" i="2" s="1"/>
  <c r="J236" i="2"/>
  <c r="K236" i="2" s="1"/>
  <c r="M236" i="2" s="1"/>
  <c r="J231" i="2"/>
  <c r="K231" i="2" s="1"/>
  <c r="M231" i="2" s="1"/>
  <c r="J230" i="2"/>
  <c r="K230" i="2" s="1"/>
  <c r="M230" i="2" s="1"/>
  <c r="J228" i="2"/>
  <c r="K228" i="2" s="1"/>
  <c r="M228" i="2" s="1"/>
  <c r="J218" i="2"/>
  <c r="K218" i="2" s="1"/>
  <c r="M218" i="2" s="1"/>
  <c r="J331" i="2"/>
  <c r="K331" i="2" s="1"/>
  <c r="M331" i="2" s="1"/>
  <c r="J330" i="2"/>
  <c r="K330" i="2" s="1"/>
  <c r="M330" i="2" s="1"/>
  <c r="J209" i="2"/>
  <c r="K209" i="2" s="1"/>
  <c r="M209" i="2" s="1"/>
  <c r="J184" i="2"/>
  <c r="K184" i="2" s="1"/>
  <c r="M184" i="2" s="1"/>
  <c r="J169" i="2"/>
  <c r="K169" i="2" s="1"/>
  <c r="M169" i="2" s="1"/>
  <c r="J154" i="2"/>
  <c r="K154" i="2" s="1"/>
  <c r="M154" i="2" s="1"/>
  <c r="J145" i="2"/>
  <c r="K145" i="2" s="1"/>
  <c r="M145" i="2" s="1"/>
  <c r="J137" i="2"/>
  <c r="K137" i="2" s="1"/>
  <c r="M137" i="2" s="1"/>
  <c r="J134" i="2"/>
  <c r="K134" i="2" s="1"/>
  <c r="M134" i="2" s="1"/>
  <c r="J109" i="2"/>
  <c r="K109" i="2" s="1"/>
  <c r="M109" i="2" s="1"/>
  <c r="J304" i="2"/>
  <c r="K304" i="2" s="1"/>
  <c r="M304" i="2" s="1"/>
  <c r="J272" i="2"/>
  <c r="K272" i="2" s="1"/>
  <c r="M272" i="2" s="1"/>
  <c r="J197" i="2"/>
  <c r="K197" i="2" s="1"/>
  <c r="M197" i="2" s="1"/>
  <c r="J196" i="2"/>
  <c r="K196" i="2" s="1"/>
  <c r="M196" i="2" s="1"/>
  <c r="J190" i="2"/>
  <c r="K190" i="2" s="1"/>
  <c r="M190" i="2" s="1"/>
  <c r="J188" i="2"/>
  <c r="K188" i="2" s="1"/>
  <c r="M188" i="2" s="1"/>
  <c r="J165" i="2"/>
  <c r="K165" i="2" s="1"/>
  <c r="M165" i="2" s="1"/>
  <c r="J102" i="2"/>
  <c r="K102" i="2" s="1"/>
  <c r="M102" i="2" s="1"/>
  <c r="J94" i="2"/>
  <c r="K94" i="2" s="1"/>
  <c r="M94" i="2" s="1"/>
  <c r="J86" i="2"/>
  <c r="K86" i="2" s="1"/>
  <c r="M86" i="2" s="1"/>
  <c r="J78" i="2"/>
  <c r="K78" i="2" s="1"/>
  <c r="M78" i="2" s="1"/>
  <c r="J70" i="2"/>
  <c r="K70" i="2" s="1"/>
  <c r="M70" i="2" s="1"/>
  <c r="J62" i="2"/>
  <c r="K62" i="2" s="1"/>
  <c r="M62" i="2" s="1"/>
  <c r="J54" i="2"/>
  <c r="K54" i="2" s="1"/>
  <c r="M54" i="2" s="1"/>
  <c r="J46" i="2"/>
  <c r="K46" i="2" s="1"/>
  <c r="M46" i="2" s="1"/>
  <c r="J38" i="2"/>
  <c r="K38" i="2" s="1"/>
  <c r="M38" i="2" s="1"/>
  <c r="J30" i="2"/>
  <c r="K30" i="2" s="1"/>
  <c r="M30" i="2" s="1"/>
  <c r="J14" i="2"/>
  <c r="K14" i="2" s="1"/>
  <c r="M14" i="2" s="1"/>
  <c r="J315" i="2"/>
  <c r="K315" i="2" s="1"/>
  <c r="M315" i="2" s="1"/>
  <c r="J314" i="2"/>
  <c r="K314" i="2" s="1"/>
  <c r="M314" i="2" s="1"/>
  <c r="J283" i="2"/>
  <c r="K283" i="2" s="1"/>
  <c r="M283" i="2" s="1"/>
  <c r="J282" i="2"/>
  <c r="K282" i="2" s="1"/>
  <c r="M282" i="2" s="1"/>
  <c r="J186" i="2"/>
  <c r="K186" i="2" s="1"/>
  <c r="M186" i="2" s="1"/>
  <c r="J164" i="2"/>
  <c r="K164" i="2" s="1"/>
  <c r="M164" i="2" s="1"/>
  <c r="J152" i="2"/>
  <c r="K152" i="2" s="1"/>
  <c r="M152" i="2" s="1"/>
  <c r="J133" i="2"/>
  <c r="K133" i="2" s="1"/>
  <c r="M133" i="2" s="1"/>
  <c r="J132" i="2"/>
  <c r="K132" i="2" s="1"/>
  <c r="M132" i="2" s="1"/>
  <c r="J122" i="2"/>
  <c r="K122" i="2" s="1"/>
  <c r="M122" i="2" s="1"/>
  <c r="J120" i="2"/>
  <c r="K120" i="2" s="1"/>
  <c r="M120" i="2" s="1"/>
  <c r="J117" i="2"/>
  <c r="K117" i="2" s="1"/>
  <c r="M117" i="2" s="1"/>
  <c r="J114" i="2"/>
  <c r="K114" i="2" s="1"/>
  <c r="M114" i="2" s="1"/>
  <c r="J112" i="2"/>
  <c r="K112" i="2" s="1"/>
  <c r="M112" i="2" s="1"/>
  <c r="J323" i="2"/>
  <c r="K323" i="2" s="1"/>
  <c r="M323" i="2" s="1"/>
  <c r="J322" i="2"/>
  <c r="K322" i="2" s="1"/>
  <c r="M322" i="2" s="1"/>
  <c r="J216" i="2"/>
  <c r="K216" i="2" s="1"/>
  <c r="M216" i="2" s="1"/>
  <c r="J201" i="2"/>
  <c r="K201" i="2" s="1"/>
  <c r="M201" i="2" s="1"/>
  <c r="J198" i="2"/>
  <c r="K198" i="2" s="1"/>
  <c r="M198" i="2" s="1"/>
  <c r="J177" i="2"/>
  <c r="K177" i="2" s="1"/>
  <c r="M177" i="2" s="1"/>
  <c r="J166" i="2"/>
  <c r="K166" i="2" s="1"/>
  <c r="M166" i="2" s="1"/>
  <c r="J158" i="2"/>
  <c r="K158" i="2" s="1"/>
  <c r="M158" i="2" s="1"/>
  <c r="J156" i="2"/>
  <c r="K156" i="2" s="1"/>
  <c r="M156" i="2" s="1"/>
  <c r="J125" i="2"/>
  <c r="K125" i="2" s="1"/>
  <c r="M125" i="2" s="1"/>
  <c r="J106" i="2"/>
  <c r="K106" i="2" s="1"/>
  <c r="M106" i="2" s="1"/>
  <c r="J98" i="2"/>
  <c r="K98" i="2" s="1"/>
  <c r="M98" i="2" s="1"/>
  <c r="J90" i="2"/>
  <c r="K90" i="2" s="1"/>
  <c r="M90" i="2" s="1"/>
  <c r="J82" i="2"/>
  <c r="K82" i="2" s="1"/>
  <c r="M82" i="2" s="1"/>
  <c r="J74" i="2"/>
  <c r="K74" i="2" s="1"/>
  <c r="M74" i="2" s="1"/>
  <c r="J66" i="2"/>
  <c r="K66" i="2" s="1"/>
  <c r="M66" i="2" s="1"/>
  <c r="J58" i="2"/>
  <c r="K58" i="2" s="1"/>
  <c r="M58" i="2" s="1"/>
  <c r="J50" i="2"/>
  <c r="K50" i="2" s="1"/>
  <c r="M50" i="2" s="1"/>
  <c r="J42" i="2"/>
  <c r="K42" i="2" s="1"/>
  <c r="M42" i="2" s="1"/>
  <c r="J34" i="2"/>
  <c r="K34" i="2" s="1"/>
  <c r="M34" i="2" s="1"/>
  <c r="J26" i="2"/>
  <c r="K26" i="2" s="1"/>
  <c r="M26" i="2" s="1"/>
  <c r="J18" i="2"/>
  <c r="K18" i="2" s="1"/>
  <c r="M18" i="2" s="1"/>
  <c r="J10" i="2"/>
  <c r="K10" i="2" s="1"/>
  <c r="M10" i="2" s="1"/>
  <c r="J22" i="2"/>
  <c r="K22" i="2" s="1"/>
  <c r="M22" i="2" s="1"/>
  <c r="J432" i="1"/>
  <c r="K432" i="1" s="1"/>
  <c r="M432" i="1" s="1"/>
  <c r="N432" i="2" s="1"/>
  <c r="J428" i="1"/>
  <c r="K428" i="1" s="1"/>
  <c r="M428" i="1" s="1"/>
  <c r="N428" i="2" s="1"/>
  <c r="J424" i="1"/>
  <c r="K424" i="1" s="1"/>
  <c r="M424" i="1" s="1"/>
  <c r="N424" i="2" s="1"/>
  <c r="J420" i="1"/>
  <c r="K420" i="1" s="1"/>
  <c r="M420" i="1" s="1"/>
  <c r="N420" i="2" s="1"/>
  <c r="J416" i="1"/>
  <c r="K416" i="1" s="1"/>
  <c r="M416" i="1" s="1"/>
  <c r="N416" i="2" s="1"/>
  <c r="J412" i="1"/>
  <c r="K412" i="1" s="1"/>
  <c r="M412" i="1" s="1"/>
  <c r="N412" i="2" s="1"/>
  <c r="J408" i="1"/>
  <c r="K408" i="1" s="1"/>
  <c r="M408" i="1" s="1"/>
  <c r="N408" i="2" s="1"/>
  <c r="J404" i="1"/>
  <c r="K404" i="1" s="1"/>
  <c r="M404" i="1" s="1"/>
  <c r="N404" i="2" s="1"/>
  <c r="J400" i="1"/>
  <c r="K400" i="1" s="1"/>
  <c r="M400" i="1" s="1"/>
  <c r="N400" i="2" s="1"/>
  <c r="J396" i="1"/>
  <c r="K396" i="1" s="1"/>
  <c r="M396" i="1" s="1"/>
  <c r="N396" i="2" s="1"/>
  <c r="J392" i="1"/>
  <c r="K392" i="1" s="1"/>
  <c r="M392" i="1" s="1"/>
  <c r="N392" i="2" s="1"/>
  <c r="J388" i="1"/>
  <c r="K388" i="1" s="1"/>
  <c r="M388" i="1" s="1"/>
  <c r="N388" i="2" s="1"/>
  <c r="J430" i="1"/>
  <c r="K430" i="1" s="1"/>
  <c r="M430" i="1" s="1"/>
  <c r="N430" i="2" s="1"/>
  <c r="J425" i="1"/>
  <c r="K425" i="1" s="1"/>
  <c r="M425" i="1" s="1"/>
  <c r="N425" i="2" s="1"/>
  <c r="J419" i="1"/>
  <c r="K419" i="1" s="1"/>
  <c r="M419" i="1" s="1"/>
  <c r="N419" i="2" s="1"/>
  <c r="J414" i="1"/>
  <c r="K414" i="1" s="1"/>
  <c r="M414" i="1" s="1"/>
  <c r="N414" i="2" s="1"/>
  <c r="J409" i="1"/>
  <c r="K409" i="1" s="1"/>
  <c r="M409" i="1" s="1"/>
  <c r="N409" i="2" s="1"/>
  <c r="J403" i="1"/>
  <c r="K403" i="1" s="1"/>
  <c r="M403" i="1" s="1"/>
  <c r="N403" i="2" s="1"/>
  <c r="J398" i="1"/>
  <c r="K398" i="1" s="1"/>
  <c r="M398" i="1" s="1"/>
  <c r="N398" i="2" s="1"/>
  <c r="J393" i="1"/>
  <c r="K393" i="1" s="1"/>
  <c r="M393" i="1" s="1"/>
  <c r="N393" i="2" s="1"/>
  <c r="J387" i="1"/>
  <c r="K387" i="1" s="1"/>
  <c r="M387" i="1" s="1"/>
  <c r="N387" i="2" s="1"/>
  <c r="J383" i="1"/>
  <c r="K383" i="1" s="1"/>
  <c r="M383" i="1" s="1"/>
  <c r="N383" i="2" s="1"/>
  <c r="J379" i="1"/>
  <c r="K379" i="1" s="1"/>
  <c r="M379" i="1" s="1"/>
  <c r="N379" i="2" s="1"/>
  <c r="J375" i="1"/>
  <c r="K375" i="1" s="1"/>
  <c r="M375" i="1" s="1"/>
  <c r="N375" i="2" s="1"/>
  <c r="J371" i="1"/>
  <c r="K371" i="1" s="1"/>
  <c r="M371" i="1" s="1"/>
  <c r="N371" i="2" s="1"/>
  <c r="J367" i="1"/>
  <c r="K367" i="1" s="1"/>
  <c r="M367" i="1" s="1"/>
  <c r="N367" i="2" s="1"/>
  <c r="J363" i="1"/>
  <c r="K363" i="1" s="1"/>
  <c r="M363" i="1" s="1"/>
  <c r="N363" i="2" s="1"/>
  <c r="J359" i="1"/>
  <c r="K359" i="1" s="1"/>
  <c r="M359" i="1" s="1"/>
  <c r="N359" i="2" s="1"/>
  <c r="J355" i="1"/>
  <c r="K355" i="1" s="1"/>
  <c r="M355" i="1" s="1"/>
  <c r="N355" i="2" s="1"/>
  <c r="J351" i="1"/>
  <c r="K351" i="1" s="1"/>
  <c r="M351" i="1" s="1"/>
  <c r="N351" i="2" s="1"/>
  <c r="J347" i="1"/>
  <c r="K347" i="1" s="1"/>
  <c r="M347" i="1" s="1"/>
  <c r="N347" i="2" s="1"/>
  <c r="J343" i="1"/>
  <c r="K343" i="1" s="1"/>
  <c r="M343" i="1" s="1"/>
  <c r="N343" i="2" s="1"/>
  <c r="J339" i="1"/>
  <c r="K339" i="1" s="1"/>
  <c r="M339" i="1" s="1"/>
  <c r="N339" i="2" s="1"/>
  <c r="J335" i="1"/>
  <c r="K335" i="1" s="1"/>
  <c r="M335" i="1" s="1"/>
  <c r="N335" i="2" s="1"/>
  <c r="J331" i="1"/>
  <c r="K331" i="1" s="1"/>
  <c r="M331" i="1" s="1"/>
  <c r="N331" i="2" s="1"/>
  <c r="J327" i="1"/>
  <c r="K327" i="1" s="1"/>
  <c r="M327" i="1" s="1"/>
  <c r="N327" i="2" s="1"/>
  <c r="J323" i="1"/>
  <c r="K323" i="1" s="1"/>
  <c r="M323" i="1" s="1"/>
  <c r="N323" i="2" s="1"/>
  <c r="J422" i="1"/>
  <c r="K422" i="1" s="1"/>
  <c r="M422" i="1" s="1"/>
  <c r="N422" i="2" s="1"/>
  <c r="J410" i="1"/>
  <c r="K410" i="1" s="1"/>
  <c r="M410" i="1" s="1"/>
  <c r="N410" i="2" s="1"/>
  <c r="J407" i="1"/>
  <c r="K407" i="1" s="1"/>
  <c r="M407" i="1" s="1"/>
  <c r="N407" i="2" s="1"/>
  <c r="J397" i="1"/>
  <c r="K397" i="1" s="1"/>
  <c r="M397" i="1" s="1"/>
  <c r="N397" i="2" s="1"/>
  <c r="J395" i="1"/>
  <c r="K395" i="1" s="1"/>
  <c r="M395" i="1" s="1"/>
  <c r="N395" i="2" s="1"/>
  <c r="J385" i="1"/>
  <c r="K385" i="1" s="1"/>
  <c r="M385" i="1" s="1"/>
  <c r="N385" i="2" s="1"/>
  <c r="J380" i="1"/>
  <c r="K380" i="1" s="1"/>
  <c r="M380" i="1" s="1"/>
  <c r="N380" i="2" s="1"/>
  <c r="J374" i="1"/>
  <c r="K374" i="1" s="1"/>
  <c r="M374" i="1" s="1"/>
  <c r="N374" i="2" s="1"/>
  <c r="J369" i="1"/>
  <c r="K369" i="1" s="1"/>
  <c r="M369" i="1" s="1"/>
  <c r="N369" i="2" s="1"/>
  <c r="J364" i="1"/>
  <c r="K364" i="1" s="1"/>
  <c r="M364" i="1" s="1"/>
  <c r="N364" i="2" s="1"/>
  <c r="J358" i="1"/>
  <c r="K358" i="1" s="1"/>
  <c r="M358" i="1" s="1"/>
  <c r="N358" i="2" s="1"/>
  <c r="J353" i="1"/>
  <c r="K353" i="1" s="1"/>
  <c r="M353" i="1" s="1"/>
  <c r="N353" i="2" s="1"/>
  <c r="J348" i="1"/>
  <c r="K348" i="1" s="1"/>
  <c r="M348" i="1" s="1"/>
  <c r="N348" i="2" s="1"/>
  <c r="J342" i="1"/>
  <c r="K342" i="1" s="1"/>
  <c r="M342" i="1" s="1"/>
  <c r="N342" i="2" s="1"/>
  <c r="J337" i="1"/>
  <c r="K337" i="1" s="1"/>
  <c r="M337" i="1" s="1"/>
  <c r="N337" i="2" s="1"/>
  <c r="J332" i="1"/>
  <c r="K332" i="1" s="1"/>
  <c r="M332" i="1" s="1"/>
  <c r="N332" i="2" s="1"/>
  <c r="J326" i="1"/>
  <c r="K326" i="1" s="1"/>
  <c r="M326" i="1" s="1"/>
  <c r="N326" i="2" s="1"/>
  <c r="J320" i="1"/>
  <c r="K320" i="1" s="1"/>
  <c r="M320" i="1" s="1"/>
  <c r="N320" i="2" s="1"/>
  <c r="J316" i="1"/>
  <c r="K316" i="1" s="1"/>
  <c r="M316" i="1" s="1"/>
  <c r="N316" i="2" s="1"/>
  <c r="J312" i="1"/>
  <c r="K312" i="1" s="1"/>
  <c r="M312" i="1" s="1"/>
  <c r="N312" i="2" s="1"/>
  <c r="J308" i="1"/>
  <c r="K308" i="1" s="1"/>
  <c r="M308" i="1" s="1"/>
  <c r="N308" i="2" s="1"/>
  <c r="J304" i="1"/>
  <c r="K304" i="1" s="1"/>
  <c r="M304" i="1" s="1"/>
  <c r="N304" i="2" s="1"/>
  <c r="J300" i="1"/>
  <c r="K300" i="1" s="1"/>
  <c r="M300" i="1" s="1"/>
  <c r="N300" i="2" s="1"/>
  <c r="J296" i="1"/>
  <c r="K296" i="1" s="1"/>
  <c r="M296" i="1" s="1"/>
  <c r="N296" i="2" s="1"/>
  <c r="J292" i="1"/>
  <c r="K292" i="1" s="1"/>
  <c r="M292" i="1" s="1"/>
  <c r="N292" i="2" s="1"/>
  <c r="J288" i="1"/>
  <c r="K288" i="1" s="1"/>
  <c r="M288" i="1" s="1"/>
  <c r="N288" i="2" s="1"/>
  <c r="J284" i="1"/>
  <c r="K284" i="1" s="1"/>
  <c r="M284" i="1" s="1"/>
  <c r="N284" i="2" s="1"/>
  <c r="J280" i="1"/>
  <c r="K280" i="1" s="1"/>
  <c r="M280" i="1" s="1"/>
  <c r="N280" i="2" s="1"/>
  <c r="J276" i="1"/>
  <c r="K276" i="1" s="1"/>
  <c r="M276" i="1" s="1"/>
  <c r="N276" i="2" s="1"/>
  <c r="J272" i="1"/>
  <c r="K272" i="1" s="1"/>
  <c r="M272" i="1" s="1"/>
  <c r="N272" i="2" s="1"/>
  <c r="J268" i="1"/>
  <c r="K268" i="1" s="1"/>
  <c r="M268" i="1" s="1"/>
  <c r="N268" i="2" s="1"/>
  <c r="J264" i="1"/>
  <c r="K264" i="1" s="1"/>
  <c r="M264" i="1" s="1"/>
  <c r="N264" i="2" s="1"/>
  <c r="J260" i="1"/>
  <c r="K260" i="1" s="1"/>
  <c r="M260" i="1" s="1"/>
  <c r="N260" i="2" s="1"/>
  <c r="J256" i="1"/>
  <c r="K256" i="1" s="1"/>
  <c r="M256" i="1" s="1"/>
  <c r="N256" i="2" s="1"/>
  <c r="J252" i="1"/>
  <c r="K252" i="1" s="1"/>
  <c r="M252" i="1" s="1"/>
  <c r="N252" i="2" s="1"/>
  <c r="J248" i="1"/>
  <c r="K248" i="1" s="1"/>
  <c r="M248" i="1" s="1"/>
  <c r="N248" i="2" s="1"/>
  <c r="J244" i="1"/>
  <c r="K244" i="1" s="1"/>
  <c r="M244" i="1" s="1"/>
  <c r="N244" i="2" s="1"/>
  <c r="J240" i="1"/>
  <c r="K240" i="1" s="1"/>
  <c r="M240" i="1" s="1"/>
  <c r="N240" i="2" s="1"/>
  <c r="J236" i="1"/>
  <c r="K236" i="1" s="1"/>
  <c r="M236" i="1" s="1"/>
  <c r="N236" i="2" s="1"/>
  <c r="J232" i="1"/>
  <c r="K232" i="1" s="1"/>
  <c r="M232" i="1" s="1"/>
  <c r="N232" i="2" s="1"/>
  <c r="J228" i="1"/>
  <c r="K228" i="1" s="1"/>
  <c r="M228" i="1" s="1"/>
  <c r="N228" i="2" s="1"/>
  <c r="J224" i="1"/>
  <c r="K224" i="1" s="1"/>
  <c r="M224" i="1" s="1"/>
  <c r="N224" i="2" s="1"/>
  <c r="J220" i="1"/>
  <c r="K220" i="1" s="1"/>
  <c r="M220" i="1" s="1"/>
  <c r="N220" i="2" s="1"/>
  <c r="J216" i="1"/>
  <c r="K216" i="1" s="1"/>
  <c r="M216" i="1" s="1"/>
  <c r="N216" i="2" s="1"/>
  <c r="J212" i="1"/>
  <c r="K212" i="1" s="1"/>
  <c r="M212" i="1" s="1"/>
  <c r="N212" i="2" s="1"/>
  <c r="J208" i="1"/>
  <c r="K208" i="1" s="1"/>
  <c r="M208" i="1" s="1"/>
  <c r="N208" i="2" s="1"/>
  <c r="J204" i="1"/>
  <c r="K204" i="1" s="1"/>
  <c r="M204" i="1" s="1"/>
  <c r="N204" i="2" s="1"/>
  <c r="J200" i="1"/>
  <c r="K200" i="1" s="1"/>
  <c r="M200" i="1" s="1"/>
  <c r="N200" i="2" s="1"/>
  <c r="J433" i="1"/>
  <c r="K433" i="1" s="1"/>
  <c r="M433" i="1" s="1"/>
  <c r="N433" i="2" s="1"/>
  <c r="J427" i="1"/>
  <c r="K427" i="1" s="1"/>
  <c r="M427" i="1" s="1"/>
  <c r="N427" i="2" s="1"/>
  <c r="J417" i="1"/>
  <c r="K417" i="1" s="1"/>
  <c r="M417" i="1" s="1"/>
  <c r="N417" i="2" s="1"/>
  <c r="J402" i="1"/>
  <c r="K402" i="1" s="1"/>
  <c r="M402" i="1" s="1"/>
  <c r="N402" i="2" s="1"/>
  <c r="J399" i="1"/>
  <c r="K399" i="1" s="1"/>
  <c r="M399" i="1" s="1"/>
  <c r="N399" i="2" s="1"/>
  <c r="J394" i="1"/>
  <c r="K394" i="1" s="1"/>
  <c r="M394" i="1" s="1"/>
  <c r="N394" i="2" s="1"/>
  <c r="J389" i="1"/>
  <c r="K389" i="1" s="1"/>
  <c r="M389" i="1" s="1"/>
  <c r="N389" i="2" s="1"/>
  <c r="J381" i="1"/>
  <c r="K381" i="1" s="1"/>
  <c r="M381" i="1" s="1"/>
  <c r="N381" i="2" s="1"/>
  <c r="J378" i="1"/>
  <c r="K378" i="1" s="1"/>
  <c r="M378" i="1" s="1"/>
  <c r="N378" i="2" s="1"/>
  <c r="J368" i="1"/>
  <c r="K368" i="1" s="1"/>
  <c r="M368" i="1" s="1"/>
  <c r="N368" i="2" s="1"/>
  <c r="J366" i="1"/>
  <c r="K366" i="1" s="1"/>
  <c r="M366" i="1" s="1"/>
  <c r="N366" i="2" s="1"/>
  <c r="J356" i="1"/>
  <c r="K356" i="1" s="1"/>
  <c r="M356" i="1" s="1"/>
  <c r="N356" i="2" s="1"/>
  <c r="J354" i="1"/>
  <c r="K354" i="1" s="1"/>
  <c r="M354" i="1" s="1"/>
  <c r="N354" i="2" s="1"/>
  <c r="J344" i="1"/>
  <c r="K344" i="1" s="1"/>
  <c r="M344" i="1" s="1"/>
  <c r="N344" i="2" s="1"/>
  <c r="J341" i="1"/>
  <c r="K341" i="1" s="1"/>
  <c r="M341" i="1" s="1"/>
  <c r="N341" i="2" s="1"/>
  <c r="J329" i="1"/>
  <c r="K329" i="1" s="1"/>
  <c r="M329" i="1" s="1"/>
  <c r="N329" i="2" s="1"/>
  <c r="J318" i="1"/>
  <c r="K318" i="1" s="1"/>
  <c r="M318" i="1" s="1"/>
  <c r="N318" i="2" s="1"/>
  <c r="J313" i="1"/>
  <c r="K313" i="1" s="1"/>
  <c r="M313" i="1" s="1"/>
  <c r="N313" i="2" s="1"/>
  <c r="J307" i="1"/>
  <c r="K307" i="1" s="1"/>
  <c r="M307" i="1" s="1"/>
  <c r="N307" i="2" s="1"/>
  <c r="J302" i="1"/>
  <c r="K302" i="1" s="1"/>
  <c r="M302" i="1" s="1"/>
  <c r="N302" i="2" s="1"/>
  <c r="J297" i="1"/>
  <c r="K297" i="1" s="1"/>
  <c r="M297" i="1" s="1"/>
  <c r="N297" i="2" s="1"/>
  <c r="J291" i="1"/>
  <c r="K291" i="1" s="1"/>
  <c r="M291" i="1" s="1"/>
  <c r="N291" i="2" s="1"/>
  <c r="J286" i="1"/>
  <c r="K286" i="1" s="1"/>
  <c r="M286" i="1" s="1"/>
  <c r="N286" i="2" s="1"/>
  <c r="J281" i="1"/>
  <c r="K281" i="1" s="1"/>
  <c r="M281" i="1" s="1"/>
  <c r="N281" i="2" s="1"/>
  <c r="J275" i="1"/>
  <c r="K275" i="1" s="1"/>
  <c r="M275" i="1" s="1"/>
  <c r="N275" i="2" s="1"/>
  <c r="J270" i="1"/>
  <c r="K270" i="1" s="1"/>
  <c r="M270" i="1" s="1"/>
  <c r="N270" i="2" s="1"/>
  <c r="J265" i="1"/>
  <c r="K265" i="1" s="1"/>
  <c r="M265" i="1" s="1"/>
  <c r="N265" i="2" s="1"/>
  <c r="J259" i="1"/>
  <c r="K259" i="1" s="1"/>
  <c r="M259" i="1" s="1"/>
  <c r="N259" i="2" s="1"/>
  <c r="J254" i="1"/>
  <c r="K254" i="1" s="1"/>
  <c r="M254" i="1" s="1"/>
  <c r="N254" i="2" s="1"/>
  <c r="J249" i="1"/>
  <c r="K249" i="1" s="1"/>
  <c r="M249" i="1" s="1"/>
  <c r="N249" i="2" s="1"/>
  <c r="J243" i="1"/>
  <c r="K243" i="1" s="1"/>
  <c r="M243" i="1" s="1"/>
  <c r="N243" i="2" s="1"/>
  <c r="J238" i="1"/>
  <c r="K238" i="1" s="1"/>
  <c r="M238" i="1" s="1"/>
  <c r="N238" i="2" s="1"/>
  <c r="J233" i="1"/>
  <c r="K233" i="1" s="1"/>
  <c r="M233" i="1" s="1"/>
  <c r="N233" i="2" s="1"/>
  <c r="J227" i="1"/>
  <c r="K227" i="1" s="1"/>
  <c r="M227" i="1" s="1"/>
  <c r="N227" i="2" s="1"/>
  <c r="J222" i="1"/>
  <c r="K222" i="1" s="1"/>
  <c r="M222" i="1" s="1"/>
  <c r="N222" i="2" s="1"/>
  <c r="J217" i="1"/>
  <c r="K217" i="1" s="1"/>
  <c r="M217" i="1" s="1"/>
  <c r="N217" i="2" s="1"/>
  <c r="J211" i="1"/>
  <c r="K211" i="1" s="1"/>
  <c r="M211" i="1" s="1"/>
  <c r="N211" i="2" s="1"/>
  <c r="J206" i="1"/>
  <c r="K206" i="1" s="1"/>
  <c r="M206" i="1" s="1"/>
  <c r="N206" i="2" s="1"/>
  <c r="J201" i="1"/>
  <c r="K201" i="1" s="1"/>
  <c r="M201" i="1" s="1"/>
  <c r="N201" i="2" s="1"/>
  <c r="J195" i="1"/>
  <c r="K195" i="1" s="1"/>
  <c r="M195" i="1" s="1"/>
  <c r="N195" i="2" s="1"/>
  <c r="J191" i="1"/>
  <c r="K191" i="1" s="1"/>
  <c r="M191" i="1" s="1"/>
  <c r="N191" i="2" s="1"/>
  <c r="J187" i="1"/>
  <c r="K187" i="1" s="1"/>
  <c r="M187" i="1" s="1"/>
  <c r="N187" i="2" s="1"/>
  <c r="J183" i="1"/>
  <c r="K183" i="1" s="1"/>
  <c r="M183" i="1" s="1"/>
  <c r="N183" i="2" s="1"/>
  <c r="J179" i="1"/>
  <c r="K179" i="1" s="1"/>
  <c r="M179" i="1" s="1"/>
  <c r="N179" i="2" s="1"/>
  <c r="J175" i="1"/>
  <c r="K175" i="1" s="1"/>
  <c r="M175" i="1" s="1"/>
  <c r="N175" i="2" s="1"/>
  <c r="J171" i="1"/>
  <c r="K171" i="1" s="1"/>
  <c r="M171" i="1" s="1"/>
  <c r="N171" i="2" s="1"/>
  <c r="J167" i="1"/>
  <c r="K167" i="1" s="1"/>
  <c r="M167" i="1" s="1"/>
  <c r="N167" i="2" s="1"/>
  <c r="J163" i="1"/>
  <c r="K163" i="1" s="1"/>
  <c r="M163" i="1" s="1"/>
  <c r="N163" i="2" s="1"/>
  <c r="J159" i="1"/>
  <c r="K159" i="1" s="1"/>
  <c r="M159" i="1" s="1"/>
  <c r="N159" i="2" s="1"/>
  <c r="J155" i="1"/>
  <c r="K155" i="1" s="1"/>
  <c r="M155" i="1" s="1"/>
  <c r="N155" i="2" s="1"/>
  <c r="J151" i="1"/>
  <c r="K151" i="1" s="1"/>
  <c r="M151" i="1" s="1"/>
  <c r="N151" i="2" s="1"/>
  <c r="J147" i="1"/>
  <c r="K147" i="1" s="1"/>
  <c r="M147" i="1" s="1"/>
  <c r="N147" i="2" s="1"/>
  <c r="J143" i="1"/>
  <c r="K143" i="1" s="1"/>
  <c r="M143" i="1" s="1"/>
  <c r="N143" i="2" s="1"/>
  <c r="J139" i="1"/>
  <c r="K139" i="1" s="1"/>
  <c r="M139" i="1" s="1"/>
  <c r="N139" i="2" s="1"/>
  <c r="J135" i="1"/>
  <c r="K135" i="1" s="1"/>
  <c r="M135" i="1" s="1"/>
  <c r="N135" i="2" s="1"/>
  <c r="J131" i="1"/>
  <c r="K131" i="1" s="1"/>
  <c r="M131" i="1" s="1"/>
  <c r="N131" i="2" s="1"/>
  <c r="J127" i="1"/>
  <c r="K127" i="1" s="1"/>
  <c r="M127" i="1" s="1"/>
  <c r="N127" i="2" s="1"/>
  <c r="J123" i="1"/>
  <c r="K123" i="1" s="1"/>
  <c r="M123" i="1" s="1"/>
  <c r="N123" i="2" s="1"/>
  <c r="J119" i="1"/>
  <c r="K119" i="1" s="1"/>
  <c r="M119" i="1" s="1"/>
  <c r="N119" i="2" s="1"/>
  <c r="J115" i="1"/>
  <c r="K115" i="1" s="1"/>
  <c r="M115" i="1" s="1"/>
  <c r="N115" i="2" s="1"/>
  <c r="J111" i="1"/>
  <c r="K111" i="1" s="1"/>
  <c r="M111" i="1" s="1"/>
  <c r="N111" i="2" s="1"/>
  <c r="J107" i="1"/>
  <c r="K107" i="1" s="1"/>
  <c r="M107" i="1" s="1"/>
  <c r="N107" i="2" s="1"/>
  <c r="J103" i="1"/>
  <c r="K103" i="1" s="1"/>
  <c r="M103" i="1" s="1"/>
  <c r="N103" i="2" s="1"/>
  <c r="J99" i="1"/>
  <c r="K99" i="1" s="1"/>
  <c r="M99" i="1" s="1"/>
  <c r="N99" i="2" s="1"/>
  <c r="J95" i="1"/>
  <c r="K95" i="1" s="1"/>
  <c r="M95" i="1" s="1"/>
  <c r="N95" i="2" s="1"/>
  <c r="J91" i="1"/>
  <c r="K91" i="1" s="1"/>
  <c r="M91" i="1" s="1"/>
  <c r="N91" i="2" s="1"/>
  <c r="J87" i="1"/>
  <c r="K87" i="1" s="1"/>
  <c r="M87" i="1" s="1"/>
  <c r="N87" i="2" s="1"/>
  <c r="J83" i="1"/>
  <c r="K83" i="1" s="1"/>
  <c r="M83" i="1" s="1"/>
  <c r="N83" i="2" s="1"/>
  <c r="J79" i="1"/>
  <c r="K79" i="1" s="1"/>
  <c r="M79" i="1" s="1"/>
  <c r="N79" i="2" s="1"/>
  <c r="J75" i="1"/>
  <c r="K75" i="1" s="1"/>
  <c r="M75" i="1" s="1"/>
  <c r="N75" i="2" s="1"/>
  <c r="J71" i="1"/>
  <c r="K71" i="1" s="1"/>
  <c r="M71" i="1" s="1"/>
  <c r="N71" i="2" s="1"/>
  <c r="J67" i="1"/>
  <c r="K67" i="1" s="1"/>
  <c r="M67" i="1" s="1"/>
  <c r="N67" i="2" s="1"/>
  <c r="J63" i="1"/>
  <c r="K63" i="1" s="1"/>
  <c r="M63" i="1" s="1"/>
  <c r="N63" i="2" s="1"/>
  <c r="J59" i="1"/>
  <c r="K59" i="1" s="1"/>
  <c r="M59" i="1" s="1"/>
  <c r="N59" i="2" s="1"/>
  <c r="J55" i="1"/>
  <c r="K55" i="1" s="1"/>
  <c r="M55" i="1" s="1"/>
  <c r="N55" i="2" s="1"/>
  <c r="J51" i="1"/>
  <c r="K51" i="1" s="1"/>
  <c r="M51" i="1" s="1"/>
  <c r="N51" i="2" s="1"/>
  <c r="J47" i="1"/>
  <c r="K47" i="1" s="1"/>
  <c r="M47" i="1" s="1"/>
  <c r="N47" i="2" s="1"/>
  <c r="J43" i="1"/>
  <c r="K43" i="1" s="1"/>
  <c r="M43" i="1" s="1"/>
  <c r="N43" i="2" s="1"/>
  <c r="J39" i="1"/>
  <c r="K39" i="1" s="1"/>
  <c r="M39" i="1" s="1"/>
  <c r="N39" i="2" s="1"/>
  <c r="J35" i="1"/>
  <c r="K35" i="1" s="1"/>
  <c r="M35" i="1" s="1"/>
  <c r="N35" i="2" s="1"/>
  <c r="J31" i="1"/>
  <c r="K31" i="1" s="1"/>
  <c r="M31" i="1" s="1"/>
  <c r="N31" i="2" s="1"/>
  <c r="J27" i="1"/>
  <c r="K27" i="1" s="1"/>
  <c r="M27" i="1" s="1"/>
  <c r="N27" i="2" s="1"/>
  <c r="J23" i="1"/>
  <c r="K23" i="1" s="1"/>
  <c r="M23" i="1" s="1"/>
  <c r="N23" i="2" s="1"/>
  <c r="J19" i="1"/>
  <c r="K19" i="1" s="1"/>
  <c r="M19" i="1" s="1"/>
  <c r="N19" i="2" s="1"/>
  <c r="J15" i="1"/>
  <c r="K15" i="1" s="1"/>
  <c r="M15" i="1" s="1"/>
  <c r="N15" i="2" s="1"/>
  <c r="J11" i="1"/>
  <c r="K11" i="1" s="1"/>
  <c r="M11" i="1" s="1"/>
  <c r="N11" i="2" s="1"/>
  <c r="J429" i="1"/>
  <c r="K429" i="1" s="1"/>
  <c r="M429" i="1" s="1"/>
  <c r="N429" i="2" s="1"/>
  <c r="J426" i="1"/>
  <c r="K426" i="1" s="1"/>
  <c r="M426" i="1" s="1"/>
  <c r="N426" i="2" s="1"/>
  <c r="J421" i="1"/>
  <c r="K421" i="1" s="1"/>
  <c r="M421" i="1" s="1"/>
  <c r="N421" i="2" s="1"/>
  <c r="J411" i="1"/>
  <c r="K411" i="1" s="1"/>
  <c r="M411" i="1" s="1"/>
  <c r="N411" i="2" s="1"/>
  <c r="J401" i="1"/>
  <c r="K401" i="1" s="1"/>
  <c r="M401" i="1" s="1"/>
  <c r="N401" i="2" s="1"/>
  <c r="J386" i="1"/>
  <c r="K386" i="1" s="1"/>
  <c r="M386" i="1" s="1"/>
  <c r="N386" i="2" s="1"/>
  <c r="J377" i="1"/>
  <c r="K377" i="1" s="1"/>
  <c r="M377" i="1" s="1"/>
  <c r="N377" i="2" s="1"/>
  <c r="J365" i="1"/>
  <c r="K365" i="1" s="1"/>
  <c r="M365" i="1" s="1"/>
  <c r="N365" i="2" s="1"/>
  <c r="J362" i="1"/>
  <c r="K362" i="1" s="1"/>
  <c r="M362" i="1" s="1"/>
  <c r="N362" i="2" s="1"/>
  <c r="J352" i="1"/>
  <c r="K352" i="1" s="1"/>
  <c r="M352" i="1" s="1"/>
  <c r="N352" i="2" s="1"/>
  <c r="J350" i="1"/>
  <c r="K350" i="1" s="1"/>
  <c r="M350" i="1" s="1"/>
  <c r="N350" i="2" s="1"/>
  <c r="J340" i="1"/>
  <c r="K340" i="1" s="1"/>
  <c r="M340" i="1" s="1"/>
  <c r="N340" i="2" s="1"/>
  <c r="J338" i="1"/>
  <c r="K338" i="1" s="1"/>
  <c r="M338" i="1" s="1"/>
  <c r="N338" i="2" s="1"/>
  <c r="J328" i="1"/>
  <c r="K328" i="1" s="1"/>
  <c r="M328" i="1" s="1"/>
  <c r="N328" i="2" s="1"/>
  <c r="J325" i="1"/>
  <c r="K325" i="1" s="1"/>
  <c r="M325" i="1" s="1"/>
  <c r="N325" i="2" s="1"/>
  <c r="J319" i="1"/>
  <c r="K319" i="1" s="1"/>
  <c r="M319" i="1" s="1"/>
  <c r="N319" i="2" s="1"/>
  <c r="J314" i="1"/>
  <c r="K314" i="1" s="1"/>
  <c r="M314" i="1" s="1"/>
  <c r="N314" i="2" s="1"/>
  <c r="J309" i="1"/>
  <c r="K309" i="1" s="1"/>
  <c r="M309" i="1" s="1"/>
  <c r="N309" i="2" s="1"/>
  <c r="J431" i="1"/>
  <c r="K431" i="1" s="1"/>
  <c r="M431" i="1" s="1"/>
  <c r="N431" i="2" s="1"/>
  <c r="J415" i="1"/>
  <c r="K415" i="1" s="1"/>
  <c r="M415" i="1" s="1"/>
  <c r="N415" i="2" s="1"/>
  <c r="J390" i="1"/>
  <c r="K390" i="1" s="1"/>
  <c r="M390" i="1" s="1"/>
  <c r="N390" i="2" s="1"/>
  <c r="J384" i="1"/>
  <c r="K384" i="1" s="1"/>
  <c r="M384" i="1" s="1"/>
  <c r="N384" i="2" s="1"/>
  <c r="J370" i="1"/>
  <c r="K370" i="1" s="1"/>
  <c r="M370" i="1" s="1"/>
  <c r="N370" i="2" s="1"/>
  <c r="J360" i="1"/>
  <c r="K360" i="1" s="1"/>
  <c r="M360" i="1" s="1"/>
  <c r="N360" i="2" s="1"/>
  <c r="J336" i="1"/>
  <c r="K336" i="1" s="1"/>
  <c r="M336" i="1" s="1"/>
  <c r="N336" i="2" s="1"/>
  <c r="J330" i="1"/>
  <c r="K330" i="1" s="1"/>
  <c r="M330" i="1" s="1"/>
  <c r="N330" i="2" s="1"/>
  <c r="J315" i="1"/>
  <c r="K315" i="1" s="1"/>
  <c r="M315" i="1" s="1"/>
  <c r="N315" i="2" s="1"/>
  <c r="J303" i="1"/>
  <c r="K303" i="1" s="1"/>
  <c r="M303" i="1" s="1"/>
  <c r="N303" i="2" s="1"/>
  <c r="J293" i="1"/>
  <c r="K293" i="1" s="1"/>
  <c r="M293" i="1" s="1"/>
  <c r="N293" i="2" s="1"/>
  <c r="J290" i="1"/>
  <c r="K290" i="1" s="1"/>
  <c r="M290" i="1" s="1"/>
  <c r="N290" i="2" s="1"/>
  <c r="J278" i="1"/>
  <c r="K278" i="1" s="1"/>
  <c r="M278" i="1" s="1"/>
  <c r="N278" i="2" s="1"/>
  <c r="J266" i="1"/>
  <c r="K266" i="1" s="1"/>
  <c r="M266" i="1" s="1"/>
  <c r="N266" i="2" s="1"/>
  <c r="J263" i="1"/>
  <c r="K263" i="1" s="1"/>
  <c r="M263" i="1" s="1"/>
  <c r="N263" i="2" s="1"/>
  <c r="J253" i="1"/>
  <c r="K253" i="1" s="1"/>
  <c r="M253" i="1" s="1"/>
  <c r="N253" i="2" s="1"/>
  <c r="J251" i="1"/>
  <c r="K251" i="1" s="1"/>
  <c r="M251" i="1" s="1"/>
  <c r="N251" i="2" s="1"/>
  <c r="J241" i="1"/>
  <c r="K241" i="1" s="1"/>
  <c r="M241" i="1" s="1"/>
  <c r="N241" i="2" s="1"/>
  <c r="J239" i="1"/>
  <c r="K239" i="1" s="1"/>
  <c r="M239" i="1" s="1"/>
  <c r="N239" i="2" s="1"/>
  <c r="J229" i="1"/>
  <c r="K229" i="1" s="1"/>
  <c r="M229" i="1" s="1"/>
  <c r="N229" i="2" s="1"/>
  <c r="J226" i="1"/>
  <c r="K226" i="1" s="1"/>
  <c r="M226" i="1" s="1"/>
  <c r="N226" i="2" s="1"/>
  <c r="J214" i="1"/>
  <c r="K214" i="1" s="1"/>
  <c r="M214" i="1" s="1"/>
  <c r="N214" i="2" s="1"/>
  <c r="J202" i="1"/>
  <c r="K202" i="1" s="1"/>
  <c r="M202" i="1" s="1"/>
  <c r="N202" i="2" s="1"/>
  <c r="J199" i="1"/>
  <c r="K199" i="1" s="1"/>
  <c r="M199" i="1" s="1"/>
  <c r="N199" i="2" s="1"/>
  <c r="J193" i="1"/>
  <c r="K193" i="1" s="1"/>
  <c r="M193" i="1" s="1"/>
  <c r="N193" i="2" s="1"/>
  <c r="J188" i="1"/>
  <c r="K188" i="1" s="1"/>
  <c r="M188" i="1" s="1"/>
  <c r="N188" i="2" s="1"/>
  <c r="J182" i="1"/>
  <c r="K182" i="1" s="1"/>
  <c r="M182" i="1" s="1"/>
  <c r="N182" i="2" s="1"/>
  <c r="J177" i="1"/>
  <c r="K177" i="1" s="1"/>
  <c r="M177" i="1" s="1"/>
  <c r="N177" i="2" s="1"/>
  <c r="J172" i="1"/>
  <c r="K172" i="1" s="1"/>
  <c r="M172" i="1" s="1"/>
  <c r="N172" i="2" s="1"/>
  <c r="J166" i="1"/>
  <c r="K166" i="1" s="1"/>
  <c r="M166" i="1" s="1"/>
  <c r="N166" i="2" s="1"/>
  <c r="J161" i="1"/>
  <c r="K161" i="1" s="1"/>
  <c r="M161" i="1" s="1"/>
  <c r="N161" i="2" s="1"/>
  <c r="J156" i="1"/>
  <c r="K156" i="1" s="1"/>
  <c r="M156" i="1" s="1"/>
  <c r="N156" i="2" s="1"/>
  <c r="J150" i="1"/>
  <c r="K150" i="1" s="1"/>
  <c r="M150" i="1" s="1"/>
  <c r="N150" i="2" s="1"/>
  <c r="J145" i="1"/>
  <c r="K145" i="1" s="1"/>
  <c r="M145" i="1" s="1"/>
  <c r="N145" i="2" s="1"/>
  <c r="J140" i="1"/>
  <c r="K140" i="1" s="1"/>
  <c r="M140" i="1" s="1"/>
  <c r="N140" i="2" s="1"/>
  <c r="J134" i="1"/>
  <c r="K134" i="1" s="1"/>
  <c r="M134" i="1" s="1"/>
  <c r="N134" i="2" s="1"/>
  <c r="J129" i="1"/>
  <c r="K129" i="1" s="1"/>
  <c r="M129" i="1" s="1"/>
  <c r="N129" i="2" s="1"/>
  <c r="J418" i="1"/>
  <c r="K418" i="1" s="1"/>
  <c r="M418" i="1" s="1"/>
  <c r="N418" i="2" s="1"/>
  <c r="J406" i="1"/>
  <c r="K406" i="1" s="1"/>
  <c r="M406" i="1" s="1"/>
  <c r="N406" i="2" s="1"/>
  <c r="J382" i="1"/>
  <c r="K382" i="1" s="1"/>
  <c r="M382" i="1" s="1"/>
  <c r="N382" i="2" s="1"/>
  <c r="J376" i="1"/>
  <c r="K376" i="1" s="1"/>
  <c r="M376" i="1" s="1"/>
  <c r="N376" i="2" s="1"/>
  <c r="J372" i="1"/>
  <c r="K372" i="1" s="1"/>
  <c r="M372" i="1" s="1"/>
  <c r="N372" i="2" s="1"/>
  <c r="J357" i="1"/>
  <c r="K357" i="1" s="1"/>
  <c r="M357" i="1" s="1"/>
  <c r="N357" i="2" s="1"/>
  <c r="J346" i="1"/>
  <c r="K346" i="1" s="1"/>
  <c r="M346" i="1" s="1"/>
  <c r="N346" i="2" s="1"/>
  <c r="J333" i="1"/>
  <c r="K333" i="1" s="1"/>
  <c r="M333" i="1" s="1"/>
  <c r="N333" i="2" s="1"/>
  <c r="J321" i="1"/>
  <c r="K321" i="1" s="1"/>
  <c r="M321" i="1" s="1"/>
  <c r="N321" i="2" s="1"/>
  <c r="J311" i="1"/>
  <c r="K311" i="1" s="1"/>
  <c r="M311" i="1" s="1"/>
  <c r="N311" i="2" s="1"/>
  <c r="J306" i="1"/>
  <c r="K306" i="1" s="1"/>
  <c r="M306" i="1" s="1"/>
  <c r="N306" i="2" s="1"/>
  <c r="J298" i="1"/>
  <c r="K298" i="1" s="1"/>
  <c r="M298" i="1" s="1"/>
  <c r="N298" i="2" s="1"/>
  <c r="J295" i="1"/>
  <c r="K295" i="1" s="1"/>
  <c r="M295" i="1" s="1"/>
  <c r="N295" i="2" s="1"/>
  <c r="J285" i="1"/>
  <c r="K285" i="1" s="1"/>
  <c r="M285" i="1" s="1"/>
  <c r="N285" i="2" s="1"/>
  <c r="J283" i="1"/>
  <c r="K283" i="1" s="1"/>
  <c r="M283" i="1" s="1"/>
  <c r="N283" i="2" s="1"/>
  <c r="J273" i="1"/>
  <c r="K273" i="1" s="1"/>
  <c r="M273" i="1" s="1"/>
  <c r="N273" i="2" s="1"/>
  <c r="J271" i="1"/>
  <c r="K271" i="1" s="1"/>
  <c r="M271" i="1" s="1"/>
  <c r="N271" i="2" s="1"/>
  <c r="J261" i="1"/>
  <c r="K261" i="1" s="1"/>
  <c r="M261" i="1" s="1"/>
  <c r="N261" i="2" s="1"/>
  <c r="J258" i="1"/>
  <c r="K258" i="1" s="1"/>
  <c r="M258" i="1" s="1"/>
  <c r="N258" i="2" s="1"/>
  <c r="J334" i="1"/>
  <c r="K334" i="1" s="1"/>
  <c r="M334" i="1" s="1"/>
  <c r="N334" i="2" s="1"/>
  <c r="J294" i="1"/>
  <c r="K294" i="1" s="1"/>
  <c r="M294" i="1" s="1"/>
  <c r="N294" i="2" s="1"/>
  <c r="J282" i="1"/>
  <c r="K282" i="1" s="1"/>
  <c r="M282" i="1" s="1"/>
  <c r="N282" i="2" s="1"/>
  <c r="J255" i="1"/>
  <c r="K255" i="1" s="1"/>
  <c r="M255" i="1" s="1"/>
  <c r="N255" i="2" s="1"/>
  <c r="J245" i="1"/>
  <c r="K245" i="1" s="1"/>
  <c r="M245" i="1" s="1"/>
  <c r="N245" i="2" s="1"/>
  <c r="J235" i="1"/>
  <c r="K235" i="1" s="1"/>
  <c r="M235" i="1" s="1"/>
  <c r="N235" i="2" s="1"/>
  <c r="J423" i="1"/>
  <c r="K423" i="1" s="1"/>
  <c r="M423" i="1" s="1"/>
  <c r="N423" i="2" s="1"/>
  <c r="J391" i="1"/>
  <c r="K391" i="1" s="1"/>
  <c r="M391" i="1" s="1"/>
  <c r="N391" i="2" s="1"/>
  <c r="J301" i="1"/>
  <c r="K301" i="1" s="1"/>
  <c r="M301" i="1" s="1"/>
  <c r="N301" i="2" s="1"/>
  <c r="J289" i="1"/>
  <c r="K289" i="1" s="1"/>
  <c r="M289" i="1" s="1"/>
  <c r="N289" i="2" s="1"/>
  <c r="J250" i="1"/>
  <c r="K250" i="1" s="1"/>
  <c r="M250" i="1" s="1"/>
  <c r="N250" i="2" s="1"/>
  <c r="J242" i="1"/>
  <c r="K242" i="1" s="1"/>
  <c r="M242" i="1" s="1"/>
  <c r="N242" i="2" s="1"/>
  <c r="J234" i="1"/>
  <c r="K234" i="1" s="1"/>
  <c r="M234" i="1" s="1"/>
  <c r="N234" i="2" s="1"/>
  <c r="J223" i="1"/>
  <c r="K223" i="1" s="1"/>
  <c r="M223" i="1" s="1"/>
  <c r="N223" i="2" s="1"/>
  <c r="J215" i="1"/>
  <c r="K215" i="1" s="1"/>
  <c r="M215" i="1" s="1"/>
  <c r="N215" i="2" s="1"/>
  <c r="J205" i="1"/>
  <c r="K205" i="1" s="1"/>
  <c r="M205" i="1" s="1"/>
  <c r="N205" i="2" s="1"/>
  <c r="J198" i="1"/>
  <c r="K198" i="1" s="1"/>
  <c r="M198" i="1" s="1"/>
  <c r="N198" i="2" s="1"/>
  <c r="J192" i="1"/>
  <c r="K192" i="1" s="1"/>
  <c r="M192" i="1" s="1"/>
  <c r="N192" i="2" s="1"/>
  <c r="J190" i="1"/>
  <c r="K190" i="1" s="1"/>
  <c r="M190" i="1" s="1"/>
  <c r="N190" i="2" s="1"/>
  <c r="J373" i="1"/>
  <c r="K373" i="1" s="1"/>
  <c r="M373" i="1" s="1"/>
  <c r="N373" i="2" s="1"/>
  <c r="J349" i="1"/>
  <c r="K349" i="1" s="1"/>
  <c r="M349" i="1" s="1"/>
  <c r="N349" i="2" s="1"/>
  <c r="J345" i="1"/>
  <c r="K345" i="1" s="1"/>
  <c r="M345" i="1" s="1"/>
  <c r="N345" i="2" s="1"/>
  <c r="J324" i="1"/>
  <c r="K324" i="1" s="1"/>
  <c r="M324" i="1" s="1"/>
  <c r="N324" i="2" s="1"/>
  <c r="J322" i="1"/>
  <c r="K322" i="1" s="1"/>
  <c r="M322" i="1" s="1"/>
  <c r="N322" i="2" s="1"/>
  <c r="J299" i="1"/>
  <c r="K299" i="1" s="1"/>
  <c r="M299" i="1" s="1"/>
  <c r="N299" i="2" s="1"/>
  <c r="J277" i="1"/>
  <c r="K277" i="1" s="1"/>
  <c r="M277" i="1" s="1"/>
  <c r="N277" i="2" s="1"/>
  <c r="J279" i="1"/>
  <c r="K279" i="1" s="1"/>
  <c r="M279" i="1" s="1"/>
  <c r="N279" i="2" s="1"/>
  <c r="J257" i="1"/>
  <c r="K257" i="1" s="1"/>
  <c r="M257" i="1" s="1"/>
  <c r="N257" i="2" s="1"/>
  <c r="J246" i="1"/>
  <c r="K246" i="1" s="1"/>
  <c r="M246" i="1" s="1"/>
  <c r="N246" i="2" s="1"/>
  <c r="J219" i="1"/>
  <c r="K219" i="1" s="1"/>
  <c r="M219" i="1" s="1"/>
  <c r="N219" i="2" s="1"/>
  <c r="J203" i="1"/>
  <c r="K203" i="1" s="1"/>
  <c r="M203" i="1" s="1"/>
  <c r="N203" i="2" s="1"/>
  <c r="J196" i="1"/>
  <c r="K196" i="1" s="1"/>
  <c r="M196" i="1" s="1"/>
  <c r="N196" i="2" s="1"/>
  <c r="J180" i="1"/>
  <c r="K180" i="1" s="1"/>
  <c r="M180" i="1" s="1"/>
  <c r="N180" i="2" s="1"/>
  <c r="J178" i="1"/>
  <c r="K178" i="1" s="1"/>
  <c r="M178" i="1" s="1"/>
  <c r="N178" i="2" s="1"/>
  <c r="J168" i="1"/>
  <c r="K168" i="1" s="1"/>
  <c r="M168" i="1" s="1"/>
  <c r="N168" i="2" s="1"/>
  <c r="J165" i="1"/>
  <c r="K165" i="1" s="1"/>
  <c r="M165" i="1" s="1"/>
  <c r="N165" i="2" s="1"/>
  <c r="J153" i="1"/>
  <c r="K153" i="1" s="1"/>
  <c r="M153" i="1" s="1"/>
  <c r="N153" i="2" s="1"/>
  <c r="J141" i="1"/>
  <c r="K141" i="1" s="1"/>
  <c r="M141" i="1" s="1"/>
  <c r="N141" i="2" s="1"/>
  <c r="J138" i="1"/>
  <c r="K138" i="1" s="1"/>
  <c r="M138" i="1" s="1"/>
  <c r="N138" i="2" s="1"/>
  <c r="J128" i="1"/>
  <c r="K128" i="1" s="1"/>
  <c r="M128" i="1" s="1"/>
  <c r="N128" i="2" s="1"/>
  <c r="J122" i="1"/>
  <c r="K122" i="1" s="1"/>
  <c r="M122" i="1" s="1"/>
  <c r="N122" i="2" s="1"/>
  <c r="J117" i="1"/>
  <c r="K117" i="1" s="1"/>
  <c r="M117" i="1" s="1"/>
  <c r="N117" i="2" s="1"/>
  <c r="J112" i="1"/>
  <c r="K112" i="1" s="1"/>
  <c r="M112" i="1" s="1"/>
  <c r="N112" i="2" s="1"/>
  <c r="J106" i="1"/>
  <c r="K106" i="1" s="1"/>
  <c r="M106" i="1" s="1"/>
  <c r="N106" i="2" s="1"/>
  <c r="J101" i="1"/>
  <c r="K101" i="1" s="1"/>
  <c r="M101" i="1" s="1"/>
  <c r="N101" i="2" s="1"/>
  <c r="J96" i="1"/>
  <c r="K96" i="1" s="1"/>
  <c r="M96" i="1" s="1"/>
  <c r="N96" i="2" s="1"/>
  <c r="J90" i="1"/>
  <c r="K90" i="1" s="1"/>
  <c r="M90" i="1" s="1"/>
  <c r="N90" i="2" s="1"/>
  <c r="J85" i="1"/>
  <c r="K85" i="1" s="1"/>
  <c r="M85" i="1" s="1"/>
  <c r="N85" i="2" s="1"/>
  <c r="J80" i="1"/>
  <c r="K80" i="1" s="1"/>
  <c r="M80" i="1" s="1"/>
  <c r="N80" i="2" s="1"/>
  <c r="J74" i="1"/>
  <c r="K74" i="1" s="1"/>
  <c r="M74" i="1" s="1"/>
  <c r="N74" i="2" s="1"/>
  <c r="J305" i="1"/>
  <c r="K305" i="1" s="1"/>
  <c r="M305" i="1" s="1"/>
  <c r="N305" i="2" s="1"/>
  <c r="J237" i="1"/>
  <c r="K237" i="1" s="1"/>
  <c r="M237" i="1" s="1"/>
  <c r="N237" i="2" s="1"/>
  <c r="J207" i="1"/>
  <c r="K207" i="1" s="1"/>
  <c r="M207" i="1" s="1"/>
  <c r="N207" i="2" s="1"/>
  <c r="J181" i="1"/>
  <c r="K181" i="1" s="1"/>
  <c r="M181" i="1" s="1"/>
  <c r="N181" i="2" s="1"/>
  <c r="J173" i="1"/>
  <c r="K173" i="1" s="1"/>
  <c r="M173" i="1" s="1"/>
  <c r="N173" i="2" s="1"/>
  <c r="J162" i="1"/>
  <c r="K162" i="1" s="1"/>
  <c r="M162" i="1" s="1"/>
  <c r="N162" i="2" s="1"/>
  <c r="J154" i="1"/>
  <c r="K154" i="1" s="1"/>
  <c r="M154" i="1" s="1"/>
  <c r="N154" i="2" s="1"/>
  <c r="J144" i="1"/>
  <c r="K144" i="1" s="1"/>
  <c r="M144" i="1" s="1"/>
  <c r="N144" i="2" s="1"/>
  <c r="J137" i="1"/>
  <c r="K137" i="1" s="1"/>
  <c r="M137" i="1" s="1"/>
  <c r="N137" i="2" s="1"/>
  <c r="J124" i="1"/>
  <c r="K124" i="1" s="1"/>
  <c r="M124" i="1" s="1"/>
  <c r="N124" i="2" s="1"/>
  <c r="J121" i="1"/>
  <c r="K121" i="1" s="1"/>
  <c r="M121" i="1" s="1"/>
  <c r="N121" i="2" s="1"/>
  <c r="J109" i="1"/>
  <c r="K109" i="1" s="1"/>
  <c r="M109" i="1" s="1"/>
  <c r="N109" i="2" s="1"/>
  <c r="J97" i="1"/>
  <c r="K97" i="1" s="1"/>
  <c r="M97" i="1" s="1"/>
  <c r="N97" i="2" s="1"/>
  <c r="J94" i="1"/>
  <c r="K94" i="1" s="1"/>
  <c r="M94" i="1" s="1"/>
  <c r="N94" i="2" s="1"/>
  <c r="J84" i="1"/>
  <c r="K84" i="1" s="1"/>
  <c r="M84" i="1" s="1"/>
  <c r="N84" i="2" s="1"/>
  <c r="J82" i="1"/>
  <c r="K82" i="1" s="1"/>
  <c r="M82" i="1" s="1"/>
  <c r="N82" i="2" s="1"/>
  <c r="J69" i="1"/>
  <c r="K69" i="1" s="1"/>
  <c r="M69" i="1" s="1"/>
  <c r="N69" i="2" s="1"/>
  <c r="J64" i="1"/>
  <c r="K64" i="1" s="1"/>
  <c r="M64" i="1" s="1"/>
  <c r="N64" i="2" s="1"/>
  <c r="J58" i="1"/>
  <c r="K58" i="1" s="1"/>
  <c r="M58" i="1" s="1"/>
  <c r="N58" i="2" s="1"/>
  <c r="J53" i="1"/>
  <c r="K53" i="1" s="1"/>
  <c r="M53" i="1" s="1"/>
  <c r="N53" i="2" s="1"/>
  <c r="J48" i="1"/>
  <c r="K48" i="1" s="1"/>
  <c r="M48" i="1" s="1"/>
  <c r="N48" i="2" s="1"/>
  <c r="J42" i="1"/>
  <c r="K42" i="1" s="1"/>
  <c r="M42" i="1" s="1"/>
  <c r="N42" i="2" s="1"/>
  <c r="J37" i="1"/>
  <c r="K37" i="1" s="1"/>
  <c r="M37" i="1" s="1"/>
  <c r="N37" i="2" s="1"/>
  <c r="J32" i="1"/>
  <c r="K32" i="1" s="1"/>
  <c r="M32" i="1" s="1"/>
  <c r="N32" i="2" s="1"/>
  <c r="J26" i="1"/>
  <c r="K26" i="1" s="1"/>
  <c r="M26" i="1" s="1"/>
  <c r="N26" i="2" s="1"/>
  <c r="J21" i="1"/>
  <c r="K21" i="1" s="1"/>
  <c r="M21" i="1" s="1"/>
  <c r="N21" i="2" s="1"/>
  <c r="J16" i="1"/>
  <c r="K16" i="1" s="1"/>
  <c r="M16" i="1" s="1"/>
  <c r="N16" i="2" s="1"/>
  <c r="J10" i="1"/>
  <c r="K10" i="1" s="1"/>
  <c r="M10" i="1" s="1"/>
  <c r="N10" i="2" s="1"/>
  <c r="J405" i="1"/>
  <c r="K405" i="1" s="1"/>
  <c r="M405" i="1" s="1"/>
  <c r="N405" i="2" s="1"/>
  <c r="J361" i="1"/>
  <c r="K361" i="1" s="1"/>
  <c r="M361" i="1" s="1"/>
  <c r="N361" i="2" s="1"/>
  <c r="J310" i="1"/>
  <c r="K310" i="1" s="1"/>
  <c r="M310" i="1" s="1"/>
  <c r="N310" i="2" s="1"/>
  <c r="J287" i="1"/>
  <c r="K287" i="1" s="1"/>
  <c r="M287" i="1" s="1"/>
  <c r="N287" i="2" s="1"/>
  <c r="J231" i="1"/>
  <c r="K231" i="1" s="1"/>
  <c r="M231" i="1" s="1"/>
  <c r="N231" i="2" s="1"/>
  <c r="J413" i="1"/>
  <c r="K413" i="1" s="1"/>
  <c r="M413" i="1" s="1"/>
  <c r="N413" i="2" s="1"/>
  <c r="J247" i="1"/>
  <c r="K247" i="1" s="1"/>
  <c r="M247" i="1" s="1"/>
  <c r="N247" i="2" s="1"/>
  <c r="J230" i="1"/>
  <c r="K230" i="1" s="1"/>
  <c r="M230" i="1" s="1"/>
  <c r="N230" i="2" s="1"/>
  <c r="J225" i="1"/>
  <c r="K225" i="1" s="1"/>
  <c r="M225" i="1" s="1"/>
  <c r="N225" i="2" s="1"/>
  <c r="J221" i="1"/>
  <c r="K221" i="1" s="1"/>
  <c r="M221" i="1" s="1"/>
  <c r="N221" i="2" s="1"/>
  <c r="J213" i="1"/>
  <c r="K213" i="1" s="1"/>
  <c r="M213" i="1" s="1"/>
  <c r="N213" i="2" s="1"/>
  <c r="J210" i="1"/>
  <c r="K210" i="1" s="1"/>
  <c r="M210" i="1" s="1"/>
  <c r="N210" i="2" s="1"/>
  <c r="J189" i="1"/>
  <c r="K189" i="1" s="1"/>
  <c r="M189" i="1" s="1"/>
  <c r="N189" i="2" s="1"/>
  <c r="J185" i="1"/>
  <c r="K185" i="1" s="1"/>
  <c r="M185" i="1" s="1"/>
  <c r="N185" i="2" s="1"/>
  <c r="J169" i="1"/>
  <c r="K169" i="1" s="1"/>
  <c r="M169" i="1" s="1"/>
  <c r="N169" i="2" s="1"/>
  <c r="J164" i="1"/>
  <c r="K164" i="1" s="1"/>
  <c r="M164" i="1" s="1"/>
  <c r="N164" i="2" s="1"/>
  <c r="J158" i="1"/>
  <c r="K158" i="1" s="1"/>
  <c r="M158" i="1" s="1"/>
  <c r="N158" i="2" s="1"/>
  <c r="J148" i="1"/>
  <c r="K148" i="1" s="1"/>
  <c r="M148" i="1" s="1"/>
  <c r="N148" i="2" s="1"/>
  <c r="J133" i="1"/>
  <c r="K133" i="1" s="1"/>
  <c r="M133" i="1" s="1"/>
  <c r="N133" i="2" s="1"/>
  <c r="J130" i="1"/>
  <c r="K130" i="1" s="1"/>
  <c r="M130" i="1" s="1"/>
  <c r="N130" i="2" s="1"/>
  <c r="J126" i="1"/>
  <c r="K126" i="1" s="1"/>
  <c r="M126" i="1" s="1"/>
  <c r="N126" i="2" s="1"/>
  <c r="J116" i="1"/>
  <c r="K116" i="1" s="1"/>
  <c r="M116" i="1" s="1"/>
  <c r="N116" i="2" s="1"/>
  <c r="J114" i="1"/>
  <c r="K114" i="1" s="1"/>
  <c r="M114" i="1" s="1"/>
  <c r="N114" i="2" s="1"/>
  <c r="J104" i="1"/>
  <c r="K104" i="1" s="1"/>
  <c r="M104" i="1" s="1"/>
  <c r="N104" i="2" s="1"/>
  <c r="J102" i="1"/>
  <c r="K102" i="1" s="1"/>
  <c r="M102" i="1" s="1"/>
  <c r="N102" i="2" s="1"/>
  <c r="J92" i="1"/>
  <c r="K92" i="1" s="1"/>
  <c r="M92" i="1" s="1"/>
  <c r="N92" i="2" s="1"/>
  <c r="J89" i="1"/>
  <c r="K89" i="1" s="1"/>
  <c r="M89" i="1" s="1"/>
  <c r="N89" i="2" s="1"/>
  <c r="J77" i="1"/>
  <c r="K77" i="1" s="1"/>
  <c r="M77" i="1" s="1"/>
  <c r="N77" i="2" s="1"/>
  <c r="J72" i="1"/>
  <c r="K72" i="1" s="1"/>
  <c r="M72" i="1" s="1"/>
  <c r="N72" i="2" s="1"/>
  <c r="J66" i="1"/>
  <c r="K66" i="1" s="1"/>
  <c r="M66" i="1" s="1"/>
  <c r="N66" i="2" s="1"/>
  <c r="J61" i="1"/>
  <c r="K61" i="1" s="1"/>
  <c r="M61" i="1" s="1"/>
  <c r="N61" i="2" s="1"/>
  <c r="J56" i="1"/>
  <c r="K56" i="1" s="1"/>
  <c r="M56" i="1" s="1"/>
  <c r="N56" i="2" s="1"/>
  <c r="J50" i="1"/>
  <c r="K50" i="1" s="1"/>
  <c r="M50" i="1" s="1"/>
  <c r="N50" i="2" s="1"/>
  <c r="J45" i="1"/>
  <c r="K45" i="1" s="1"/>
  <c r="M45" i="1" s="1"/>
  <c r="N45" i="2" s="1"/>
  <c r="J40" i="1"/>
  <c r="K40" i="1" s="1"/>
  <c r="M40" i="1" s="1"/>
  <c r="N40" i="2" s="1"/>
  <c r="J34" i="1"/>
  <c r="K34" i="1" s="1"/>
  <c r="M34" i="1" s="1"/>
  <c r="N34" i="2" s="1"/>
  <c r="J29" i="1"/>
  <c r="K29" i="1" s="1"/>
  <c r="M29" i="1" s="1"/>
  <c r="N29" i="2" s="1"/>
  <c r="J24" i="1"/>
  <c r="K24" i="1" s="1"/>
  <c r="M24" i="1" s="1"/>
  <c r="N24" i="2" s="1"/>
  <c r="J267" i="1"/>
  <c r="K267" i="1" s="1"/>
  <c r="M267" i="1" s="1"/>
  <c r="N267" i="2" s="1"/>
  <c r="J209" i="1"/>
  <c r="K209" i="1" s="1"/>
  <c r="M209" i="1" s="1"/>
  <c r="N209" i="2" s="1"/>
  <c r="J170" i="1"/>
  <c r="K170" i="1" s="1"/>
  <c r="M170" i="1" s="1"/>
  <c r="N170" i="2" s="1"/>
  <c r="J160" i="1"/>
  <c r="K160" i="1" s="1"/>
  <c r="M160" i="1" s="1"/>
  <c r="N160" i="2" s="1"/>
  <c r="J152" i="1"/>
  <c r="K152" i="1" s="1"/>
  <c r="M152" i="1" s="1"/>
  <c r="N152" i="2" s="1"/>
  <c r="J146" i="1"/>
  <c r="K146" i="1" s="1"/>
  <c r="M146" i="1" s="1"/>
  <c r="N146" i="2" s="1"/>
  <c r="J142" i="1"/>
  <c r="K142" i="1" s="1"/>
  <c r="M142" i="1" s="1"/>
  <c r="N142" i="2" s="1"/>
  <c r="J136" i="1"/>
  <c r="K136" i="1" s="1"/>
  <c r="M136" i="1" s="1"/>
  <c r="N136" i="2" s="1"/>
  <c r="J110" i="1"/>
  <c r="K110" i="1" s="1"/>
  <c r="M110" i="1" s="1"/>
  <c r="N110" i="2" s="1"/>
  <c r="J98" i="1"/>
  <c r="K98" i="1" s="1"/>
  <c r="M98" i="1" s="1"/>
  <c r="N98" i="2" s="1"/>
  <c r="J88" i="1"/>
  <c r="K88" i="1" s="1"/>
  <c r="M88" i="1" s="1"/>
  <c r="N88" i="2" s="1"/>
  <c r="J73" i="1"/>
  <c r="K73" i="1" s="1"/>
  <c r="M73" i="1" s="1"/>
  <c r="N73" i="2" s="1"/>
  <c r="J65" i="1"/>
  <c r="K65" i="1" s="1"/>
  <c r="M65" i="1" s="1"/>
  <c r="N65" i="2" s="1"/>
  <c r="J62" i="1"/>
  <c r="K62" i="1" s="1"/>
  <c r="M62" i="1" s="1"/>
  <c r="N62" i="2" s="1"/>
  <c r="J54" i="1"/>
  <c r="K54" i="1" s="1"/>
  <c r="M54" i="1" s="1"/>
  <c r="N54" i="2" s="1"/>
  <c r="J17" i="1"/>
  <c r="K17" i="1" s="1"/>
  <c r="M17" i="1" s="1"/>
  <c r="N17" i="2" s="1"/>
  <c r="J14" i="1"/>
  <c r="K14" i="1" s="1"/>
  <c r="M14" i="1" s="1"/>
  <c r="N14" i="2" s="1"/>
  <c r="J269" i="1"/>
  <c r="K269" i="1" s="1"/>
  <c r="M269" i="1" s="1"/>
  <c r="N269" i="2" s="1"/>
  <c r="J157" i="1"/>
  <c r="K157" i="1" s="1"/>
  <c r="M157" i="1" s="1"/>
  <c r="N157" i="2" s="1"/>
  <c r="J132" i="1"/>
  <c r="K132" i="1" s="1"/>
  <c r="M132" i="1" s="1"/>
  <c r="N132" i="2" s="1"/>
  <c r="J125" i="1"/>
  <c r="K125" i="1" s="1"/>
  <c r="M125" i="1" s="1"/>
  <c r="N125" i="2" s="1"/>
  <c r="J113" i="1"/>
  <c r="K113" i="1" s="1"/>
  <c r="M113" i="1" s="1"/>
  <c r="N113" i="2" s="1"/>
  <c r="J86" i="1"/>
  <c r="K86" i="1" s="1"/>
  <c r="M86" i="1" s="1"/>
  <c r="N86" i="2" s="1"/>
  <c r="J76" i="1"/>
  <c r="K76" i="1" s="1"/>
  <c r="M76" i="1" s="1"/>
  <c r="N76" i="2" s="1"/>
  <c r="J60" i="1"/>
  <c r="K60" i="1" s="1"/>
  <c r="M60" i="1" s="1"/>
  <c r="N60" i="2" s="1"/>
  <c r="J49" i="1"/>
  <c r="K49" i="1" s="1"/>
  <c r="M49" i="1" s="1"/>
  <c r="N49" i="2" s="1"/>
  <c r="J46" i="1"/>
  <c r="K46" i="1" s="1"/>
  <c r="M46" i="1" s="1"/>
  <c r="N46" i="2" s="1"/>
  <c r="J38" i="1"/>
  <c r="K38" i="1" s="1"/>
  <c r="M38" i="1" s="1"/>
  <c r="N38" i="2" s="1"/>
  <c r="J317" i="1"/>
  <c r="K317" i="1" s="1"/>
  <c r="M317" i="1" s="1"/>
  <c r="N317" i="2" s="1"/>
  <c r="J274" i="1"/>
  <c r="K274" i="1" s="1"/>
  <c r="M274" i="1" s="1"/>
  <c r="N274" i="2" s="1"/>
  <c r="J218" i="1"/>
  <c r="K218" i="1" s="1"/>
  <c r="M218" i="1" s="1"/>
  <c r="N218" i="2" s="1"/>
  <c r="J194" i="1"/>
  <c r="K194" i="1" s="1"/>
  <c r="M194" i="1" s="1"/>
  <c r="N194" i="2" s="1"/>
  <c r="J186" i="1"/>
  <c r="K186" i="1" s="1"/>
  <c r="M186" i="1" s="1"/>
  <c r="N186" i="2" s="1"/>
  <c r="J184" i="1"/>
  <c r="K184" i="1" s="1"/>
  <c r="M184" i="1" s="1"/>
  <c r="N184" i="2" s="1"/>
  <c r="J120" i="1"/>
  <c r="K120" i="1" s="1"/>
  <c r="M120" i="1" s="1"/>
  <c r="N120" i="2" s="1"/>
  <c r="J81" i="1"/>
  <c r="K81" i="1" s="1"/>
  <c r="M81" i="1" s="1"/>
  <c r="N81" i="2" s="1"/>
  <c r="J52" i="1"/>
  <c r="K52" i="1" s="1"/>
  <c r="M52" i="1" s="1"/>
  <c r="N52" i="2" s="1"/>
  <c r="J44" i="1"/>
  <c r="K44" i="1" s="1"/>
  <c r="M44" i="1" s="1"/>
  <c r="N44" i="2" s="1"/>
  <c r="J41" i="1"/>
  <c r="K41" i="1" s="1"/>
  <c r="M41" i="1" s="1"/>
  <c r="N41" i="2" s="1"/>
  <c r="J33" i="1"/>
  <c r="K33" i="1" s="1"/>
  <c r="M33" i="1" s="1"/>
  <c r="N33" i="2" s="1"/>
  <c r="J30" i="1"/>
  <c r="K30" i="1" s="1"/>
  <c r="M30" i="1" s="1"/>
  <c r="N30" i="2" s="1"/>
  <c r="J22" i="1"/>
  <c r="K22" i="1" s="1"/>
  <c r="M22" i="1" s="1"/>
  <c r="N22" i="2" s="1"/>
  <c r="J12" i="1"/>
  <c r="K12" i="1" s="1"/>
  <c r="M12" i="1" s="1"/>
  <c r="N12" i="2" s="1"/>
  <c r="J9" i="1"/>
  <c r="K9" i="1" s="1"/>
  <c r="M9" i="1" s="1"/>
  <c r="N9" i="2" s="1"/>
  <c r="J262" i="1"/>
  <c r="K262" i="1" s="1"/>
  <c r="M262" i="1" s="1"/>
  <c r="N262" i="2" s="1"/>
  <c r="J197" i="1"/>
  <c r="K197" i="1" s="1"/>
  <c r="M197" i="1" s="1"/>
  <c r="N197" i="2" s="1"/>
  <c r="J176" i="1"/>
  <c r="K176" i="1" s="1"/>
  <c r="M176" i="1" s="1"/>
  <c r="N176" i="2" s="1"/>
  <c r="J174" i="1"/>
  <c r="K174" i="1" s="1"/>
  <c r="M174" i="1" s="1"/>
  <c r="N174" i="2" s="1"/>
  <c r="J149" i="1"/>
  <c r="K149" i="1" s="1"/>
  <c r="M149" i="1" s="1"/>
  <c r="N149" i="2" s="1"/>
  <c r="J118" i="1"/>
  <c r="K118" i="1" s="1"/>
  <c r="M118" i="1" s="1"/>
  <c r="N118" i="2" s="1"/>
  <c r="J108" i="1"/>
  <c r="K108" i="1" s="1"/>
  <c r="M108" i="1" s="1"/>
  <c r="N108" i="2" s="1"/>
  <c r="J105" i="1"/>
  <c r="K105" i="1" s="1"/>
  <c r="M105" i="1" s="1"/>
  <c r="N105" i="2" s="1"/>
  <c r="J100" i="1"/>
  <c r="K100" i="1" s="1"/>
  <c r="M100" i="1" s="1"/>
  <c r="N100" i="2" s="1"/>
  <c r="J93" i="1"/>
  <c r="K93" i="1" s="1"/>
  <c r="M93" i="1" s="1"/>
  <c r="N93" i="2" s="1"/>
  <c r="J70" i="1"/>
  <c r="K70" i="1" s="1"/>
  <c r="M70" i="1" s="1"/>
  <c r="N70" i="2" s="1"/>
  <c r="J36" i="1"/>
  <c r="K36" i="1" s="1"/>
  <c r="M36" i="1" s="1"/>
  <c r="N36" i="2" s="1"/>
  <c r="J28" i="1"/>
  <c r="K28" i="1" s="1"/>
  <c r="M28" i="1" s="1"/>
  <c r="N28" i="2" s="1"/>
  <c r="J25" i="1"/>
  <c r="K25" i="1" s="1"/>
  <c r="M25" i="1" s="1"/>
  <c r="N25" i="2" s="1"/>
  <c r="J20" i="1"/>
  <c r="K20" i="1" s="1"/>
  <c r="M20" i="1" s="1"/>
  <c r="N20" i="2" s="1"/>
  <c r="J18" i="1"/>
  <c r="K18" i="1" s="1"/>
  <c r="M18" i="1" s="1"/>
  <c r="N18" i="2" s="1"/>
  <c r="J78" i="1"/>
  <c r="K78" i="1" s="1"/>
  <c r="M78" i="1" s="1"/>
  <c r="N78" i="2" s="1"/>
  <c r="J68" i="1"/>
  <c r="K68" i="1" s="1"/>
  <c r="M68" i="1" s="1"/>
  <c r="N68" i="2" s="1"/>
  <c r="J57" i="1"/>
  <c r="K57" i="1" s="1"/>
  <c r="M57" i="1" s="1"/>
  <c r="N57" i="2" s="1"/>
  <c r="J13" i="1"/>
  <c r="K13" i="1" s="1"/>
  <c r="M13" i="1" s="1"/>
  <c r="N13" i="2" s="1"/>
  <c r="D437" i="6"/>
  <c r="D437" i="9"/>
  <c r="I437" i="9"/>
  <c r="N8" i="9"/>
  <c r="M435" i="8"/>
  <c r="M435" i="7"/>
  <c r="N8" i="8"/>
  <c r="O8" i="8" s="1"/>
  <c r="J8" i="6"/>
  <c r="K8" i="6" s="1"/>
  <c r="M8" i="6" s="1"/>
  <c r="J8" i="5"/>
  <c r="K8" i="5" s="1"/>
  <c r="M8" i="5" s="1"/>
  <c r="N8" i="5"/>
  <c r="M435" i="4"/>
  <c r="J8" i="3"/>
  <c r="K8" i="3" s="1"/>
  <c r="M8" i="3" s="1"/>
  <c r="J8" i="2"/>
  <c r="K8" i="2" s="1"/>
  <c r="M8" i="2" s="1"/>
  <c r="J8" i="1"/>
  <c r="K8" i="1" s="1"/>
  <c r="M8" i="1" s="1"/>
  <c r="O22" i="2" l="1"/>
  <c r="N22" i="3"/>
  <c r="O34" i="2"/>
  <c r="N34" i="3"/>
  <c r="O66" i="2"/>
  <c r="N66" i="3"/>
  <c r="O98" i="2"/>
  <c r="N98" i="3"/>
  <c r="O158" i="2"/>
  <c r="N158" i="3"/>
  <c r="O201" i="2"/>
  <c r="N201" i="3"/>
  <c r="O112" i="2"/>
  <c r="N112" i="3"/>
  <c r="O122" i="2"/>
  <c r="N122" i="3"/>
  <c r="O164" i="2"/>
  <c r="N164" i="3"/>
  <c r="O314" i="2"/>
  <c r="N314" i="3"/>
  <c r="O38" i="2"/>
  <c r="N38" i="3"/>
  <c r="O70" i="2"/>
  <c r="N70" i="3"/>
  <c r="O70" i="3" s="1"/>
  <c r="O102" i="2"/>
  <c r="N102" i="3"/>
  <c r="O196" i="2"/>
  <c r="N196" i="3"/>
  <c r="O109" i="2"/>
  <c r="N109" i="3"/>
  <c r="O154" i="2"/>
  <c r="N154" i="3"/>
  <c r="O330" i="2"/>
  <c r="N330" i="3"/>
  <c r="O230" i="2"/>
  <c r="N230" i="3"/>
  <c r="O239" i="2"/>
  <c r="N239" i="3"/>
  <c r="O252" i="2"/>
  <c r="N252" i="3"/>
  <c r="O266" i="2"/>
  <c r="N266" i="3"/>
  <c r="O299" i="2"/>
  <c r="N299" i="3"/>
  <c r="O401" i="2"/>
  <c r="N401" i="3"/>
  <c r="O118" i="2"/>
  <c r="N118" i="3"/>
  <c r="O150" i="2"/>
  <c r="N150" i="3"/>
  <c r="O180" i="2"/>
  <c r="N180" i="3"/>
  <c r="O213" i="2"/>
  <c r="N213" i="3"/>
  <c r="O275" i="2"/>
  <c r="N275" i="3"/>
  <c r="O380" i="2"/>
  <c r="N380" i="3"/>
  <c r="O16" i="2"/>
  <c r="N16" i="3"/>
  <c r="O24" i="2"/>
  <c r="N24" i="3"/>
  <c r="O32" i="2"/>
  <c r="N32" i="3"/>
  <c r="O32" i="3" s="1"/>
  <c r="O40" i="2"/>
  <c r="N40" i="3"/>
  <c r="O48" i="2"/>
  <c r="N48" i="3"/>
  <c r="O56" i="2"/>
  <c r="N56" i="3"/>
  <c r="O64" i="2"/>
  <c r="N64" i="3"/>
  <c r="O72" i="2"/>
  <c r="N72" i="3"/>
  <c r="O80" i="2"/>
  <c r="N80" i="3"/>
  <c r="O80" i="3" s="1"/>
  <c r="O88" i="2"/>
  <c r="N88" i="3"/>
  <c r="O96" i="2"/>
  <c r="N96" i="3"/>
  <c r="O104" i="2"/>
  <c r="N104" i="3"/>
  <c r="O121" i="2"/>
  <c r="N121" i="3"/>
  <c r="O136" i="2"/>
  <c r="N136" i="3"/>
  <c r="O170" i="2"/>
  <c r="N170" i="3"/>
  <c r="O170" i="3" s="1"/>
  <c r="O193" i="2"/>
  <c r="N193" i="3"/>
  <c r="O217" i="2"/>
  <c r="N217" i="3"/>
  <c r="O290" i="2"/>
  <c r="N290" i="3"/>
  <c r="O130" i="2"/>
  <c r="N130" i="3"/>
  <c r="O130" i="3" s="1"/>
  <c r="O157" i="2"/>
  <c r="N157" i="3"/>
  <c r="O176" i="2"/>
  <c r="N176" i="3"/>
  <c r="O176" i="3" s="1"/>
  <c r="O194" i="2"/>
  <c r="N194" i="3"/>
  <c r="O221" i="2"/>
  <c r="N221" i="3"/>
  <c r="O235" i="2"/>
  <c r="N235" i="3"/>
  <c r="O251" i="2"/>
  <c r="N251" i="3"/>
  <c r="O292" i="2"/>
  <c r="N292" i="3"/>
  <c r="O327" i="2"/>
  <c r="N327" i="3"/>
  <c r="O327" i="3" s="1"/>
  <c r="O234" i="2"/>
  <c r="N234" i="3"/>
  <c r="O268" i="2"/>
  <c r="N268" i="3"/>
  <c r="O319" i="2"/>
  <c r="N319" i="3"/>
  <c r="O319" i="3" s="1"/>
  <c r="O429" i="2"/>
  <c r="N429" i="3"/>
  <c r="O429" i="3" s="1"/>
  <c r="O271" i="2"/>
  <c r="N271" i="3"/>
  <c r="O287" i="2"/>
  <c r="N287" i="3"/>
  <c r="O303" i="2"/>
  <c r="N303" i="3"/>
  <c r="O397" i="2"/>
  <c r="N397" i="3"/>
  <c r="O340" i="2"/>
  <c r="N340" i="3"/>
  <c r="O384" i="2"/>
  <c r="N384" i="3"/>
  <c r="O426" i="2"/>
  <c r="N426" i="3"/>
  <c r="O356" i="2"/>
  <c r="N356" i="3"/>
  <c r="O356" i="3" s="1"/>
  <c r="O403" i="2"/>
  <c r="N403" i="3"/>
  <c r="O15" i="2"/>
  <c r="N15" i="3"/>
  <c r="O31" i="2"/>
  <c r="N31" i="3"/>
  <c r="O47" i="2"/>
  <c r="N47" i="3"/>
  <c r="O63" i="2"/>
  <c r="N63" i="3"/>
  <c r="O79" i="2"/>
  <c r="N79" i="3"/>
  <c r="O95" i="2"/>
  <c r="N95" i="3"/>
  <c r="O111" i="2"/>
  <c r="N111" i="3"/>
  <c r="O127" i="2"/>
  <c r="N127" i="3"/>
  <c r="O143" i="2"/>
  <c r="N143" i="3"/>
  <c r="O159" i="2"/>
  <c r="N159" i="3"/>
  <c r="O175" i="2"/>
  <c r="N175" i="3"/>
  <c r="O191" i="2"/>
  <c r="N191" i="3"/>
  <c r="O207" i="2"/>
  <c r="N207" i="3"/>
  <c r="O223" i="2"/>
  <c r="N223" i="3"/>
  <c r="O394" i="2"/>
  <c r="N394" i="3"/>
  <c r="O419" i="2"/>
  <c r="N419" i="3"/>
  <c r="O229" i="2"/>
  <c r="N229" i="3"/>
  <c r="O245" i="2"/>
  <c r="N245" i="3"/>
  <c r="O261" i="2"/>
  <c r="N261" i="3"/>
  <c r="O277" i="2"/>
  <c r="N277" i="3"/>
  <c r="O293" i="2"/>
  <c r="N293" i="3"/>
  <c r="O309" i="2"/>
  <c r="N309" i="3"/>
  <c r="O325" i="2"/>
  <c r="N325" i="3"/>
  <c r="O339" i="2"/>
  <c r="N339" i="3"/>
  <c r="O347" i="2"/>
  <c r="N347" i="3"/>
  <c r="O355" i="2"/>
  <c r="N355" i="3"/>
  <c r="O363" i="2"/>
  <c r="N363" i="3"/>
  <c r="O371" i="2"/>
  <c r="N371" i="3"/>
  <c r="O379" i="2"/>
  <c r="N379" i="3"/>
  <c r="O387" i="2"/>
  <c r="N387" i="3"/>
  <c r="O405" i="2"/>
  <c r="N405" i="3"/>
  <c r="O423" i="2"/>
  <c r="N423" i="3"/>
  <c r="O353" i="2"/>
  <c r="N353" i="3"/>
  <c r="O369" i="2"/>
  <c r="N369" i="3"/>
  <c r="O385" i="2"/>
  <c r="N385" i="3"/>
  <c r="O400" i="2"/>
  <c r="N400" i="3"/>
  <c r="O416" i="2"/>
  <c r="N416" i="3"/>
  <c r="O432" i="2"/>
  <c r="N432" i="3"/>
  <c r="N52" i="4"/>
  <c r="O52" i="4" s="1"/>
  <c r="N65" i="4"/>
  <c r="O65" i="4" s="1"/>
  <c r="N92" i="4"/>
  <c r="O92" i="4" s="1"/>
  <c r="O109" i="3"/>
  <c r="N109" i="4"/>
  <c r="O109" i="4" s="1"/>
  <c r="N144" i="4"/>
  <c r="O144" i="4" s="1"/>
  <c r="N189" i="4"/>
  <c r="O189" i="4" s="1"/>
  <c r="N267" i="4"/>
  <c r="O267" i="4" s="1"/>
  <c r="O16" i="3"/>
  <c r="N16" i="4"/>
  <c r="O16" i="4" s="1"/>
  <c r="N32" i="4"/>
  <c r="O32" i="4" s="1"/>
  <c r="O40" i="3"/>
  <c r="N40" i="4"/>
  <c r="O40" i="4" s="1"/>
  <c r="N130" i="4"/>
  <c r="O130" i="4" s="1"/>
  <c r="N162" i="4"/>
  <c r="O162" i="4" s="1"/>
  <c r="O196" i="3"/>
  <c r="N196" i="4"/>
  <c r="O196" i="4" s="1"/>
  <c r="O221" i="3"/>
  <c r="N221" i="4"/>
  <c r="O221" i="4" s="1"/>
  <c r="O239" i="3"/>
  <c r="N239" i="4"/>
  <c r="O239" i="4" s="1"/>
  <c r="N264" i="4"/>
  <c r="O264" i="4" s="1"/>
  <c r="N338" i="4"/>
  <c r="O338" i="4" s="1"/>
  <c r="O22" i="3"/>
  <c r="N22" i="4"/>
  <c r="O22" i="4" s="1"/>
  <c r="O38" i="3"/>
  <c r="N38" i="4"/>
  <c r="O38" i="4" s="1"/>
  <c r="O48" i="3"/>
  <c r="N48" i="4"/>
  <c r="O48" i="4" s="1"/>
  <c r="N61" i="4"/>
  <c r="O61" i="4" s="1"/>
  <c r="N70" i="4"/>
  <c r="O70" i="4" s="1"/>
  <c r="N80" i="4"/>
  <c r="O80" i="4" s="1"/>
  <c r="N93" i="4"/>
  <c r="O93" i="4" s="1"/>
  <c r="O102" i="3"/>
  <c r="N102" i="4"/>
  <c r="O102" i="4" s="1"/>
  <c r="N120" i="4"/>
  <c r="O120" i="4" s="1"/>
  <c r="N149" i="4"/>
  <c r="O149" i="4" s="1"/>
  <c r="N166" i="4"/>
  <c r="O166" i="4" s="1"/>
  <c r="N184" i="4"/>
  <c r="O184" i="4" s="1"/>
  <c r="N227" i="4"/>
  <c r="O227" i="4" s="1"/>
  <c r="O299" i="3"/>
  <c r="N299" i="4"/>
  <c r="O299" i="4" s="1"/>
  <c r="N68" i="4"/>
  <c r="O68" i="4" s="1"/>
  <c r="N84" i="4"/>
  <c r="O84" i="4" s="1"/>
  <c r="N128" i="4"/>
  <c r="O128" i="4" s="1"/>
  <c r="N176" i="4"/>
  <c r="O176" i="4" s="1"/>
  <c r="N20" i="4"/>
  <c r="O20" i="4" s="1"/>
  <c r="N116" i="4"/>
  <c r="O116" i="4" s="1"/>
  <c r="O164" i="3"/>
  <c r="N164" i="4"/>
  <c r="O164" i="4" s="1"/>
  <c r="N106" i="4"/>
  <c r="O106" i="4" s="1"/>
  <c r="N124" i="4"/>
  <c r="O124" i="4" s="1"/>
  <c r="N153" i="4"/>
  <c r="O153" i="4" s="1"/>
  <c r="N170" i="4"/>
  <c r="O170" i="4" s="1"/>
  <c r="N188" i="4"/>
  <c r="O188" i="4" s="1"/>
  <c r="N205" i="4"/>
  <c r="O205" i="4" s="1"/>
  <c r="O230" i="3"/>
  <c r="N230" i="4"/>
  <c r="O230" i="4" s="1"/>
  <c r="N247" i="4"/>
  <c r="O247" i="4" s="1"/>
  <c r="N272" i="4"/>
  <c r="O272" i="4" s="1"/>
  <c r="N319" i="4"/>
  <c r="O319" i="4" s="1"/>
  <c r="N216" i="4"/>
  <c r="O216" i="4" s="1"/>
  <c r="N242" i="4"/>
  <c r="O242" i="4" s="1"/>
  <c r="N274" i="4"/>
  <c r="O274" i="4" s="1"/>
  <c r="N307" i="4"/>
  <c r="O307" i="4" s="1"/>
  <c r="N212" i="4"/>
  <c r="O212" i="4" s="1"/>
  <c r="N244" i="4"/>
  <c r="O244" i="4" s="1"/>
  <c r="N276" i="4"/>
  <c r="O276" i="4" s="1"/>
  <c r="N322" i="4"/>
  <c r="O322" i="4" s="1"/>
  <c r="O314" i="3"/>
  <c r="N314" i="4"/>
  <c r="O314" i="4" s="1"/>
  <c r="N409" i="4"/>
  <c r="O409" i="4" s="1"/>
  <c r="N295" i="4"/>
  <c r="O295" i="4" s="1"/>
  <c r="N304" i="4"/>
  <c r="O304" i="4" s="1"/>
  <c r="N327" i="4"/>
  <c r="O327" i="4" s="1"/>
  <c r="N310" i="4"/>
  <c r="O310" i="4" s="1"/>
  <c r="N323" i="4"/>
  <c r="O323" i="4" s="1"/>
  <c r="N332" i="4"/>
  <c r="O332" i="4" s="1"/>
  <c r="N388" i="4"/>
  <c r="O388" i="4" s="1"/>
  <c r="N356" i="4"/>
  <c r="O356" i="4" s="1"/>
  <c r="N429" i="4"/>
  <c r="O429" i="4" s="1"/>
  <c r="N415" i="4"/>
  <c r="O415" i="4" s="1"/>
  <c r="N11" i="4"/>
  <c r="O11" i="4" s="1"/>
  <c r="N27" i="4"/>
  <c r="O27" i="4" s="1"/>
  <c r="N43" i="4"/>
  <c r="O43" i="4" s="1"/>
  <c r="N59" i="4"/>
  <c r="O59" i="4" s="1"/>
  <c r="N75" i="4"/>
  <c r="O75" i="4" s="1"/>
  <c r="N91" i="4"/>
  <c r="O91" i="4" s="1"/>
  <c r="N107" i="4"/>
  <c r="O107" i="4" s="1"/>
  <c r="N123" i="4"/>
  <c r="O123" i="4" s="1"/>
  <c r="N139" i="4"/>
  <c r="O139" i="4" s="1"/>
  <c r="N155" i="4"/>
  <c r="O155" i="4" s="1"/>
  <c r="N171" i="4"/>
  <c r="O171" i="4" s="1"/>
  <c r="N187" i="4"/>
  <c r="O187" i="4" s="1"/>
  <c r="N203" i="4"/>
  <c r="O203" i="4" s="1"/>
  <c r="N219" i="4"/>
  <c r="O219" i="4" s="1"/>
  <c r="N376" i="4"/>
  <c r="O376" i="4" s="1"/>
  <c r="N413" i="4"/>
  <c r="O413" i="4" s="1"/>
  <c r="N225" i="4"/>
  <c r="O225" i="4" s="1"/>
  <c r="N241" i="4"/>
  <c r="O241" i="4" s="1"/>
  <c r="N257" i="4"/>
  <c r="O257" i="4" s="1"/>
  <c r="N273" i="4"/>
  <c r="O273" i="4" s="1"/>
  <c r="N289" i="4"/>
  <c r="O289" i="4" s="1"/>
  <c r="N305" i="4"/>
  <c r="O305" i="4" s="1"/>
  <c r="N321" i="4"/>
  <c r="O321" i="4" s="1"/>
  <c r="N337" i="4"/>
  <c r="O337" i="4" s="1"/>
  <c r="N346" i="4"/>
  <c r="O346" i="4" s="1"/>
  <c r="N354" i="4"/>
  <c r="O354" i="4" s="1"/>
  <c r="N362" i="4"/>
  <c r="O362" i="4" s="1"/>
  <c r="N370" i="4"/>
  <c r="O370" i="4" s="1"/>
  <c r="N378" i="4"/>
  <c r="O378" i="4" s="1"/>
  <c r="N386" i="4"/>
  <c r="O386" i="4" s="1"/>
  <c r="N402" i="4"/>
  <c r="O402" i="4" s="1"/>
  <c r="N421" i="4"/>
  <c r="O421" i="4" s="1"/>
  <c r="N349" i="4"/>
  <c r="O349" i="4" s="1"/>
  <c r="N365" i="4"/>
  <c r="O365" i="4" s="1"/>
  <c r="N381" i="4"/>
  <c r="O381" i="4" s="1"/>
  <c r="N396" i="4"/>
  <c r="O396" i="4" s="1"/>
  <c r="N412" i="4"/>
  <c r="O412" i="4" s="1"/>
  <c r="N428" i="4"/>
  <c r="O428" i="4" s="1"/>
  <c r="O110" i="5"/>
  <c r="N110" i="6"/>
  <c r="O113" i="5"/>
  <c r="N113" i="6"/>
  <c r="O24" i="5"/>
  <c r="N24" i="6"/>
  <c r="O107" i="5"/>
  <c r="N107" i="6"/>
  <c r="O72" i="5"/>
  <c r="N72" i="6"/>
  <c r="O121" i="5"/>
  <c r="N121" i="6"/>
  <c r="O15" i="5"/>
  <c r="N15" i="6"/>
  <c r="O23" i="5"/>
  <c r="N23" i="6"/>
  <c r="O68" i="5"/>
  <c r="N68" i="6"/>
  <c r="O97" i="5"/>
  <c r="N97" i="6"/>
  <c r="O85" i="5"/>
  <c r="N85" i="6"/>
  <c r="O103" i="5"/>
  <c r="N103" i="6"/>
  <c r="O115" i="5"/>
  <c r="N115" i="6"/>
  <c r="O115" i="6" s="1"/>
  <c r="O21" i="5"/>
  <c r="N21" i="6"/>
  <c r="O31" i="5"/>
  <c r="N31" i="6"/>
  <c r="O39" i="5"/>
  <c r="N39" i="6"/>
  <c r="O47" i="5"/>
  <c r="N47" i="6"/>
  <c r="O55" i="5"/>
  <c r="N55" i="6"/>
  <c r="O63" i="5"/>
  <c r="N63" i="6"/>
  <c r="O71" i="5"/>
  <c r="N71" i="6"/>
  <c r="O79" i="5"/>
  <c r="N79" i="6"/>
  <c r="O106" i="5"/>
  <c r="N106" i="6"/>
  <c r="O33" i="5"/>
  <c r="N33" i="6"/>
  <c r="O49" i="5"/>
  <c r="N49" i="6"/>
  <c r="O65" i="5"/>
  <c r="N65" i="6"/>
  <c r="O65" i="6" s="1"/>
  <c r="O80" i="5"/>
  <c r="N80" i="6"/>
  <c r="O96" i="5"/>
  <c r="N96" i="6"/>
  <c r="O112" i="5"/>
  <c r="N112" i="6"/>
  <c r="O166" i="5"/>
  <c r="N166" i="6"/>
  <c r="O222" i="5"/>
  <c r="N222" i="6"/>
  <c r="O267" i="5"/>
  <c r="N267" i="6"/>
  <c r="O146" i="5"/>
  <c r="N146" i="6"/>
  <c r="O218" i="5"/>
  <c r="N218" i="6"/>
  <c r="O299" i="5"/>
  <c r="N299" i="6"/>
  <c r="O129" i="5"/>
  <c r="N129" i="6"/>
  <c r="O129" i="6" s="1"/>
  <c r="O137" i="5"/>
  <c r="N137" i="6"/>
  <c r="O158" i="5"/>
  <c r="N158" i="6"/>
  <c r="O250" i="5"/>
  <c r="N250" i="6"/>
  <c r="O250" i="6" s="1"/>
  <c r="O302" i="5"/>
  <c r="N302" i="6"/>
  <c r="O431" i="5"/>
  <c r="N431" i="6"/>
  <c r="O130" i="5"/>
  <c r="N130" i="6"/>
  <c r="O154" i="5"/>
  <c r="N154" i="6"/>
  <c r="O210" i="5"/>
  <c r="N210" i="6"/>
  <c r="O306" i="5"/>
  <c r="N306" i="6"/>
  <c r="O148" i="5"/>
  <c r="N148" i="6"/>
  <c r="O156" i="5"/>
  <c r="N156" i="6"/>
  <c r="O164" i="5"/>
  <c r="N164" i="6"/>
  <c r="O172" i="5"/>
  <c r="N172" i="6"/>
  <c r="O180" i="5"/>
  <c r="N180" i="6"/>
  <c r="O188" i="5"/>
  <c r="N188" i="6"/>
  <c r="O196" i="5"/>
  <c r="N196" i="6"/>
  <c r="O204" i="5"/>
  <c r="N204" i="6"/>
  <c r="O212" i="5"/>
  <c r="N212" i="6"/>
  <c r="O220" i="5"/>
  <c r="N220" i="6"/>
  <c r="O243" i="5"/>
  <c r="N243" i="6"/>
  <c r="O266" i="5"/>
  <c r="N266" i="6"/>
  <c r="O318" i="5"/>
  <c r="N318" i="6"/>
  <c r="O251" i="5"/>
  <c r="N251" i="6"/>
  <c r="O298" i="5"/>
  <c r="N298" i="6"/>
  <c r="O335" i="5"/>
  <c r="N335" i="6"/>
  <c r="O372" i="5"/>
  <c r="N372" i="6"/>
  <c r="O372" i="6" s="1"/>
  <c r="O275" i="5"/>
  <c r="N275" i="6"/>
  <c r="O307" i="5"/>
  <c r="N307" i="6"/>
  <c r="O307" i="6" s="1"/>
  <c r="O388" i="5"/>
  <c r="N388" i="6"/>
  <c r="O403" i="5"/>
  <c r="N403" i="6"/>
  <c r="O417" i="5"/>
  <c r="N417" i="6"/>
  <c r="O228" i="5"/>
  <c r="N228" i="6"/>
  <c r="O244" i="5"/>
  <c r="N244" i="6"/>
  <c r="O260" i="5"/>
  <c r="N260" i="6"/>
  <c r="O276" i="5"/>
  <c r="N276" i="6"/>
  <c r="O292" i="5"/>
  <c r="N292" i="6"/>
  <c r="O308" i="5"/>
  <c r="N308" i="6"/>
  <c r="O324" i="5"/>
  <c r="N324" i="6"/>
  <c r="O348" i="5"/>
  <c r="N348" i="6"/>
  <c r="O348" i="6" s="1"/>
  <c r="O401" i="5"/>
  <c r="N401" i="6"/>
  <c r="O429" i="5"/>
  <c r="N429" i="6"/>
  <c r="O135" i="5"/>
  <c r="N135" i="6"/>
  <c r="O151" i="5"/>
  <c r="N151" i="6"/>
  <c r="O167" i="5"/>
  <c r="N167" i="6"/>
  <c r="O183" i="5"/>
  <c r="N183" i="6"/>
  <c r="O199" i="5"/>
  <c r="N199" i="6"/>
  <c r="O215" i="5"/>
  <c r="N215" i="6"/>
  <c r="O360" i="5"/>
  <c r="N360" i="6"/>
  <c r="O406" i="5"/>
  <c r="N406" i="6"/>
  <c r="O430" i="5"/>
  <c r="N430" i="6"/>
  <c r="O237" i="5"/>
  <c r="N237" i="6"/>
  <c r="O253" i="5"/>
  <c r="N253" i="6"/>
  <c r="O269" i="5"/>
  <c r="N269" i="6"/>
  <c r="O285" i="5"/>
  <c r="N285" i="6"/>
  <c r="O301" i="5"/>
  <c r="N301" i="6"/>
  <c r="O317" i="5"/>
  <c r="N317" i="6"/>
  <c r="O333" i="5"/>
  <c r="N333" i="6"/>
  <c r="O343" i="5"/>
  <c r="N343" i="6"/>
  <c r="O351" i="5"/>
  <c r="N351" i="6"/>
  <c r="O359" i="5"/>
  <c r="N359" i="6"/>
  <c r="O367" i="5"/>
  <c r="N367" i="6"/>
  <c r="O375" i="5"/>
  <c r="N375" i="6"/>
  <c r="O383" i="5"/>
  <c r="N383" i="6"/>
  <c r="O391" i="5"/>
  <c r="N391" i="6"/>
  <c r="O418" i="5"/>
  <c r="N418" i="6"/>
  <c r="O345" i="5"/>
  <c r="N345" i="6"/>
  <c r="O361" i="5"/>
  <c r="N361" i="6"/>
  <c r="O377" i="5"/>
  <c r="N377" i="6"/>
  <c r="O392" i="5"/>
  <c r="N392" i="6"/>
  <c r="O408" i="5"/>
  <c r="N408" i="6"/>
  <c r="O424" i="5"/>
  <c r="N424" i="6"/>
  <c r="O146" i="6"/>
  <c r="N146" i="7"/>
  <c r="O146" i="7" s="1"/>
  <c r="N189" i="7"/>
  <c r="O189" i="7" s="1"/>
  <c r="O298" i="6"/>
  <c r="N298" i="7"/>
  <c r="O298" i="7" s="1"/>
  <c r="N9" i="7"/>
  <c r="O9" i="7" s="1"/>
  <c r="N17" i="7"/>
  <c r="O17" i="7" s="1"/>
  <c r="N25" i="7"/>
  <c r="O25" i="7" s="1"/>
  <c r="O33" i="6"/>
  <c r="N33" i="7"/>
  <c r="O33" i="7" s="1"/>
  <c r="N41" i="7"/>
  <c r="O41" i="7" s="1"/>
  <c r="O49" i="6"/>
  <c r="N49" i="7"/>
  <c r="O49" i="7" s="1"/>
  <c r="N57" i="7"/>
  <c r="O57" i="7" s="1"/>
  <c r="N65" i="7"/>
  <c r="O65" i="7" s="1"/>
  <c r="N73" i="7"/>
  <c r="O73" i="7" s="1"/>
  <c r="N81" i="7"/>
  <c r="O81" i="7" s="1"/>
  <c r="N89" i="7"/>
  <c r="O89" i="7" s="1"/>
  <c r="O97" i="6"/>
  <c r="N97" i="7"/>
  <c r="O97" i="7" s="1"/>
  <c r="N105" i="7"/>
  <c r="O105" i="7" s="1"/>
  <c r="O113" i="6"/>
  <c r="N113" i="7"/>
  <c r="O113" i="7" s="1"/>
  <c r="O121" i="6"/>
  <c r="N121" i="7"/>
  <c r="O121" i="7" s="1"/>
  <c r="N142" i="7"/>
  <c r="O142" i="7" s="1"/>
  <c r="N238" i="7"/>
  <c r="O238" i="7" s="1"/>
  <c r="N255" i="7"/>
  <c r="O255" i="7" s="1"/>
  <c r="O276" i="6"/>
  <c r="N276" i="7"/>
  <c r="O276" i="7" s="1"/>
  <c r="N10" i="7"/>
  <c r="O10" i="7" s="1"/>
  <c r="N26" i="7"/>
  <c r="O26" i="7" s="1"/>
  <c r="N42" i="7"/>
  <c r="O42" i="7" s="1"/>
  <c r="N58" i="7"/>
  <c r="O58" i="7" s="1"/>
  <c r="N74" i="7"/>
  <c r="O74" i="7" s="1"/>
  <c r="N90" i="7"/>
  <c r="O90" i="7" s="1"/>
  <c r="O106" i="6"/>
  <c r="N106" i="7"/>
  <c r="O106" i="7" s="1"/>
  <c r="N122" i="7"/>
  <c r="O122" i="7" s="1"/>
  <c r="O204" i="6"/>
  <c r="N204" i="7"/>
  <c r="O204" i="7" s="1"/>
  <c r="N197" i="7"/>
  <c r="O197" i="7" s="1"/>
  <c r="N246" i="7"/>
  <c r="O246" i="7" s="1"/>
  <c r="N263" i="7"/>
  <c r="O263" i="7" s="1"/>
  <c r="N284" i="7"/>
  <c r="O284" i="7" s="1"/>
  <c r="N129" i="7"/>
  <c r="O129" i="7" s="1"/>
  <c r="O137" i="6"/>
  <c r="N137" i="7"/>
  <c r="O137" i="7" s="1"/>
  <c r="N145" i="7"/>
  <c r="O145" i="7" s="1"/>
  <c r="N153" i="7"/>
  <c r="O153" i="7" s="1"/>
  <c r="N161" i="7"/>
  <c r="O161" i="7" s="1"/>
  <c r="N169" i="7"/>
  <c r="O169" i="7" s="1"/>
  <c r="N177" i="7"/>
  <c r="O177" i="7" s="1"/>
  <c r="N208" i="7"/>
  <c r="O208" i="7" s="1"/>
  <c r="N227" i="7"/>
  <c r="O227" i="7" s="1"/>
  <c r="N240" i="7"/>
  <c r="O240" i="7" s="1"/>
  <c r="N250" i="7"/>
  <c r="O250" i="7" s="1"/>
  <c r="N259" i="7"/>
  <c r="O259" i="7" s="1"/>
  <c r="N272" i="7"/>
  <c r="O272" i="7" s="1"/>
  <c r="N282" i="7"/>
  <c r="O282" i="7" s="1"/>
  <c r="N291" i="7"/>
  <c r="O291" i="7" s="1"/>
  <c r="N170" i="7"/>
  <c r="O170" i="7" s="1"/>
  <c r="O196" i="6"/>
  <c r="N196" i="7"/>
  <c r="O196" i="7" s="1"/>
  <c r="N409" i="7"/>
  <c r="O409" i="7" s="1"/>
  <c r="N312" i="7"/>
  <c r="O312" i="7" s="1"/>
  <c r="O388" i="6"/>
  <c r="N388" i="7"/>
  <c r="O388" i="7" s="1"/>
  <c r="N182" i="7"/>
  <c r="O182" i="7" s="1"/>
  <c r="N198" i="7"/>
  <c r="O198" i="7" s="1"/>
  <c r="N214" i="7"/>
  <c r="O214" i="7" s="1"/>
  <c r="N304" i="7"/>
  <c r="O304" i="7" s="1"/>
  <c r="N294" i="7"/>
  <c r="O294" i="7" s="1"/>
  <c r="N307" i="7"/>
  <c r="O307" i="7" s="1"/>
  <c r="N316" i="7"/>
  <c r="O316" i="7" s="1"/>
  <c r="N326" i="7"/>
  <c r="O326" i="7" s="1"/>
  <c r="N372" i="7"/>
  <c r="O372" i="7" s="1"/>
  <c r="N348" i="7"/>
  <c r="O348" i="7" s="1"/>
  <c r="N411" i="7"/>
  <c r="O411" i="7" s="1"/>
  <c r="N338" i="7"/>
  <c r="O338" i="7" s="1"/>
  <c r="N393" i="7"/>
  <c r="O393" i="7" s="1"/>
  <c r="N426" i="7"/>
  <c r="O426" i="7" s="1"/>
  <c r="N19" i="7"/>
  <c r="O19" i="7" s="1"/>
  <c r="N35" i="7"/>
  <c r="O35" i="7" s="1"/>
  <c r="N51" i="7"/>
  <c r="O51" i="7" s="1"/>
  <c r="N67" i="7"/>
  <c r="O67" i="7" s="1"/>
  <c r="N83" i="7"/>
  <c r="O83" i="7" s="1"/>
  <c r="N99" i="7"/>
  <c r="O99" i="7" s="1"/>
  <c r="N115" i="7"/>
  <c r="O115" i="7" s="1"/>
  <c r="N131" i="7"/>
  <c r="O131" i="7" s="1"/>
  <c r="N147" i="7"/>
  <c r="O147" i="7" s="1"/>
  <c r="N163" i="7"/>
  <c r="O163" i="7" s="1"/>
  <c r="N179" i="7"/>
  <c r="O179" i="7" s="1"/>
  <c r="N195" i="7"/>
  <c r="O195" i="7" s="1"/>
  <c r="N211" i="7"/>
  <c r="O211" i="7" s="1"/>
  <c r="N344" i="7"/>
  <c r="O344" i="7" s="1"/>
  <c r="N395" i="7"/>
  <c r="O395" i="7" s="1"/>
  <c r="N425" i="7"/>
  <c r="O425" i="7" s="1"/>
  <c r="N233" i="7"/>
  <c r="O233" i="7" s="1"/>
  <c r="N249" i="7"/>
  <c r="O249" i="7" s="1"/>
  <c r="N265" i="7"/>
  <c r="O265" i="7" s="1"/>
  <c r="N281" i="7"/>
  <c r="O281" i="7" s="1"/>
  <c r="N297" i="7"/>
  <c r="O297" i="7" s="1"/>
  <c r="N313" i="7"/>
  <c r="O313" i="7" s="1"/>
  <c r="N329" i="7"/>
  <c r="O329" i="7" s="1"/>
  <c r="N342" i="7"/>
  <c r="O342" i="7" s="1"/>
  <c r="N350" i="7"/>
  <c r="O350" i="7" s="1"/>
  <c r="N358" i="7"/>
  <c r="O358" i="7" s="1"/>
  <c r="N366" i="7"/>
  <c r="O366" i="7" s="1"/>
  <c r="N374" i="7"/>
  <c r="O374" i="7" s="1"/>
  <c r="N382" i="7"/>
  <c r="O382" i="7" s="1"/>
  <c r="N390" i="7"/>
  <c r="O390" i="7" s="1"/>
  <c r="N407" i="7"/>
  <c r="O407" i="7" s="1"/>
  <c r="N341" i="7"/>
  <c r="O341" i="7" s="1"/>
  <c r="N357" i="7"/>
  <c r="O357" i="7" s="1"/>
  <c r="N373" i="7"/>
  <c r="O373" i="7" s="1"/>
  <c r="N389" i="7"/>
  <c r="O389" i="7" s="1"/>
  <c r="N404" i="7"/>
  <c r="O404" i="7" s="1"/>
  <c r="N420" i="7"/>
  <c r="O420" i="7" s="1"/>
  <c r="O10" i="2"/>
  <c r="N10" i="3"/>
  <c r="O42" i="2"/>
  <c r="N42" i="3"/>
  <c r="O74" i="2"/>
  <c r="N74" i="3"/>
  <c r="O106" i="2"/>
  <c r="N106" i="3"/>
  <c r="O106" i="3" s="1"/>
  <c r="O166" i="2"/>
  <c r="N166" i="3"/>
  <c r="O166" i="3" s="1"/>
  <c r="O216" i="2"/>
  <c r="N216" i="3"/>
  <c r="O216" i="3" s="1"/>
  <c r="O114" i="2"/>
  <c r="N114" i="3"/>
  <c r="O132" i="2"/>
  <c r="N132" i="3"/>
  <c r="O186" i="2"/>
  <c r="N186" i="3"/>
  <c r="O315" i="2"/>
  <c r="N315" i="3"/>
  <c r="O46" i="2"/>
  <c r="N46" i="3"/>
  <c r="O78" i="2"/>
  <c r="N78" i="3"/>
  <c r="O165" i="2"/>
  <c r="N165" i="3"/>
  <c r="O197" i="2"/>
  <c r="N197" i="3"/>
  <c r="O134" i="2"/>
  <c r="N134" i="3"/>
  <c r="O169" i="2"/>
  <c r="N169" i="3"/>
  <c r="O331" i="2"/>
  <c r="N331" i="3"/>
  <c r="O231" i="2"/>
  <c r="N231" i="3"/>
  <c r="O244" i="2"/>
  <c r="N244" i="3"/>
  <c r="O244" i="3" s="1"/>
  <c r="O254" i="2"/>
  <c r="N254" i="3"/>
  <c r="O267" i="2"/>
  <c r="N267" i="3"/>
  <c r="O267" i="3" s="1"/>
  <c r="O316" i="2"/>
  <c r="N316" i="3"/>
  <c r="O414" i="2"/>
  <c r="N414" i="3"/>
  <c r="O138" i="2"/>
  <c r="N138" i="3"/>
  <c r="O161" i="2"/>
  <c r="N161" i="3"/>
  <c r="O185" i="2"/>
  <c r="N185" i="3"/>
  <c r="O214" i="2"/>
  <c r="N214" i="3"/>
  <c r="O296" i="2"/>
  <c r="N296" i="3"/>
  <c r="O9" i="2"/>
  <c r="N9" i="3"/>
  <c r="O17" i="2"/>
  <c r="N17" i="3"/>
  <c r="O25" i="2"/>
  <c r="N25" i="3"/>
  <c r="O33" i="2"/>
  <c r="N33" i="3"/>
  <c r="O41" i="2"/>
  <c r="N41" i="3"/>
  <c r="O49" i="2"/>
  <c r="N49" i="3"/>
  <c r="O57" i="2"/>
  <c r="N57" i="3"/>
  <c r="O65" i="2"/>
  <c r="N65" i="3"/>
  <c r="O65" i="3" s="1"/>
  <c r="O73" i="2"/>
  <c r="N73" i="3"/>
  <c r="O81" i="2"/>
  <c r="N81" i="3"/>
  <c r="O89" i="2"/>
  <c r="N89" i="3"/>
  <c r="O97" i="2"/>
  <c r="N97" i="3"/>
  <c r="O105" i="2"/>
  <c r="N105" i="3"/>
  <c r="O124" i="2"/>
  <c r="N124" i="3"/>
  <c r="O124" i="3" s="1"/>
  <c r="O142" i="2"/>
  <c r="N142" i="3"/>
  <c r="O172" i="2"/>
  <c r="N172" i="3"/>
  <c r="O200" i="2"/>
  <c r="N200" i="3"/>
  <c r="O220" i="2"/>
  <c r="N220" i="3"/>
  <c r="O291" i="2"/>
  <c r="N291" i="3"/>
  <c r="O141" i="2"/>
  <c r="N141" i="3"/>
  <c r="O160" i="2"/>
  <c r="N160" i="3"/>
  <c r="O178" i="2"/>
  <c r="N178" i="3"/>
  <c r="O205" i="2"/>
  <c r="N205" i="3"/>
  <c r="O205" i="3" s="1"/>
  <c r="O224" i="2"/>
  <c r="N224" i="3"/>
  <c r="O240" i="2"/>
  <c r="N240" i="3"/>
  <c r="O256" i="2"/>
  <c r="N256" i="3"/>
  <c r="O308" i="2"/>
  <c r="N308" i="3"/>
  <c r="O336" i="2"/>
  <c r="N336" i="3"/>
  <c r="O242" i="2"/>
  <c r="N242" i="3"/>
  <c r="O242" i="3" s="1"/>
  <c r="O284" i="2"/>
  <c r="N284" i="3"/>
  <c r="O328" i="2"/>
  <c r="N328" i="3"/>
  <c r="O262" i="2"/>
  <c r="N262" i="3"/>
  <c r="O278" i="2"/>
  <c r="N278" i="3"/>
  <c r="O294" i="2"/>
  <c r="N294" i="3"/>
  <c r="O310" i="2"/>
  <c r="N310" i="3"/>
  <c r="O310" i="3" s="1"/>
  <c r="O417" i="2"/>
  <c r="N417" i="3"/>
  <c r="O348" i="2"/>
  <c r="N348" i="3"/>
  <c r="O388" i="2"/>
  <c r="N388" i="3"/>
  <c r="O388" i="3" s="1"/>
  <c r="O427" i="2"/>
  <c r="N427" i="3"/>
  <c r="O393" i="2"/>
  <c r="N393" i="3"/>
  <c r="O409" i="2"/>
  <c r="N409" i="3"/>
  <c r="O409" i="3" s="1"/>
  <c r="O19" i="2"/>
  <c r="N19" i="3"/>
  <c r="O35" i="2"/>
  <c r="N35" i="3"/>
  <c r="O51" i="2"/>
  <c r="N51" i="3"/>
  <c r="O67" i="2"/>
  <c r="N67" i="3"/>
  <c r="O83" i="2"/>
  <c r="N83" i="3"/>
  <c r="O99" i="2"/>
  <c r="N99" i="3"/>
  <c r="O115" i="2"/>
  <c r="N115" i="3"/>
  <c r="O131" i="2"/>
  <c r="N131" i="3"/>
  <c r="O147" i="2"/>
  <c r="N147" i="3"/>
  <c r="O163" i="2"/>
  <c r="N163" i="3"/>
  <c r="O179" i="2"/>
  <c r="N179" i="3"/>
  <c r="O195" i="2"/>
  <c r="N195" i="3"/>
  <c r="O211" i="2"/>
  <c r="N211" i="3"/>
  <c r="O344" i="2"/>
  <c r="N344" i="3"/>
  <c r="O395" i="2"/>
  <c r="N395" i="3"/>
  <c r="O425" i="2"/>
  <c r="N425" i="3"/>
  <c r="O233" i="2"/>
  <c r="N233" i="3"/>
  <c r="O249" i="2"/>
  <c r="N249" i="3"/>
  <c r="O265" i="2"/>
  <c r="N265" i="3"/>
  <c r="O281" i="2"/>
  <c r="N281" i="3"/>
  <c r="O297" i="2"/>
  <c r="N297" i="3"/>
  <c r="O313" i="2"/>
  <c r="N313" i="3"/>
  <c r="O329" i="2"/>
  <c r="N329" i="3"/>
  <c r="O342" i="2"/>
  <c r="N342" i="3"/>
  <c r="O350" i="2"/>
  <c r="N350" i="3"/>
  <c r="O358" i="2"/>
  <c r="N358" i="3"/>
  <c r="O366" i="2"/>
  <c r="N366" i="3"/>
  <c r="O374" i="2"/>
  <c r="N374" i="3"/>
  <c r="O382" i="2"/>
  <c r="N382" i="3"/>
  <c r="O390" i="2"/>
  <c r="N390" i="3"/>
  <c r="O407" i="2"/>
  <c r="N407" i="3"/>
  <c r="O341" i="2"/>
  <c r="N341" i="3"/>
  <c r="O357" i="2"/>
  <c r="N357" i="3"/>
  <c r="O373" i="2"/>
  <c r="N373" i="3"/>
  <c r="O389" i="2"/>
  <c r="N389" i="3"/>
  <c r="O404" i="2"/>
  <c r="N404" i="3"/>
  <c r="O420" i="2"/>
  <c r="N420" i="3"/>
  <c r="N44" i="4"/>
  <c r="O44" i="4" s="1"/>
  <c r="O57" i="3"/>
  <c r="N57" i="4"/>
  <c r="O57" i="4" s="1"/>
  <c r="O73" i="3"/>
  <c r="N73" i="4"/>
  <c r="O73" i="4" s="1"/>
  <c r="O97" i="3"/>
  <c r="N97" i="4"/>
  <c r="O97" i="4" s="1"/>
  <c r="O112" i="3"/>
  <c r="N112" i="4"/>
  <c r="O112" i="4" s="1"/>
  <c r="O157" i="3"/>
  <c r="N157" i="4"/>
  <c r="O157" i="4" s="1"/>
  <c r="N192" i="4"/>
  <c r="O192" i="4" s="1"/>
  <c r="N286" i="4"/>
  <c r="O286" i="4" s="1"/>
  <c r="O17" i="3"/>
  <c r="N17" i="4"/>
  <c r="O17" i="4" s="1"/>
  <c r="O33" i="3"/>
  <c r="N33" i="4"/>
  <c r="O33" i="4" s="1"/>
  <c r="O41" i="3"/>
  <c r="N41" i="4"/>
  <c r="O41" i="4" s="1"/>
  <c r="O132" i="3"/>
  <c r="N132" i="4"/>
  <c r="O132" i="4" s="1"/>
  <c r="N177" i="4"/>
  <c r="O177" i="4" s="1"/>
  <c r="N208" i="4"/>
  <c r="O208" i="4" s="1"/>
  <c r="N222" i="4"/>
  <c r="O222" i="4" s="1"/>
  <c r="N248" i="4"/>
  <c r="O248" i="4" s="1"/>
  <c r="N270" i="4"/>
  <c r="O270" i="4" s="1"/>
  <c r="O10" i="3"/>
  <c r="N10" i="4"/>
  <c r="O10" i="4" s="1"/>
  <c r="N26" i="4"/>
  <c r="O26" i="4" s="1"/>
  <c r="O42" i="3"/>
  <c r="N42" i="4"/>
  <c r="O42" i="4" s="1"/>
  <c r="N53" i="4"/>
  <c r="O53" i="4" s="1"/>
  <c r="N62" i="4"/>
  <c r="O62" i="4" s="1"/>
  <c r="O72" i="3"/>
  <c r="N72" i="4"/>
  <c r="O72" i="4" s="1"/>
  <c r="N85" i="4"/>
  <c r="O85" i="4" s="1"/>
  <c r="N94" i="4"/>
  <c r="O94" i="4" s="1"/>
  <c r="O104" i="3"/>
  <c r="N104" i="4"/>
  <c r="O104" i="4" s="1"/>
  <c r="N133" i="4"/>
  <c r="O133" i="4" s="1"/>
  <c r="O150" i="3"/>
  <c r="N150" i="4"/>
  <c r="O150" i="4" s="1"/>
  <c r="N168" i="4"/>
  <c r="O168" i="4" s="1"/>
  <c r="O197" i="3"/>
  <c r="N197" i="4"/>
  <c r="O197" i="4" s="1"/>
  <c r="N243" i="4"/>
  <c r="O243" i="4" s="1"/>
  <c r="N302" i="4"/>
  <c r="O302" i="4" s="1"/>
  <c r="O74" i="3"/>
  <c r="N74" i="4"/>
  <c r="O74" i="4" s="1"/>
  <c r="N90" i="4"/>
  <c r="O90" i="4" s="1"/>
  <c r="O142" i="3"/>
  <c r="N142" i="4"/>
  <c r="O142" i="4" s="1"/>
  <c r="N190" i="4"/>
  <c r="O190" i="4" s="1"/>
  <c r="N21" i="4"/>
  <c r="O21" i="4" s="1"/>
  <c r="N129" i="4"/>
  <c r="O129" i="4" s="1"/>
  <c r="O178" i="3"/>
  <c r="N178" i="4"/>
  <c r="O178" i="4" s="1"/>
  <c r="N108" i="4"/>
  <c r="O108" i="4" s="1"/>
  <c r="N137" i="4"/>
  <c r="O137" i="4" s="1"/>
  <c r="O154" i="3"/>
  <c r="N154" i="4"/>
  <c r="O154" i="4" s="1"/>
  <c r="O172" i="3"/>
  <c r="N172" i="4"/>
  <c r="O172" i="4" s="1"/>
  <c r="O201" i="3"/>
  <c r="N201" i="4"/>
  <c r="O201" i="4" s="1"/>
  <c r="N206" i="4"/>
  <c r="O206" i="4" s="1"/>
  <c r="O231" i="3"/>
  <c r="N231" i="4"/>
  <c r="O231" i="4" s="1"/>
  <c r="O256" i="3"/>
  <c r="N256" i="4"/>
  <c r="O256" i="4" s="1"/>
  <c r="O278" i="3"/>
  <c r="N278" i="4"/>
  <c r="O278" i="4" s="1"/>
  <c r="O336" i="3"/>
  <c r="N336" i="4"/>
  <c r="O336" i="4" s="1"/>
  <c r="N218" i="4"/>
  <c r="O218" i="4" s="1"/>
  <c r="N250" i="4"/>
  <c r="O250" i="4" s="1"/>
  <c r="N282" i="4"/>
  <c r="O282" i="4" s="1"/>
  <c r="N335" i="4"/>
  <c r="O335" i="4" s="1"/>
  <c r="O214" i="3"/>
  <c r="N214" i="4"/>
  <c r="O214" i="4" s="1"/>
  <c r="O252" i="3"/>
  <c r="N252" i="4"/>
  <c r="O252" i="4" s="1"/>
  <c r="O284" i="3"/>
  <c r="N284" i="4"/>
  <c r="O284" i="4" s="1"/>
  <c r="N364" i="4"/>
  <c r="O364" i="4" s="1"/>
  <c r="O330" i="3"/>
  <c r="N330" i="4"/>
  <c r="O330" i="4" s="1"/>
  <c r="O287" i="3"/>
  <c r="N287" i="4"/>
  <c r="O287" i="4" s="1"/>
  <c r="O296" i="3"/>
  <c r="N296" i="4"/>
  <c r="O296" i="4" s="1"/>
  <c r="N306" i="4"/>
  <c r="O306" i="4" s="1"/>
  <c r="O328" i="3"/>
  <c r="N328" i="4"/>
  <c r="O328" i="4" s="1"/>
  <c r="O315" i="3"/>
  <c r="N315" i="4"/>
  <c r="O315" i="4" s="1"/>
  <c r="N324" i="4"/>
  <c r="O324" i="4" s="1"/>
  <c r="N334" i="4"/>
  <c r="O334" i="4" s="1"/>
  <c r="N410" i="4"/>
  <c r="O410" i="4" s="1"/>
  <c r="N372" i="4"/>
  <c r="O372" i="4" s="1"/>
  <c r="O384" i="3"/>
  <c r="N384" i="4"/>
  <c r="O384" i="4" s="1"/>
  <c r="O417" i="3"/>
  <c r="N417" i="4"/>
  <c r="O417" i="4" s="1"/>
  <c r="O15" i="3"/>
  <c r="N15" i="4"/>
  <c r="O15" i="4" s="1"/>
  <c r="O31" i="3"/>
  <c r="N31" i="4"/>
  <c r="O31" i="4" s="1"/>
  <c r="O47" i="3"/>
  <c r="N47" i="4"/>
  <c r="O47" i="4" s="1"/>
  <c r="O63" i="3"/>
  <c r="N63" i="4"/>
  <c r="O63" i="4" s="1"/>
  <c r="O79" i="3"/>
  <c r="N79" i="4"/>
  <c r="O79" i="4" s="1"/>
  <c r="O95" i="3"/>
  <c r="N95" i="4"/>
  <c r="O95" i="4" s="1"/>
  <c r="O111" i="3"/>
  <c r="N111" i="4"/>
  <c r="O111" i="4" s="1"/>
  <c r="O127" i="3"/>
  <c r="N127" i="4"/>
  <c r="O127" i="4" s="1"/>
  <c r="O143" i="3"/>
  <c r="N143" i="4"/>
  <c r="O143" i="4" s="1"/>
  <c r="O159" i="3"/>
  <c r="N159" i="4"/>
  <c r="O159" i="4" s="1"/>
  <c r="O175" i="3"/>
  <c r="N175" i="4"/>
  <c r="O175" i="4" s="1"/>
  <c r="O191" i="3"/>
  <c r="N191" i="4"/>
  <c r="O191" i="4" s="1"/>
  <c r="O207" i="3"/>
  <c r="N207" i="4"/>
  <c r="O207" i="4" s="1"/>
  <c r="O223" i="3"/>
  <c r="N223" i="4"/>
  <c r="O223" i="4" s="1"/>
  <c r="O394" i="3"/>
  <c r="N394" i="4"/>
  <c r="O394" i="4" s="1"/>
  <c r="O419" i="3"/>
  <c r="N419" i="4"/>
  <c r="O419" i="4" s="1"/>
  <c r="O229" i="3"/>
  <c r="N229" i="4"/>
  <c r="O229" i="4" s="1"/>
  <c r="O245" i="3"/>
  <c r="N245" i="4"/>
  <c r="O245" i="4" s="1"/>
  <c r="O261" i="3"/>
  <c r="N261" i="4"/>
  <c r="O261" i="4" s="1"/>
  <c r="O277" i="3"/>
  <c r="N277" i="4"/>
  <c r="O277" i="4" s="1"/>
  <c r="O293" i="3"/>
  <c r="N293" i="4"/>
  <c r="O293" i="4" s="1"/>
  <c r="O309" i="3"/>
  <c r="N309" i="4"/>
  <c r="O309" i="4" s="1"/>
  <c r="O325" i="3"/>
  <c r="N325" i="4"/>
  <c r="O325" i="4" s="1"/>
  <c r="O339" i="3"/>
  <c r="N339" i="4"/>
  <c r="O339" i="4" s="1"/>
  <c r="O347" i="3"/>
  <c r="N347" i="4"/>
  <c r="O347" i="4" s="1"/>
  <c r="O355" i="3"/>
  <c r="N355" i="4"/>
  <c r="O355" i="4" s="1"/>
  <c r="O363" i="3"/>
  <c r="N363" i="4"/>
  <c r="O363" i="4" s="1"/>
  <c r="O371" i="3"/>
  <c r="N371" i="4"/>
  <c r="O371" i="4" s="1"/>
  <c r="O379" i="3"/>
  <c r="N379" i="4"/>
  <c r="O379" i="4" s="1"/>
  <c r="O387" i="3"/>
  <c r="N387" i="4"/>
  <c r="O387" i="4" s="1"/>
  <c r="O405" i="3"/>
  <c r="N405" i="4"/>
  <c r="O405" i="4" s="1"/>
  <c r="O423" i="3"/>
  <c r="N423" i="4"/>
  <c r="O423" i="4" s="1"/>
  <c r="O353" i="3"/>
  <c r="N353" i="4"/>
  <c r="O353" i="4" s="1"/>
  <c r="O369" i="3"/>
  <c r="N369" i="4"/>
  <c r="O369" i="4" s="1"/>
  <c r="O385" i="3"/>
  <c r="N385" i="4"/>
  <c r="O385" i="4" s="1"/>
  <c r="O400" i="3"/>
  <c r="N400" i="4"/>
  <c r="O400" i="4" s="1"/>
  <c r="O416" i="3"/>
  <c r="N416" i="4"/>
  <c r="O416" i="4" s="1"/>
  <c r="O432" i="3"/>
  <c r="N432" i="4"/>
  <c r="O432" i="4" s="1"/>
  <c r="O12" i="5"/>
  <c r="N12" i="6"/>
  <c r="O44" i="5"/>
  <c r="N44" i="6"/>
  <c r="O60" i="5"/>
  <c r="N60" i="6"/>
  <c r="O60" i="6" s="1"/>
  <c r="O28" i="5"/>
  <c r="N28" i="6"/>
  <c r="O28" i="6" s="1"/>
  <c r="O81" i="5"/>
  <c r="N81" i="6"/>
  <c r="O81" i="6" s="1"/>
  <c r="O10" i="5"/>
  <c r="N10" i="6"/>
  <c r="O10" i="6" s="1"/>
  <c r="O18" i="5"/>
  <c r="N18" i="6"/>
  <c r="O26" i="5"/>
  <c r="N26" i="6"/>
  <c r="O26" i="6" s="1"/>
  <c r="O89" i="5"/>
  <c r="N89" i="6"/>
  <c r="O89" i="6" s="1"/>
  <c r="O99" i="5"/>
  <c r="N99" i="6"/>
  <c r="O99" i="6" s="1"/>
  <c r="O87" i="5"/>
  <c r="N87" i="6"/>
  <c r="O114" i="5"/>
  <c r="N114" i="6"/>
  <c r="O9" i="5"/>
  <c r="N9" i="6"/>
  <c r="O9" i="6" s="1"/>
  <c r="O25" i="5"/>
  <c r="N25" i="6"/>
  <c r="O25" i="6" s="1"/>
  <c r="O34" i="5"/>
  <c r="N34" i="6"/>
  <c r="O42" i="5"/>
  <c r="N42" i="6"/>
  <c r="O42" i="6" s="1"/>
  <c r="O50" i="5"/>
  <c r="N50" i="6"/>
  <c r="O58" i="5"/>
  <c r="N58" i="6"/>
  <c r="O58" i="6" s="1"/>
  <c r="O66" i="5"/>
  <c r="N66" i="6"/>
  <c r="O74" i="5"/>
  <c r="N74" i="6"/>
  <c r="O74" i="6" s="1"/>
  <c r="O90" i="5"/>
  <c r="N90" i="6"/>
  <c r="O90" i="6" s="1"/>
  <c r="O109" i="5"/>
  <c r="N109" i="6"/>
  <c r="O37" i="5"/>
  <c r="N37" i="6"/>
  <c r="O53" i="5"/>
  <c r="N53" i="6"/>
  <c r="O69" i="5"/>
  <c r="N69" i="6"/>
  <c r="O84" i="5"/>
  <c r="N84" i="6"/>
  <c r="O100" i="5"/>
  <c r="N100" i="6"/>
  <c r="O100" i="6" s="1"/>
  <c r="O116" i="5"/>
  <c r="N116" i="6"/>
  <c r="O174" i="5"/>
  <c r="N174" i="6"/>
  <c r="O174" i="6" s="1"/>
  <c r="O234" i="5"/>
  <c r="N234" i="6"/>
  <c r="O314" i="5"/>
  <c r="N314" i="6"/>
  <c r="O162" i="5"/>
  <c r="N162" i="6"/>
  <c r="O242" i="5"/>
  <c r="N242" i="6"/>
  <c r="O124" i="5"/>
  <c r="N124" i="6"/>
  <c r="O132" i="5"/>
  <c r="N132" i="6"/>
  <c r="O140" i="5"/>
  <c r="N140" i="6"/>
  <c r="O182" i="5"/>
  <c r="N182" i="6"/>
  <c r="O182" i="6" s="1"/>
  <c r="O274" i="5"/>
  <c r="N274" i="6"/>
  <c r="O338" i="5"/>
  <c r="N338" i="6"/>
  <c r="O338" i="6" s="1"/>
  <c r="O433" i="5"/>
  <c r="N433" i="6"/>
  <c r="O433" i="6" s="1"/>
  <c r="O134" i="5"/>
  <c r="N134" i="6"/>
  <c r="O170" i="5"/>
  <c r="N170" i="6"/>
  <c r="O170" i="6" s="1"/>
  <c r="O226" i="5"/>
  <c r="N226" i="6"/>
  <c r="O311" i="5"/>
  <c r="N311" i="6"/>
  <c r="O149" i="5"/>
  <c r="N149" i="6"/>
  <c r="O157" i="5"/>
  <c r="N157" i="6"/>
  <c r="O165" i="5"/>
  <c r="N165" i="6"/>
  <c r="O173" i="5"/>
  <c r="N173" i="6"/>
  <c r="O181" i="5"/>
  <c r="N181" i="6"/>
  <c r="O189" i="5"/>
  <c r="N189" i="6"/>
  <c r="O189" i="6" s="1"/>
  <c r="O197" i="5"/>
  <c r="N197" i="6"/>
  <c r="O197" i="6" s="1"/>
  <c r="O205" i="5"/>
  <c r="N205" i="6"/>
  <c r="O205" i="6" s="1"/>
  <c r="O213" i="5"/>
  <c r="N213" i="6"/>
  <c r="O221" i="5"/>
  <c r="N221" i="6"/>
  <c r="O246" i="5"/>
  <c r="N246" i="6"/>
  <c r="O246" i="6" s="1"/>
  <c r="O271" i="5"/>
  <c r="N271" i="6"/>
  <c r="O319" i="5"/>
  <c r="N319" i="6"/>
  <c r="O319" i="6" s="1"/>
  <c r="O263" i="5"/>
  <c r="N263" i="6"/>
  <c r="O263" i="6" s="1"/>
  <c r="O303" i="5"/>
  <c r="N303" i="6"/>
  <c r="O352" i="5"/>
  <c r="N352" i="6"/>
  <c r="O352" i="6" s="1"/>
  <c r="O409" i="5"/>
  <c r="N409" i="6"/>
  <c r="O409" i="6" s="1"/>
  <c r="O278" i="5"/>
  <c r="N278" i="6"/>
  <c r="O310" i="5"/>
  <c r="N310" i="6"/>
  <c r="O397" i="5"/>
  <c r="N397" i="6"/>
  <c r="O393" i="5"/>
  <c r="N393" i="6"/>
  <c r="O393" i="6" s="1"/>
  <c r="O426" i="5"/>
  <c r="N426" i="6"/>
  <c r="O426" i="6" s="1"/>
  <c r="O232" i="5"/>
  <c r="N232" i="6"/>
  <c r="O248" i="5"/>
  <c r="N248" i="6"/>
  <c r="O264" i="5"/>
  <c r="N264" i="6"/>
  <c r="O280" i="5"/>
  <c r="N280" i="6"/>
  <c r="O296" i="5"/>
  <c r="N296" i="6"/>
  <c r="O312" i="5"/>
  <c r="N312" i="6"/>
  <c r="O312" i="6" s="1"/>
  <c r="O328" i="5"/>
  <c r="N328" i="6"/>
  <c r="O364" i="5"/>
  <c r="N364" i="6"/>
  <c r="O410" i="5"/>
  <c r="N410" i="6"/>
  <c r="O410" i="6" s="1"/>
  <c r="O123" i="5"/>
  <c r="N123" i="6"/>
  <c r="O139" i="5"/>
  <c r="N139" i="6"/>
  <c r="O155" i="5"/>
  <c r="N155" i="6"/>
  <c r="O171" i="5"/>
  <c r="N171" i="6"/>
  <c r="O187" i="5"/>
  <c r="N187" i="6"/>
  <c r="O203" i="5"/>
  <c r="N203" i="6"/>
  <c r="O219" i="5"/>
  <c r="N219" i="6"/>
  <c r="O376" i="5"/>
  <c r="N376" i="6"/>
  <c r="O413" i="5"/>
  <c r="N413" i="6"/>
  <c r="O225" i="5"/>
  <c r="N225" i="6"/>
  <c r="O241" i="5"/>
  <c r="N241" i="6"/>
  <c r="O257" i="5"/>
  <c r="N257" i="6"/>
  <c r="O273" i="5"/>
  <c r="N273" i="6"/>
  <c r="O289" i="5"/>
  <c r="N289" i="6"/>
  <c r="O305" i="5"/>
  <c r="N305" i="6"/>
  <c r="O321" i="5"/>
  <c r="N321" i="6"/>
  <c r="O337" i="5"/>
  <c r="N337" i="6"/>
  <c r="O346" i="5"/>
  <c r="N346" i="6"/>
  <c r="O354" i="5"/>
  <c r="N354" i="6"/>
  <c r="O362" i="5"/>
  <c r="N362" i="6"/>
  <c r="O370" i="5"/>
  <c r="N370" i="6"/>
  <c r="O378" i="5"/>
  <c r="N378" i="6"/>
  <c r="O386" i="5"/>
  <c r="N386" i="6"/>
  <c r="O402" i="5"/>
  <c r="N402" i="6"/>
  <c r="O421" i="5"/>
  <c r="N421" i="6"/>
  <c r="O349" i="5"/>
  <c r="N349" i="6"/>
  <c r="O365" i="5"/>
  <c r="N365" i="6"/>
  <c r="O381" i="5"/>
  <c r="N381" i="6"/>
  <c r="O396" i="5"/>
  <c r="N396" i="6"/>
  <c r="O412" i="5"/>
  <c r="N412" i="6"/>
  <c r="O428" i="5"/>
  <c r="N428" i="6"/>
  <c r="O180" i="6"/>
  <c r="N180" i="7"/>
  <c r="O180" i="7" s="1"/>
  <c r="N209" i="7"/>
  <c r="O209" i="7" s="1"/>
  <c r="O306" i="6"/>
  <c r="N306" i="7"/>
  <c r="O306" i="7" s="1"/>
  <c r="O12" i="6"/>
  <c r="N12" i="7"/>
  <c r="O12" i="7" s="1"/>
  <c r="N20" i="7"/>
  <c r="O20" i="7" s="1"/>
  <c r="N28" i="7"/>
  <c r="O28" i="7" s="1"/>
  <c r="N36" i="7"/>
  <c r="O36" i="7" s="1"/>
  <c r="O44" i="6"/>
  <c r="N44" i="7"/>
  <c r="O44" i="7" s="1"/>
  <c r="N52" i="7"/>
  <c r="O52" i="7" s="1"/>
  <c r="N60" i="7"/>
  <c r="O60" i="7" s="1"/>
  <c r="O68" i="6"/>
  <c r="N68" i="7"/>
  <c r="O68" i="7" s="1"/>
  <c r="N76" i="7"/>
  <c r="O76" i="7" s="1"/>
  <c r="O84" i="6"/>
  <c r="N84" i="7"/>
  <c r="O84" i="7" s="1"/>
  <c r="N92" i="7"/>
  <c r="O92" i="7" s="1"/>
  <c r="N100" i="7"/>
  <c r="O100" i="7" s="1"/>
  <c r="N108" i="7"/>
  <c r="O108" i="7" s="1"/>
  <c r="O116" i="6"/>
  <c r="N116" i="7"/>
  <c r="O116" i="7" s="1"/>
  <c r="O124" i="6"/>
  <c r="N124" i="7"/>
  <c r="O124" i="7" s="1"/>
  <c r="O158" i="6"/>
  <c r="N158" i="7"/>
  <c r="O158" i="7" s="1"/>
  <c r="N239" i="7"/>
  <c r="O239" i="7" s="1"/>
  <c r="O260" i="6"/>
  <c r="N260" i="7"/>
  <c r="O260" i="7" s="1"/>
  <c r="N286" i="7"/>
  <c r="O286" i="7" s="1"/>
  <c r="N14" i="7"/>
  <c r="O14" i="7" s="1"/>
  <c r="N30" i="7"/>
  <c r="O30" i="7" s="1"/>
  <c r="N46" i="7"/>
  <c r="O46" i="7" s="1"/>
  <c r="N62" i="7"/>
  <c r="O62" i="7" s="1"/>
  <c r="N78" i="7"/>
  <c r="O78" i="7" s="1"/>
  <c r="N94" i="7"/>
  <c r="O94" i="7" s="1"/>
  <c r="O110" i="6"/>
  <c r="N110" i="7"/>
  <c r="O110" i="7" s="1"/>
  <c r="N138" i="7"/>
  <c r="O138" i="7" s="1"/>
  <c r="N380" i="7"/>
  <c r="O380" i="7" s="1"/>
  <c r="N230" i="7"/>
  <c r="O230" i="7" s="1"/>
  <c r="N247" i="7"/>
  <c r="O247" i="7" s="1"/>
  <c r="N268" i="7"/>
  <c r="O268" i="7" s="1"/>
  <c r="N336" i="7"/>
  <c r="O336" i="7" s="1"/>
  <c r="O132" i="6"/>
  <c r="N132" i="7"/>
  <c r="O132" i="7" s="1"/>
  <c r="O140" i="6"/>
  <c r="N140" i="7"/>
  <c r="O140" i="7" s="1"/>
  <c r="O148" i="6"/>
  <c r="N148" i="7"/>
  <c r="O148" i="7" s="1"/>
  <c r="O156" i="6"/>
  <c r="N156" i="7"/>
  <c r="O156" i="7" s="1"/>
  <c r="O164" i="6"/>
  <c r="N164" i="7"/>
  <c r="O164" i="7" s="1"/>
  <c r="O172" i="6"/>
  <c r="N172" i="7"/>
  <c r="O172" i="7" s="1"/>
  <c r="N185" i="7"/>
  <c r="O185" i="7" s="1"/>
  <c r="N217" i="7"/>
  <c r="O217" i="7" s="1"/>
  <c r="O232" i="6"/>
  <c r="N232" i="7"/>
  <c r="O232" i="7" s="1"/>
  <c r="O242" i="6"/>
  <c r="N242" i="7"/>
  <c r="O242" i="7" s="1"/>
  <c r="O251" i="6"/>
  <c r="N251" i="7"/>
  <c r="O251" i="7" s="1"/>
  <c r="O264" i="6"/>
  <c r="N264" i="7"/>
  <c r="O264" i="7" s="1"/>
  <c r="O274" i="6"/>
  <c r="N274" i="7"/>
  <c r="O274" i="7" s="1"/>
  <c r="N283" i="7"/>
  <c r="O283" i="7" s="1"/>
  <c r="N433" i="7"/>
  <c r="O433" i="7" s="1"/>
  <c r="N174" i="7"/>
  <c r="O174" i="7" s="1"/>
  <c r="N205" i="7"/>
  <c r="O205" i="7" s="1"/>
  <c r="N295" i="7"/>
  <c r="O295" i="7" s="1"/>
  <c r="N327" i="7"/>
  <c r="O327" i="7" s="1"/>
  <c r="N410" i="7"/>
  <c r="O410" i="7" s="1"/>
  <c r="N186" i="7"/>
  <c r="O186" i="7" s="1"/>
  <c r="N202" i="7"/>
  <c r="O202" i="7" s="1"/>
  <c r="O218" i="6"/>
  <c r="N218" i="7"/>
  <c r="O218" i="7" s="1"/>
  <c r="N319" i="7"/>
  <c r="O319" i="7" s="1"/>
  <c r="O299" i="6"/>
  <c r="N299" i="7"/>
  <c r="O299" i="7" s="1"/>
  <c r="O308" i="6"/>
  <c r="N308" i="7"/>
  <c r="O308" i="7" s="1"/>
  <c r="O318" i="6"/>
  <c r="N318" i="7"/>
  <c r="O318" i="7" s="1"/>
  <c r="N331" i="7"/>
  <c r="O331" i="7" s="1"/>
  <c r="N399" i="7"/>
  <c r="O399" i="7" s="1"/>
  <c r="N356" i="7"/>
  <c r="O356" i="7" s="1"/>
  <c r="N422" i="7"/>
  <c r="O422" i="7" s="1"/>
  <c r="N352" i="7"/>
  <c r="O352" i="7" s="1"/>
  <c r="N398" i="7"/>
  <c r="O398" i="7" s="1"/>
  <c r="N427" i="7"/>
  <c r="O427" i="7" s="1"/>
  <c r="O23" i="6"/>
  <c r="N23" i="7"/>
  <c r="O23" i="7" s="1"/>
  <c r="O39" i="6"/>
  <c r="N39" i="7"/>
  <c r="O39" i="7" s="1"/>
  <c r="O55" i="6"/>
  <c r="N55" i="7"/>
  <c r="O55" i="7" s="1"/>
  <c r="O71" i="6"/>
  <c r="N71" i="7"/>
  <c r="O71" i="7" s="1"/>
  <c r="O87" i="6"/>
  <c r="N87" i="7"/>
  <c r="O87" i="7" s="1"/>
  <c r="O103" i="6"/>
  <c r="N103" i="7"/>
  <c r="O103" i="7" s="1"/>
  <c r="N119" i="7"/>
  <c r="O119" i="7" s="1"/>
  <c r="O135" i="6"/>
  <c r="N135" i="7"/>
  <c r="O135" i="7" s="1"/>
  <c r="O151" i="6"/>
  <c r="N151" i="7"/>
  <c r="O151" i="7" s="1"/>
  <c r="O167" i="6"/>
  <c r="N167" i="7"/>
  <c r="O167" i="7" s="1"/>
  <c r="O183" i="6"/>
  <c r="N183" i="7"/>
  <c r="O183" i="7" s="1"/>
  <c r="O199" i="6"/>
  <c r="N199" i="7"/>
  <c r="O199" i="7" s="1"/>
  <c r="O215" i="6"/>
  <c r="N215" i="7"/>
  <c r="O215" i="7" s="1"/>
  <c r="O360" i="6"/>
  <c r="N360" i="7"/>
  <c r="O360" i="7" s="1"/>
  <c r="O406" i="6"/>
  <c r="N406" i="7"/>
  <c r="O406" i="7" s="1"/>
  <c r="O430" i="6"/>
  <c r="N430" i="7"/>
  <c r="O430" i="7" s="1"/>
  <c r="O237" i="6"/>
  <c r="N237" i="7"/>
  <c r="O237" i="7" s="1"/>
  <c r="O253" i="6"/>
  <c r="N253" i="7"/>
  <c r="O253" i="7" s="1"/>
  <c r="O269" i="6"/>
  <c r="N269" i="7"/>
  <c r="O269" i="7" s="1"/>
  <c r="O285" i="6"/>
  <c r="N285" i="7"/>
  <c r="O285" i="7" s="1"/>
  <c r="O301" i="6"/>
  <c r="N301" i="7"/>
  <c r="O301" i="7" s="1"/>
  <c r="O317" i="6"/>
  <c r="N317" i="7"/>
  <c r="O317" i="7" s="1"/>
  <c r="O333" i="6"/>
  <c r="N333" i="7"/>
  <c r="O333" i="7" s="1"/>
  <c r="O343" i="6"/>
  <c r="N343" i="7"/>
  <c r="O343" i="7" s="1"/>
  <c r="O351" i="6"/>
  <c r="N351" i="7"/>
  <c r="O351" i="7" s="1"/>
  <c r="O359" i="6"/>
  <c r="N359" i="7"/>
  <c r="O359" i="7" s="1"/>
  <c r="O367" i="6"/>
  <c r="N367" i="7"/>
  <c r="O367" i="7" s="1"/>
  <c r="O375" i="6"/>
  <c r="N375" i="7"/>
  <c r="O375" i="7" s="1"/>
  <c r="O383" i="6"/>
  <c r="N383" i="7"/>
  <c r="O383" i="7" s="1"/>
  <c r="O391" i="6"/>
  <c r="N391" i="7"/>
  <c r="O391" i="7" s="1"/>
  <c r="O418" i="6"/>
  <c r="N418" i="7"/>
  <c r="O418" i="7" s="1"/>
  <c r="O345" i="6"/>
  <c r="N345" i="7"/>
  <c r="O345" i="7" s="1"/>
  <c r="O361" i="6"/>
  <c r="N361" i="7"/>
  <c r="O361" i="7" s="1"/>
  <c r="O377" i="6"/>
  <c r="N377" i="7"/>
  <c r="O377" i="7" s="1"/>
  <c r="O392" i="6"/>
  <c r="N392" i="7"/>
  <c r="O392" i="7" s="1"/>
  <c r="O408" i="6"/>
  <c r="N408" i="7"/>
  <c r="O408" i="7" s="1"/>
  <c r="O424" i="6"/>
  <c r="N424" i="7"/>
  <c r="O424" i="7" s="1"/>
  <c r="O18" i="2"/>
  <c r="N18" i="3"/>
  <c r="O50" i="2"/>
  <c r="N50" i="3"/>
  <c r="O82" i="2"/>
  <c r="N82" i="3"/>
  <c r="O125" i="2"/>
  <c r="N125" i="3"/>
  <c r="O177" i="2"/>
  <c r="N177" i="3"/>
  <c r="O177" i="3" s="1"/>
  <c r="O322" i="2"/>
  <c r="N322" i="3"/>
  <c r="O322" i="3" s="1"/>
  <c r="O117" i="2"/>
  <c r="N117" i="3"/>
  <c r="O133" i="2"/>
  <c r="N133" i="3"/>
  <c r="O133" i="3" s="1"/>
  <c r="O282" i="2"/>
  <c r="N282" i="3"/>
  <c r="O282" i="3" s="1"/>
  <c r="O14" i="2"/>
  <c r="N14" i="3"/>
  <c r="O54" i="2"/>
  <c r="N54" i="3"/>
  <c r="O86" i="2"/>
  <c r="N86" i="3"/>
  <c r="O188" i="2"/>
  <c r="N188" i="3"/>
  <c r="O188" i="3" s="1"/>
  <c r="O272" i="2"/>
  <c r="N272" i="3"/>
  <c r="O272" i="3" s="1"/>
  <c r="O137" i="2"/>
  <c r="N137" i="3"/>
  <c r="O137" i="3" s="1"/>
  <c r="O184" i="2"/>
  <c r="N184" i="3"/>
  <c r="O184" i="3" s="1"/>
  <c r="O218" i="2"/>
  <c r="N218" i="3"/>
  <c r="O218" i="3" s="1"/>
  <c r="O236" i="2"/>
  <c r="N236" i="3"/>
  <c r="O246" i="2"/>
  <c r="N246" i="3"/>
  <c r="O255" i="2"/>
  <c r="N255" i="3"/>
  <c r="O288" i="2"/>
  <c r="N288" i="3"/>
  <c r="O324" i="2"/>
  <c r="N324" i="3"/>
  <c r="O324" i="3" s="1"/>
  <c r="O113" i="2"/>
  <c r="N113" i="3"/>
  <c r="O140" i="2"/>
  <c r="N140" i="3"/>
  <c r="O168" i="2"/>
  <c r="N168" i="3"/>
  <c r="O168" i="3" s="1"/>
  <c r="O202" i="2"/>
  <c r="N202" i="3"/>
  <c r="O264" i="2"/>
  <c r="N264" i="3"/>
  <c r="O264" i="3" s="1"/>
  <c r="O306" i="2"/>
  <c r="N306" i="3"/>
  <c r="O306" i="3" s="1"/>
  <c r="O12" i="2"/>
  <c r="N12" i="3"/>
  <c r="O20" i="2"/>
  <c r="N20" i="3"/>
  <c r="O20" i="3" s="1"/>
  <c r="O28" i="2"/>
  <c r="N28" i="3"/>
  <c r="O36" i="2"/>
  <c r="N36" i="3"/>
  <c r="O44" i="2"/>
  <c r="N44" i="3"/>
  <c r="O44" i="3" s="1"/>
  <c r="O52" i="2"/>
  <c r="N52" i="3"/>
  <c r="O52" i="3" s="1"/>
  <c r="O60" i="2"/>
  <c r="N60" i="3"/>
  <c r="O68" i="2"/>
  <c r="N68" i="3"/>
  <c r="O68" i="3" s="1"/>
  <c r="O76" i="2"/>
  <c r="N76" i="3"/>
  <c r="O84" i="2"/>
  <c r="N84" i="3"/>
  <c r="O84" i="3" s="1"/>
  <c r="O92" i="2"/>
  <c r="N92" i="3"/>
  <c r="O92" i="3" s="1"/>
  <c r="O100" i="2"/>
  <c r="N100" i="3"/>
  <c r="O108" i="2"/>
  <c r="N108" i="3"/>
  <c r="O108" i="3" s="1"/>
  <c r="O126" i="2"/>
  <c r="N126" i="3"/>
  <c r="O148" i="2"/>
  <c r="N148" i="3"/>
  <c r="O181" i="2"/>
  <c r="N181" i="3"/>
  <c r="O181" i="3" s="1"/>
  <c r="O206" i="2"/>
  <c r="N206" i="3"/>
  <c r="O206" i="3" s="1"/>
  <c r="O222" i="2"/>
  <c r="N222" i="3"/>
  <c r="O222" i="3" s="1"/>
  <c r="O312" i="2"/>
  <c r="N312" i="3"/>
  <c r="O144" i="2"/>
  <c r="N144" i="3"/>
  <c r="O144" i="3" s="1"/>
  <c r="O162" i="2"/>
  <c r="N162" i="3"/>
  <c r="O162" i="3" s="1"/>
  <c r="O189" i="2"/>
  <c r="N189" i="3"/>
  <c r="O189" i="3" s="1"/>
  <c r="O208" i="2"/>
  <c r="N208" i="3"/>
  <c r="O208" i="3" s="1"/>
  <c r="O227" i="2"/>
  <c r="N227" i="3"/>
  <c r="O227" i="3" s="1"/>
  <c r="O243" i="2"/>
  <c r="N243" i="3"/>
  <c r="O243" i="3" s="1"/>
  <c r="O259" i="2"/>
  <c r="N259" i="3"/>
  <c r="O320" i="2"/>
  <c r="N320" i="3"/>
  <c r="O372" i="2"/>
  <c r="N372" i="3"/>
  <c r="O372" i="3" s="1"/>
  <c r="O250" i="2"/>
  <c r="N250" i="3"/>
  <c r="O250" i="3" s="1"/>
  <c r="O300" i="2"/>
  <c r="N300" i="3"/>
  <c r="O300" i="3" s="1"/>
  <c r="O334" i="2"/>
  <c r="N334" i="3"/>
  <c r="O334" i="3" s="1"/>
  <c r="O263" i="2"/>
  <c r="N263" i="3"/>
  <c r="O279" i="2"/>
  <c r="N279" i="3"/>
  <c r="O295" i="2"/>
  <c r="N295" i="3"/>
  <c r="O295" i="3" s="1"/>
  <c r="O311" i="2"/>
  <c r="N311" i="3"/>
  <c r="O422" i="2"/>
  <c r="N422" i="3"/>
  <c r="O411" i="2"/>
  <c r="N411" i="3"/>
  <c r="O410" i="2"/>
  <c r="N410" i="3"/>
  <c r="O410" i="3" s="1"/>
  <c r="O433" i="2"/>
  <c r="N433" i="3"/>
  <c r="O433" i="3" s="1"/>
  <c r="O398" i="2"/>
  <c r="N398" i="3"/>
  <c r="O431" i="2"/>
  <c r="N431" i="3"/>
  <c r="O23" i="2"/>
  <c r="N23" i="3"/>
  <c r="O39" i="2"/>
  <c r="N39" i="3"/>
  <c r="O55" i="2"/>
  <c r="N55" i="3"/>
  <c r="O71" i="2"/>
  <c r="N71" i="3"/>
  <c r="O87" i="2"/>
  <c r="N87" i="3"/>
  <c r="O103" i="2"/>
  <c r="N103" i="3"/>
  <c r="O119" i="2"/>
  <c r="N119" i="3"/>
  <c r="O135" i="2"/>
  <c r="N135" i="3"/>
  <c r="O151" i="2"/>
  <c r="N151" i="3"/>
  <c r="O167" i="2"/>
  <c r="N167" i="3"/>
  <c r="O183" i="2"/>
  <c r="N183" i="3"/>
  <c r="O199" i="2"/>
  <c r="N199" i="3"/>
  <c r="O215" i="2"/>
  <c r="N215" i="3"/>
  <c r="O360" i="2"/>
  <c r="N360" i="3"/>
  <c r="O406" i="2"/>
  <c r="N406" i="3"/>
  <c r="O430" i="2"/>
  <c r="N430" i="3"/>
  <c r="O237" i="2"/>
  <c r="N237" i="3"/>
  <c r="O253" i="2"/>
  <c r="N253" i="3"/>
  <c r="O269" i="2"/>
  <c r="N269" i="3"/>
  <c r="O285" i="2"/>
  <c r="N285" i="3"/>
  <c r="O301" i="2"/>
  <c r="N301" i="3"/>
  <c r="O317" i="2"/>
  <c r="N317" i="3"/>
  <c r="O333" i="2"/>
  <c r="N333" i="3"/>
  <c r="O343" i="2"/>
  <c r="N343" i="3"/>
  <c r="O351" i="2"/>
  <c r="N351" i="3"/>
  <c r="O359" i="2"/>
  <c r="N359" i="3"/>
  <c r="O367" i="2"/>
  <c r="N367" i="3"/>
  <c r="O375" i="2"/>
  <c r="N375" i="3"/>
  <c r="O383" i="2"/>
  <c r="N383" i="3"/>
  <c r="O391" i="2"/>
  <c r="N391" i="3"/>
  <c r="O418" i="2"/>
  <c r="N418" i="3"/>
  <c r="O345" i="2"/>
  <c r="N345" i="3"/>
  <c r="O361" i="2"/>
  <c r="N361" i="3"/>
  <c r="O377" i="2"/>
  <c r="N377" i="3"/>
  <c r="O392" i="2"/>
  <c r="N392" i="3"/>
  <c r="O408" i="2"/>
  <c r="N408" i="3"/>
  <c r="O424" i="2"/>
  <c r="N424" i="3"/>
  <c r="O49" i="3"/>
  <c r="N49" i="4"/>
  <c r="O49" i="4" s="1"/>
  <c r="N58" i="4"/>
  <c r="O58" i="4" s="1"/>
  <c r="O76" i="3"/>
  <c r="N76" i="4"/>
  <c r="O76" i="4" s="1"/>
  <c r="O98" i="3"/>
  <c r="N98" i="4"/>
  <c r="O98" i="4" s="1"/>
  <c r="O125" i="3"/>
  <c r="N125" i="4"/>
  <c r="O125" i="4" s="1"/>
  <c r="O160" i="3"/>
  <c r="N160" i="4"/>
  <c r="O160" i="4" s="1"/>
  <c r="O235" i="3"/>
  <c r="N235" i="4"/>
  <c r="O235" i="4" s="1"/>
  <c r="O9" i="3"/>
  <c r="N9" i="4"/>
  <c r="O9" i="4" s="1"/>
  <c r="O24" i="3"/>
  <c r="N24" i="4"/>
  <c r="O24" i="4" s="1"/>
  <c r="O36" i="3"/>
  <c r="N36" i="4"/>
  <c r="O36" i="4" s="1"/>
  <c r="O113" i="3"/>
  <c r="N113" i="4"/>
  <c r="O113" i="4" s="1"/>
  <c r="N146" i="4"/>
  <c r="O146" i="4" s="1"/>
  <c r="O180" i="3"/>
  <c r="N180" i="4"/>
  <c r="O180" i="4" s="1"/>
  <c r="N210" i="4"/>
  <c r="O210" i="4" s="1"/>
  <c r="N232" i="4"/>
  <c r="O232" i="4" s="1"/>
  <c r="O254" i="3"/>
  <c r="N254" i="4"/>
  <c r="O254" i="4" s="1"/>
  <c r="O271" i="3"/>
  <c r="N271" i="4"/>
  <c r="O271" i="4" s="1"/>
  <c r="O14" i="3"/>
  <c r="N14" i="4"/>
  <c r="O14" i="4" s="1"/>
  <c r="N30" i="4"/>
  <c r="O30" i="4" s="1"/>
  <c r="N45" i="4"/>
  <c r="O45" i="4" s="1"/>
  <c r="O54" i="3"/>
  <c r="N54" i="4"/>
  <c r="O54" i="4" s="1"/>
  <c r="O64" i="3"/>
  <c r="N64" i="4"/>
  <c r="O64" i="4" s="1"/>
  <c r="N77" i="4"/>
  <c r="O77" i="4" s="1"/>
  <c r="O86" i="3"/>
  <c r="N86" i="4"/>
  <c r="O86" i="4" s="1"/>
  <c r="O96" i="3"/>
  <c r="N96" i="4"/>
  <c r="O96" i="4" s="1"/>
  <c r="O117" i="3"/>
  <c r="N117" i="4"/>
  <c r="O117" i="4" s="1"/>
  <c r="O134" i="3"/>
  <c r="N134" i="4"/>
  <c r="O134" i="4" s="1"/>
  <c r="N152" i="4"/>
  <c r="O152" i="4" s="1"/>
  <c r="N181" i="4"/>
  <c r="O181" i="4" s="1"/>
  <c r="N198" i="4"/>
  <c r="O198" i="4" s="1"/>
  <c r="O259" i="3"/>
  <c r="N259" i="4"/>
  <c r="O259" i="4" s="1"/>
  <c r="O411" i="3"/>
  <c r="N411" i="4"/>
  <c r="O411" i="4" s="1"/>
  <c r="O81" i="3"/>
  <c r="N81" i="4"/>
  <c r="O81" i="4" s="1"/>
  <c r="N110" i="4"/>
  <c r="O110" i="4" s="1"/>
  <c r="O158" i="3"/>
  <c r="N158" i="4"/>
  <c r="O158" i="4" s="1"/>
  <c r="N283" i="4"/>
  <c r="O283" i="4" s="1"/>
  <c r="O28" i="3"/>
  <c r="N28" i="4"/>
  <c r="O28" i="4" s="1"/>
  <c r="N145" i="4"/>
  <c r="O145" i="4" s="1"/>
  <c r="O194" i="3"/>
  <c r="N194" i="4"/>
  <c r="O194" i="4" s="1"/>
  <c r="O121" i="3"/>
  <c r="N121" i="4"/>
  <c r="O121" i="4" s="1"/>
  <c r="O138" i="3"/>
  <c r="N138" i="4"/>
  <c r="O138" i="4" s="1"/>
  <c r="N156" i="4"/>
  <c r="O156" i="4" s="1"/>
  <c r="O185" i="3"/>
  <c r="N185" i="4"/>
  <c r="O185" i="4" s="1"/>
  <c r="O202" i="3"/>
  <c r="N202" i="4"/>
  <c r="O202" i="4" s="1"/>
  <c r="O217" i="3"/>
  <c r="N217" i="4"/>
  <c r="O217" i="4" s="1"/>
  <c r="O240" i="3"/>
  <c r="N240" i="4"/>
  <c r="O240" i="4" s="1"/>
  <c r="O262" i="3"/>
  <c r="N262" i="4"/>
  <c r="O262" i="4" s="1"/>
  <c r="O279" i="3"/>
  <c r="N279" i="4"/>
  <c r="O279" i="4" s="1"/>
  <c r="N368" i="4"/>
  <c r="O368" i="4" s="1"/>
  <c r="N226" i="4"/>
  <c r="O226" i="4" s="1"/>
  <c r="N258" i="4"/>
  <c r="O258" i="4" s="1"/>
  <c r="O291" i="3"/>
  <c r="N291" i="4"/>
  <c r="O291" i="4" s="1"/>
  <c r="O397" i="3"/>
  <c r="N397" i="4"/>
  <c r="O397" i="4" s="1"/>
  <c r="N228" i="4"/>
  <c r="O228" i="4" s="1"/>
  <c r="N260" i="4"/>
  <c r="O260" i="4" s="1"/>
  <c r="N300" i="4"/>
  <c r="O300" i="4" s="1"/>
  <c r="O403" i="3"/>
  <c r="N403" i="4"/>
  <c r="O403" i="4" s="1"/>
  <c r="O348" i="3"/>
  <c r="N348" i="4"/>
  <c r="O348" i="4" s="1"/>
  <c r="O288" i="3"/>
  <c r="N288" i="4"/>
  <c r="O288" i="4" s="1"/>
  <c r="N298" i="4"/>
  <c r="O298" i="4" s="1"/>
  <c r="O311" i="3"/>
  <c r="N311" i="4"/>
  <c r="O311" i="4" s="1"/>
  <c r="O431" i="3"/>
  <c r="N431" i="4"/>
  <c r="O431" i="4" s="1"/>
  <c r="O316" i="3"/>
  <c r="N316" i="4"/>
  <c r="O316" i="4" s="1"/>
  <c r="N326" i="4"/>
  <c r="O326" i="4" s="1"/>
  <c r="O340" i="3"/>
  <c r="N340" i="4"/>
  <c r="O340" i="4" s="1"/>
  <c r="N433" i="4"/>
  <c r="O433" i="4" s="1"/>
  <c r="N399" i="4"/>
  <c r="O399" i="4" s="1"/>
  <c r="O393" i="3"/>
  <c r="N393" i="4"/>
  <c r="O393" i="4" s="1"/>
  <c r="O426" i="3"/>
  <c r="N426" i="4"/>
  <c r="O426" i="4" s="1"/>
  <c r="O19" i="3"/>
  <c r="N19" i="4"/>
  <c r="O19" i="4" s="1"/>
  <c r="O35" i="3"/>
  <c r="N35" i="4"/>
  <c r="O35" i="4" s="1"/>
  <c r="O51" i="3"/>
  <c r="N51" i="4"/>
  <c r="O51" i="4" s="1"/>
  <c r="O67" i="3"/>
  <c r="N67" i="4"/>
  <c r="O67" i="4" s="1"/>
  <c r="O83" i="3"/>
  <c r="N83" i="4"/>
  <c r="O83" i="4" s="1"/>
  <c r="O99" i="3"/>
  <c r="N99" i="4"/>
  <c r="O99" i="4" s="1"/>
  <c r="O115" i="3"/>
  <c r="N115" i="4"/>
  <c r="O115" i="4" s="1"/>
  <c r="O131" i="3"/>
  <c r="N131" i="4"/>
  <c r="O131" i="4" s="1"/>
  <c r="O147" i="3"/>
  <c r="N147" i="4"/>
  <c r="O147" i="4" s="1"/>
  <c r="O163" i="3"/>
  <c r="N163" i="4"/>
  <c r="O163" i="4" s="1"/>
  <c r="O179" i="3"/>
  <c r="N179" i="4"/>
  <c r="O179" i="4" s="1"/>
  <c r="O195" i="3"/>
  <c r="N195" i="4"/>
  <c r="O195" i="4" s="1"/>
  <c r="O211" i="3"/>
  <c r="N211" i="4"/>
  <c r="O211" i="4" s="1"/>
  <c r="O344" i="3"/>
  <c r="N344" i="4"/>
  <c r="O344" i="4" s="1"/>
  <c r="O395" i="3"/>
  <c r="N395" i="4"/>
  <c r="O395" i="4" s="1"/>
  <c r="O425" i="3"/>
  <c r="N425" i="4"/>
  <c r="O425" i="4" s="1"/>
  <c r="O233" i="3"/>
  <c r="N233" i="4"/>
  <c r="O233" i="4" s="1"/>
  <c r="O249" i="3"/>
  <c r="N249" i="4"/>
  <c r="O249" i="4" s="1"/>
  <c r="O265" i="3"/>
  <c r="N265" i="4"/>
  <c r="O265" i="4" s="1"/>
  <c r="O281" i="3"/>
  <c r="N281" i="4"/>
  <c r="O281" i="4" s="1"/>
  <c r="O297" i="3"/>
  <c r="N297" i="4"/>
  <c r="O297" i="4" s="1"/>
  <c r="O313" i="3"/>
  <c r="N313" i="4"/>
  <c r="O313" i="4" s="1"/>
  <c r="O329" i="3"/>
  <c r="N329" i="4"/>
  <c r="O329" i="4" s="1"/>
  <c r="O342" i="3"/>
  <c r="N342" i="4"/>
  <c r="O342" i="4" s="1"/>
  <c r="O350" i="3"/>
  <c r="N350" i="4"/>
  <c r="O350" i="4" s="1"/>
  <c r="O358" i="3"/>
  <c r="N358" i="4"/>
  <c r="O358" i="4" s="1"/>
  <c r="O366" i="3"/>
  <c r="N366" i="4"/>
  <c r="O366" i="4" s="1"/>
  <c r="O374" i="3"/>
  <c r="N374" i="4"/>
  <c r="O374" i="4" s="1"/>
  <c r="O382" i="3"/>
  <c r="N382" i="4"/>
  <c r="O382" i="4" s="1"/>
  <c r="O390" i="3"/>
  <c r="N390" i="4"/>
  <c r="O390" i="4" s="1"/>
  <c r="O407" i="3"/>
  <c r="N407" i="4"/>
  <c r="O407" i="4" s="1"/>
  <c r="O341" i="3"/>
  <c r="N341" i="4"/>
  <c r="O341" i="4" s="1"/>
  <c r="O357" i="3"/>
  <c r="N357" i="4"/>
  <c r="O357" i="4" s="1"/>
  <c r="O373" i="3"/>
  <c r="N373" i="4"/>
  <c r="O373" i="4" s="1"/>
  <c r="O389" i="3"/>
  <c r="N389" i="4"/>
  <c r="O389" i="4" s="1"/>
  <c r="O404" i="3"/>
  <c r="N404" i="4"/>
  <c r="O404" i="4" s="1"/>
  <c r="O420" i="3"/>
  <c r="N420" i="4"/>
  <c r="O420" i="4" s="1"/>
  <c r="O76" i="5"/>
  <c r="N76" i="6"/>
  <c r="O76" i="6" s="1"/>
  <c r="O20" i="5"/>
  <c r="N20" i="6"/>
  <c r="O20" i="6" s="1"/>
  <c r="O48" i="5"/>
  <c r="N48" i="6"/>
  <c r="O64" i="5"/>
  <c r="N64" i="6"/>
  <c r="O40" i="5"/>
  <c r="N40" i="6"/>
  <c r="O83" i="5"/>
  <c r="N83" i="6"/>
  <c r="O83" i="6" s="1"/>
  <c r="O11" i="5"/>
  <c r="N11" i="6"/>
  <c r="O19" i="5"/>
  <c r="N19" i="6"/>
  <c r="O19" i="6" s="1"/>
  <c r="O36" i="5"/>
  <c r="N36" i="6"/>
  <c r="O36" i="6" s="1"/>
  <c r="O91" i="5"/>
  <c r="N91" i="6"/>
  <c r="O118" i="5"/>
  <c r="N118" i="6"/>
  <c r="O98" i="5"/>
  <c r="N98" i="6"/>
  <c r="O117" i="5"/>
  <c r="N117" i="6"/>
  <c r="O13" i="5"/>
  <c r="N13" i="6"/>
  <c r="O27" i="5"/>
  <c r="N27" i="6"/>
  <c r="O35" i="5"/>
  <c r="N35" i="6"/>
  <c r="O35" i="6" s="1"/>
  <c r="O43" i="5"/>
  <c r="N43" i="6"/>
  <c r="O51" i="5"/>
  <c r="N51" i="6"/>
  <c r="O51" i="6" s="1"/>
  <c r="O59" i="5"/>
  <c r="N59" i="6"/>
  <c r="O67" i="5"/>
  <c r="N67" i="6"/>
  <c r="O67" i="6" s="1"/>
  <c r="O75" i="5"/>
  <c r="N75" i="6"/>
  <c r="O93" i="5"/>
  <c r="N93" i="6"/>
  <c r="O111" i="5"/>
  <c r="N111" i="6"/>
  <c r="O41" i="5"/>
  <c r="N41" i="6"/>
  <c r="O41" i="6" s="1"/>
  <c r="O57" i="5"/>
  <c r="N57" i="6"/>
  <c r="O57" i="6" s="1"/>
  <c r="O73" i="5"/>
  <c r="N73" i="6"/>
  <c r="O73" i="6" s="1"/>
  <c r="O88" i="5"/>
  <c r="N88" i="6"/>
  <c r="O104" i="5"/>
  <c r="N104" i="6"/>
  <c r="O120" i="5"/>
  <c r="N120" i="6"/>
  <c r="O190" i="5"/>
  <c r="N190" i="6"/>
  <c r="O239" i="5"/>
  <c r="N239" i="6"/>
  <c r="O239" i="6" s="1"/>
  <c r="O322" i="5"/>
  <c r="N322" i="6"/>
  <c r="O186" i="5"/>
  <c r="N186" i="6"/>
  <c r="O186" i="6" s="1"/>
  <c r="O247" i="5"/>
  <c r="N247" i="6"/>
  <c r="O247" i="6" s="1"/>
  <c r="O125" i="5"/>
  <c r="N125" i="6"/>
  <c r="O125" i="6" s="1"/>
  <c r="O133" i="5"/>
  <c r="N133" i="6"/>
  <c r="O141" i="5"/>
  <c r="N141" i="6"/>
  <c r="O198" i="5"/>
  <c r="N198" i="6"/>
  <c r="O198" i="6" s="1"/>
  <c r="O279" i="5"/>
  <c r="N279" i="6"/>
  <c r="O340" i="5"/>
  <c r="N340" i="6"/>
  <c r="O122" i="5"/>
  <c r="N122" i="6"/>
  <c r="O122" i="6" s="1"/>
  <c r="O138" i="5"/>
  <c r="N138" i="6"/>
  <c r="O138" i="6" s="1"/>
  <c r="O178" i="5"/>
  <c r="N178" i="6"/>
  <c r="O231" i="5"/>
  <c r="N231" i="6"/>
  <c r="O414" i="5"/>
  <c r="N414" i="6"/>
  <c r="O152" i="5"/>
  <c r="N152" i="6"/>
  <c r="O160" i="5"/>
  <c r="N160" i="6"/>
  <c r="O168" i="5"/>
  <c r="N168" i="6"/>
  <c r="O176" i="5"/>
  <c r="N176" i="6"/>
  <c r="O184" i="5"/>
  <c r="N184" i="6"/>
  <c r="O192" i="5"/>
  <c r="N192" i="6"/>
  <c r="O200" i="5"/>
  <c r="N200" i="6"/>
  <c r="O208" i="5"/>
  <c r="N208" i="6"/>
  <c r="O208" i="6" s="1"/>
  <c r="O216" i="5"/>
  <c r="N216" i="6"/>
  <c r="O216" i="6" s="1"/>
  <c r="O227" i="5"/>
  <c r="N227" i="6"/>
  <c r="O227" i="6" s="1"/>
  <c r="O254" i="5"/>
  <c r="N254" i="6"/>
  <c r="O283" i="5"/>
  <c r="N283" i="6"/>
  <c r="O283" i="6" s="1"/>
  <c r="O235" i="5"/>
  <c r="N235" i="6"/>
  <c r="O286" i="5"/>
  <c r="N286" i="6"/>
  <c r="O286" i="6" s="1"/>
  <c r="O315" i="5"/>
  <c r="N315" i="6"/>
  <c r="O356" i="5"/>
  <c r="N356" i="6"/>
  <c r="O356" i="6" s="1"/>
  <c r="O259" i="5"/>
  <c r="N259" i="6"/>
  <c r="O259" i="6" s="1"/>
  <c r="O291" i="5"/>
  <c r="N291" i="6"/>
  <c r="O291" i="6" s="1"/>
  <c r="O323" i="5"/>
  <c r="N323" i="6"/>
  <c r="O331" i="5"/>
  <c r="N331" i="6"/>
  <c r="O331" i="6" s="1"/>
  <c r="O398" i="5"/>
  <c r="N398" i="6"/>
  <c r="O398" i="6" s="1"/>
  <c r="O427" i="5"/>
  <c r="N427" i="6"/>
  <c r="O427" i="6" s="1"/>
  <c r="O236" i="5"/>
  <c r="N236" i="6"/>
  <c r="O252" i="5"/>
  <c r="N252" i="6"/>
  <c r="O268" i="5"/>
  <c r="N268" i="6"/>
  <c r="O268" i="6" s="1"/>
  <c r="O284" i="5"/>
  <c r="N284" i="6"/>
  <c r="O284" i="6" s="1"/>
  <c r="O300" i="5"/>
  <c r="N300" i="6"/>
  <c r="O316" i="5"/>
  <c r="N316" i="6"/>
  <c r="O316" i="6" s="1"/>
  <c r="O332" i="5"/>
  <c r="N332" i="6"/>
  <c r="O380" i="5"/>
  <c r="N380" i="6"/>
  <c r="O380" i="6" s="1"/>
  <c r="O411" i="5"/>
  <c r="N411" i="6"/>
  <c r="O411" i="6" s="1"/>
  <c r="O127" i="5"/>
  <c r="N127" i="6"/>
  <c r="O143" i="5"/>
  <c r="N143" i="6"/>
  <c r="O159" i="5"/>
  <c r="N159" i="6"/>
  <c r="O175" i="5"/>
  <c r="N175" i="6"/>
  <c r="O191" i="5"/>
  <c r="N191" i="6"/>
  <c r="O207" i="5"/>
  <c r="N207" i="6"/>
  <c r="O223" i="5"/>
  <c r="N223" i="6"/>
  <c r="O394" i="5"/>
  <c r="N394" i="6"/>
  <c r="O419" i="5"/>
  <c r="N419" i="6"/>
  <c r="O229" i="5"/>
  <c r="N229" i="6"/>
  <c r="O245" i="5"/>
  <c r="N245" i="6"/>
  <c r="O261" i="5"/>
  <c r="N261" i="6"/>
  <c r="O277" i="5"/>
  <c r="N277" i="6"/>
  <c r="O293" i="5"/>
  <c r="N293" i="6"/>
  <c r="O309" i="5"/>
  <c r="N309" i="6"/>
  <c r="O325" i="5"/>
  <c r="N325" i="6"/>
  <c r="O339" i="5"/>
  <c r="N339" i="6"/>
  <c r="O347" i="5"/>
  <c r="N347" i="6"/>
  <c r="O355" i="5"/>
  <c r="N355" i="6"/>
  <c r="O363" i="5"/>
  <c r="N363" i="6"/>
  <c r="O371" i="5"/>
  <c r="N371" i="6"/>
  <c r="O379" i="5"/>
  <c r="N379" i="6"/>
  <c r="O387" i="5"/>
  <c r="N387" i="6"/>
  <c r="O405" i="5"/>
  <c r="N405" i="6"/>
  <c r="O423" i="5"/>
  <c r="N423" i="6"/>
  <c r="O353" i="5"/>
  <c r="N353" i="6"/>
  <c r="O369" i="5"/>
  <c r="N369" i="6"/>
  <c r="O385" i="5"/>
  <c r="N385" i="6"/>
  <c r="O400" i="5"/>
  <c r="N400" i="6"/>
  <c r="O416" i="5"/>
  <c r="N416" i="6"/>
  <c r="O432" i="5"/>
  <c r="N432" i="6"/>
  <c r="O181" i="6"/>
  <c r="N181" i="7"/>
  <c r="O181" i="7" s="1"/>
  <c r="N216" i="7"/>
  <c r="O216" i="7" s="1"/>
  <c r="O314" i="6"/>
  <c r="N314" i="7"/>
  <c r="O314" i="7" s="1"/>
  <c r="O13" i="6"/>
  <c r="N13" i="7"/>
  <c r="O13" i="7" s="1"/>
  <c r="O21" i="6"/>
  <c r="N21" i="7"/>
  <c r="O21" i="7" s="1"/>
  <c r="N29" i="7"/>
  <c r="O29" i="7" s="1"/>
  <c r="O37" i="6"/>
  <c r="N37" i="7"/>
  <c r="O37" i="7" s="1"/>
  <c r="N45" i="7"/>
  <c r="O45" i="7" s="1"/>
  <c r="O53" i="6"/>
  <c r="N53" i="7"/>
  <c r="O53" i="7" s="1"/>
  <c r="N61" i="7"/>
  <c r="O61" i="7" s="1"/>
  <c r="O69" i="6"/>
  <c r="N69" i="7"/>
  <c r="O69" i="7" s="1"/>
  <c r="N77" i="7"/>
  <c r="O77" i="7" s="1"/>
  <c r="O85" i="6"/>
  <c r="N85" i="7"/>
  <c r="O85" i="7" s="1"/>
  <c r="O93" i="6"/>
  <c r="N93" i="7"/>
  <c r="O93" i="7" s="1"/>
  <c r="N101" i="7"/>
  <c r="O101" i="7" s="1"/>
  <c r="O109" i="6"/>
  <c r="N109" i="7"/>
  <c r="O109" i="7" s="1"/>
  <c r="O117" i="6"/>
  <c r="N117" i="7"/>
  <c r="O117" i="7" s="1"/>
  <c r="N125" i="7"/>
  <c r="O125" i="7" s="1"/>
  <c r="O213" i="6"/>
  <c r="N213" i="7"/>
  <c r="O213" i="7" s="1"/>
  <c r="O244" i="6"/>
  <c r="N244" i="7"/>
  <c r="O244" i="7" s="1"/>
  <c r="N270" i="7"/>
  <c r="O270" i="7" s="1"/>
  <c r="N287" i="7"/>
  <c r="O287" i="7" s="1"/>
  <c r="O18" i="6"/>
  <c r="N18" i="7"/>
  <c r="O18" i="7" s="1"/>
  <c r="O34" i="6"/>
  <c r="N34" i="7"/>
  <c r="O34" i="7" s="1"/>
  <c r="O50" i="6"/>
  <c r="N50" i="7"/>
  <c r="O50" i="7" s="1"/>
  <c r="O66" i="6"/>
  <c r="N66" i="7"/>
  <c r="O66" i="7" s="1"/>
  <c r="N82" i="7"/>
  <c r="O82" i="7" s="1"/>
  <c r="O98" i="6"/>
  <c r="N98" i="7"/>
  <c r="O98" i="7" s="1"/>
  <c r="O114" i="6"/>
  <c r="N114" i="7"/>
  <c r="O114" i="7" s="1"/>
  <c r="O154" i="6"/>
  <c r="N154" i="7"/>
  <c r="O154" i="7" s="1"/>
  <c r="O134" i="6"/>
  <c r="N134" i="7"/>
  <c r="O134" i="7" s="1"/>
  <c r="O231" i="6"/>
  <c r="N231" i="7"/>
  <c r="O231" i="7" s="1"/>
  <c r="O252" i="6"/>
  <c r="N252" i="7"/>
  <c r="O252" i="7" s="1"/>
  <c r="O278" i="6"/>
  <c r="N278" i="7"/>
  <c r="O278" i="7" s="1"/>
  <c r="O397" i="6"/>
  <c r="N397" i="7"/>
  <c r="O397" i="7" s="1"/>
  <c r="O133" i="6"/>
  <c r="N133" i="7"/>
  <c r="O133" i="7" s="1"/>
  <c r="O141" i="6"/>
  <c r="N141" i="7"/>
  <c r="O141" i="7" s="1"/>
  <c r="O149" i="6"/>
  <c r="N149" i="7"/>
  <c r="O149" i="7" s="1"/>
  <c r="O157" i="6"/>
  <c r="N157" i="7"/>
  <c r="O157" i="7" s="1"/>
  <c r="O165" i="6"/>
  <c r="N165" i="7"/>
  <c r="O165" i="7" s="1"/>
  <c r="O173" i="6"/>
  <c r="N173" i="7"/>
  <c r="O173" i="7" s="1"/>
  <c r="N193" i="7"/>
  <c r="O193" i="7" s="1"/>
  <c r="N224" i="7"/>
  <c r="O224" i="7" s="1"/>
  <c r="O234" i="6"/>
  <c r="N234" i="7"/>
  <c r="O234" i="7" s="1"/>
  <c r="O243" i="6"/>
  <c r="N243" i="7"/>
  <c r="O243" i="7" s="1"/>
  <c r="N256" i="7"/>
  <c r="O256" i="7" s="1"/>
  <c r="O266" i="6"/>
  <c r="N266" i="7"/>
  <c r="O266" i="7" s="1"/>
  <c r="O275" i="6"/>
  <c r="N275" i="7"/>
  <c r="O275" i="7" s="1"/>
  <c r="N288" i="7"/>
  <c r="O288" i="7" s="1"/>
  <c r="O162" i="6"/>
  <c r="N162" i="7"/>
  <c r="O162" i="7" s="1"/>
  <c r="O184" i="6"/>
  <c r="N184" i="7"/>
  <c r="O184" i="7" s="1"/>
  <c r="O212" i="6"/>
  <c r="N212" i="7"/>
  <c r="O212" i="7" s="1"/>
  <c r="O296" i="6"/>
  <c r="N296" i="7"/>
  <c r="O296" i="7" s="1"/>
  <c r="O328" i="6"/>
  <c r="N328" i="7"/>
  <c r="O328" i="7" s="1"/>
  <c r="O431" i="6"/>
  <c r="N431" i="7"/>
  <c r="O431" i="7" s="1"/>
  <c r="O190" i="6"/>
  <c r="N190" i="7"/>
  <c r="O190" i="7" s="1"/>
  <c r="N206" i="7"/>
  <c r="O206" i="7" s="1"/>
  <c r="O222" i="6"/>
  <c r="N222" i="7"/>
  <c r="O222" i="7" s="1"/>
  <c r="N320" i="7"/>
  <c r="O320" i="7" s="1"/>
  <c r="O300" i="6"/>
  <c r="N300" i="7"/>
  <c r="O300" i="7" s="1"/>
  <c r="O310" i="6"/>
  <c r="N310" i="7"/>
  <c r="O310" i="7" s="1"/>
  <c r="O323" i="6"/>
  <c r="N323" i="7"/>
  <c r="O323" i="7" s="1"/>
  <c r="O332" i="6"/>
  <c r="N332" i="7"/>
  <c r="O332" i="7" s="1"/>
  <c r="O414" i="6"/>
  <c r="N414" i="7"/>
  <c r="O414" i="7" s="1"/>
  <c r="O401" i="6"/>
  <c r="N401" i="7"/>
  <c r="O401" i="7" s="1"/>
  <c r="N334" i="7"/>
  <c r="O334" i="7" s="1"/>
  <c r="N368" i="7"/>
  <c r="O368" i="7" s="1"/>
  <c r="N415" i="7"/>
  <c r="O415" i="7" s="1"/>
  <c r="O11" i="6"/>
  <c r="N11" i="7"/>
  <c r="O11" i="7" s="1"/>
  <c r="O27" i="6"/>
  <c r="N27" i="7"/>
  <c r="O27" i="7" s="1"/>
  <c r="O43" i="6"/>
  <c r="N43" i="7"/>
  <c r="O43" i="7" s="1"/>
  <c r="O59" i="6"/>
  <c r="N59" i="7"/>
  <c r="O59" i="7" s="1"/>
  <c r="O75" i="6"/>
  <c r="N75" i="7"/>
  <c r="O75" i="7" s="1"/>
  <c r="O91" i="6"/>
  <c r="N91" i="7"/>
  <c r="O91" i="7" s="1"/>
  <c r="O107" i="6"/>
  <c r="N107" i="7"/>
  <c r="O107" i="7" s="1"/>
  <c r="O123" i="6"/>
  <c r="N123" i="7"/>
  <c r="O123" i="7" s="1"/>
  <c r="O139" i="6"/>
  <c r="N139" i="7"/>
  <c r="O139" i="7" s="1"/>
  <c r="O155" i="6"/>
  <c r="N155" i="7"/>
  <c r="O155" i="7" s="1"/>
  <c r="O171" i="6"/>
  <c r="N171" i="7"/>
  <c r="O171" i="7" s="1"/>
  <c r="O187" i="6"/>
  <c r="N187" i="7"/>
  <c r="O187" i="7" s="1"/>
  <c r="O203" i="6"/>
  <c r="N203" i="7"/>
  <c r="O203" i="7" s="1"/>
  <c r="O219" i="6"/>
  <c r="N219" i="7"/>
  <c r="O219" i="7" s="1"/>
  <c r="O376" i="6"/>
  <c r="N376" i="7"/>
  <c r="O376" i="7" s="1"/>
  <c r="O413" i="6"/>
  <c r="N413" i="7"/>
  <c r="O413" i="7" s="1"/>
  <c r="O225" i="6"/>
  <c r="N225" i="7"/>
  <c r="O225" i="7" s="1"/>
  <c r="O241" i="6"/>
  <c r="N241" i="7"/>
  <c r="O241" i="7" s="1"/>
  <c r="O257" i="6"/>
  <c r="N257" i="7"/>
  <c r="O257" i="7" s="1"/>
  <c r="O273" i="6"/>
  <c r="N273" i="7"/>
  <c r="O273" i="7" s="1"/>
  <c r="O289" i="6"/>
  <c r="N289" i="7"/>
  <c r="O289" i="7" s="1"/>
  <c r="O305" i="6"/>
  <c r="N305" i="7"/>
  <c r="O305" i="7" s="1"/>
  <c r="O321" i="6"/>
  <c r="N321" i="7"/>
  <c r="O321" i="7" s="1"/>
  <c r="O337" i="6"/>
  <c r="N337" i="7"/>
  <c r="O337" i="7" s="1"/>
  <c r="O346" i="6"/>
  <c r="N346" i="7"/>
  <c r="O346" i="7" s="1"/>
  <c r="O354" i="6"/>
  <c r="N354" i="7"/>
  <c r="O354" i="7" s="1"/>
  <c r="O362" i="6"/>
  <c r="N362" i="7"/>
  <c r="O362" i="7" s="1"/>
  <c r="O370" i="6"/>
  <c r="N370" i="7"/>
  <c r="O370" i="7" s="1"/>
  <c r="O378" i="6"/>
  <c r="N378" i="7"/>
  <c r="O378" i="7" s="1"/>
  <c r="O386" i="6"/>
  <c r="N386" i="7"/>
  <c r="O386" i="7" s="1"/>
  <c r="O402" i="6"/>
  <c r="N402" i="7"/>
  <c r="O402" i="7" s="1"/>
  <c r="O421" i="6"/>
  <c r="N421" i="7"/>
  <c r="O421" i="7" s="1"/>
  <c r="O349" i="6"/>
  <c r="N349" i="7"/>
  <c r="O349" i="7" s="1"/>
  <c r="O365" i="6"/>
  <c r="N365" i="7"/>
  <c r="O365" i="7" s="1"/>
  <c r="O381" i="6"/>
  <c r="N381" i="7"/>
  <c r="O381" i="7" s="1"/>
  <c r="O396" i="6"/>
  <c r="N396" i="7"/>
  <c r="O396" i="7" s="1"/>
  <c r="O412" i="6"/>
  <c r="N412" i="7"/>
  <c r="O412" i="7" s="1"/>
  <c r="O428" i="6"/>
  <c r="N428" i="7"/>
  <c r="O428" i="7" s="1"/>
  <c r="O26" i="2"/>
  <c r="N26" i="3"/>
  <c r="O26" i="3" s="1"/>
  <c r="O58" i="2"/>
  <c r="N58" i="3"/>
  <c r="O58" i="3" s="1"/>
  <c r="O90" i="2"/>
  <c r="N90" i="3"/>
  <c r="O90" i="3" s="1"/>
  <c r="O156" i="2"/>
  <c r="N156" i="3"/>
  <c r="O156" i="3" s="1"/>
  <c r="O198" i="2"/>
  <c r="N198" i="3"/>
  <c r="O198" i="3" s="1"/>
  <c r="O323" i="2"/>
  <c r="N323" i="3"/>
  <c r="O323" i="3" s="1"/>
  <c r="O120" i="2"/>
  <c r="N120" i="3"/>
  <c r="O120" i="3" s="1"/>
  <c r="O152" i="2"/>
  <c r="N152" i="3"/>
  <c r="O152" i="3" s="1"/>
  <c r="O283" i="2"/>
  <c r="N283" i="3"/>
  <c r="O283" i="3" s="1"/>
  <c r="O30" i="2"/>
  <c r="N30" i="3"/>
  <c r="O30" i="3" s="1"/>
  <c r="O62" i="2"/>
  <c r="N62" i="3"/>
  <c r="O62" i="3" s="1"/>
  <c r="O94" i="2"/>
  <c r="N94" i="3"/>
  <c r="O94" i="3" s="1"/>
  <c r="O190" i="2"/>
  <c r="N190" i="3"/>
  <c r="O190" i="3" s="1"/>
  <c r="O304" i="2"/>
  <c r="N304" i="3"/>
  <c r="O304" i="3" s="1"/>
  <c r="O145" i="2"/>
  <c r="N145" i="3"/>
  <c r="O145" i="3" s="1"/>
  <c r="O209" i="2"/>
  <c r="N209" i="3"/>
  <c r="O228" i="2"/>
  <c r="N228" i="3"/>
  <c r="O228" i="3" s="1"/>
  <c r="O238" i="2"/>
  <c r="N238" i="3"/>
  <c r="O238" i="3" s="1"/>
  <c r="O247" i="2"/>
  <c r="N247" i="3"/>
  <c r="O247" i="3" s="1"/>
  <c r="O260" i="2"/>
  <c r="N260" i="3"/>
  <c r="O260" i="3" s="1"/>
  <c r="O298" i="2"/>
  <c r="N298" i="3"/>
  <c r="O298" i="3" s="1"/>
  <c r="O332" i="2"/>
  <c r="N332" i="3"/>
  <c r="O332" i="3" s="1"/>
  <c r="O116" i="2"/>
  <c r="N116" i="3"/>
  <c r="O116" i="3" s="1"/>
  <c r="O149" i="2"/>
  <c r="N149" i="3"/>
  <c r="O149" i="3" s="1"/>
  <c r="O174" i="2"/>
  <c r="N174" i="3"/>
  <c r="O174" i="3" s="1"/>
  <c r="O204" i="2"/>
  <c r="N204" i="3"/>
  <c r="O274" i="2"/>
  <c r="N274" i="3"/>
  <c r="O274" i="3" s="1"/>
  <c r="O307" i="2"/>
  <c r="N307" i="3"/>
  <c r="O307" i="3" s="1"/>
  <c r="O13" i="2"/>
  <c r="N13" i="3"/>
  <c r="O13" i="3" s="1"/>
  <c r="O21" i="2"/>
  <c r="N21" i="3"/>
  <c r="O21" i="3" s="1"/>
  <c r="O29" i="2"/>
  <c r="N29" i="3"/>
  <c r="O29" i="3" s="1"/>
  <c r="O37" i="2"/>
  <c r="N37" i="3"/>
  <c r="O45" i="2"/>
  <c r="N45" i="3"/>
  <c r="O45" i="3" s="1"/>
  <c r="O53" i="2"/>
  <c r="N53" i="3"/>
  <c r="O53" i="3" s="1"/>
  <c r="O61" i="2"/>
  <c r="N61" i="3"/>
  <c r="O61" i="3" s="1"/>
  <c r="O69" i="2"/>
  <c r="N69" i="3"/>
  <c r="O77" i="2"/>
  <c r="N77" i="3"/>
  <c r="O77" i="3" s="1"/>
  <c r="O85" i="2"/>
  <c r="N85" i="3"/>
  <c r="O85" i="3" s="1"/>
  <c r="O93" i="2"/>
  <c r="N93" i="3"/>
  <c r="O93" i="3" s="1"/>
  <c r="O101" i="2"/>
  <c r="N101" i="3"/>
  <c r="O101" i="3" s="1"/>
  <c r="O110" i="2"/>
  <c r="N110" i="3"/>
  <c r="O110" i="3" s="1"/>
  <c r="O129" i="2"/>
  <c r="N129" i="3"/>
  <c r="O129" i="3" s="1"/>
  <c r="O153" i="2"/>
  <c r="N153" i="3"/>
  <c r="O153" i="3" s="1"/>
  <c r="O182" i="2"/>
  <c r="N182" i="3"/>
  <c r="O182" i="3" s="1"/>
  <c r="O212" i="2"/>
  <c r="N212" i="3"/>
  <c r="O212" i="3" s="1"/>
  <c r="O280" i="2"/>
  <c r="N280" i="3"/>
  <c r="O280" i="3" s="1"/>
  <c r="O128" i="2"/>
  <c r="N128" i="3"/>
  <c r="O128" i="3" s="1"/>
  <c r="O146" i="2"/>
  <c r="N146" i="3"/>
  <c r="O146" i="3" s="1"/>
  <c r="O173" i="2"/>
  <c r="N173" i="3"/>
  <c r="O173" i="3" s="1"/>
  <c r="O192" i="2"/>
  <c r="N192" i="3"/>
  <c r="O192" i="3" s="1"/>
  <c r="O210" i="2"/>
  <c r="N210" i="3"/>
  <c r="O210" i="3" s="1"/>
  <c r="O232" i="2"/>
  <c r="N232" i="3"/>
  <c r="O232" i="3" s="1"/>
  <c r="O248" i="2"/>
  <c r="N248" i="3"/>
  <c r="O248" i="3" s="1"/>
  <c r="O276" i="2"/>
  <c r="N276" i="3"/>
  <c r="O276" i="3" s="1"/>
  <c r="O326" i="2"/>
  <c r="N326" i="3"/>
  <c r="O326" i="3" s="1"/>
  <c r="O226" i="2"/>
  <c r="N226" i="3"/>
  <c r="O226" i="3" s="1"/>
  <c r="O258" i="2"/>
  <c r="N258" i="3"/>
  <c r="O258" i="3" s="1"/>
  <c r="O318" i="2"/>
  <c r="N318" i="3"/>
  <c r="O335" i="2"/>
  <c r="N335" i="3"/>
  <c r="O335" i="3" s="1"/>
  <c r="O270" i="2"/>
  <c r="N270" i="3"/>
  <c r="O270" i="3" s="1"/>
  <c r="O286" i="2"/>
  <c r="N286" i="3"/>
  <c r="O286" i="3" s="1"/>
  <c r="O302" i="2"/>
  <c r="N302" i="3"/>
  <c r="O302" i="3" s="1"/>
  <c r="O368" i="2"/>
  <c r="N368" i="3"/>
  <c r="O368" i="3" s="1"/>
  <c r="O338" i="2"/>
  <c r="N338" i="3"/>
  <c r="O338" i="3" s="1"/>
  <c r="O364" i="2"/>
  <c r="N364" i="3"/>
  <c r="O364" i="3" s="1"/>
  <c r="O415" i="2"/>
  <c r="N415" i="3"/>
  <c r="O415" i="3" s="1"/>
  <c r="O352" i="2"/>
  <c r="N352" i="3"/>
  <c r="O399" i="2"/>
  <c r="N399" i="3"/>
  <c r="O399" i="3" s="1"/>
  <c r="O11" i="2"/>
  <c r="N11" i="3"/>
  <c r="O11" i="3" s="1"/>
  <c r="O27" i="2"/>
  <c r="N27" i="3"/>
  <c r="O27" i="3" s="1"/>
  <c r="O43" i="2"/>
  <c r="N43" i="3"/>
  <c r="O43" i="3" s="1"/>
  <c r="O59" i="2"/>
  <c r="N59" i="3"/>
  <c r="O59" i="3" s="1"/>
  <c r="O75" i="2"/>
  <c r="N75" i="3"/>
  <c r="O75" i="3" s="1"/>
  <c r="O91" i="2"/>
  <c r="N91" i="3"/>
  <c r="O91" i="3" s="1"/>
  <c r="O107" i="2"/>
  <c r="N107" i="3"/>
  <c r="O107" i="3" s="1"/>
  <c r="O123" i="2"/>
  <c r="N123" i="3"/>
  <c r="O123" i="3" s="1"/>
  <c r="O139" i="2"/>
  <c r="N139" i="3"/>
  <c r="O139" i="3" s="1"/>
  <c r="O155" i="2"/>
  <c r="N155" i="3"/>
  <c r="O155" i="3" s="1"/>
  <c r="O171" i="2"/>
  <c r="N171" i="3"/>
  <c r="O171" i="3" s="1"/>
  <c r="O187" i="2"/>
  <c r="N187" i="3"/>
  <c r="O187" i="3" s="1"/>
  <c r="O203" i="2"/>
  <c r="N203" i="3"/>
  <c r="O203" i="3" s="1"/>
  <c r="O219" i="2"/>
  <c r="N219" i="3"/>
  <c r="O219" i="3" s="1"/>
  <c r="O376" i="2"/>
  <c r="N376" i="3"/>
  <c r="O376" i="3" s="1"/>
  <c r="O413" i="2"/>
  <c r="N413" i="3"/>
  <c r="O413" i="3" s="1"/>
  <c r="O225" i="2"/>
  <c r="N225" i="3"/>
  <c r="O225" i="3" s="1"/>
  <c r="O241" i="2"/>
  <c r="N241" i="3"/>
  <c r="O241" i="3" s="1"/>
  <c r="O257" i="2"/>
  <c r="N257" i="3"/>
  <c r="O257" i="3" s="1"/>
  <c r="O273" i="2"/>
  <c r="N273" i="3"/>
  <c r="O273" i="3" s="1"/>
  <c r="O289" i="2"/>
  <c r="N289" i="3"/>
  <c r="O289" i="3" s="1"/>
  <c r="O305" i="2"/>
  <c r="N305" i="3"/>
  <c r="O305" i="3" s="1"/>
  <c r="O321" i="2"/>
  <c r="N321" i="3"/>
  <c r="O321" i="3" s="1"/>
  <c r="O337" i="2"/>
  <c r="N337" i="3"/>
  <c r="O337" i="3" s="1"/>
  <c r="O346" i="2"/>
  <c r="N346" i="3"/>
  <c r="O346" i="3" s="1"/>
  <c r="O354" i="2"/>
  <c r="N354" i="3"/>
  <c r="O354" i="3" s="1"/>
  <c r="O362" i="2"/>
  <c r="N362" i="3"/>
  <c r="O362" i="3" s="1"/>
  <c r="O370" i="2"/>
  <c r="N370" i="3"/>
  <c r="O370" i="3" s="1"/>
  <c r="O378" i="2"/>
  <c r="N378" i="3"/>
  <c r="O378" i="3" s="1"/>
  <c r="O386" i="2"/>
  <c r="N386" i="3"/>
  <c r="O386" i="3" s="1"/>
  <c r="O402" i="2"/>
  <c r="N402" i="3"/>
  <c r="O402" i="3" s="1"/>
  <c r="O421" i="2"/>
  <c r="N421" i="3"/>
  <c r="O421" i="3" s="1"/>
  <c r="O349" i="2"/>
  <c r="N349" i="3"/>
  <c r="O349" i="3" s="1"/>
  <c r="O365" i="2"/>
  <c r="N365" i="3"/>
  <c r="O365" i="3" s="1"/>
  <c r="O381" i="2"/>
  <c r="N381" i="3"/>
  <c r="O381" i="3" s="1"/>
  <c r="O396" i="2"/>
  <c r="N396" i="3"/>
  <c r="O396" i="3" s="1"/>
  <c r="O412" i="2"/>
  <c r="N412" i="3"/>
  <c r="O412" i="3" s="1"/>
  <c r="O428" i="2"/>
  <c r="N428" i="3"/>
  <c r="O428" i="3" s="1"/>
  <c r="O50" i="3"/>
  <c r="N50" i="4"/>
  <c r="O50" i="4" s="1"/>
  <c r="O60" i="3"/>
  <c r="N60" i="4"/>
  <c r="O60" i="4" s="1"/>
  <c r="O89" i="3"/>
  <c r="N89" i="4"/>
  <c r="O89" i="4" s="1"/>
  <c r="O100" i="3"/>
  <c r="N100" i="4"/>
  <c r="O100" i="4" s="1"/>
  <c r="O141" i="3"/>
  <c r="N141" i="4"/>
  <c r="O141" i="4" s="1"/>
  <c r="N173" i="4"/>
  <c r="O173" i="4" s="1"/>
  <c r="O251" i="3"/>
  <c r="N251" i="4"/>
  <c r="O251" i="4" s="1"/>
  <c r="O12" i="3"/>
  <c r="N12" i="4"/>
  <c r="O12" i="4" s="1"/>
  <c r="O25" i="3"/>
  <c r="N25" i="4"/>
  <c r="O25" i="4" s="1"/>
  <c r="O37" i="3"/>
  <c r="N37" i="4"/>
  <c r="O37" i="4" s="1"/>
  <c r="O114" i="3"/>
  <c r="N114" i="4"/>
  <c r="O114" i="4" s="1"/>
  <c r="O161" i="3"/>
  <c r="N161" i="4"/>
  <c r="O161" i="4" s="1"/>
  <c r="O193" i="3"/>
  <c r="N193" i="4"/>
  <c r="O193" i="4" s="1"/>
  <c r="O220" i="3"/>
  <c r="N220" i="4"/>
  <c r="O220" i="4" s="1"/>
  <c r="N238" i="4"/>
  <c r="O238" i="4" s="1"/>
  <c r="O255" i="3"/>
  <c r="N255" i="4"/>
  <c r="O255" i="4" s="1"/>
  <c r="N280" i="4"/>
  <c r="O280" i="4" s="1"/>
  <c r="O18" i="3"/>
  <c r="N18" i="4"/>
  <c r="O18" i="4" s="1"/>
  <c r="O34" i="3"/>
  <c r="N34" i="4"/>
  <c r="O34" i="4" s="1"/>
  <c r="O46" i="3"/>
  <c r="N46" i="4"/>
  <c r="O46" i="4" s="1"/>
  <c r="O56" i="3"/>
  <c r="N56" i="4"/>
  <c r="O56" i="4" s="1"/>
  <c r="O69" i="3"/>
  <c r="N69" i="4"/>
  <c r="O69" i="4" s="1"/>
  <c r="O78" i="3"/>
  <c r="N78" i="4"/>
  <c r="O78" i="4" s="1"/>
  <c r="O88" i="3"/>
  <c r="N88" i="4"/>
  <c r="O88" i="4" s="1"/>
  <c r="N101" i="4"/>
  <c r="O101" i="4" s="1"/>
  <c r="O118" i="3"/>
  <c r="N118" i="4"/>
  <c r="O118" i="4" s="1"/>
  <c r="O136" i="3"/>
  <c r="N136" i="4"/>
  <c r="O136" i="4" s="1"/>
  <c r="O165" i="3"/>
  <c r="N165" i="4"/>
  <c r="O165" i="4" s="1"/>
  <c r="N182" i="4"/>
  <c r="O182" i="4" s="1"/>
  <c r="O200" i="3"/>
  <c r="N200" i="4"/>
  <c r="O200" i="4" s="1"/>
  <c r="O275" i="3"/>
  <c r="N275" i="4"/>
  <c r="O275" i="4" s="1"/>
  <c r="O66" i="3"/>
  <c r="N66" i="4"/>
  <c r="O66" i="4" s="1"/>
  <c r="O82" i="3"/>
  <c r="N82" i="4"/>
  <c r="O82" i="4" s="1"/>
  <c r="O126" i="3"/>
  <c r="N126" i="4"/>
  <c r="O126" i="4" s="1"/>
  <c r="N174" i="4"/>
  <c r="O174" i="4" s="1"/>
  <c r="N13" i="4"/>
  <c r="O13" i="4" s="1"/>
  <c r="N29" i="4"/>
  <c r="O29" i="4" s="1"/>
  <c r="O148" i="3"/>
  <c r="N148" i="4"/>
  <c r="O148" i="4" s="1"/>
  <c r="O105" i="3"/>
  <c r="N105" i="4"/>
  <c r="O105" i="4" s="1"/>
  <c r="O122" i="3"/>
  <c r="N122" i="4"/>
  <c r="O122" i="4" s="1"/>
  <c r="O140" i="3"/>
  <c r="N140" i="4"/>
  <c r="O140" i="4" s="1"/>
  <c r="O169" i="3"/>
  <c r="N169" i="4"/>
  <c r="O169" i="4" s="1"/>
  <c r="O186" i="3"/>
  <c r="N186" i="4"/>
  <c r="O186" i="4" s="1"/>
  <c r="O204" i="3"/>
  <c r="N204" i="4"/>
  <c r="O204" i="4" s="1"/>
  <c r="O224" i="3"/>
  <c r="N224" i="4"/>
  <c r="O224" i="4" s="1"/>
  <c r="O246" i="3"/>
  <c r="N246" i="4"/>
  <c r="O246" i="4" s="1"/>
  <c r="O263" i="3"/>
  <c r="N263" i="4"/>
  <c r="O263" i="4" s="1"/>
  <c r="O292" i="3"/>
  <c r="N292" i="4"/>
  <c r="O292" i="4" s="1"/>
  <c r="O213" i="3"/>
  <c r="N213" i="4"/>
  <c r="O213" i="4" s="1"/>
  <c r="O234" i="3"/>
  <c r="N234" i="4"/>
  <c r="O234" i="4" s="1"/>
  <c r="O266" i="3"/>
  <c r="N266" i="4"/>
  <c r="O266" i="4" s="1"/>
  <c r="O294" i="3"/>
  <c r="N294" i="4"/>
  <c r="O294" i="4" s="1"/>
  <c r="O209" i="3"/>
  <c r="N209" i="4"/>
  <c r="O209" i="4" s="1"/>
  <c r="O236" i="3"/>
  <c r="N236" i="4"/>
  <c r="O236" i="4" s="1"/>
  <c r="O268" i="3"/>
  <c r="N268" i="4"/>
  <c r="O268" i="4" s="1"/>
  <c r="O320" i="3"/>
  <c r="N320" i="4"/>
  <c r="O320" i="4" s="1"/>
  <c r="O422" i="3"/>
  <c r="N422" i="4"/>
  <c r="O422" i="4" s="1"/>
  <c r="O401" i="3"/>
  <c r="N401" i="4"/>
  <c r="O401" i="4" s="1"/>
  <c r="O290" i="3"/>
  <c r="N290" i="4"/>
  <c r="O290" i="4" s="1"/>
  <c r="O303" i="3"/>
  <c r="N303" i="4"/>
  <c r="O303" i="4" s="1"/>
  <c r="O312" i="3"/>
  <c r="N312" i="4"/>
  <c r="O312" i="4" s="1"/>
  <c r="O308" i="3"/>
  <c r="N308" i="4"/>
  <c r="O308" i="4" s="1"/>
  <c r="O318" i="3"/>
  <c r="N318" i="4"/>
  <c r="O318" i="4" s="1"/>
  <c r="O331" i="3"/>
  <c r="N331" i="4"/>
  <c r="O331" i="4" s="1"/>
  <c r="O380" i="3"/>
  <c r="N380" i="4"/>
  <c r="O380" i="4" s="1"/>
  <c r="O352" i="3"/>
  <c r="N352" i="4"/>
  <c r="O352" i="4" s="1"/>
  <c r="O414" i="3"/>
  <c r="N414" i="4"/>
  <c r="O414" i="4" s="1"/>
  <c r="O398" i="3"/>
  <c r="N398" i="4"/>
  <c r="O398" i="4" s="1"/>
  <c r="O427" i="3"/>
  <c r="N427" i="4"/>
  <c r="O427" i="4" s="1"/>
  <c r="O23" i="3"/>
  <c r="N23" i="4"/>
  <c r="O23" i="4" s="1"/>
  <c r="O39" i="3"/>
  <c r="N39" i="4"/>
  <c r="O39" i="4" s="1"/>
  <c r="O55" i="3"/>
  <c r="N55" i="4"/>
  <c r="O55" i="4" s="1"/>
  <c r="O71" i="3"/>
  <c r="N71" i="4"/>
  <c r="O71" i="4" s="1"/>
  <c r="O87" i="3"/>
  <c r="N87" i="4"/>
  <c r="O87" i="4" s="1"/>
  <c r="O103" i="3"/>
  <c r="N103" i="4"/>
  <c r="O103" i="4" s="1"/>
  <c r="O119" i="3"/>
  <c r="N119" i="4"/>
  <c r="O119" i="4" s="1"/>
  <c r="O135" i="3"/>
  <c r="N135" i="4"/>
  <c r="O135" i="4" s="1"/>
  <c r="O151" i="3"/>
  <c r="N151" i="4"/>
  <c r="O151" i="4" s="1"/>
  <c r="O167" i="3"/>
  <c r="N167" i="4"/>
  <c r="O167" i="4" s="1"/>
  <c r="O183" i="3"/>
  <c r="N183" i="4"/>
  <c r="O183" i="4" s="1"/>
  <c r="O199" i="3"/>
  <c r="N199" i="4"/>
  <c r="O199" i="4" s="1"/>
  <c r="O215" i="3"/>
  <c r="N215" i="4"/>
  <c r="O215" i="4" s="1"/>
  <c r="O360" i="3"/>
  <c r="N360" i="4"/>
  <c r="O360" i="4" s="1"/>
  <c r="O406" i="3"/>
  <c r="N406" i="4"/>
  <c r="O406" i="4" s="1"/>
  <c r="O430" i="3"/>
  <c r="N430" i="4"/>
  <c r="O430" i="4" s="1"/>
  <c r="O237" i="3"/>
  <c r="N237" i="4"/>
  <c r="O237" i="4" s="1"/>
  <c r="O253" i="3"/>
  <c r="N253" i="4"/>
  <c r="O253" i="4" s="1"/>
  <c r="O269" i="3"/>
  <c r="N269" i="4"/>
  <c r="O269" i="4" s="1"/>
  <c r="O285" i="3"/>
  <c r="N285" i="4"/>
  <c r="O285" i="4" s="1"/>
  <c r="O301" i="3"/>
  <c r="N301" i="4"/>
  <c r="O301" i="4" s="1"/>
  <c r="O317" i="3"/>
  <c r="N317" i="4"/>
  <c r="O317" i="4" s="1"/>
  <c r="O333" i="3"/>
  <c r="N333" i="4"/>
  <c r="O333" i="4" s="1"/>
  <c r="O343" i="3"/>
  <c r="N343" i="4"/>
  <c r="O343" i="4" s="1"/>
  <c r="O351" i="3"/>
  <c r="N351" i="4"/>
  <c r="O351" i="4" s="1"/>
  <c r="O359" i="3"/>
  <c r="N359" i="4"/>
  <c r="O359" i="4" s="1"/>
  <c r="O367" i="3"/>
  <c r="N367" i="4"/>
  <c r="O367" i="4" s="1"/>
  <c r="O375" i="3"/>
  <c r="N375" i="4"/>
  <c r="O375" i="4" s="1"/>
  <c r="O383" i="3"/>
  <c r="N383" i="4"/>
  <c r="O383" i="4" s="1"/>
  <c r="O391" i="3"/>
  <c r="N391" i="4"/>
  <c r="O391" i="4" s="1"/>
  <c r="O418" i="3"/>
  <c r="N418" i="4"/>
  <c r="O418" i="4" s="1"/>
  <c r="O345" i="3"/>
  <c r="N345" i="4"/>
  <c r="O345" i="4" s="1"/>
  <c r="O361" i="3"/>
  <c r="N361" i="4"/>
  <c r="O361" i="4" s="1"/>
  <c r="O377" i="3"/>
  <c r="N377" i="4"/>
  <c r="O377" i="4" s="1"/>
  <c r="O392" i="3"/>
  <c r="N392" i="4"/>
  <c r="O392" i="4" s="1"/>
  <c r="O408" i="3"/>
  <c r="N408" i="4"/>
  <c r="O408" i="4" s="1"/>
  <c r="O424" i="3"/>
  <c r="N424" i="4"/>
  <c r="O424" i="4" s="1"/>
  <c r="O105" i="5"/>
  <c r="N105" i="6"/>
  <c r="O105" i="6" s="1"/>
  <c r="O32" i="5"/>
  <c r="N32" i="6"/>
  <c r="O32" i="6" s="1"/>
  <c r="O16" i="5"/>
  <c r="N16" i="6"/>
  <c r="O16" i="6" s="1"/>
  <c r="O86" i="5"/>
  <c r="N86" i="6"/>
  <c r="O56" i="5"/>
  <c r="N56" i="6"/>
  <c r="O56" i="6" s="1"/>
  <c r="O102" i="5"/>
  <c r="N102" i="6"/>
  <c r="O102" i="6" s="1"/>
  <c r="O14" i="5"/>
  <c r="N14" i="6"/>
  <c r="O14" i="6" s="1"/>
  <c r="O22" i="5"/>
  <c r="N22" i="6"/>
  <c r="O22" i="6" s="1"/>
  <c r="O52" i="5"/>
  <c r="N52" i="6"/>
  <c r="O52" i="6" s="1"/>
  <c r="O94" i="5"/>
  <c r="N94" i="6"/>
  <c r="O94" i="6" s="1"/>
  <c r="O82" i="5"/>
  <c r="N82" i="6"/>
  <c r="O82" i="6" s="1"/>
  <c r="O101" i="5"/>
  <c r="N101" i="6"/>
  <c r="O101" i="6" s="1"/>
  <c r="O119" i="5"/>
  <c r="N119" i="6"/>
  <c r="O119" i="6" s="1"/>
  <c r="O17" i="5"/>
  <c r="N17" i="6"/>
  <c r="O17" i="6" s="1"/>
  <c r="O30" i="5"/>
  <c r="N30" i="6"/>
  <c r="O30" i="6" s="1"/>
  <c r="O38" i="5"/>
  <c r="N38" i="6"/>
  <c r="O38" i="6" s="1"/>
  <c r="O46" i="5"/>
  <c r="N46" i="6"/>
  <c r="O46" i="6" s="1"/>
  <c r="O54" i="5"/>
  <c r="N54" i="6"/>
  <c r="O54" i="6" s="1"/>
  <c r="O62" i="5"/>
  <c r="N62" i="6"/>
  <c r="O62" i="6" s="1"/>
  <c r="O70" i="5"/>
  <c r="N70" i="6"/>
  <c r="O70" i="6" s="1"/>
  <c r="O78" i="5"/>
  <c r="N78" i="6"/>
  <c r="O78" i="6" s="1"/>
  <c r="O95" i="5"/>
  <c r="N95" i="6"/>
  <c r="O29" i="5"/>
  <c r="N29" i="6"/>
  <c r="O29" i="6" s="1"/>
  <c r="O45" i="5"/>
  <c r="N45" i="6"/>
  <c r="O45" i="6" s="1"/>
  <c r="O61" i="5"/>
  <c r="N61" i="6"/>
  <c r="O61" i="6" s="1"/>
  <c r="O77" i="5"/>
  <c r="N77" i="6"/>
  <c r="O77" i="6" s="1"/>
  <c r="O92" i="5"/>
  <c r="N92" i="6"/>
  <c r="O92" i="6" s="1"/>
  <c r="O108" i="5"/>
  <c r="N108" i="6"/>
  <c r="O108" i="6" s="1"/>
  <c r="O150" i="5"/>
  <c r="N150" i="6"/>
  <c r="O150" i="6" s="1"/>
  <c r="O206" i="5"/>
  <c r="N206" i="6"/>
  <c r="O206" i="6" s="1"/>
  <c r="O255" i="5"/>
  <c r="N255" i="6"/>
  <c r="O255" i="6" s="1"/>
  <c r="O327" i="5"/>
  <c r="N327" i="6"/>
  <c r="O327" i="6" s="1"/>
  <c r="O202" i="5"/>
  <c r="N202" i="6"/>
  <c r="O202" i="6" s="1"/>
  <c r="O270" i="5"/>
  <c r="N270" i="6"/>
  <c r="O270" i="6" s="1"/>
  <c r="O128" i="5"/>
  <c r="N128" i="6"/>
  <c r="O128" i="6" s="1"/>
  <c r="O136" i="5"/>
  <c r="N136" i="6"/>
  <c r="O136" i="6" s="1"/>
  <c r="O144" i="5"/>
  <c r="N144" i="6"/>
  <c r="O144" i="6" s="1"/>
  <c r="O214" i="5"/>
  <c r="N214" i="6"/>
  <c r="O214" i="6" s="1"/>
  <c r="O287" i="5"/>
  <c r="N287" i="6"/>
  <c r="O287" i="6" s="1"/>
  <c r="O384" i="5"/>
  <c r="N384" i="6"/>
  <c r="O384" i="6" s="1"/>
  <c r="O126" i="5"/>
  <c r="N126" i="6"/>
  <c r="O126" i="6" s="1"/>
  <c r="O142" i="5"/>
  <c r="N142" i="6"/>
  <c r="O142" i="6" s="1"/>
  <c r="O194" i="5"/>
  <c r="N194" i="6"/>
  <c r="O194" i="6" s="1"/>
  <c r="O282" i="5"/>
  <c r="N282" i="6"/>
  <c r="O282" i="6" s="1"/>
  <c r="O145" i="5"/>
  <c r="N145" i="6"/>
  <c r="O145" i="6" s="1"/>
  <c r="O153" i="5"/>
  <c r="N153" i="6"/>
  <c r="O153" i="6" s="1"/>
  <c r="O161" i="5"/>
  <c r="N161" i="6"/>
  <c r="O161" i="6" s="1"/>
  <c r="O169" i="5"/>
  <c r="N169" i="6"/>
  <c r="O169" i="6" s="1"/>
  <c r="O177" i="5"/>
  <c r="N177" i="6"/>
  <c r="O177" i="6" s="1"/>
  <c r="O185" i="5"/>
  <c r="N185" i="6"/>
  <c r="O185" i="6" s="1"/>
  <c r="O193" i="5"/>
  <c r="N193" i="6"/>
  <c r="O193" i="6" s="1"/>
  <c r="O201" i="5"/>
  <c r="N201" i="6"/>
  <c r="O201" i="6" s="1"/>
  <c r="O209" i="5"/>
  <c r="N209" i="6"/>
  <c r="O209" i="6" s="1"/>
  <c r="O217" i="5"/>
  <c r="N217" i="6"/>
  <c r="O217" i="6" s="1"/>
  <c r="O230" i="5"/>
  <c r="N230" i="6"/>
  <c r="O230" i="6" s="1"/>
  <c r="O258" i="5"/>
  <c r="N258" i="6"/>
  <c r="O258" i="6" s="1"/>
  <c r="O295" i="5"/>
  <c r="N295" i="6"/>
  <c r="O295" i="6" s="1"/>
  <c r="O238" i="5"/>
  <c r="N238" i="6"/>
  <c r="O238" i="6" s="1"/>
  <c r="O290" i="5"/>
  <c r="N290" i="6"/>
  <c r="O290" i="6" s="1"/>
  <c r="O330" i="5"/>
  <c r="N330" i="6"/>
  <c r="O330" i="6" s="1"/>
  <c r="O368" i="5"/>
  <c r="N368" i="6"/>
  <c r="O368" i="6" s="1"/>
  <c r="O262" i="5"/>
  <c r="N262" i="6"/>
  <c r="O262" i="6" s="1"/>
  <c r="O294" i="5"/>
  <c r="N294" i="6"/>
  <c r="O294" i="6" s="1"/>
  <c r="O326" i="5"/>
  <c r="N326" i="6"/>
  <c r="O326" i="6" s="1"/>
  <c r="O334" i="5"/>
  <c r="N334" i="6"/>
  <c r="O334" i="6" s="1"/>
  <c r="O415" i="5"/>
  <c r="N415" i="6"/>
  <c r="O415" i="6" s="1"/>
  <c r="O224" i="5"/>
  <c r="N224" i="6"/>
  <c r="O224" i="6" s="1"/>
  <c r="O240" i="5"/>
  <c r="N240" i="6"/>
  <c r="O240" i="6" s="1"/>
  <c r="O256" i="5"/>
  <c r="N256" i="6"/>
  <c r="O256" i="6" s="1"/>
  <c r="O272" i="5"/>
  <c r="N272" i="6"/>
  <c r="O272" i="6" s="1"/>
  <c r="O288" i="5"/>
  <c r="N288" i="6"/>
  <c r="O288" i="6" s="1"/>
  <c r="O304" i="5"/>
  <c r="N304" i="6"/>
  <c r="O304" i="6" s="1"/>
  <c r="O320" i="5"/>
  <c r="N320" i="6"/>
  <c r="O320" i="6" s="1"/>
  <c r="O336" i="5"/>
  <c r="N336" i="6"/>
  <c r="O336" i="6" s="1"/>
  <c r="O399" i="5"/>
  <c r="N399" i="6"/>
  <c r="O399" i="6" s="1"/>
  <c r="O422" i="5"/>
  <c r="N422" i="6"/>
  <c r="O422" i="6" s="1"/>
  <c r="O131" i="5"/>
  <c r="N131" i="6"/>
  <c r="O131" i="6" s="1"/>
  <c r="O147" i="5"/>
  <c r="N147" i="6"/>
  <c r="O147" i="6" s="1"/>
  <c r="O163" i="5"/>
  <c r="N163" i="6"/>
  <c r="O163" i="6" s="1"/>
  <c r="O179" i="5"/>
  <c r="N179" i="6"/>
  <c r="O179" i="6" s="1"/>
  <c r="O195" i="5"/>
  <c r="N195" i="6"/>
  <c r="O195" i="6" s="1"/>
  <c r="O211" i="5"/>
  <c r="N211" i="6"/>
  <c r="O211" i="6" s="1"/>
  <c r="O344" i="5"/>
  <c r="N344" i="6"/>
  <c r="O344" i="6" s="1"/>
  <c r="O395" i="5"/>
  <c r="N395" i="6"/>
  <c r="O395" i="6" s="1"/>
  <c r="O425" i="5"/>
  <c r="N425" i="6"/>
  <c r="O425" i="6" s="1"/>
  <c r="O233" i="5"/>
  <c r="N233" i="6"/>
  <c r="O233" i="6" s="1"/>
  <c r="O249" i="5"/>
  <c r="N249" i="6"/>
  <c r="O249" i="6" s="1"/>
  <c r="O265" i="5"/>
  <c r="N265" i="6"/>
  <c r="O265" i="6" s="1"/>
  <c r="O281" i="5"/>
  <c r="N281" i="6"/>
  <c r="O281" i="6" s="1"/>
  <c r="O297" i="5"/>
  <c r="N297" i="6"/>
  <c r="O297" i="6" s="1"/>
  <c r="O313" i="5"/>
  <c r="N313" i="6"/>
  <c r="O313" i="6" s="1"/>
  <c r="O329" i="5"/>
  <c r="N329" i="6"/>
  <c r="O329" i="6" s="1"/>
  <c r="O342" i="5"/>
  <c r="N342" i="6"/>
  <c r="O342" i="6" s="1"/>
  <c r="O350" i="5"/>
  <c r="N350" i="6"/>
  <c r="O350" i="6" s="1"/>
  <c r="O358" i="5"/>
  <c r="N358" i="6"/>
  <c r="O358" i="6" s="1"/>
  <c r="O366" i="5"/>
  <c r="N366" i="6"/>
  <c r="O366" i="6" s="1"/>
  <c r="O374" i="5"/>
  <c r="N374" i="6"/>
  <c r="O374" i="6" s="1"/>
  <c r="O382" i="5"/>
  <c r="N382" i="6"/>
  <c r="O382" i="6" s="1"/>
  <c r="O390" i="5"/>
  <c r="N390" i="6"/>
  <c r="O390" i="6" s="1"/>
  <c r="O407" i="5"/>
  <c r="N407" i="6"/>
  <c r="O407" i="6" s="1"/>
  <c r="O341" i="5"/>
  <c r="N341" i="6"/>
  <c r="O341" i="6" s="1"/>
  <c r="O357" i="5"/>
  <c r="N357" i="6"/>
  <c r="O357" i="6" s="1"/>
  <c r="O373" i="5"/>
  <c r="N373" i="6"/>
  <c r="O373" i="6" s="1"/>
  <c r="O389" i="5"/>
  <c r="N389" i="6"/>
  <c r="O389" i="6" s="1"/>
  <c r="O404" i="5"/>
  <c r="N404" i="6"/>
  <c r="O404" i="6" s="1"/>
  <c r="O420" i="5"/>
  <c r="N420" i="6"/>
  <c r="O420" i="6" s="1"/>
  <c r="O130" i="6"/>
  <c r="N130" i="7"/>
  <c r="O130" i="7" s="1"/>
  <c r="O188" i="6"/>
  <c r="N188" i="7"/>
  <c r="O188" i="7" s="1"/>
  <c r="O220" i="6"/>
  <c r="N220" i="7"/>
  <c r="O220" i="7" s="1"/>
  <c r="O322" i="6"/>
  <c r="N322" i="7"/>
  <c r="O322" i="7" s="1"/>
  <c r="N16" i="7"/>
  <c r="O16" i="7" s="1"/>
  <c r="O24" i="6"/>
  <c r="N24" i="7"/>
  <c r="O24" i="7" s="1"/>
  <c r="N32" i="7"/>
  <c r="O32" i="7" s="1"/>
  <c r="O40" i="6"/>
  <c r="N40" i="7"/>
  <c r="O40" i="7" s="1"/>
  <c r="O48" i="6"/>
  <c r="N48" i="7"/>
  <c r="O48" i="7" s="1"/>
  <c r="N56" i="7"/>
  <c r="O56" i="7" s="1"/>
  <c r="O64" i="6"/>
  <c r="N64" i="7"/>
  <c r="O64" i="7" s="1"/>
  <c r="O72" i="6"/>
  <c r="N72" i="7"/>
  <c r="O72" i="7" s="1"/>
  <c r="O80" i="6"/>
  <c r="N80" i="7"/>
  <c r="O80" i="7" s="1"/>
  <c r="O88" i="6"/>
  <c r="N88" i="7"/>
  <c r="O88" i="7" s="1"/>
  <c r="O96" i="6"/>
  <c r="N96" i="7"/>
  <c r="O96" i="7" s="1"/>
  <c r="O104" i="6"/>
  <c r="N104" i="7"/>
  <c r="O104" i="7" s="1"/>
  <c r="O112" i="6"/>
  <c r="N112" i="7"/>
  <c r="O112" i="7" s="1"/>
  <c r="O120" i="6"/>
  <c r="N120" i="7"/>
  <c r="O120" i="7" s="1"/>
  <c r="N126" i="7"/>
  <c r="O126" i="7" s="1"/>
  <c r="O228" i="6"/>
  <c r="N228" i="7"/>
  <c r="O228" i="7" s="1"/>
  <c r="O254" i="6"/>
  <c r="N254" i="7"/>
  <c r="O254" i="7" s="1"/>
  <c r="O271" i="6"/>
  <c r="N271" i="7"/>
  <c r="O271" i="7" s="1"/>
  <c r="O292" i="6"/>
  <c r="N292" i="7"/>
  <c r="O292" i="7" s="1"/>
  <c r="N22" i="7"/>
  <c r="O22" i="7" s="1"/>
  <c r="N38" i="7"/>
  <c r="O38" i="7" s="1"/>
  <c r="N54" i="7"/>
  <c r="O54" i="7" s="1"/>
  <c r="N70" i="7"/>
  <c r="O70" i="7" s="1"/>
  <c r="O86" i="6"/>
  <c r="N86" i="7"/>
  <c r="O86" i="7" s="1"/>
  <c r="N102" i="7"/>
  <c r="O102" i="7" s="1"/>
  <c r="O118" i="6"/>
  <c r="N118" i="7"/>
  <c r="O118" i="7" s="1"/>
  <c r="O200" i="6"/>
  <c r="N200" i="7"/>
  <c r="O200" i="7" s="1"/>
  <c r="N150" i="7"/>
  <c r="O150" i="7" s="1"/>
  <c r="O236" i="6"/>
  <c r="N236" i="7"/>
  <c r="O236" i="7" s="1"/>
  <c r="N262" i="7"/>
  <c r="O262" i="7" s="1"/>
  <c r="O279" i="6"/>
  <c r="N279" i="7"/>
  <c r="O279" i="7" s="1"/>
  <c r="N128" i="7"/>
  <c r="O128" i="7" s="1"/>
  <c r="N136" i="7"/>
  <c r="O136" i="7" s="1"/>
  <c r="N144" i="7"/>
  <c r="O144" i="7" s="1"/>
  <c r="O152" i="6"/>
  <c r="N152" i="7"/>
  <c r="O152" i="7" s="1"/>
  <c r="O160" i="6"/>
  <c r="N160" i="7"/>
  <c r="O160" i="7" s="1"/>
  <c r="O168" i="6"/>
  <c r="N168" i="7"/>
  <c r="O168" i="7" s="1"/>
  <c r="O176" i="6"/>
  <c r="N176" i="7"/>
  <c r="O176" i="7" s="1"/>
  <c r="N201" i="7"/>
  <c r="O201" i="7" s="1"/>
  <c r="O226" i="6"/>
  <c r="N226" i="7"/>
  <c r="O226" i="7" s="1"/>
  <c r="O235" i="6"/>
  <c r="N235" i="7"/>
  <c r="O235" i="7" s="1"/>
  <c r="O248" i="6"/>
  <c r="N248" i="7"/>
  <c r="O248" i="7" s="1"/>
  <c r="N258" i="7"/>
  <c r="O258" i="7" s="1"/>
  <c r="O267" i="6"/>
  <c r="N267" i="7"/>
  <c r="O267" i="7" s="1"/>
  <c r="O280" i="6"/>
  <c r="N280" i="7"/>
  <c r="O280" i="7" s="1"/>
  <c r="N290" i="7"/>
  <c r="O290" i="7" s="1"/>
  <c r="O166" i="6"/>
  <c r="N166" i="7"/>
  <c r="O166" i="7" s="1"/>
  <c r="O192" i="6"/>
  <c r="N192" i="7"/>
  <c r="O192" i="7" s="1"/>
  <c r="O221" i="6"/>
  <c r="N221" i="7"/>
  <c r="O221" i="7" s="1"/>
  <c r="O311" i="6"/>
  <c r="N311" i="7"/>
  <c r="O311" i="7" s="1"/>
  <c r="O340" i="6"/>
  <c r="N340" i="7"/>
  <c r="O340" i="7" s="1"/>
  <c r="O178" i="6"/>
  <c r="N178" i="7"/>
  <c r="O178" i="7" s="1"/>
  <c r="N194" i="7"/>
  <c r="O194" i="7" s="1"/>
  <c r="O210" i="6"/>
  <c r="N210" i="7"/>
  <c r="O210" i="7" s="1"/>
  <c r="O303" i="6"/>
  <c r="N303" i="7"/>
  <c r="O303" i="7" s="1"/>
  <c r="N330" i="7"/>
  <c r="O330" i="7" s="1"/>
  <c r="O302" i="6"/>
  <c r="N302" i="7"/>
  <c r="O302" i="7" s="1"/>
  <c r="O315" i="6"/>
  <c r="N315" i="7"/>
  <c r="O315" i="7" s="1"/>
  <c r="O324" i="6"/>
  <c r="N324" i="7"/>
  <c r="O324" i="7" s="1"/>
  <c r="O364" i="6"/>
  <c r="N364" i="7"/>
  <c r="O364" i="7" s="1"/>
  <c r="O429" i="6"/>
  <c r="N429" i="7"/>
  <c r="O429" i="7" s="1"/>
  <c r="O403" i="6"/>
  <c r="N403" i="7"/>
  <c r="O403" i="7" s="1"/>
  <c r="O335" i="6"/>
  <c r="N335" i="7"/>
  <c r="O335" i="7" s="1"/>
  <c r="N384" i="7"/>
  <c r="O384" i="7" s="1"/>
  <c r="O417" i="6"/>
  <c r="N417" i="7"/>
  <c r="O417" i="7" s="1"/>
  <c r="O15" i="6"/>
  <c r="N15" i="7"/>
  <c r="O15" i="7" s="1"/>
  <c r="O31" i="6"/>
  <c r="N31" i="7"/>
  <c r="O31" i="7" s="1"/>
  <c r="O47" i="6"/>
  <c r="N47" i="7"/>
  <c r="O47" i="7" s="1"/>
  <c r="O63" i="6"/>
  <c r="N63" i="7"/>
  <c r="O63" i="7" s="1"/>
  <c r="O79" i="6"/>
  <c r="N79" i="7"/>
  <c r="O79" i="7" s="1"/>
  <c r="O95" i="6"/>
  <c r="N95" i="7"/>
  <c r="O95" i="7" s="1"/>
  <c r="O111" i="6"/>
  <c r="N111" i="7"/>
  <c r="O111" i="7" s="1"/>
  <c r="O127" i="6"/>
  <c r="N127" i="7"/>
  <c r="O127" i="7" s="1"/>
  <c r="O143" i="6"/>
  <c r="N143" i="7"/>
  <c r="O143" i="7" s="1"/>
  <c r="O159" i="6"/>
  <c r="N159" i="7"/>
  <c r="O159" i="7" s="1"/>
  <c r="O175" i="6"/>
  <c r="N175" i="7"/>
  <c r="O175" i="7" s="1"/>
  <c r="O191" i="6"/>
  <c r="N191" i="7"/>
  <c r="O191" i="7" s="1"/>
  <c r="O207" i="6"/>
  <c r="N207" i="7"/>
  <c r="O207" i="7" s="1"/>
  <c r="O223" i="6"/>
  <c r="N223" i="7"/>
  <c r="O223" i="7" s="1"/>
  <c r="O394" i="6"/>
  <c r="N394" i="7"/>
  <c r="O394" i="7" s="1"/>
  <c r="O419" i="6"/>
  <c r="N419" i="7"/>
  <c r="O419" i="7" s="1"/>
  <c r="O229" i="6"/>
  <c r="N229" i="7"/>
  <c r="O229" i="7" s="1"/>
  <c r="O245" i="6"/>
  <c r="N245" i="7"/>
  <c r="O245" i="7" s="1"/>
  <c r="O261" i="6"/>
  <c r="N261" i="7"/>
  <c r="O261" i="7" s="1"/>
  <c r="O277" i="6"/>
  <c r="N277" i="7"/>
  <c r="O277" i="7" s="1"/>
  <c r="O293" i="6"/>
  <c r="N293" i="7"/>
  <c r="O293" i="7" s="1"/>
  <c r="O309" i="6"/>
  <c r="N309" i="7"/>
  <c r="O309" i="7" s="1"/>
  <c r="O325" i="6"/>
  <c r="N325" i="7"/>
  <c r="O325" i="7" s="1"/>
  <c r="O339" i="6"/>
  <c r="N339" i="7"/>
  <c r="O339" i="7" s="1"/>
  <c r="O347" i="6"/>
  <c r="N347" i="7"/>
  <c r="O347" i="7" s="1"/>
  <c r="O355" i="6"/>
  <c r="N355" i="7"/>
  <c r="O355" i="7" s="1"/>
  <c r="O363" i="6"/>
  <c r="N363" i="7"/>
  <c r="O363" i="7" s="1"/>
  <c r="O371" i="6"/>
  <c r="N371" i="7"/>
  <c r="O371" i="7" s="1"/>
  <c r="O379" i="6"/>
  <c r="N379" i="7"/>
  <c r="O379" i="7" s="1"/>
  <c r="O387" i="6"/>
  <c r="N387" i="7"/>
  <c r="O387" i="7" s="1"/>
  <c r="O405" i="6"/>
  <c r="N405" i="7"/>
  <c r="O405" i="7" s="1"/>
  <c r="O423" i="6"/>
  <c r="N423" i="7"/>
  <c r="O423" i="7" s="1"/>
  <c r="O353" i="6"/>
  <c r="N353" i="7"/>
  <c r="O353" i="7" s="1"/>
  <c r="O369" i="6"/>
  <c r="N369" i="7"/>
  <c r="O369" i="7" s="1"/>
  <c r="O385" i="6"/>
  <c r="N385" i="7"/>
  <c r="O385" i="7" s="1"/>
  <c r="O400" i="6"/>
  <c r="N400" i="7"/>
  <c r="O400" i="7" s="1"/>
  <c r="O416" i="6"/>
  <c r="N416" i="7"/>
  <c r="O416" i="7" s="1"/>
  <c r="O432" i="6"/>
  <c r="N432" i="7"/>
  <c r="O432" i="7" s="1"/>
  <c r="M435" i="10"/>
  <c r="J432" i="9"/>
  <c r="K432" i="9" s="1"/>
  <c r="M432" i="9" s="1"/>
  <c r="J428" i="9"/>
  <c r="K428" i="9" s="1"/>
  <c r="M428" i="9" s="1"/>
  <c r="J424" i="9"/>
  <c r="K424" i="9" s="1"/>
  <c r="M424" i="9" s="1"/>
  <c r="J420" i="9"/>
  <c r="K420" i="9" s="1"/>
  <c r="M420" i="9" s="1"/>
  <c r="J416" i="9"/>
  <c r="K416" i="9" s="1"/>
  <c r="M416" i="9" s="1"/>
  <c r="J412" i="9"/>
  <c r="K412" i="9" s="1"/>
  <c r="M412" i="9" s="1"/>
  <c r="J408" i="9"/>
  <c r="K408" i="9" s="1"/>
  <c r="M408" i="9" s="1"/>
  <c r="J404" i="9"/>
  <c r="K404" i="9" s="1"/>
  <c r="M404" i="9" s="1"/>
  <c r="J400" i="9"/>
  <c r="K400" i="9" s="1"/>
  <c r="M400" i="9" s="1"/>
  <c r="J396" i="9"/>
  <c r="K396" i="9" s="1"/>
  <c r="M396" i="9" s="1"/>
  <c r="J392" i="9"/>
  <c r="K392" i="9" s="1"/>
  <c r="M392" i="9" s="1"/>
  <c r="J433" i="9"/>
  <c r="K433" i="9" s="1"/>
  <c r="M433" i="9" s="1"/>
  <c r="J429" i="9"/>
  <c r="K429" i="9" s="1"/>
  <c r="M429" i="9" s="1"/>
  <c r="J425" i="9"/>
  <c r="K425" i="9" s="1"/>
  <c r="M425" i="9" s="1"/>
  <c r="J421" i="9"/>
  <c r="K421" i="9" s="1"/>
  <c r="M421" i="9" s="1"/>
  <c r="J417" i="9"/>
  <c r="K417" i="9" s="1"/>
  <c r="M417" i="9" s="1"/>
  <c r="J413" i="9"/>
  <c r="K413" i="9" s="1"/>
  <c r="M413" i="9" s="1"/>
  <c r="J409" i="9"/>
  <c r="K409" i="9" s="1"/>
  <c r="M409" i="9" s="1"/>
  <c r="J405" i="9"/>
  <c r="K405" i="9" s="1"/>
  <c r="M405" i="9" s="1"/>
  <c r="J401" i="9"/>
  <c r="K401" i="9" s="1"/>
  <c r="M401" i="9" s="1"/>
  <c r="J397" i="9"/>
  <c r="K397" i="9" s="1"/>
  <c r="M397" i="9" s="1"/>
  <c r="J423" i="9"/>
  <c r="K423" i="9" s="1"/>
  <c r="M423" i="9" s="1"/>
  <c r="J418" i="9"/>
  <c r="K418" i="9" s="1"/>
  <c r="M418" i="9" s="1"/>
  <c r="J407" i="9"/>
  <c r="K407" i="9" s="1"/>
  <c r="M407" i="9" s="1"/>
  <c r="J402" i="9"/>
  <c r="K402" i="9" s="1"/>
  <c r="M402" i="9" s="1"/>
  <c r="J391" i="9"/>
  <c r="K391" i="9" s="1"/>
  <c r="M391" i="9" s="1"/>
  <c r="J387" i="9"/>
  <c r="K387" i="9" s="1"/>
  <c r="M387" i="9" s="1"/>
  <c r="J383" i="9"/>
  <c r="K383" i="9" s="1"/>
  <c r="M383" i="9" s="1"/>
  <c r="J379" i="9"/>
  <c r="K379" i="9" s="1"/>
  <c r="M379" i="9" s="1"/>
  <c r="J375" i="9"/>
  <c r="K375" i="9" s="1"/>
  <c r="M375" i="9" s="1"/>
  <c r="J371" i="9"/>
  <c r="K371" i="9" s="1"/>
  <c r="M371" i="9" s="1"/>
  <c r="J367" i="9"/>
  <c r="K367" i="9" s="1"/>
  <c r="M367" i="9" s="1"/>
  <c r="J430" i="9"/>
  <c r="K430" i="9" s="1"/>
  <c r="M430" i="9" s="1"/>
  <c r="J419" i="9"/>
  <c r="K419" i="9" s="1"/>
  <c r="M419" i="9" s="1"/>
  <c r="J414" i="9"/>
  <c r="K414" i="9" s="1"/>
  <c r="M414" i="9" s="1"/>
  <c r="J403" i="9"/>
  <c r="K403" i="9" s="1"/>
  <c r="M403" i="9" s="1"/>
  <c r="J398" i="9"/>
  <c r="K398" i="9" s="1"/>
  <c r="M398" i="9" s="1"/>
  <c r="J393" i="9"/>
  <c r="K393" i="9" s="1"/>
  <c r="M393" i="9" s="1"/>
  <c r="J388" i="9"/>
  <c r="K388" i="9" s="1"/>
  <c r="M388" i="9" s="1"/>
  <c r="J384" i="9"/>
  <c r="K384" i="9" s="1"/>
  <c r="M384" i="9" s="1"/>
  <c r="J380" i="9"/>
  <c r="K380" i="9" s="1"/>
  <c r="M380" i="9" s="1"/>
  <c r="J376" i="9"/>
  <c r="K376" i="9" s="1"/>
  <c r="M376" i="9" s="1"/>
  <c r="J372" i="9"/>
  <c r="K372" i="9" s="1"/>
  <c r="M372" i="9" s="1"/>
  <c r="J368" i="9"/>
  <c r="K368" i="9" s="1"/>
  <c r="M368" i="9" s="1"/>
  <c r="J415" i="9"/>
  <c r="K415" i="9" s="1"/>
  <c r="M415" i="9" s="1"/>
  <c r="J406" i="9"/>
  <c r="K406" i="9" s="1"/>
  <c r="M406" i="9" s="1"/>
  <c r="J389" i="9"/>
  <c r="K389" i="9" s="1"/>
  <c r="M389" i="9" s="1"/>
  <c r="J378" i="9"/>
  <c r="K378" i="9" s="1"/>
  <c r="M378" i="9" s="1"/>
  <c r="J373" i="9"/>
  <c r="K373" i="9" s="1"/>
  <c r="M373" i="9" s="1"/>
  <c r="J364" i="9"/>
  <c r="K364" i="9" s="1"/>
  <c r="M364" i="9" s="1"/>
  <c r="J360" i="9"/>
  <c r="K360" i="9" s="1"/>
  <c r="M360" i="9" s="1"/>
  <c r="J356" i="9"/>
  <c r="K356" i="9" s="1"/>
  <c r="M356" i="9" s="1"/>
  <c r="J352" i="9"/>
  <c r="K352" i="9" s="1"/>
  <c r="M352" i="9" s="1"/>
  <c r="J348" i="9"/>
  <c r="K348" i="9" s="1"/>
  <c r="M348" i="9" s="1"/>
  <c r="J344" i="9"/>
  <c r="K344" i="9" s="1"/>
  <c r="M344" i="9" s="1"/>
  <c r="J340" i="9"/>
  <c r="K340" i="9" s="1"/>
  <c r="M340" i="9" s="1"/>
  <c r="J336" i="9"/>
  <c r="K336" i="9" s="1"/>
  <c r="M336" i="9" s="1"/>
  <c r="J332" i="9"/>
  <c r="K332" i="9" s="1"/>
  <c r="M332" i="9" s="1"/>
  <c r="J328" i="9"/>
  <c r="K328" i="9" s="1"/>
  <c r="M328" i="9" s="1"/>
  <c r="J324" i="9"/>
  <c r="K324" i="9" s="1"/>
  <c r="M324" i="9" s="1"/>
  <c r="J320" i="9"/>
  <c r="K320" i="9" s="1"/>
  <c r="M320" i="9" s="1"/>
  <c r="J316" i="9"/>
  <c r="K316" i="9" s="1"/>
  <c r="M316" i="9" s="1"/>
  <c r="J312" i="9"/>
  <c r="K312" i="9" s="1"/>
  <c r="M312" i="9" s="1"/>
  <c r="J308" i="9"/>
  <c r="K308" i="9" s="1"/>
  <c r="M308" i="9" s="1"/>
  <c r="J304" i="9"/>
  <c r="K304" i="9" s="1"/>
  <c r="M304" i="9" s="1"/>
  <c r="J427" i="9"/>
  <c r="K427" i="9" s="1"/>
  <c r="M427" i="9" s="1"/>
  <c r="J410" i="9"/>
  <c r="K410" i="9" s="1"/>
  <c r="M410" i="9" s="1"/>
  <c r="J395" i="9"/>
  <c r="K395" i="9" s="1"/>
  <c r="M395" i="9" s="1"/>
  <c r="J390" i="9"/>
  <c r="K390" i="9" s="1"/>
  <c r="M390" i="9" s="1"/>
  <c r="J385" i="9"/>
  <c r="K385" i="9" s="1"/>
  <c r="M385" i="9" s="1"/>
  <c r="J374" i="9"/>
  <c r="K374" i="9" s="1"/>
  <c r="M374" i="9" s="1"/>
  <c r="J369" i="9"/>
  <c r="K369" i="9" s="1"/>
  <c r="M369" i="9" s="1"/>
  <c r="J365" i="9"/>
  <c r="K365" i="9" s="1"/>
  <c r="M365" i="9" s="1"/>
  <c r="J361" i="9"/>
  <c r="K361" i="9" s="1"/>
  <c r="M361" i="9" s="1"/>
  <c r="J357" i="9"/>
  <c r="K357" i="9" s="1"/>
  <c r="M357" i="9" s="1"/>
  <c r="J353" i="9"/>
  <c r="K353" i="9" s="1"/>
  <c r="M353" i="9" s="1"/>
  <c r="J349" i="9"/>
  <c r="K349" i="9" s="1"/>
  <c r="M349" i="9" s="1"/>
  <c r="J345" i="9"/>
  <c r="K345" i="9" s="1"/>
  <c r="M345" i="9" s="1"/>
  <c r="J341" i="9"/>
  <c r="K341" i="9" s="1"/>
  <c r="M341" i="9" s="1"/>
  <c r="J337" i="9"/>
  <c r="K337" i="9" s="1"/>
  <c r="M337" i="9" s="1"/>
  <c r="J333" i="9"/>
  <c r="K333" i="9" s="1"/>
  <c r="M333" i="9" s="1"/>
  <c r="J329" i="9"/>
  <c r="K329" i="9" s="1"/>
  <c r="M329" i="9" s="1"/>
  <c r="J325" i="9"/>
  <c r="K325" i="9" s="1"/>
  <c r="M325" i="9" s="1"/>
  <c r="J321" i="9"/>
  <c r="K321" i="9" s="1"/>
  <c r="M321" i="9" s="1"/>
  <c r="J317" i="9"/>
  <c r="K317" i="9" s="1"/>
  <c r="M317" i="9" s="1"/>
  <c r="J313" i="9"/>
  <c r="K313" i="9" s="1"/>
  <c r="M313" i="9" s="1"/>
  <c r="J309" i="9"/>
  <c r="K309" i="9" s="1"/>
  <c r="M309" i="9" s="1"/>
  <c r="J305" i="9"/>
  <c r="K305" i="9" s="1"/>
  <c r="M305" i="9" s="1"/>
  <c r="J381" i="9"/>
  <c r="K381" i="9" s="1"/>
  <c r="M381" i="9" s="1"/>
  <c r="J366" i="9"/>
  <c r="K366" i="9" s="1"/>
  <c r="M366" i="9" s="1"/>
  <c r="J355" i="9"/>
  <c r="K355" i="9" s="1"/>
  <c r="M355" i="9" s="1"/>
  <c r="J350" i="9"/>
  <c r="K350" i="9" s="1"/>
  <c r="M350" i="9" s="1"/>
  <c r="J339" i="9"/>
  <c r="K339" i="9" s="1"/>
  <c r="M339" i="9" s="1"/>
  <c r="J334" i="9"/>
  <c r="K334" i="9" s="1"/>
  <c r="M334" i="9" s="1"/>
  <c r="J323" i="9"/>
  <c r="K323" i="9" s="1"/>
  <c r="M323" i="9" s="1"/>
  <c r="J319" i="9"/>
  <c r="K319" i="9" s="1"/>
  <c r="M319" i="9" s="1"/>
  <c r="J315" i="9"/>
  <c r="K315" i="9" s="1"/>
  <c r="M315" i="9" s="1"/>
  <c r="J311" i="9"/>
  <c r="K311" i="9" s="1"/>
  <c r="M311" i="9" s="1"/>
  <c r="J307" i="9"/>
  <c r="K307" i="9" s="1"/>
  <c r="M307" i="9" s="1"/>
  <c r="J303" i="9"/>
  <c r="K303" i="9" s="1"/>
  <c r="M303" i="9" s="1"/>
  <c r="J300" i="9"/>
  <c r="K300" i="9" s="1"/>
  <c r="M300" i="9" s="1"/>
  <c r="J296" i="9"/>
  <c r="K296" i="9" s="1"/>
  <c r="M296" i="9" s="1"/>
  <c r="J292" i="9"/>
  <c r="K292" i="9" s="1"/>
  <c r="M292" i="9" s="1"/>
  <c r="J288" i="9"/>
  <c r="K288" i="9" s="1"/>
  <c r="M288" i="9" s="1"/>
  <c r="J284" i="9"/>
  <c r="K284" i="9" s="1"/>
  <c r="M284" i="9" s="1"/>
  <c r="J280" i="9"/>
  <c r="K280" i="9" s="1"/>
  <c r="M280" i="9" s="1"/>
  <c r="J276" i="9"/>
  <c r="K276" i="9" s="1"/>
  <c r="M276" i="9" s="1"/>
  <c r="J272" i="9"/>
  <c r="K272" i="9" s="1"/>
  <c r="M272" i="9" s="1"/>
  <c r="J422" i="9"/>
  <c r="K422" i="9" s="1"/>
  <c r="M422" i="9" s="1"/>
  <c r="J411" i="9"/>
  <c r="K411" i="9" s="1"/>
  <c r="M411" i="9" s="1"/>
  <c r="J370" i="9"/>
  <c r="K370" i="9" s="1"/>
  <c r="M370" i="9" s="1"/>
  <c r="J362" i="9"/>
  <c r="K362" i="9" s="1"/>
  <c r="M362" i="9" s="1"/>
  <c r="J351" i="9"/>
  <c r="K351" i="9" s="1"/>
  <c r="M351" i="9" s="1"/>
  <c r="J346" i="9"/>
  <c r="K346" i="9" s="1"/>
  <c r="M346" i="9" s="1"/>
  <c r="J335" i="9"/>
  <c r="K335" i="9" s="1"/>
  <c r="M335" i="9" s="1"/>
  <c r="J330" i="9"/>
  <c r="K330" i="9" s="1"/>
  <c r="M330" i="9" s="1"/>
  <c r="J301" i="9"/>
  <c r="K301" i="9" s="1"/>
  <c r="M301" i="9" s="1"/>
  <c r="J297" i="9"/>
  <c r="K297" i="9" s="1"/>
  <c r="M297" i="9" s="1"/>
  <c r="J293" i="9"/>
  <c r="K293" i="9" s="1"/>
  <c r="M293" i="9" s="1"/>
  <c r="J289" i="9"/>
  <c r="K289" i="9" s="1"/>
  <c r="M289" i="9" s="1"/>
  <c r="J285" i="9"/>
  <c r="K285" i="9" s="1"/>
  <c r="M285" i="9" s="1"/>
  <c r="J281" i="9"/>
  <c r="K281" i="9" s="1"/>
  <c r="M281" i="9" s="1"/>
  <c r="J277" i="9"/>
  <c r="K277" i="9" s="1"/>
  <c r="M277" i="9" s="1"/>
  <c r="J273" i="9"/>
  <c r="K273" i="9" s="1"/>
  <c r="M273" i="9" s="1"/>
  <c r="J269" i="9"/>
  <c r="K269" i="9" s="1"/>
  <c r="M269" i="9" s="1"/>
  <c r="J265" i="9"/>
  <c r="K265" i="9" s="1"/>
  <c r="M265" i="9" s="1"/>
  <c r="J426" i="9"/>
  <c r="K426" i="9" s="1"/>
  <c r="M426" i="9" s="1"/>
  <c r="J394" i="9"/>
  <c r="K394" i="9" s="1"/>
  <c r="M394" i="9" s="1"/>
  <c r="J347" i="9"/>
  <c r="K347" i="9" s="1"/>
  <c r="M347" i="9" s="1"/>
  <c r="J338" i="9"/>
  <c r="K338" i="9" s="1"/>
  <c r="M338" i="9" s="1"/>
  <c r="J322" i="9"/>
  <c r="K322" i="9" s="1"/>
  <c r="M322" i="9" s="1"/>
  <c r="J306" i="9"/>
  <c r="K306" i="9" s="1"/>
  <c r="M306" i="9" s="1"/>
  <c r="J298" i="9"/>
  <c r="K298" i="9" s="1"/>
  <c r="M298" i="9" s="1"/>
  <c r="J294" i="9"/>
  <c r="K294" i="9" s="1"/>
  <c r="M294" i="9" s="1"/>
  <c r="J290" i="9"/>
  <c r="K290" i="9" s="1"/>
  <c r="M290" i="9" s="1"/>
  <c r="J286" i="9"/>
  <c r="K286" i="9" s="1"/>
  <c r="M286" i="9" s="1"/>
  <c r="J282" i="9"/>
  <c r="K282" i="9" s="1"/>
  <c r="M282" i="9" s="1"/>
  <c r="J278" i="9"/>
  <c r="K278" i="9" s="1"/>
  <c r="M278" i="9" s="1"/>
  <c r="J274" i="9"/>
  <c r="K274" i="9" s="1"/>
  <c r="M274" i="9" s="1"/>
  <c r="J270" i="9"/>
  <c r="K270" i="9" s="1"/>
  <c r="M270" i="9" s="1"/>
  <c r="J267" i="9"/>
  <c r="K267" i="9" s="1"/>
  <c r="M267" i="9" s="1"/>
  <c r="J266" i="9"/>
  <c r="K266" i="9" s="1"/>
  <c r="M266" i="9" s="1"/>
  <c r="J263" i="9"/>
  <c r="K263" i="9" s="1"/>
  <c r="M263" i="9" s="1"/>
  <c r="J260" i="9"/>
  <c r="K260" i="9" s="1"/>
  <c r="M260" i="9" s="1"/>
  <c r="J256" i="9"/>
  <c r="K256" i="9" s="1"/>
  <c r="M256" i="9" s="1"/>
  <c r="J252" i="9"/>
  <c r="K252" i="9" s="1"/>
  <c r="M252" i="9" s="1"/>
  <c r="J248" i="9"/>
  <c r="K248" i="9" s="1"/>
  <c r="M248" i="9" s="1"/>
  <c r="J244" i="9"/>
  <c r="K244" i="9" s="1"/>
  <c r="M244" i="9" s="1"/>
  <c r="J240" i="9"/>
  <c r="K240" i="9" s="1"/>
  <c r="M240" i="9" s="1"/>
  <c r="J236" i="9"/>
  <c r="K236" i="9" s="1"/>
  <c r="M236" i="9" s="1"/>
  <c r="J232" i="9"/>
  <c r="K232" i="9" s="1"/>
  <c r="M232" i="9" s="1"/>
  <c r="J228" i="9"/>
  <c r="K228" i="9" s="1"/>
  <c r="M228" i="9" s="1"/>
  <c r="J224" i="9"/>
  <c r="K224" i="9" s="1"/>
  <c r="M224" i="9" s="1"/>
  <c r="J220" i="9"/>
  <c r="K220" i="9" s="1"/>
  <c r="M220" i="9" s="1"/>
  <c r="J216" i="9"/>
  <c r="K216" i="9" s="1"/>
  <c r="M216" i="9" s="1"/>
  <c r="J212" i="9"/>
  <c r="K212" i="9" s="1"/>
  <c r="M212" i="9" s="1"/>
  <c r="J208" i="9"/>
  <c r="K208" i="9" s="1"/>
  <c r="M208" i="9" s="1"/>
  <c r="J204" i="9"/>
  <c r="K204" i="9" s="1"/>
  <c r="M204" i="9" s="1"/>
  <c r="J200" i="9"/>
  <c r="K200" i="9" s="1"/>
  <c r="M200" i="9" s="1"/>
  <c r="J196" i="9"/>
  <c r="K196" i="9" s="1"/>
  <c r="M196" i="9" s="1"/>
  <c r="J192" i="9"/>
  <c r="K192" i="9" s="1"/>
  <c r="M192" i="9" s="1"/>
  <c r="J188" i="9"/>
  <c r="K188" i="9" s="1"/>
  <c r="M188" i="9" s="1"/>
  <c r="J184" i="9"/>
  <c r="K184" i="9" s="1"/>
  <c r="M184" i="9" s="1"/>
  <c r="J180" i="9"/>
  <c r="K180" i="9" s="1"/>
  <c r="M180" i="9" s="1"/>
  <c r="J176" i="9"/>
  <c r="K176" i="9" s="1"/>
  <c r="M176" i="9" s="1"/>
  <c r="J172" i="9"/>
  <c r="K172" i="9" s="1"/>
  <c r="M172" i="9" s="1"/>
  <c r="J168" i="9"/>
  <c r="K168" i="9" s="1"/>
  <c r="M168" i="9" s="1"/>
  <c r="J164" i="9"/>
  <c r="K164" i="9" s="1"/>
  <c r="M164" i="9" s="1"/>
  <c r="J160" i="9"/>
  <c r="K160" i="9" s="1"/>
  <c r="M160" i="9" s="1"/>
  <c r="J156" i="9"/>
  <c r="K156" i="9" s="1"/>
  <c r="M156" i="9" s="1"/>
  <c r="J152" i="9"/>
  <c r="K152" i="9" s="1"/>
  <c r="M152" i="9" s="1"/>
  <c r="J148" i="9"/>
  <c r="K148" i="9" s="1"/>
  <c r="M148" i="9" s="1"/>
  <c r="J431" i="9"/>
  <c r="K431" i="9" s="1"/>
  <c r="M431" i="9" s="1"/>
  <c r="J399" i="9"/>
  <c r="K399" i="9" s="1"/>
  <c r="M399" i="9" s="1"/>
  <c r="J359" i="9"/>
  <c r="K359" i="9" s="1"/>
  <c r="M359" i="9" s="1"/>
  <c r="J342" i="9"/>
  <c r="K342" i="9" s="1"/>
  <c r="M342" i="9" s="1"/>
  <c r="J327" i="9"/>
  <c r="K327" i="9" s="1"/>
  <c r="M327" i="9" s="1"/>
  <c r="J318" i="9"/>
  <c r="K318" i="9" s="1"/>
  <c r="M318" i="9" s="1"/>
  <c r="J302" i="9"/>
  <c r="K302" i="9" s="1"/>
  <c r="M302" i="9" s="1"/>
  <c r="J261" i="9"/>
  <c r="K261" i="9" s="1"/>
  <c r="M261" i="9" s="1"/>
  <c r="J257" i="9"/>
  <c r="K257" i="9" s="1"/>
  <c r="M257" i="9" s="1"/>
  <c r="J253" i="9"/>
  <c r="K253" i="9" s="1"/>
  <c r="M253" i="9" s="1"/>
  <c r="J249" i="9"/>
  <c r="K249" i="9" s="1"/>
  <c r="M249" i="9" s="1"/>
  <c r="J245" i="9"/>
  <c r="K245" i="9" s="1"/>
  <c r="M245" i="9" s="1"/>
  <c r="J241" i="9"/>
  <c r="K241" i="9" s="1"/>
  <c r="M241" i="9" s="1"/>
  <c r="J237" i="9"/>
  <c r="K237" i="9" s="1"/>
  <c r="M237" i="9" s="1"/>
  <c r="J233" i="9"/>
  <c r="K233" i="9" s="1"/>
  <c r="M233" i="9" s="1"/>
  <c r="J229" i="9"/>
  <c r="K229" i="9" s="1"/>
  <c r="M229" i="9" s="1"/>
  <c r="J225" i="9"/>
  <c r="K225" i="9" s="1"/>
  <c r="M225" i="9" s="1"/>
  <c r="J221" i="9"/>
  <c r="K221" i="9" s="1"/>
  <c r="M221" i="9" s="1"/>
  <c r="J217" i="9"/>
  <c r="K217" i="9" s="1"/>
  <c r="M217" i="9" s="1"/>
  <c r="J213" i="9"/>
  <c r="K213" i="9" s="1"/>
  <c r="M213" i="9" s="1"/>
  <c r="J209" i="9"/>
  <c r="K209" i="9" s="1"/>
  <c r="M209" i="9" s="1"/>
  <c r="J205" i="9"/>
  <c r="K205" i="9" s="1"/>
  <c r="M205" i="9" s="1"/>
  <c r="J201" i="9"/>
  <c r="K201" i="9" s="1"/>
  <c r="M201" i="9" s="1"/>
  <c r="J197" i="9"/>
  <c r="K197" i="9" s="1"/>
  <c r="M197" i="9" s="1"/>
  <c r="J193" i="9"/>
  <c r="K193" i="9" s="1"/>
  <c r="M193" i="9" s="1"/>
  <c r="J189" i="9"/>
  <c r="K189" i="9" s="1"/>
  <c r="M189" i="9" s="1"/>
  <c r="J185" i="9"/>
  <c r="K185" i="9" s="1"/>
  <c r="M185" i="9" s="1"/>
  <c r="J181" i="9"/>
  <c r="K181" i="9" s="1"/>
  <c r="M181" i="9" s="1"/>
  <c r="J177" i="9"/>
  <c r="K177" i="9" s="1"/>
  <c r="M177" i="9" s="1"/>
  <c r="J173" i="9"/>
  <c r="K173" i="9" s="1"/>
  <c r="M173" i="9" s="1"/>
  <c r="J169" i="9"/>
  <c r="K169" i="9" s="1"/>
  <c r="M169" i="9" s="1"/>
  <c r="J165" i="9"/>
  <c r="K165" i="9" s="1"/>
  <c r="M165" i="9" s="1"/>
  <c r="J161" i="9"/>
  <c r="K161" i="9" s="1"/>
  <c r="M161" i="9" s="1"/>
  <c r="J157" i="9"/>
  <c r="K157" i="9" s="1"/>
  <c r="M157" i="9" s="1"/>
  <c r="J153" i="9"/>
  <c r="K153" i="9" s="1"/>
  <c r="M153" i="9" s="1"/>
  <c r="J149" i="9"/>
  <c r="K149" i="9" s="1"/>
  <c r="M149" i="9" s="1"/>
  <c r="J145" i="9"/>
  <c r="K145" i="9" s="1"/>
  <c r="M145" i="9" s="1"/>
  <c r="J141" i="9"/>
  <c r="K141" i="9" s="1"/>
  <c r="M141" i="9" s="1"/>
  <c r="J137" i="9"/>
  <c r="K137" i="9" s="1"/>
  <c r="M137" i="9" s="1"/>
  <c r="J133" i="9"/>
  <c r="K133" i="9" s="1"/>
  <c r="M133" i="9" s="1"/>
  <c r="J386" i="9"/>
  <c r="K386" i="9" s="1"/>
  <c r="M386" i="9" s="1"/>
  <c r="J377" i="9"/>
  <c r="K377" i="9" s="1"/>
  <c r="M377" i="9" s="1"/>
  <c r="J331" i="9"/>
  <c r="K331" i="9" s="1"/>
  <c r="M331" i="9" s="1"/>
  <c r="J262" i="9"/>
  <c r="K262" i="9" s="1"/>
  <c r="M262" i="9" s="1"/>
  <c r="J258" i="9"/>
  <c r="K258" i="9" s="1"/>
  <c r="M258" i="9" s="1"/>
  <c r="J254" i="9"/>
  <c r="K254" i="9" s="1"/>
  <c r="M254" i="9" s="1"/>
  <c r="J250" i="9"/>
  <c r="K250" i="9" s="1"/>
  <c r="M250" i="9" s="1"/>
  <c r="J246" i="9"/>
  <c r="K246" i="9" s="1"/>
  <c r="M246" i="9" s="1"/>
  <c r="J242" i="9"/>
  <c r="K242" i="9" s="1"/>
  <c r="M242" i="9" s="1"/>
  <c r="J238" i="9"/>
  <c r="K238" i="9" s="1"/>
  <c r="M238" i="9" s="1"/>
  <c r="J234" i="9"/>
  <c r="K234" i="9" s="1"/>
  <c r="M234" i="9" s="1"/>
  <c r="J230" i="9"/>
  <c r="K230" i="9" s="1"/>
  <c r="M230" i="9" s="1"/>
  <c r="J226" i="9"/>
  <c r="K226" i="9" s="1"/>
  <c r="M226" i="9" s="1"/>
  <c r="J222" i="9"/>
  <c r="K222" i="9" s="1"/>
  <c r="M222" i="9" s="1"/>
  <c r="J218" i="9"/>
  <c r="K218" i="9" s="1"/>
  <c r="M218" i="9" s="1"/>
  <c r="J214" i="9"/>
  <c r="K214" i="9" s="1"/>
  <c r="M214" i="9" s="1"/>
  <c r="J210" i="9"/>
  <c r="K210" i="9" s="1"/>
  <c r="M210" i="9" s="1"/>
  <c r="J206" i="9"/>
  <c r="K206" i="9" s="1"/>
  <c r="M206" i="9" s="1"/>
  <c r="J202" i="9"/>
  <c r="K202" i="9" s="1"/>
  <c r="M202" i="9" s="1"/>
  <c r="J198" i="9"/>
  <c r="K198" i="9" s="1"/>
  <c r="M198" i="9" s="1"/>
  <c r="J194" i="9"/>
  <c r="K194" i="9" s="1"/>
  <c r="M194" i="9" s="1"/>
  <c r="J190" i="9"/>
  <c r="K190" i="9" s="1"/>
  <c r="M190" i="9" s="1"/>
  <c r="J186" i="9"/>
  <c r="K186" i="9" s="1"/>
  <c r="M186" i="9" s="1"/>
  <c r="J182" i="9"/>
  <c r="K182" i="9" s="1"/>
  <c r="M182" i="9" s="1"/>
  <c r="J178" i="9"/>
  <c r="K178" i="9" s="1"/>
  <c r="M178" i="9" s="1"/>
  <c r="J174" i="9"/>
  <c r="K174" i="9" s="1"/>
  <c r="M174" i="9" s="1"/>
  <c r="J170" i="9"/>
  <c r="K170" i="9" s="1"/>
  <c r="M170" i="9" s="1"/>
  <c r="J166" i="9"/>
  <c r="K166" i="9" s="1"/>
  <c r="M166" i="9" s="1"/>
  <c r="J162" i="9"/>
  <c r="K162" i="9" s="1"/>
  <c r="M162" i="9" s="1"/>
  <c r="J158" i="9"/>
  <c r="K158" i="9" s="1"/>
  <c r="M158" i="9" s="1"/>
  <c r="J154" i="9"/>
  <c r="K154" i="9" s="1"/>
  <c r="M154" i="9" s="1"/>
  <c r="J150" i="9"/>
  <c r="K150" i="9" s="1"/>
  <c r="M150" i="9" s="1"/>
  <c r="J146" i="9"/>
  <c r="K146" i="9" s="1"/>
  <c r="M146" i="9" s="1"/>
  <c r="J143" i="9"/>
  <c r="K143" i="9" s="1"/>
  <c r="M143" i="9" s="1"/>
  <c r="J142" i="9"/>
  <c r="K142" i="9" s="1"/>
  <c r="M142" i="9" s="1"/>
  <c r="J139" i="9"/>
  <c r="K139" i="9" s="1"/>
  <c r="M139" i="9" s="1"/>
  <c r="J138" i="9"/>
  <c r="K138" i="9" s="1"/>
  <c r="M138" i="9" s="1"/>
  <c r="J135" i="9"/>
  <c r="K135" i="9" s="1"/>
  <c r="M135" i="9" s="1"/>
  <c r="J134" i="9"/>
  <c r="K134" i="9" s="1"/>
  <c r="M134" i="9" s="1"/>
  <c r="J131" i="9"/>
  <c r="K131" i="9" s="1"/>
  <c r="M131" i="9" s="1"/>
  <c r="J127" i="9"/>
  <c r="K127" i="9" s="1"/>
  <c r="M127" i="9" s="1"/>
  <c r="J123" i="9"/>
  <c r="K123" i="9" s="1"/>
  <c r="M123" i="9" s="1"/>
  <c r="J119" i="9"/>
  <c r="K119" i="9" s="1"/>
  <c r="M119" i="9" s="1"/>
  <c r="J115" i="9"/>
  <c r="K115" i="9" s="1"/>
  <c r="M115" i="9" s="1"/>
  <c r="J111" i="9"/>
  <c r="K111" i="9" s="1"/>
  <c r="M111" i="9" s="1"/>
  <c r="J107" i="9"/>
  <c r="K107" i="9" s="1"/>
  <c r="M107" i="9" s="1"/>
  <c r="J103" i="9"/>
  <c r="K103" i="9" s="1"/>
  <c r="M103" i="9" s="1"/>
  <c r="J99" i="9"/>
  <c r="K99" i="9" s="1"/>
  <c r="M99" i="9" s="1"/>
  <c r="J95" i="9"/>
  <c r="K95" i="9" s="1"/>
  <c r="M95" i="9" s="1"/>
  <c r="J91" i="9"/>
  <c r="K91" i="9" s="1"/>
  <c r="M91" i="9" s="1"/>
  <c r="J87" i="9"/>
  <c r="K87" i="9" s="1"/>
  <c r="M87" i="9" s="1"/>
  <c r="J83" i="9"/>
  <c r="K83" i="9" s="1"/>
  <c r="M83" i="9" s="1"/>
  <c r="J79" i="9"/>
  <c r="K79" i="9" s="1"/>
  <c r="M79" i="9" s="1"/>
  <c r="J75" i="9"/>
  <c r="K75" i="9" s="1"/>
  <c r="M75" i="9" s="1"/>
  <c r="J71" i="9"/>
  <c r="K71" i="9" s="1"/>
  <c r="M71" i="9" s="1"/>
  <c r="J67" i="9"/>
  <c r="K67" i="9" s="1"/>
  <c r="M67" i="9" s="1"/>
  <c r="J63" i="9"/>
  <c r="K63" i="9" s="1"/>
  <c r="M63" i="9" s="1"/>
  <c r="J59" i="9"/>
  <c r="K59" i="9" s="1"/>
  <c r="M59" i="9" s="1"/>
  <c r="J55" i="9"/>
  <c r="K55" i="9" s="1"/>
  <c r="M55" i="9" s="1"/>
  <c r="J51" i="9"/>
  <c r="K51" i="9" s="1"/>
  <c r="M51" i="9" s="1"/>
  <c r="J47" i="9"/>
  <c r="K47" i="9" s="1"/>
  <c r="M47" i="9" s="1"/>
  <c r="J43" i="9"/>
  <c r="K43" i="9" s="1"/>
  <c r="M43" i="9" s="1"/>
  <c r="J39" i="9"/>
  <c r="K39" i="9" s="1"/>
  <c r="M39" i="9" s="1"/>
  <c r="J35" i="9"/>
  <c r="K35" i="9" s="1"/>
  <c r="M35" i="9" s="1"/>
  <c r="J31" i="9"/>
  <c r="K31" i="9" s="1"/>
  <c r="M31" i="9" s="1"/>
  <c r="J354" i="9"/>
  <c r="K354" i="9" s="1"/>
  <c r="M354" i="9" s="1"/>
  <c r="J343" i="9"/>
  <c r="K343" i="9" s="1"/>
  <c r="M343" i="9" s="1"/>
  <c r="J314" i="9"/>
  <c r="K314" i="9" s="1"/>
  <c r="M314" i="9" s="1"/>
  <c r="J310" i="9"/>
  <c r="K310" i="9" s="1"/>
  <c r="M310" i="9" s="1"/>
  <c r="J295" i="9"/>
  <c r="K295" i="9" s="1"/>
  <c r="M295" i="9" s="1"/>
  <c r="J287" i="9"/>
  <c r="K287" i="9" s="1"/>
  <c r="M287" i="9" s="1"/>
  <c r="J279" i="9"/>
  <c r="K279" i="9" s="1"/>
  <c r="M279" i="9" s="1"/>
  <c r="J271" i="9"/>
  <c r="K271" i="9" s="1"/>
  <c r="M271" i="9" s="1"/>
  <c r="J268" i="9"/>
  <c r="K268" i="9" s="1"/>
  <c r="M268" i="9" s="1"/>
  <c r="J128" i="9"/>
  <c r="K128" i="9" s="1"/>
  <c r="M128" i="9" s="1"/>
  <c r="J124" i="9"/>
  <c r="K124" i="9" s="1"/>
  <c r="M124" i="9" s="1"/>
  <c r="J120" i="9"/>
  <c r="K120" i="9" s="1"/>
  <c r="M120" i="9" s="1"/>
  <c r="J116" i="9"/>
  <c r="K116" i="9" s="1"/>
  <c r="M116" i="9" s="1"/>
  <c r="J112" i="9"/>
  <c r="K112" i="9" s="1"/>
  <c r="M112" i="9" s="1"/>
  <c r="J108" i="9"/>
  <c r="K108" i="9" s="1"/>
  <c r="M108" i="9" s="1"/>
  <c r="J104" i="9"/>
  <c r="K104" i="9" s="1"/>
  <c r="M104" i="9" s="1"/>
  <c r="J100" i="9"/>
  <c r="K100" i="9" s="1"/>
  <c r="M100" i="9" s="1"/>
  <c r="J96" i="9"/>
  <c r="K96" i="9" s="1"/>
  <c r="M96" i="9" s="1"/>
  <c r="J92" i="9"/>
  <c r="K92" i="9" s="1"/>
  <c r="M92" i="9" s="1"/>
  <c r="J88" i="9"/>
  <c r="K88" i="9" s="1"/>
  <c r="M88" i="9" s="1"/>
  <c r="J84" i="9"/>
  <c r="K84" i="9" s="1"/>
  <c r="M84" i="9" s="1"/>
  <c r="J80" i="9"/>
  <c r="K80" i="9" s="1"/>
  <c r="M80" i="9" s="1"/>
  <c r="J76" i="9"/>
  <c r="K76" i="9" s="1"/>
  <c r="M76" i="9" s="1"/>
  <c r="J72" i="9"/>
  <c r="K72" i="9" s="1"/>
  <c r="M72" i="9" s="1"/>
  <c r="J68" i="9"/>
  <c r="K68" i="9" s="1"/>
  <c r="M68" i="9" s="1"/>
  <c r="J64" i="9"/>
  <c r="K64" i="9" s="1"/>
  <c r="M64" i="9" s="1"/>
  <c r="J60" i="9"/>
  <c r="K60" i="9" s="1"/>
  <c r="M60" i="9" s="1"/>
  <c r="J56" i="9"/>
  <c r="K56" i="9" s="1"/>
  <c r="M56" i="9" s="1"/>
  <c r="J52" i="9"/>
  <c r="K52" i="9" s="1"/>
  <c r="M52" i="9" s="1"/>
  <c r="J48" i="9"/>
  <c r="K48" i="9" s="1"/>
  <c r="M48" i="9" s="1"/>
  <c r="J44" i="9"/>
  <c r="K44" i="9" s="1"/>
  <c r="M44" i="9" s="1"/>
  <c r="J40" i="9"/>
  <c r="K40" i="9" s="1"/>
  <c r="M40" i="9" s="1"/>
  <c r="J36" i="9"/>
  <c r="K36" i="9" s="1"/>
  <c r="M36" i="9" s="1"/>
  <c r="J32" i="9"/>
  <c r="K32" i="9" s="1"/>
  <c r="M32" i="9" s="1"/>
  <c r="J28" i="9"/>
  <c r="K28" i="9" s="1"/>
  <c r="M28" i="9" s="1"/>
  <c r="J24" i="9"/>
  <c r="K24" i="9" s="1"/>
  <c r="M24" i="9" s="1"/>
  <c r="J20" i="9"/>
  <c r="K20" i="9" s="1"/>
  <c r="M20" i="9" s="1"/>
  <c r="J16" i="9"/>
  <c r="K16" i="9" s="1"/>
  <c r="M16" i="9" s="1"/>
  <c r="J12" i="9"/>
  <c r="K12" i="9" s="1"/>
  <c r="M12" i="9" s="1"/>
  <c r="J382" i="9"/>
  <c r="K382" i="9" s="1"/>
  <c r="M382" i="9" s="1"/>
  <c r="J363" i="9"/>
  <c r="K363" i="9" s="1"/>
  <c r="M363" i="9" s="1"/>
  <c r="J275" i="9"/>
  <c r="K275" i="9" s="1"/>
  <c r="M275" i="9" s="1"/>
  <c r="J264" i="9"/>
  <c r="K264" i="9" s="1"/>
  <c r="M264" i="9" s="1"/>
  <c r="J259" i="9"/>
  <c r="K259" i="9" s="1"/>
  <c r="M259" i="9" s="1"/>
  <c r="J251" i="9"/>
  <c r="K251" i="9" s="1"/>
  <c r="M251" i="9" s="1"/>
  <c r="J243" i="9"/>
  <c r="K243" i="9" s="1"/>
  <c r="M243" i="9" s="1"/>
  <c r="J235" i="9"/>
  <c r="K235" i="9" s="1"/>
  <c r="M235" i="9" s="1"/>
  <c r="J227" i="9"/>
  <c r="K227" i="9" s="1"/>
  <c r="M227" i="9" s="1"/>
  <c r="J219" i="9"/>
  <c r="K219" i="9" s="1"/>
  <c r="M219" i="9" s="1"/>
  <c r="J211" i="9"/>
  <c r="K211" i="9" s="1"/>
  <c r="M211" i="9" s="1"/>
  <c r="J203" i="9"/>
  <c r="K203" i="9" s="1"/>
  <c r="M203" i="9" s="1"/>
  <c r="J195" i="9"/>
  <c r="K195" i="9" s="1"/>
  <c r="M195" i="9" s="1"/>
  <c r="J187" i="9"/>
  <c r="K187" i="9" s="1"/>
  <c r="M187" i="9" s="1"/>
  <c r="J179" i="9"/>
  <c r="K179" i="9" s="1"/>
  <c r="M179" i="9" s="1"/>
  <c r="J171" i="9"/>
  <c r="K171" i="9" s="1"/>
  <c r="M171" i="9" s="1"/>
  <c r="J163" i="9"/>
  <c r="K163" i="9" s="1"/>
  <c r="M163" i="9" s="1"/>
  <c r="J155" i="9"/>
  <c r="K155" i="9" s="1"/>
  <c r="M155" i="9" s="1"/>
  <c r="J147" i="9"/>
  <c r="K147" i="9" s="1"/>
  <c r="M147" i="9" s="1"/>
  <c r="J144" i="9"/>
  <c r="K144" i="9" s="1"/>
  <c r="M144" i="9" s="1"/>
  <c r="J136" i="9"/>
  <c r="K136" i="9" s="1"/>
  <c r="M136" i="9" s="1"/>
  <c r="J291" i="9"/>
  <c r="K291" i="9" s="1"/>
  <c r="M291" i="9" s="1"/>
  <c r="J239" i="9"/>
  <c r="K239" i="9" s="1"/>
  <c r="M239" i="9" s="1"/>
  <c r="J231" i="9"/>
  <c r="K231" i="9" s="1"/>
  <c r="M231" i="9" s="1"/>
  <c r="J215" i="9"/>
  <c r="K215" i="9" s="1"/>
  <c r="M215" i="9" s="1"/>
  <c r="J199" i="9"/>
  <c r="K199" i="9" s="1"/>
  <c r="M199" i="9" s="1"/>
  <c r="J175" i="9"/>
  <c r="K175" i="9" s="1"/>
  <c r="M175" i="9" s="1"/>
  <c r="J151" i="9"/>
  <c r="K151" i="9" s="1"/>
  <c r="M151" i="9" s="1"/>
  <c r="J18" i="9"/>
  <c r="K18" i="9" s="1"/>
  <c r="M18" i="9" s="1"/>
  <c r="J14" i="9"/>
  <c r="K14" i="9" s="1"/>
  <c r="M14" i="9" s="1"/>
  <c r="J10" i="9"/>
  <c r="K10" i="9" s="1"/>
  <c r="M10" i="9" s="1"/>
  <c r="J283" i="9"/>
  <c r="K283" i="9" s="1"/>
  <c r="M283" i="9" s="1"/>
  <c r="J125" i="9"/>
  <c r="K125" i="9" s="1"/>
  <c r="M125" i="9" s="1"/>
  <c r="J121" i="9"/>
  <c r="K121" i="9" s="1"/>
  <c r="M121" i="9" s="1"/>
  <c r="J109" i="9"/>
  <c r="K109" i="9" s="1"/>
  <c r="M109" i="9" s="1"/>
  <c r="J101" i="9"/>
  <c r="K101" i="9" s="1"/>
  <c r="M101" i="9" s="1"/>
  <c r="J89" i="9"/>
  <c r="K89" i="9" s="1"/>
  <c r="M89" i="9" s="1"/>
  <c r="J85" i="9"/>
  <c r="K85" i="9" s="1"/>
  <c r="M85" i="9" s="1"/>
  <c r="J81" i="9"/>
  <c r="K81" i="9" s="1"/>
  <c r="M81" i="9" s="1"/>
  <c r="J77" i="9"/>
  <c r="K77" i="9" s="1"/>
  <c r="M77" i="9" s="1"/>
  <c r="J57" i="9"/>
  <c r="K57" i="9" s="1"/>
  <c r="M57" i="9" s="1"/>
  <c r="J53" i="9"/>
  <c r="K53" i="9" s="1"/>
  <c r="M53" i="9" s="1"/>
  <c r="J41" i="9"/>
  <c r="K41" i="9" s="1"/>
  <c r="M41" i="9" s="1"/>
  <c r="J33" i="9"/>
  <c r="K33" i="9" s="1"/>
  <c r="M33" i="9" s="1"/>
  <c r="J299" i="9"/>
  <c r="K299" i="9" s="1"/>
  <c r="M299" i="9" s="1"/>
  <c r="J130" i="9"/>
  <c r="K130" i="9" s="1"/>
  <c r="M130" i="9" s="1"/>
  <c r="J126" i="9"/>
  <c r="K126" i="9" s="1"/>
  <c r="M126" i="9" s="1"/>
  <c r="J122" i="9"/>
  <c r="K122" i="9" s="1"/>
  <c r="M122" i="9" s="1"/>
  <c r="J118" i="9"/>
  <c r="K118" i="9" s="1"/>
  <c r="M118" i="9" s="1"/>
  <c r="J114" i="9"/>
  <c r="K114" i="9" s="1"/>
  <c r="M114" i="9" s="1"/>
  <c r="J110" i="9"/>
  <c r="K110" i="9" s="1"/>
  <c r="M110" i="9" s="1"/>
  <c r="J106" i="9"/>
  <c r="K106" i="9" s="1"/>
  <c r="M106" i="9" s="1"/>
  <c r="J102" i="9"/>
  <c r="K102" i="9" s="1"/>
  <c r="M102" i="9" s="1"/>
  <c r="J98" i="9"/>
  <c r="K98" i="9" s="1"/>
  <c r="M98" i="9" s="1"/>
  <c r="J94" i="9"/>
  <c r="K94" i="9" s="1"/>
  <c r="M94" i="9" s="1"/>
  <c r="J90" i="9"/>
  <c r="K90" i="9" s="1"/>
  <c r="M90" i="9" s="1"/>
  <c r="J86" i="9"/>
  <c r="K86" i="9" s="1"/>
  <c r="M86" i="9" s="1"/>
  <c r="J82" i="9"/>
  <c r="K82" i="9" s="1"/>
  <c r="M82" i="9" s="1"/>
  <c r="J78" i="9"/>
  <c r="K78" i="9" s="1"/>
  <c r="M78" i="9" s="1"/>
  <c r="J74" i="9"/>
  <c r="K74" i="9" s="1"/>
  <c r="M74" i="9" s="1"/>
  <c r="J70" i="9"/>
  <c r="K70" i="9" s="1"/>
  <c r="M70" i="9" s="1"/>
  <c r="J66" i="9"/>
  <c r="K66" i="9" s="1"/>
  <c r="M66" i="9" s="1"/>
  <c r="J62" i="9"/>
  <c r="K62" i="9" s="1"/>
  <c r="M62" i="9" s="1"/>
  <c r="J58" i="9"/>
  <c r="K58" i="9" s="1"/>
  <c r="M58" i="9" s="1"/>
  <c r="J54" i="9"/>
  <c r="K54" i="9" s="1"/>
  <c r="M54" i="9" s="1"/>
  <c r="J50" i="9"/>
  <c r="K50" i="9" s="1"/>
  <c r="M50" i="9" s="1"/>
  <c r="J46" i="9"/>
  <c r="K46" i="9" s="1"/>
  <c r="M46" i="9" s="1"/>
  <c r="J42" i="9"/>
  <c r="K42" i="9" s="1"/>
  <c r="M42" i="9" s="1"/>
  <c r="J38" i="9"/>
  <c r="K38" i="9" s="1"/>
  <c r="M38" i="9" s="1"/>
  <c r="J34" i="9"/>
  <c r="K34" i="9" s="1"/>
  <c r="M34" i="9" s="1"/>
  <c r="J27" i="9"/>
  <c r="K27" i="9" s="1"/>
  <c r="M27" i="9" s="1"/>
  <c r="J23" i="9"/>
  <c r="K23" i="9" s="1"/>
  <c r="M23" i="9" s="1"/>
  <c r="J19" i="9"/>
  <c r="K19" i="9" s="1"/>
  <c r="M19" i="9" s="1"/>
  <c r="J15" i="9"/>
  <c r="K15" i="9" s="1"/>
  <c r="M15" i="9" s="1"/>
  <c r="J11" i="9"/>
  <c r="K11" i="9" s="1"/>
  <c r="M11" i="9" s="1"/>
  <c r="J255" i="9"/>
  <c r="K255" i="9" s="1"/>
  <c r="M255" i="9" s="1"/>
  <c r="J247" i="9"/>
  <c r="K247" i="9" s="1"/>
  <c r="M247" i="9" s="1"/>
  <c r="J223" i="9"/>
  <c r="K223" i="9" s="1"/>
  <c r="M223" i="9" s="1"/>
  <c r="J207" i="9"/>
  <c r="K207" i="9" s="1"/>
  <c r="M207" i="9" s="1"/>
  <c r="J191" i="9"/>
  <c r="K191" i="9" s="1"/>
  <c r="M191" i="9" s="1"/>
  <c r="J183" i="9"/>
  <c r="K183" i="9" s="1"/>
  <c r="M183" i="9" s="1"/>
  <c r="J167" i="9"/>
  <c r="K167" i="9" s="1"/>
  <c r="M167" i="9" s="1"/>
  <c r="J159" i="9"/>
  <c r="K159" i="9" s="1"/>
  <c r="M159" i="9" s="1"/>
  <c r="J140" i="9"/>
  <c r="K140" i="9" s="1"/>
  <c r="M140" i="9" s="1"/>
  <c r="J132" i="9"/>
  <c r="K132" i="9" s="1"/>
  <c r="M132" i="9" s="1"/>
  <c r="J30" i="9"/>
  <c r="K30" i="9" s="1"/>
  <c r="M30" i="9" s="1"/>
  <c r="J29" i="9"/>
  <c r="K29" i="9" s="1"/>
  <c r="M29" i="9" s="1"/>
  <c r="J26" i="9"/>
  <c r="K26" i="9" s="1"/>
  <c r="M26" i="9" s="1"/>
  <c r="J25" i="9"/>
  <c r="K25" i="9" s="1"/>
  <c r="M25" i="9" s="1"/>
  <c r="J22" i="9"/>
  <c r="K22" i="9" s="1"/>
  <c r="M22" i="9" s="1"/>
  <c r="J21" i="9"/>
  <c r="K21" i="9" s="1"/>
  <c r="M21" i="9" s="1"/>
  <c r="J17" i="9"/>
  <c r="K17" i="9" s="1"/>
  <c r="M17" i="9" s="1"/>
  <c r="J13" i="9"/>
  <c r="K13" i="9" s="1"/>
  <c r="M13" i="9" s="1"/>
  <c r="J9" i="9"/>
  <c r="K9" i="9" s="1"/>
  <c r="M9" i="9" s="1"/>
  <c r="J358" i="9"/>
  <c r="K358" i="9" s="1"/>
  <c r="M358" i="9" s="1"/>
  <c r="J326" i="9"/>
  <c r="K326" i="9" s="1"/>
  <c r="M326" i="9" s="1"/>
  <c r="J129" i="9"/>
  <c r="K129" i="9" s="1"/>
  <c r="M129" i="9" s="1"/>
  <c r="J117" i="9"/>
  <c r="K117" i="9" s="1"/>
  <c r="M117" i="9" s="1"/>
  <c r="J113" i="9"/>
  <c r="K113" i="9" s="1"/>
  <c r="M113" i="9" s="1"/>
  <c r="J105" i="9"/>
  <c r="K105" i="9" s="1"/>
  <c r="M105" i="9" s="1"/>
  <c r="J97" i="9"/>
  <c r="K97" i="9" s="1"/>
  <c r="M97" i="9" s="1"/>
  <c r="J93" i="9"/>
  <c r="K93" i="9" s="1"/>
  <c r="M93" i="9" s="1"/>
  <c r="J73" i="9"/>
  <c r="K73" i="9" s="1"/>
  <c r="M73" i="9" s="1"/>
  <c r="J69" i="9"/>
  <c r="K69" i="9" s="1"/>
  <c r="M69" i="9" s="1"/>
  <c r="J65" i="9"/>
  <c r="K65" i="9" s="1"/>
  <c r="M65" i="9" s="1"/>
  <c r="J61" i="9"/>
  <c r="K61" i="9" s="1"/>
  <c r="M61" i="9" s="1"/>
  <c r="J49" i="9"/>
  <c r="K49" i="9" s="1"/>
  <c r="M49" i="9" s="1"/>
  <c r="J45" i="9"/>
  <c r="K45" i="9" s="1"/>
  <c r="M45" i="9" s="1"/>
  <c r="J37" i="9"/>
  <c r="K37" i="9" s="1"/>
  <c r="M37" i="9" s="1"/>
  <c r="J8" i="9"/>
  <c r="K8" i="9" s="1"/>
  <c r="M8" i="9" s="1"/>
  <c r="O8" i="9" s="1"/>
  <c r="M435" i="6"/>
  <c r="N8" i="7"/>
  <c r="O8" i="7" s="1"/>
  <c r="N8" i="6"/>
  <c r="O8" i="6" s="1"/>
  <c r="M435" i="5"/>
  <c r="O8" i="5"/>
  <c r="N8" i="4"/>
  <c r="O8" i="4" s="1"/>
  <c r="M435" i="3"/>
  <c r="N8" i="3"/>
  <c r="O8" i="3" s="1"/>
  <c r="M435" i="2"/>
  <c r="N8" i="2"/>
  <c r="O8" i="2" s="1"/>
  <c r="M435" i="1"/>
  <c r="O65" i="9" l="1"/>
  <c r="N65" i="10"/>
  <c r="O65" i="10" s="1"/>
  <c r="O25" i="9"/>
  <c r="N25" i="10"/>
  <c r="O25" i="10" s="1"/>
  <c r="O247" i="9"/>
  <c r="N247" i="10"/>
  <c r="O247" i="10" s="1"/>
  <c r="O73" i="9"/>
  <c r="N73" i="10"/>
  <c r="O73" i="10" s="1"/>
  <c r="O358" i="9"/>
  <c r="N358" i="10"/>
  <c r="O358" i="10" s="1"/>
  <c r="O29" i="9"/>
  <c r="N29" i="10"/>
  <c r="O29" i="10" s="1"/>
  <c r="O207" i="9"/>
  <c r="N207" i="10"/>
  <c r="O207" i="10" s="1"/>
  <c r="O11" i="9"/>
  <c r="N11" i="10"/>
  <c r="O11" i="10" s="1"/>
  <c r="O46" i="9"/>
  <c r="N46" i="10"/>
  <c r="O46" i="10" s="1"/>
  <c r="O62" i="9"/>
  <c r="N62" i="10"/>
  <c r="O62" i="10" s="1"/>
  <c r="O94" i="9"/>
  <c r="N94" i="10"/>
  <c r="O94" i="10" s="1"/>
  <c r="O126" i="9"/>
  <c r="N126" i="10"/>
  <c r="O126" i="10" s="1"/>
  <c r="O81" i="9"/>
  <c r="N81" i="10"/>
  <c r="O81" i="10" s="1"/>
  <c r="O109" i="9"/>
  <c r="N109" i="10"/>
  <c r="O109" i="10" s="1"/>
  <c r="O175" i="9"/>
  <c r="N175" i="10"/>
  <c r="O175" i="10" s="1"/>
  <c r="O147" i="9"/>
  <c r="N147" i="10"/>
  <c r="O147" i="10" s="1"/>
  <c r="O243" i="9"/>
  <c r="N243" i="10"/>
  <c r="O243" i="10" s="1"/>
  <c r="O61" i="9"/>
  <c r="N61" i="10"/>
  <c r="O61" i="10" s="1"/>
  <c r="O93" i="9"/>
  <c r="N93" i="10"/>
  <c r="O93" i="10" s="1"/>
  <c r="O117" i="9"/>
  <c r="N117" i="10"/>
  <c r="O117" i="10" s="1"/>
  <c r="O9" i="9"/>
  <c r="N9" i="10"/>
  <c r="O9" i="10" s="1"/>
  <c r="O22" i="9"/>
  <c r="N22" i="10"/>
  <c r="O22" i="10" s="1"/>
  <c r="O30" i="9"/>
  <c r="N30" i="10"/>
  <c r="O30" i="10" s="1"/>
  <c r="O167" i="9"/>
  <c r="N167" i="10"/>
  <c r="O167" i="10" s="1"/>
  <c r="O223" i="9"/>
  <c r="N223" i="10"/>
  <c r="O223" i="10" s="1"/>
  <c r="O15" i="9"/>
  <c r="N15" i="10"/>
  <c r="O15" i="10" s="1"/>
  <c r="O34" i="9"/>
  <c r="N34" i="10"/>
  <c r="O34" i="10" s="1"/>
  <c r="O50" i="9"/>
  <c r="N50" i="10"/>
  <c r="O50" i="10" s="1"/>
  <c r="O66" i="9"/>
  <c r="N66" i="10"/>
  <c r="O66" i="10" s="1"/>
  <c r="O82" i="9"/>
  <c r="N82" i="10"/>
  <c r="O82" i="10" s="1"/>
  <c r="O98" i="9"/>
  <c r="N98" i="10"/>
  <c r="O98" i="10" s="1"/>
  <c r="O114" i="9"/>
  <c r="N114" i="10"/>
  <c r="O114" i="10" s="1"/>
  <c r="O130" i="9"/>
  <c r="N130" i="10"/>
  <c r="O130" i="10" s="1"/>
  <c r="O53" i="9"/>
  <c r="N53" i="10"/>
  <c r="O53" i="10" s="1"/>
  <c r="O85" i="9"/>
  <c r="N85" i="10"/>
  <c r="O85" i="10" s="1"/>
  <c r="O121" i="9"/>
  <c r="N121" i="10"/>
  <c r="O121" i="10" s="1"/>
  <c r="O14" i="9"/>
  <c r="N14" i="10"/>
  <c r="O14" i="10" s="1"/>
  <c r="O199" i="9"/>
  <c r="N199" i="10"/>
  <c r="O199" i="10" s="1"/>
  <c r="O291" i="9"/>
  <c r="N291" i="10"/>
  <c r="O291" i="10" s="1"/>
  <c r="O155" i="9"/>
  <c r="N155" i="10"/>
  <c r="O155" i="10" s="1"/>
  <c r="O187" i="9"/>
  <c r="N187" i="10"/>
  <c r="O187" i="10" s="1"/>
  <c r="O219" i="9"/>
  <c r="N219" i="10"/>
  <c r="O219" i="10" s="1"/>
  <c r="O251" i="9"/>
  <c r="N251" i="10"/>
  <c r="O251" i="10" s="1"/>
  <c r="O363" i="9"/>
  <c r="N363" i="10"/>
  <c r="O363" i="10" s="1"/>
  <c r="O20" i="9"/>
  <c r="N20" i="10"/>
  <c r="O20" i="10" s="1"/>
  <c r="O36" i="9"/>
  <c r="N36" i="10"/>
  <c r="O36" i="10" s="1"/>
  <c r="O52" i="9"/>
  <c r="N52" i="10"/>
  <c r="O52" i="10" s="1"/>
  <c r="O68" i="9"/>
  <c r="N68" i="10"/>
  <c r="O68" i="10" s="1"/>
  <c r="O84" i="9"/>
  <c r="N84" i="10"/>
  <c r="O84" i="10" s="1"/>
  <c r="O100" i="9"/>
  <c r="N100" i="10"/>
  <c r="O100" i="10" s="1"/>
  <c r="O116" i="9"/>
  <c r="N116" i="10"/>
  <c r="O116" i="10" s="1"/>
  <c r="O268" i="9"/>
  <c r="N268" i="10"/>
  <c r="O268" i="10" s="1"/>
  <c r="O295" i="9"/>
  <c r="N295" i="10"/>
  <c r="O295" i="10" s="1"/>
  <c r="O354" i="9"/>
  <c r="N354" i="10"/>
  <c r="O354" i="10" s="1"/>
  <c r="O43" i="9"/>
  <c r="N43" i="10"/>
  <c r="O43" i="10" s="1"/>
  <c r="O59" i="9"/>
  <c r="N59" i="10"/>
  <c r="O59" i="10" s="1"/>
  <c r="O75" i="9"/>
  <c r="N75" i="10"/>
  <c r="O75" i="10" s="1"/>
  <c r="O91" i="9"/>
  <c r="N91" i="10"/>
  <c r="O91" i="10" s="1"/>
  <c r="O107" i="9"/>
  <c r="N107" i="10"/>
  <c r="O107" i="10" s="1"/>
  <c r="O123" i="9"/>
  <c r="N123" i="10"/>
  <c r="O123" i="10" s="1"/>
  <c r="O135" i="9"/>
  <c r="N135" i="10"/>
  <c r="O135" i="10" s="1"/>
  <c r="O143" i="9"/>
  <c r="N143" i="10"/>
  <c r="O143" i="10" s="1"/>
  <c r="O158" i="9"/>
  <c r="N158" i="10"/>
  <c r="O158" i="10" s="1"/>
  <c r="O174" i="9"/>
  <c r="N174" i="10"/>
  <c r="O174" i="10" s="1"/>
  <c r="O190" i="9"/>
  <c r="N190" i="10"/>
  <c r="O190" i="10" s="1"/>
  <c r="O206" i="9"/>
  <c r="N206" i="10"/>
  <c r="O206" i="10" s="1"/>
  <c r="O222" i="9"/>
  <c r="N222" i="10"/>
  <c r="O222" i="10" s="1"/>
  <c r="O238" i="9"/>
  <c r="N238" i="10"/>
  <c r="O238" i="10" s="1"/>
  <c r="O254" i="9"/>
  <c r="N254" i="10"/>
  <c r="O254" i="10" s="1"/>
  <c r="O377" i="9"/>
  <c r="N377" i="10"/>
  <c r="O377" i="10" s="1"/>
  <c r="O141" i="9"/>
  <c r="N141" i="10"/>
  <c r="O141" i="10" s="1"/>
  <c r="O157" i="9"/>
  <c r="N157" i="10"/>
  <c r="O157" i="10" s="1"/>
  <c r="O173" i="9"/>
  <c r="N173" i="10"/>
  <c r="O173" i="10" s="1"/>
  <c r="O189" i="9"/>
  <c r="N189" i="10"/>
  <c r="O189" i="10" s="1"/>
  <c r="O205" i="9"/>
  <c r="N205" i="10"/>
  <c r="O205" i="10" s="1"/>
  <c r="O221" i="9"/>
  <c r="N221" i="10"/>
  <c r="O221" i="10" s="1"/>
  <c r="O237" i="9"/>
  <c r="N237" i="10"/>
  <c r="O237" i="10" s="1"/>
  <c r="O253" i="9"/>
  <c r="N253" i="10"/>
  <c r="O253" i="10" s="1"/>
  <c r="O318" i="9"/>
  <c r="N318" i="10"/>
  <c r="O318" i="10" s="1"/>
  <c r="O399" i="9"/>
  <c r="N399" i="10"/>
  <c r="O399" i="10" s="1"/>
  <c r="O156" i="9"/>
  <c r="N156" i="10"/>
  <c r="O156" i="10" s="1"/>
  <c r="O172" i="9"/>
  <c r="N172" i="10"/>
  <c r="O172" i="10" s="1"/>
  <c r="O188" i="9"/>
  <c r="N188" i="10"/>
  <c r="O188" i="10" s="1"/>
  <c r="O204" i="9"/>
  <c r="N204" i="10"/>
  <c r="O204" i="10" s="1"/>
  <c r="O220" i="9"/>
  <c r="N220" i="10"/>
  <c r="O220" i="10" s="1"/>
  <c r="O236" i="9"/>
  <c r="N236" i="10"/>
  <c r="O236" i="10" s="1"/>
  <c r="O252" i="9"/>
  <c r="N252" i="10"/>
  <c r="O252" i="10" s="1"/>
  <c r="O266" i="9"/>
  <c r="N266" i="10"/>
  <c r="O266" i="10" s="1"/>
  <c r="O278" i="9"/>
  <c r="N278" i="10"/>
  <c r="O278" i="10" s="1"/>
  <c r="O294" i="9"/>
  <c r="N294" i="10"/>
  <c r="O294" i="10" s="1"/>
  <c r="O338" i="9"/>
  <c r="N338" i="10"/>
  <c r="O338" i="10" s="1"/>
  <c r="O265" i="9"/>
  <c r="N265" i="10"/>
  <c r="O265" i="10" s="1"/>
  <c r="O281" i="9"/>
  <c r="N281" i="10"/>
  <c r="O281" i="10" s="1"/>
  <c r="O297" i="9"/>
  <c r="N297" i="10"/>
  <c r="O297" i="10" s="1"/>
  <c r="O346" i="9"/>
  <c r="N346" i="10"/>
  <c r="O346" i="10" s="1"/>
  <c r="O411" i="9"/>
  <c r="N411" i="10"/>
  <c r="O411" i="10" s="1"/>
  <c r="O280" i="9"/>
  <c r="N280" i="10"/>
  <c r="O280" i="10" s="1"/>
  <c r="O296" i="9"/>
  <c r="N296" i="10"/>
  <c r="O296" i="10" s="1"/>
  <c r="O311" i="9"/>
  <c r="N311" i="10"/>
  <c r="O311" i="10" s="1"/>
  <c r="O334" i="9"/>
  <c r="N334" i="10"/>
  <c r="O334" i="10" s="1"/>
  <c r="O366" i="9"/>
  <c r="N366" i="10"/>
  <c r="O366" i="10" s="1"/>
  <c r="O313" i="9"/>
  <c r="N313" i="10"/>
  <c r="O313" i="10" s="1"/>
  <c r="O329" i="9"/>
  <c r="N329" i="10"/>
  <c r="O329" i="10" s="1"/>
  <c r="O345" i="9"/>
  <c r="N345" i="10"/>
  <c r="O345" i="10" s="1"/>
  <c r="O361" i="9"/>
  <c r="N361" i="10"/>
  <c r="O361" i="10" s="1"/>
  <c r="O385" i="9"/>
  <c r="N385" i="10"/>
  <c r="O385" i="10" s="1"/>
  <c r="O427" i="9"/>
  <c r="N427" i="10"/>
  <c r="O427" i="10" s="1"/>
  <c r="O316" i="9"/>
  <c r="N316" i="10"/>
  <c r="O316" i="10" s="1"/>
  <c r="O332" i="9"/>
  <c r="N332" i="10"/>
  <c r="O332" i="10" s="1"/>
  <c r="O348" i="9"/>
  <c r="N348" i="10"/>
  <c r="O348" i="10" s="1"/>
  <c r="O364" i="9"/>
  <c r="N364" i="10"/>
  <c r="O364" i="10" s="1"/>
  <c r="O406" i="9"/>
  <c r="N406" i="10"/>
  <c r="O406" i="10" s="1"/>
  <c r="O376" i="9"/>
  <c r="N376" i="10"/>
  <c r="O376" i="10" s="1"/>
  <c r="O393" i="9"/>
  <c r="N393" i="10"/>
  <c r="O393" i="10" s="1"/>
  <c r="O419" i="9"/>
  <c r="N419" i="10"/>
  <c r="O419" i="10" s="1"/>
  <c r="O375" i="9"/>
  <c r="N375" i="10"/>
  <c r="O375" i="10" s="1"/>
  <c r="O391" i="9"/>
  <c r="N391" i="10"/>
  <c r="O391" i="10" s="1"/>
  <c r="O423" i="9"/>
  <c r="N423" i="10"/>
  <c r="O423" i="10" s="1"/>
  <c r="O409" i="9"/>
  <c r="N409" i="10"/>
  <c r="O409" i="10" s="1"/>
  <c r="O425" i="9"/>
  <c r="N425" i="10"/>
  <c r="O425" i="10" s="1"/>
  <c r="O396" i="9"/>
  <c r="N396" i="10"/>
  <c r="O396" i="10" s="1"/>
  <c r="O412" i="9"/>
  <c r="N412" i="10"/>
  <c r="O412" i="10" s="1"/>
  <c r="O428" i="9"/>
  <c r="N428" i="10"/>
  <c r="O428" i="10" s="1"/>
  <c r="O97" i="9"/>
  <c r="N97" i="10"/>
  <c r="O97" i="10" s="1"/>
  <c r="O132" i="9"/>
  <c r="N132" i="10"/>
  <c r="O132" i="10" s="1"/>
  <c r="O38" i="9"/>
  <c r="N38" i="10"/>
  <c r="O38" i="10" s="1"/>
  <c r="O86" i="9"/>
  <c r="N86" i="10"/>
  <c r="O86" i="10" s="1"/>
  <c r="O118" i="9"/>
  <c r="N118" i="10"/>
  <c r="O118" i="10" s="1"/>
  <c r="O57" i="9"/>
  <c r="N57" i="10"/>
  <c r="O57" i="10" s="1"/>
  <c r="O125" i="9"/>
  <c r="N125" i="10"/>
  <c r="O125" i="10" s="1"/>
  <c r="O215" i="9"/>
  <c r="N215" i="10"/>
  <c r="O215" i="10" s="1"/>
  <c r="O163" i="9"/>
  <c r="N163" i="10"/>
  <c r="O163" i="10" s="1"/>
  <c r="O195" i="9"/>
  <c r="N195" i="10"/>
  <c r="O195" i="10" s="1"/>
  <c r="O259" i="9"/>
  <c r="N259" i="10"/>
  <c r="O259" i="10" s="1"/>
  <c r="O40" i="9"/>
  <c r="N40" i="10"/>
  <c r="O40" i="10" s="1"/>
  <c r="O72" i="9"/>
  <c r="N72" i="10"/>
  <c r="O72" i="10" s="1"/>
  <c r="O104" i="9"/>
  <c r="N104" i="10"/>
  <c r="O104" i="10" s="1"/>
  <c r="O120" i="9"/>
  <c r="N120" i="10"/>
  <c r="O120" i="10" s="1"/>
  <c r="O310" i="9"/>
  <c r="N310" i="10"/>
  <c r="O310" i="10" s="1"/>
  <c r="O31" i="9"/>
  <c r="N31" i="10"/>
  <c r="O31" i="10" s="1"/>
  <c r="O47" i="9"/>
  <c r="N47" i="10"/>
  <c r="O47" i="10" s="1"/>
  <c r="O63" i="9"/>
  <c r="N63" i="10"/>
  <c r="O63" i="10" s="1"/>
  <c r="O79" i="9"/>
  <c r="N79" i="10"/>
  <c r="O79" i="10" s="1"/>
  <c r="O95" i="9"/>
  <c r="N95" i="10"/>
  <c r="O95" i="10" s="1"/>
  <c r="O111" i="9"/>
  <c r="N111" i="10"/>
  <c r="O111" i="10" s="1"/>
  <c r="O127" i="9"/>
  <c r="N127" i="10"/>
  <c r="O127" i="10" s="1"/>
  <c r="O138" i="9"/>
  <c r="N138" i="10"/>
  <c r="O138" i="10" s="1"/>
  <c r="O146" i="9"/>
  <c r="N146" i="10"/>
  <c r="O146" i="10" s="1"/>
  <c r="O162" i="9"/>
  <c r="N162" i="10"/>
  <c r="O162" i="10" s="1"/>
  <c r="O178" i="9"/>
  <c r="N178" i="10"/>
  <c r="O178" i="10" s="1"/>
  <c r="O194" i="9"/>
  <c r="N194" i="10"/>
  <c r="O194" i="10" s="1"/>
  <c r="O210" i="9"/>
  <c r="N210" i="10"/>
  <c r="O210" i="10" s="1"/>
  <c r="O226" i="9"/>
  <c r="N226" i="10"/>
  <c r="O226" i="10" s="1"/>
  <c r="O242" i="9"/>
  <c r="N242" i="10"/>
  <c r="O242" i="10" s="1"/>
  <c r="O258" i="9"/>
  <c r="N258" i="10"/>
  <c r="O258" i="10" s="1"/>
  <c r="O386" i="9"/>
  <c r="N386" i="10"/>
  <c r="O386" i="10" s="1"/>
  <c r="O145" i="9"/>
  <c r="N145" i="10"/>
  <c r="O145" i="10" s="1"/>
  <c r="O161" i="9"/>
  <c r="N161" i="10"/>
  <c r="O161" i="10" s="1"/>
  <c r="O177" i="9"/>
  <c r="N177" i="10"/>
  <c r="O177" i="10" s="1"/>
  <c r="O193" i="9"/>
  <c r="N193" i="10"/>
  <c r="O193" i="10" s="1"/>
  <c r="O209" i="9"/>
  <c r="N209" i="10"/>
  <c r="O209" i="10" s="1"/>
  <c r="O225" i="9"/>
  <c r="N225" i="10"/>
  <c r="O225" i="10" s="1"/>
  <c r="O241" i="9"/>
  <c r="N241" i="10"/>
  <c r="O241" i="10" s="1"/>
  <c r="O257" i="9"/>
  <c r="N257" i="10"/>
  <c r="O257" i="10" s="1"/>
  <c r="O327" i="9"/>
  <c r="N327" i="10"/>
  <c r="O327" i="10" s="1"/>
  <c r="O431" i="9"/>
  <c r="N431" i="10"/>
  <c r="O431" i="10" s="1"/>
  <c r="O160" i="9"/>
  <c r="N160" i="10"/>
  <c r="O160" i="10" s="1"/>
  <c r="O176" i="9"/>
  <c r="N176" i="10"/>
  <c r="O176" i="10" s="1"/>
  <c r="O192" i="9"/>
  <c r="N192" i="10"/>
  <c r="O192" i="10" s="1"/>
  <c r="O208" i="9"/>
  <c r="N208" i="10"/>
  <c r="O208" i="10" s="1"/>
  <c r="O224" i="9"/>
  <c r="N224" i="10"/>
  <c r="O224" i="10" s="1"/>
  <c r="O240" i="9"/>
  <c r="N240" i="10"/>
  <c r="O240" i="10" s="1"/>
  <c r="O256" i="9"/>
  <c r="N256" i="10"/>
  <c r="O256" i="10" s="1"/>
  <c r="O267" i="9"/>
  <c r="N267" i="10"/>
  <c r="O267" i="10" s="1"/>
  <c r="O282" i="9"/>
  <c r="N282" i="10"/>
  <c r="O282" i="10" s="1"/>
  <c r="O298" i="9"/>
  <c r="N298" i="10"/>
  <c r="O298" i="10" s="1"/>
  <c r="O347" i="9"/>
  <c r="N347" i="10"/>
  <c r="O347" i="10" s="1"/>
  <c r="O269" i="9"/>
  <c r="N269" i="10"/>
  <c r="O269" i="10" s="1"/>
  <c r="O285" i="9"/>
  <c r="N285" i="10"/>
  <c r="O285" i="10" s="1"/>
  <c r="O301" i="9"/>
  <c r="N301" i="10"/>
  <c r="O301" i="10" s="1"/>
  <c r="O351" i="9"/>
  <c r="N351" i="10"/>
  <c r="O351" i="10" s="1"/>
  <c r="O422" i="9"/>
  <c r="N422" i="10"/>
  <c r="O422" i="10" s="1"/>
  <c r="O284" i="9"/>
  <c r="N284" i="10"/>
  <c r="O284" i="10" s="1"/>
  <c r="O300" i="9"/>
  <c r="N300" i="10"/>
  <c r="O300" i="10" s="1"/>
  <c r="O315" i="9"/>
  <c r="N315" i="10"/>
  <c r="O315" i="10" s="1"/>
  <c r="O339" i="9"/>
  <c r="N339" i="10"/>
  <c r="O339" i="10" s="1"/>
  <c r="O381" i="9"/>
  <c r="N381" i="10"/>
  <c r="O381" i="10" s="1"/>
  <c r="O317" i="9"/>
  <c r="N317" i="10"/>
  <c r="O317" i="10" s="1"/>
  <c r="O333" i="9"/>
  <c r="N333" i="10"/>
  <c r="O333" i="10" s="1"/>
  <c r="O349" i="9"/>
  <c r="N349" i="10"/>
  <c r="O349" i="10" s="1"/>
  <c r="O365" i="9"/>
  <c r="N365" i="10"/>
  <c r="O365" i="10" s="1"/>
  <c r="O390" i="9"/>
  <c r="N390" i="10"/>
  <c r="O390" i="10" s="1"/>
  <c r="O304" i="9"/>
  <c r="N304" i="10"/>
  <c r="O304" i="10" s="1"/>
  <c r="O320" i="9"/>
  <c r="N320" i="10"/>
  <c r="O320" i="10" s="1"/>
  <c r="O336" i="9"/>
  <c r="N336" i="10"/>
  <c r="O336" i="10" s="1"/>
  <c r="O352" i="9"/>
  <c r="N352" i="10"/>
  <c r="O352" i="10" s="1"/>
  <c r="O373" i="9"/>
  <c r="N373" i="10"/>
  <c r="O373" i="10" s="1"/>
  <c r="O415" i="9"/>
  <c r="N415" i="10"/>
  <c r="O415" i="10" s="1"/>
  <c r="O380" i="9"/>
  <c r="N380" i="10"/>
  <c r="O380" i="10" s="1"/>
  <c r="O398" i="9"/>
  <c r="N398" i="10"/>
  <c r="O398" i="10" s="1"/>
  <c r="O430" i="9"/>
  <c r="N430" i="10"/>
  <c r="O430" i="10" s="1"/>
  <c r="O379" i="9"/>
  <c r="N379" i="10"/>
  <c r="O379" i="10" s="1"/>
  <c r="O402" i="9"/>
  <c r="N402" i="10"/>
  <c r="O402" i="10" s="1"/>
  <c r="O397" i="9"/>
  <c r="N397" i="10"/>
  <c r="O397" i="10" s="1"/>
  <c r="O413" i="9"/>
  <c r="N413" i="10"/>
  <c r="O413" i="10" s="1"/>
  <c r="O429" i="9"/>
  <c r="N429" i="10"/>
  <c r="O429" i="10" s="1"/>
  <c r="O400" i="9"/>
  <c r="N400" i="10"/>
  <c r="O400" i="10" s="1"/>
  <c r="O416" i="9"/>
  <c r="N416" i="10"/>
  <c r="O416" i="10" s="1"/>
  <c r="O432" i="9"/>
  <c r="N432" i="10"/>
  <c r="O432" i="10" s="1"/>
  <c r="O13" i="9"/>
  <c r="N13" i="10"/>
  <c r="O13" i="10" s="1"/>
  <c r="O183" i="9"/>
  <c r="N183" i="10"/>
  <c r="O183" i="10" s="1"/>
  <c r="O54" i="9"/>
  <c r="N54" i="10"/>
  <c r="O54" i="10" s="1"/>
  <c r="O70" i="9"/>
  <c r="N70" i="10"/>
  <c r="O70" i="10" s="1"/>
  <c r="O102" i="9"/>
  <c r="N102" i="10"/>
  <c r="O102" i="10" s="1"/>
  <c r="O299" i="9"/>
  <c r="N299" i="10"/>
  <c r="O299" i="10" s="1"/>
  <c r="O89" i="9"/>
  <c r="N89" i="10"/>
  <c r="O89" i="10" s="1"/>
  <c r="O18" i="9"/>
  <c r="N18" i="10"/>
  <c r="O18" i="10" s="1"/>
  <c r="O136" i="9"/>
  <c r="N136" i="10"/>
  <c r="O136" i="10" s="1"/>
  <c r="O227" i="9"/>
  <c r="N227" i="10"/>
  <c r="O227" i="10" s="1"/>
  <c r="O382" i="9"/>
  <c r="N382" i="10"/>
  <c r="O382" i="10" s="1"/>
  <c r="O24" i="9"/>
  <c r="N24" i="10"/>
  <c r="O24" i="10" s="1"/>
  <c r="O56" i="9"/>
  <c r="N56" i="10"/>
  <c r="O56" i="10" s="1"/>
  <c r="O88" i="9"/>
  <c r="N88" i="10"/>
  <c r="O88" i="10" s="1"/>
  <c r="O271" i="9"/>
  <c r="N271" i="10"/>
  <c r="O271" i="10" s="1"/>
  <c r="O45" i="9"/>
  <c r="N45" i="10"/>
  <c r="O45" i="10" s="1"/>
  <c r="O69" i="9"/>
  <c r="N69" i="10"/>
  <c r="O69" i="10" s="1"/>
  <c r="O105" i="9"/>
  <c r="N105" i="10"/>
  <c r="O105" i="10" s="1"/>
  <c r="O326" i="9"/>
  <c r="N326" i="10"/>
  <c r="O326" i="10" s="1"/>
  <c r="O17" i="9"/>
  <c r="N17" i="10"/>
  <c r="O17" i="10" s="1"/>
  <c r="O26" i="9"/>
  <c r="N26" i="10"/>
  <c r="O26" i="10" s="1"/>
  <c r="O140" i="9"/>
  <c r="N140" i="10"/>
  <c r="O140" i="10" s="1"/>
  <c r="O191" i="9"/>
  <c r="N191" i="10"/>
  <c r="O191" i="10" s="1"/>
  <c r="O255" i="9"/>
  <c r="N255" i="10"/>
  <c r="O255" i="10" s="1"/>
  <c r="O23" i="9"/>
  <c r="N23" i="10"/>
  <c r="O23" i="10" s="1"/>
  <c r="O42" i="9"/>
  <c r="N42" i="10"/>
  <c r="O42" i="10" s="1"/>
  <c r="O58" i="9"/>
  <c r="N58" i="10"/>
  <c r="O58" i="10" s="1"/>
  <c r="O74" i="9"/>
  <c r="N74" i="10"/>
  <c r="O74" i="10" s="1"/>
  <c r="O90" i="9"/>
  <c r="N90" i="10"/>
  <c r="O90" i="10" s="1"/>
  <c r="O106" i="9"/>
  <c r="N106" i="10"/>
  <c r="O106" i="10" s="1"/>
  <c r="O122" i="9"/>
  <c r="N122" i="10"/>
  <c r="O122" i="10" s="1"/>
  <c r="O33" i="9"/>
  <c r="N33" i="10"/>
  <c r="O33" i="10" s="1"/>
  <c r="O77" i="9"/>
  <c r="N77" i="10"/>
  <c r="O77" i="10" s="1"/>
  <c r="O101" i="9"/>
  <c r="N101" i="10"/>
  <c r="O101" i="10" s="1"/>
  <c r="O283" i="9"/>
  <c r="N283" i="10"/>
  <c r="O283" i="10" s="1"/>
  <c r="O151" i="9"/>
  <c r="N151" i="10"/>
  <c r="O151" i="10" s="1"/>
  <c r="O231" i="9"/>
  <c r="N231" i="10"/>
  <c r="O231" i="10" s="1"/>
  <c r="O144" i="9"/>
  <c r="N144" i="10"/>
  <c r="O144" i="10" s="1"/>
  <c r="O171" i="9"/>
  <c r="N171" i="10"/>
  <c r="O171" i="10" s="1"/>
  <c r="O203" i="9"/>
  <c r="N203" i="10"/>
  <c r="O203" i="10" s="1"/>
  <c r="O235" i="9"/>
  <c r="N235" i="10"/>
  <c r="O235" i="10" s="1"/>
  <c r="O264" i="9"/>
  <c r="N264" i="10"/>
  <c r="O264" i="10" s="1"/>
  <c r="O12" i="9"/>
  <c r="N12" i="10"/>
  <c r="O12" i="10" s="1"/>
  <c r="O28" i="9"/>
  <c r="N28" i="10"/>
  <c r="O28" i="10" s="1"/>
  <c r="O44" i="9"/>
  <c r="N44" i="10"/>
  <c r="O44" i="10" s="1"/>
  <c r="O60" i="9"/>
  <c r="N60" i="10"/>
  <c r="O60" i="10" s="1"/>
  <c r="O76" i="9"/>
  <c r="N76" i="10"/>
  <c r="O76" i="10" s="1"/>
  <c r="O92" i="9"/>
  <c r="N92" i="10"/>
  <c r="O92" i="10" s="1"/>
  <c r="O108" i="9"/>
  <c r="N108" i="10"/>
  <c r="O108" i="10" s="1"/>
  <c r="O124" i="9"/>
  <c r="N124" i="10"/>
  <c r="O124" i="10" s="1"/>
  <c r="O279" i="9"/>
  <c r="N279" i="10"/>
  <c r="O279" i="10" s="1"/>
  <c r="O314" i="9"/>
  <c r="N314" i="10"/>
  <c r="O314" i="10" s="1"/>
  <c r="O35" i="9"/>
  <c r="N35" i="10"/>
  <c r="O35" i="10" s="1"/>
  <c r="O51" i="9"/>
  <c r="N51" i="10"/>
  <c r="O51" i="10" s="1"/>
  <c r="O67" i="9"/>
  <c r="N67" i="10"/>
  <c r="O67" i="10" s="1"/>
  <c r="O83" i="9"/>
  <c r="N83" i="10"/>
  <c r="O83" i="10" s="1"/>
  <c r="O99" i="9"/>
  <c r="N99" i="10"/>
  <c r="O99" i="10" s="1"/>
  <c r="O115" i="9"/>
  <c r="N115" i="10"/>
  <c r="O115" i="10" s="1"/>
  <c r="O131" i="9"/>
  <c r="N131" i="10"/>
  <c r="O131" i="10" s="1"/>
  <c r="O139" i="9"/>
  <c r="N139" i="10"/>
  <c r="O139" i="10" s="1"/>
  <c r="O150" i="9"/>
  <c r="N150" i="10"/>
  <c r="O150" i="10" s="1"/>
  <c r="O166" i="9"/>
  <c r="N166" i="10"/>
  <c r="O166" i="10" s="1"/>
  <c r="O182" i="9"/>
  <c r="N182" i="10"/>
  <c r="O182" i="10" s="1"/>
  <c r="O198" i="9"/>
  <c r="N198" i="10"/>
  <c r="O198" i="10" s="1"/>
  <c r="O214" i="9"/>
  <c r="N214" i="10"/>
  <c r="O214" i="10" s="1"/>
  <c r="O230" i="9"/>
  <c r="N230" i="10"/>
  <c r="O230" i="10" s="1"/>
  <c r="O246" i="9"/>
  <c r="N246" i="10"/>
  <c r="O246" i="10" s="1"/>
  <c r="O262" i="9"/>
  <c r="N262" i="10"/>
  <c r="O262" i="10" s="1"/>
  <c r="O133" i="9"/>
  <c r="N133" i="10"/>
  <c r="O133" i="10" s="1"/>
  <c r="O149" i="9"/>
  <c r="N149" i="10"/>
  <c r="O149" i="10" s="1"/>
  <c r="O165" i="9"/>
  <c r="N165" i="10"/>
  <c r="O165" i="10" s="1"/>
  <c r="O181" i="9"/>
  <c r="N181" i="10"/>
  <c r="O181" i="10" s="1"/>
  <c r="O197" i="9"/>
  <c r="N197" i="10"/>
  <c r="O197" i="10" s="1"/>
  <c r="O213" i="9"/>
  <c r="N213" i="10"/>
  <c r="O213" i="10" s="1"/>
  <c r="O229" i="9"/>
  <c r="N229" i="10"/>
  <c r="O229" i="10" s="1"/>
  <c r="O245" i="9"/>
  <c r="N245" i="10"/>
  <c r="O245" i="10" s="1"/>
  <c r="O261" i="9"/>
  <c r="N261" i="10"/>
  <c r="O261" i="10" s="1"/>
  <c r="O342" i="9"/>
  <c r="N342" i="10"/>
  <c r="O342" i="10" s="1"/>
  <c r="O148" i="9"/>
  <c r="N148" i="10"/>
  <c r="O148" i="10" s="1"/>
  <c r="O164" i="9"/>
  <c r="N164" i="10"/>
  <c r="O164" i="10" s="1"/>
  <c r="O180" i="9"/>
  <c r="N180" i="10"/>
  <c r="O180" i="10" s="1"/>
  <c r="O196" i="9"/>
  <c r="N196" i="10"/>
  <c r="O196" i="10" s="1"/>
  <c r="O212" i="9"/>
  <c r="N212" i="10"/>
  <c r="O212" i="10" s="1"/>
  <c r="O228" i="9"/>
  <c r="N228" i="10"/>
  <c r="O228" i="10" s="1"/>
  <c r="O244" i="9"/>
  <c r="N244" i="10"/>
  <c r="O244" i="10" s="1"/>
  <c r="O260" i="9"/>
  <c r="N260" i="10"/>
  <c r="O260" i="10" s="1"/>
  <c r="O270" i="9"/>
  <c r="N270" i="10"/>
  <c r="O270" i="10" s="1"/>
  <c r="O286" i="9"/>
  <c r="N286" i="10"/>
  <c r="O286" i="10" s="1"/>
  <c r="O306" i="9"/>
  <c r="N306" i="10"/>
  <c r="O306" i="10" s="1"/>
  <c r="O394" i="9"/>
  <c r="N394" i="10"/>
  <c r="O394" i="10" s="1"/>
  <c r="O273" i="9"/>
  <c r="N273" i="10"/>
  <c r="O273" i="10" s="1"/>
  <c r="O289" i="9"/>
  <c r="N289" i="10"/>
  <c r="O289" i="10" s="1"/>
  <c r="O330" i="9"/>
  <c r="N330" i="10"/>
  <c r="O330" i="10" s="1"/>
  <c r="O362" i="9"/>
  <c r="N362" i="10"/>
  <c r="O362" i="10" s="1"/>
  <c r="O272" i="9"/>
  <c r="N272" i="10"/>
  <c r="O272" i="10" s="1"/>
  <c r="O288" i="9"/>
  <c r="N288" i="10"/>
  <c r="O288" i="10" s="1"/>
  <c r="O303" i="9"/>
  <c r="N303" i="10"/>
  <c r="O303" i="10" s="1"/>
  <c r="O319" i="9"/>
  <c r="N319" i="10"/>
  <c r="O319" i="10" s="1"/>
  <c r="O350" i="9"/>
  <c r="N350" i="10"/>
  <c r="O350" i="10" s="1"/>
  <c r="O305" i="9"/>
  <c r="N305" i="10"/>
  <c r="O305" i="10" s="1"/>
  <c r="O321" i="9"/>
  <c r="N321" i="10"/>
  <c r="O321" i="10" s="1"/>
  <c r="O337" i="9"/>
  <c r="N337" i="10"/>
  <c r="O337" i="10" s="1"/>
  <c r="O353" i="9"/>
  <c r="N353" i="10"/>
  <c r="O353" i="10" s="1"/>
  <c r="O369" i="9"/>
  <c r="N369" i="10"/>
  <c r="O369" i="10" s="1"/>
  <c r="O395" i="9"/>
  <c r="N395" i="10"/>
  <c r="O395" i="10" s="1"/>
  <c r="O308" i="9"/>
  <c r="N308" i="10"/>
  <c r="O308" i="10" s="1"/>
  <c r="O324" i="9"/>
  <c r="N324" i="10"/>
  <c r="O324" i="10" s="1"/>
  <c r="O340" i="9"/>
  <c r="N340" i="10"/>
  <c r="O340" i="10" s="1"/>
  <c r="O356" i="9"/>
  <c r="N356" i="10"/>
  <c r="O356" i="10" s="1"/>
  <c r="O378" i="9"/>
  <c r="N378" i="10"/>
  <c r="O378" i="10" s="1"/>
  <c r="O368" i="9"/>
  <c r="N368" i="10"/>
  <c r="O368" i="10" s="1"/>
  <c r="O384" i="9"/>
  <c r="N384" i="10"/>
  <c r="O384" i="10" s="1"/>
  <c r="O403" i="9"/>
  <c r="N403" i="10"/>
  <c r="O403" i="10" s="1"/>
  <c r="O367" i="9"/>
  <c r="N367" i="10"/>
  <c r="O367" i="10" s="1"/>
  <c r="O383" i="9"/>
  <c r="N383" i="10"/>
  <c r="O383" i="10" s="1"/>
  <c r="O407" i="9"/>
  <c r="N407" i="10"/>
  <c r="O407" i="10" s="1"/>
  <c r="O401" i="9"/>
  <c r="N401" i="10"/>
  <c r="O401" i="10" s="1"/>
  <c r="O417" i="9"/>
  <c r="N417" i="10"/>
  <c r="O417" i="10" s="1"/>
  <c r="O433" i="9"/>
  <c r="N433" i="10"/>
  <c r="O433" i="10" s="1"/>
  <c r="O404" i="9"/>
  <c r="N404" i="10"/>
  <c r="O404" i="10" s="1"/>
  <c r="O420" i="9"/>
  <c r="N420" i="10"/>
  <c r="O420" i="10" s="1"/>
  <c r="O37" i="9"/>
  <c r="N37" i="10"/>
  <c r="O37" i="10" s="1"/>
  <c r="O129" i="9"/>
  <c r="N129" i="10"/>
  <c r="O129" i="10" s="1"/>
  <c r="O19" i="9"/>
  <c r="N19" i="10"/>
  <c r="O19" i="10" s="1"/>
  <c r="O49" i="9"/>
  <c r="N49" i="10"/>
  <c r="O49" i="10" s="1"/>
  <c r="O113" i="9"/>
  <c r="N113" i="10"/>
  <c r="O113" i="10" s="1"/>
  <c r="O21" i="9"/>
  <c r="N21" i="10"/>
  <c r="O21" i="10" s="1"/>
  <c r="O159" i="9"/>
  <c r="N159" i="10"/>
  <c r="O159" i="10" s="1"/>
  <c r="O27" i="9"/>
  <c r="N27" i="10"/>
  <c r="O27" i="10" s="1"/>
  <c r="O78" i="9"/>
  <c r="N78" i="10"/>
  <c r="O78" i="10" s="1"/>
  <c r="O110" i="9"/>
  <c r="N110" i="10"/>
  <c r="O110" i="10" s="1"/>
  <c r="O41" i="9"/>
  <c r="N41" i="10"/>
  <c r="O41" i="10" s="1"/>
  <c r="O10" i="9"/>
  <c r="N10" i="10"/>
  <c r="O10" i="10" s="1"/>
  <c r="O239" i="9"/>
  <c r="N239" i="10"/>
  <c r="O239" i="10" s="1"/>
  <c r="O179" i="9"/>
  <c r="N179" i="10"/>
  <c r="O179" i="10" s="1"/>
  <c r="O211" i="9"/>
  <c r="N211" i="10"/>
  <c r="O211" i="10" s="1"/>
  <c r="O275" i="9"/>
  <c r="N275" i="10"/>
  <c r="O275" i="10" s="1"/>
  <c r="O16" i="9"/>
  <c r="N16" i="10"/>
  <c r="O16" i="10" s="1"/>
  <c r="O32" i="9"/>
  <c r="N32" i="10"/>
  <c r="O32" i="10" s="1"/>
  <c r="O48" i="9"/>
  <c r="N48" i="10"/>
  <c r="O48" i="10" s="1"/>
  <c r="O64" i="9"/>
  <c r="N64" i="10"/>
  <c r="O64" i="10" s="1"/>
  <c r="O80" i="9"/>
  <c r="N80" i="10"/>
  <c r="O80" i="10" s="1"/>
  <c r="O96" i="9"/>
  <c r="N96" i="10"/>
  <c r="O96" i="10" s="1"/>
  <c r="O112" i="9"/>
  <c r="N112" i="10"/>
  <c r="O112" i="10" s="1"/>
  <c r="O128" i="9"/>
  <c r="N128" i="10"/>
  <c r="O128" i="10" s="1"/>
  <c r="O287" i="9"/>
  <c r="N287" i="10"/>
  <c r="O287" i="10" s="1"/>
  <c r="O343" i="9"/>
  <c r="N343" i="10"/>
  <c r="O343" i="10" s="1"/>
  <c r="O39" i="9"/>
  <c r="N39" i="10"/>
  <c r="O39" i="10" s="1"/>
  <c r="O55" i="9"/>
  <c r="N55" i="10"/>
  <c r="O55" i="10" s="1"/>
  <c r="O71" i="9"/>
  <c r="N71" i="10"/>
  <c r="O71" i="10" s="1"/>
  <c r="O87" i="9"/>
  <c r="N87" i="10"/>
  <c r="O87" i="10" s="1"/>
  <c r="O103" i="9"/>
  <c r="N103" i="10"/>
  <c r="O103" i="10" s="1"/>
  <c r="O119" i="9"/>
  <c r="N119" i="10"/>
  <c r="O119" i="10" s="1"/>
  <c r="O134" i="9"/>
  <c r="N134" i="10"/>
  <c r="O134" i="10" s="1"/>
  <c r="O142" i="9"/>
  <c r="N142" i="10"/>
  <c r="O142" i="10" s="1"/>
  <c r="O154" i="9"/>
  <c r="N154" i="10"/>
  <c r="O154" i="10" s="1"/>
  <c r="O170" i="9"/>
  <c r="N170" i="10"/>
  <c r="O170" i="10" s="1"/>
  <c r="O186" i="9"/>
  <c r="N186" i="10"/>
  <c r="O186" i="10" s="1"/>
  <c r="O202" i="9"/>
  <c r="N202" i="10"/>
  <c r="O202" i="10" s="1"/>
  <c r="O218" i="9"/>
  <c r="N218" i="10"/>
  <c r="O218" i="10" s="1"/>
  <c r="O234" i="9"/>
  <c r="N234" i="10"/>
  <c r="O234" i="10" s="1"/>
  <c r="O250" i="9"/>
  <c r="N250" i="10"/>
  <c r="O250" i="10" s="1"/>
  <c r="O331" i="9"/>
  <c r="N331" i="10"/>
  <c r="O331" i="10" s="1"/>
  <c r="O137" i="9"/>
  <c r="N137" i="10"/>
  <c r="O137" i="10" s="1"/>
  <c r="O153" i="9"/>
  <c r="N153" i="10"/>
  <c r="O153" i="10" s="1"/>
  <c r="O169" i="9"/>
  <c r="N169" i="10"/>
  <c r="O169" i="10" s="1"/>
  <c r="O185" i="9"/>
  <c r="N185" i="10"/>
  <c r="O185" i="10" s="1"/>
  <c r="O201" i="9"/>
  <c r="N201" i="10"/>
  <c r="O201" i="10" s="1"/>
  <c r="O217" i="9"/>
  <c r="N217" i="10"/>
  <c r="O217" i="10" s="1"/>
  <c r="O233" i="9"/>
  <c r="N233" i="10"/>
  <c r="O233" i="10" s="1"/>
  <c r="O249" i="9"/>
  <c r="N249" i="10"/>
  <c r="O249" i="10" s="1"/>
  <c r="O302" i="9"/>
  <c r="N302" i="10"/>
  <c r="O302" i="10" s="1"/>
  <c r="O359" i="9"/>
  <c r="N359" i="10"/>
  <c r="O359" i="10" s="1"/>
  <c r="O152" i="9"/>
  <c r="N152" i="10"/>
  <c r="O152" i="10" s="1"/>
  <c r="O168" i="9"/>
  <c r="N168" i="10"/>
  <c r="O168" i="10" s="1"/>
  <c r="O184" i="9"/>
  <c r="N184" i="10"/>
  <c r="O184" i="10" s="1"/>
  <c r="O200" i="9"/>
  <c r="N200" i="10"/>
  <c r="O200" i="10" s="1"/>
  <c r="O216" i="9"/>
  <c r="N216" i="10"/>
  <c r="O216" i="10" s="1"/>
  <c r="O232" i="9"/>
  <c r="N232" i="10"/>
  <c r="O232" i="10" s="1"/>
  <c r="O248" i="9"/>
  <c r="N248" i="10"/>
  <c r="O248" i="10" s="1"/>
  <c r="O263" i="9"/>
  <c r="N263" i="10"/>
  <c r="O263" i="10" s="1"/>
  <c r="O274" i="9"/>
  <c r="N274" i="10"/>
  <c r="O274" i="10" s="1"/>
  <c r="O290" i="9"/>
  <c r="N290" i="10"/>
  <c r="O290" i="10" s="1"/>
  <c r="O322" i="9"/>
  <c r="N322" i="10"/>
  <c r="O322" i="10" s="1"/>
  <c r="O426" i="9"/>
  <c r="N426" i="10"/>
  <c r="O426" i="10" s="1"/>
  <c r="O277" i="9"/>
  <c r="N277" i="10"/>
  <c r="O277" i="10" s="1"/>
  <c r="O293" i="9"/>
  <c r="N293" i="10"/>
  <c r="O293" i="10" s="1"/>
  <c r="O335" i="9"/>
  <c r="N335" i="10"/>
  <c r="O335" i="10" s="1"/>
  <c r="O370" i="9"/>
  <c r="N370" i="10"/>
  <c r="O370" i="10" s="1"/>
  <c r="O276" i="9"/>
  <c r="N276" i="10"/>
  <c r="O276" i="10" s="1"/>
  <c r="O292" i="9"/>
  <c r="N292" i="10"/>
  <c r="O292" i="10" s="1"/>
  <c r="O307" i="9"/>
  <c r="N307" i="10"/>
  <c r="O307" i="10" s="1"/>
  <c r="O323" i="9"/>
  <c r="N323" i="10"/>
  <c r="O323" i="10" s="1"/>
  <c r="O355" i="9"/>
  <c r="N355" i="10"/>
  <c r="O355" i="10" s="1"/>
  <c r="O309" i="9"/>
  <c r="N309" i="10"/>
  <c r="O309" i="10" s="1"/>
  <c r="O325" i="9"/>
  <c r="N325" i="10"/>
  <c r="O325" i="10" s="1"/>
  <c r="O341" i="9"/>
  <c r="N341" i="10"/>
  <c r="O341" i="10" s="1"/>
  <c r="O357" i="9"/>
  <c r="N357" i="10"/>
  <c r="O357" i="10" s="1"/>
  <c r="O374" i="9"/>
  <c r="N374" i="10"/>
  <c r="O374" i="10" s="1"/>
  <c r="O410" i="9"/>
  <c r="N410" i="10"/>
  <c r="O410" i="10" s="1"/>
  <c r="O312" i="9"/>
  <c r="N312" i="10"/>
  <c r="O312" i="10" s="1"/>
  <c r="O328" i="9"/>
  <c r="N328" i="10"/>
  <c r="O328" i="10" s="1"/>
  <c r="O344" i="9"/>
  <c r="N344" i="10"/>
  <c r="O344" i="10" s="1"/>
  <c r="O360" i="9"/>
  <c r="N360" i="10"/>
  <c r="O360" i="10" s="1"/>
  <c r="O389" i="9"/>
  <c r="N389" i="10"/>
  <c r="O389" i="10" s="1"/>
  <c r="O372" i="9"/>
  <c r="N372" i="10"/>
  <c r="O372" i="10" s="1"/>
  <c r="O388" i="9"/>
  <c r="N388" i="10"/>
  <c r="O388" i="10" s="1"/>
  <c r="O414" i="9"/>
  <c r="N414" i="10"/>
  <c r="O414" i="10" s="1"/>
  <c r="O371" i="9"/>
  <c r="N371" i="10"/>
  <c r="O371" i="10" s="1"/>
  <c r="O387" i="9"/>
  <c r="N387" i="10"/>
  <c r="O387" i="10" s="1"/>
  <c r="O418" i="9"/>
  <c r="N418" i="10"/>
  <c r="O418" i="10" s="1"/>
  <c r="O405" i="9"/>
  <c r="N405" i="10"/>
  <c r="O405" i="10" s="1"/>
  <c r="O421" i="9"/>
  <c r="N421" i="10"/>
  <c r="O421" i="10" s="1"/>
  <c r="O392" i="9"/>
  <c r="N392" i="10"/>
  <c r="O392" i="10" s="1"/>
  <c r="O408" i="9"/>
  <c r="N408" i="10"/>
  <c r="O408" i="10" s="1"/>
  <c r="O424" i="9"/>
  <c r="N424" i="10"/>
  <c r="O424" i="10" s="1"/>
  <c r="N8" i="10"/>
  <c r="O8" i="10" s="1"/>
  <c r="M435" i="9"/>
  <c r="N435" i="2"/>
  <c r="O435" i="2" s="1"/>
  <c r="N435" i="6"/>
  <c r="O435" i="6" s="1"/>
  <c r="N435" i="7"/>
  <c r="O435" i="7" s="1"/>
  <c r="N435" i="5"/>
  <c r="O435" i="5" s="1"/>
  <c r="N435" i="4"/>
  <c r="O435" i="4" s="1"/>
  <c r="N435" i="10"/>
  <c r="O435" i="10" s="1"/>
  <c r="N435" i="8"/>
  <c r="O435" i="8" s="1"/>
  <c r="N435" i="3"/>
  <c r="O435" i="3" s="1"/>
  <c r="N435" i="9"/>
  <c r="O435" i="9" l="1"/>
</calcChain>
</file>

<file path=xl/sharedStrings.xml><?xml version="1.0" encoding="utf-8"?>
<sst xmlns="http://schemas.openxmlformats.org/spreadsheetml/2006/main" count="4704" uniqueCount="505">
  <si>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</si>
  <si>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</si>
  <si>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</si>
  <si>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</si>
  <si>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</si>
  <si>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</si>
  <si>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</si>
  <si>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</si>
  <si>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</si>
  <si>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</si>
  <si>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</si>
  <si>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</si>
  <si>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</si>
  <si>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</si>
  <si>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</si>
  <si>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</si>
  <si>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</si>
  <si>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</si>
  <si>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(1000 kr)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</si>
  <si>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</si>
  <si>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</si>
  <si>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</si>
  <si>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</si>
  <si>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</si>
  <si>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</si>
  <si>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</si>
  <si>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</si>
  <si>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</si>
  <si>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</si>
  <si>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</si>
  <si>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</si>
  <si>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</si>
  <si>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</si>
  <si>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</si>
  <si>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</si>
  <si>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</si>
  <si>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</si>
  <si>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</si>
  <si>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</si>
  <si>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</si>
  <si>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</si>
  <si>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</si>
  <si>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</si>
  <si>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</si>
  <si>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</si>
  <si>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</si>
  <si>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</si>
  <si>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</si>
  <si>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</si>
  <si>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</si>
  <si>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</si>
  <si>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</si>
  <si>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</si>
  <si>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</si>
  <si>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</si>
  <si>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</si>
  <si>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</si>
  <si>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</si>
  <si>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</si>
  <si>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</si>
  <si>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</si>
  <si>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</si>
  <si>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</si>
  <si>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</si>
  <si>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 xml:space="preserve">Halden </t>
  </si>
  <si>
    <t xml:space="preserve">Moss </t>
  </si>
  <si>
    <t xml:space="preserve">Sarpsborg </t>
  </si>
  <si>
    <t xml:space="preserve">Fredrikstad </t>
  </si>
  <si>
    <t xml:space="preserve">Hvaler </t>
  </si>
  <si>
    <t xml:space="preserve">Aremark </t>
  </si>
  <si>
    <t xml:space="preserve">Marker </t>
  </si>
  <si>
    <t xml:space="preserve">Rømskog </t>
  </si>
  <si>
    <t xml:space="preserve">Trøgstad </t>
  </si>
  <si>
    <t xml:space="preserve">Spydeberg </t>
  </si>
  <si>
    <t xml:space="preserve">Askim </t>
  </si>
  <si>
    <t xml:space="preserve">Eidsberg </t>
  </si>
  <si>
    <t xml:space="preserve">Skiptvet </t>
  </si>
  <si>
    <t xml:space="preserve">Rakkestad </t>
  </si>
  <si>
    <t xml:space="preserve">Råde </t>
  </si>
  <si>
    <t xml:space="preserve">Rygge </t>
  </si>
  <si>
    <t xml:space="preserve">Våler </t>
  </si>
  <si>
    <t xml:space="preserve">Hobøl </t>
  </si>
  <si>
    <t xml:space="preserve">Vestby </t>
  </si>
  <si>
    <t xml:space="preserve">Ski </t>
  </si>
  <si>
    <t xml:space="preserve">Ås </t>
  </si>
  <si>
    <t xml:space="preserve">Frogn </t>
  </si>
  <si>
    <t xml:space="preserve">Nesodden </t>
  </si>
  <si>
    <t xml:space="preserve">Oppegård </t>
  </si>
  <si>
    <t xml:space="preserve">Bærum </t>
  </si>
  <si>
    <t xml:space="preserve">Asker </t>
  </si>
  <si>
    <t xml:space="preserve">Aurskog-Høland </t>
  </si>
  <si>
    <t xml:space="preserve">Sørum </t>
  </si>
  <si>
    <t xml:space="preserve">Fet </t>
  </si>
  <si>
    <t xml:space="preserve">Rælingen </t>
  </si>
  <si>
    <t xml:space="preserve">Enebakk </t>
  </si>
  <si>
    <t xml:space="preserve">Lørenskog </t>
  </si>
  <si>
    <t xml:space="preserve">Skedsmo </t>
  </si>
  <si>
    <t xml:space="preserve">Nittedal </t>
  </si>
  <si>
    <t xml:space="preserve">Gjerdrum </t>
  </si>
  <si>
    <t xml:space="preserve">Ullensaker </t>
  </si>
  <si>
    <t xml:space="preserve">Nes </t>
  </si>
  <si>
    <t xml:space="preserve">Eidsvoll </t>
  </si>
  <si>
    <t xml:space="preserve">Nannestad </t>
  </si>
  <si>
    <t xml:space="preserve">Hurdal </t>
  </si>
  <si>
    <t xml:space="preserve">Oslo </t>
  </si>
  <si>
    <t xml:space="preserve">Kongsvinger </t>
  </si>
  <si>
    <t xml:space="preserve">Hamar </t>
  </si>
  <si>
    <t xml:space="preserve">Ringsaker </t>
  </si>
  <si>
    <t xml:space="preserve">Løten </t>
  </si>
  <si>
    <t xml:space="preserve">Stange </t>
  </si>
  <si>
    <t xml:space="preserve">Nord-Odal </t>
  </si>
  <si>
    <t xml:space="preserve">Sør-Odal </t>
  </si>
  <si>
    <t xml:space="preserve">Eidskog </t>
  </si>
  <si>
    <t xml:space="preserve">Grue </t>
  </si>
  <si>
    <t xml:space="preserve">Åsnes </t>
  </si>
  <si>
    <t xml:space="preserve">Elverum </t>
  </si>
  <si>
    <t xml:space="preserve">Trysil </t>
  </si>
  <si>
    <t xml:space="preserve">Åmot </t>
  </si>
  <si>
    <t xml:space="preserve">Stor-Elvdal </t>
  </si>
  <si>
    <t xml:space="preserve">Rendalen </t>
  </si>
  <si>
    <t xml:space="preserve">Engerdal </t>
  </si>
  <si>
    <t xml:space="preserve">Tolga </t>
  </si>
  <si>
    <t xml:space="preserve">Tynset </t>
  </si>
  <si>
    <t xml:space="preserve">Alvdal </t>
  </si>
  <si>
    <t xml:space="preserve">Folldal </t>
  </si>
  <si>
    <t xml:space="preserve">Os </t>
  </si>
  <si>
    <t xml:space="preserve">Lillehammer </t>
  </si>
  <si>
    <t xml:space="preserve">Gjøvik </t>
  </si>
  <si>
    <t xml:space="preserve">Dovre </t>
  </si>
  <si>
    <t xml:space="preserve">Lesja </t>
  </si>
  <si>
    <t xml:space="preserve">Skjåk </t>
  </si>
  <si>
    <t xml:space="preserve">Lom </t>
  </si>
  <si>
    <t xml:space="preserve">Vågå </t>
  </si>
  <si>
    <t xml:space="preserve">Nord-Fron </t>
  </si>
  <si>
    <t xml:space="preserve">Sel </t>
  </si>
  <si>
    <t xml:space="preserve">Sør-Fron </t>
  </si>
  <si>
    <t xml:space="preserve">Ringebu </t>
  </si>
  <si>
    <t xml:space="preserve">Øyer </t>
  </si>
  <si>
    <t xml:space="preserve">Gausdal </t>
  </si>
  <si>
    <t xml:space="preserve">Østre Toten </t>
  </si>
  <si>
    <t xml:space="preserve">Vestre Toten </t>
  </si>
  <si>
    <t xml:space="preserve">Jevnaker </t>
  </si>
  <si>
    <t xml:space="preserve">Lunner </t>
  </si>
  <si>
    <t xml:space="preserve">Gran </t>
  </si>
  <si>
    <t xml:space="preserve">Søndre Land </t>
  </si>
  <si>
    <t xml:space="preserve">Nordre Land </t>
  </si>
  <si>
    <t xml:space="preserve">Sør-Aurdal </t>
  </si>
  <si>
    <t xml:space="preserve">Etnedal </t>
  </si>
  <si>
    <t xml:space="preserve">Nord-Aurdal </t>
  </si>
  <si>
    <t xml:space="preserve">Vestre Slidre </t>
  </si>
  <si>
    <t xml:space="preserve">Øystre Slidre </t>
  </si>
  <si>
    <t xml:space="preserve">Vang </t>
  </si>
  <si>
    <t xml:space="preserve">Drammen </t>
  </si>
  <si>
    <t xml:space="preserve">Kongsberg </t>
  </si>
  <si>
    <t xml:space="preserve">Ringerike </t>
  </si>
  <si>
    <t xml:space="preserve">Hole </t>
  </si>
  <si>
    <t xml:space="preserve">Flå </t>
  </si>
  <si>
    <t xml:space="preserve">Gol </t>
  </si>
  <si>
    <t xml:space="preserve">Hemsedal </t>
  </si>
  <si>
    <t xml:space="preserve">Ål </t>
  </si>
  <si>
    <t xml:space="preserve">Hol </t>
  </si>
  <si>
    <t xml:space="preserve">Sigdal </t>
  </si>
  <si>
    <t xml:space="preserve">Krødsherad </t>
  </si>
  <si>
    <t xml:space="preserve">Modum </t>
  </si>
  <si>
    <t xml:space="preserve">Øvre Eiker </t>
  </si>
  <si>
    <t xml:space="preserve">Nedre Eiker </t>
  </si>
  <si>
    <t xml:space="preserve">Lier </t>
  </si>
  <si>
    <t xml:space="preserve">Røyken </t>
  </si>
  <si>
    <t xml:space="preserve">Hurum </t>
  </si>
  <si>
    <t xml:space="preserve">Flesberg </t>
  </si>
  <si>
    <t xml:space="preserve">Rollag </t>
  </si>
  <si>
    <t xml:space="preserve">Nore og Uvdal </t>
  </si>
  <si>
    <t xml:space="preserve">Horten </t>
  </si>
  <si>
    <t xml:space="preserve">Holmestrand </t>
  </si>
  <si>
    <t xml:space="preserve">Tønsberg </t>
  </si>
  <si>
    <t xml:space="preserve">Sandefjord </t>
  </si>
  <si>
    <t xml:space="preserve">Larvik </t>
  </si>
  <si>
    <t xml:space="preserve">Svelvik </t>
  </si>
  <si>
    <t xml:space="preserve">Sande </t>
  </si>
  <si>
    <t xml:space="preserve">Hof </t>
  </si>
  <si>
    <t xml:space="preserve">Re </t>
  </si>
  <si>
    <t xml:space="preserve">Nøtterøy </t>
  </si>
  <si>
    <t xml:space="preserve">Tjøme </t>
  </si>
  <si>
    <t xml:space="preserve">Lardal </t>
  </si>
  <si>
    <t xml:space="preserve">Porsgrunn </t>
  </si>
  <si>
    <t xml:space="preserve">Skien </t>
  </si>
  <si>
    <t xml:space="preserve">Notodden </t>
  </si>
  <si>
    <t xml:space="preserve">Siljan </t>
  </si>
  <si>
    <t xml:space="preserve">Bamble </t>
  </si>
  <si>
    <t xml:space="preserve">Kragerø </t>
  </si>
  <si>
    <t xml:space="preserve">Drangedal </t>
  </si>
  <si>
    <t xml:space="preserve">Nome </t>
  </si>
  <si>
    <t xml:space="preserve">Bø </t>
  </si>
  <si>
    <t xml:space="preserve">Sauherad </t>
  </si>
  <si>
    <t xml:space="preserve">Tinn </t>
  </si>
  <si>
    <t xml:space="preserve">Hjartdal </t>
  </si>
  <si>
    <t xml:space="preserve">Seljord </t>
  </si>
  <si>
    <t xml:space="preserve">Kviteseid </t>
  </si>
  <si>
    <t xml:space="preserve">Nissedal </t>
  </si>
  <si>
    <t xml:space="preserve">Fyresdal </t>
  </si>
  <si>
    <t xml:space="preserve">Tokke </t>
  </si>
  <si>
    <t xml:space="preserve">Vinje </t>
  </si>
  <si>
    <t xml:space="preserve">Risør </t>
  </si>
  <si>
    <t xml:space="preserve">Grimstad </t>
  </si>
  <si>
    <t xml:space="preserve">Arendal </t>
  </si>
  <si>
    <t xml:space="preserve">Gjerstad </t>
  </si>
  <si>
    <t xml:space="preserve">Vegårshei </t>
  </si>
  <si>
    <t xml:space="preserve">Tvedestrand </t>
  </si>
  <si>
    <t xml:space="preserve">Froland </t>
  </si>
  <si>
    <t xml:space="preserve">Lillesand </t>
  </si>
  <si>
    <t xml:space="preserve">Birkenes </t>
  </si>
  <si>
    <t xml:space="preserve">Åmli </t>
  </si>
  <si>
    <t xml:space="preserve">Iveland </t>
  </si>
  <si>
    <t xml:space="preserve">Evje og Hornnes </t>
  </si>
  <si>
    <t xml:space="preserve">Bygland </t>
  </si>
  <si>
    <t xml:space="preserve">Valle </t>
  </si>
  <si>
    <t xml:space="preserve">Bykle </t>
  </si>
  <si>
    <t xml:space="preserve">Kristiansand </t>
  </si>
  <si>
    <t xml:space="preserve">Mandal </t>
  </si>
  <si>
    <t xml:space="preserve">Farsund </t>
  </si>
  <si>
    <t xml:space="preserve">Flekkefjord </t>
  </si>
  <si>
    <t xml:space="preserve">Vennesla </t>
  </si>
  <si>
    <t xml:space="preserve">Songdalen </t>
  </si>
  <si>
    <t xml:space="preserve">Søgne </t>
  </si>
  <si>
    <t xml:space="preserve">Marnardal </t>
  </si>
  <si>
    <t xml:space="preserve">Åseral </t>
  </si>
  <si>
    <t xml:space="preserve">Audnedal </t>
  </si>
  <si>
    <t xml:space="preserve">Lindesnes </t>
  </si>
  <si>
    <t xml:space="preserve">Lyngdal </t>
  </si>
  <si>
    <t xml:space="preserve">Hægebostad </t>
  </si>
  <si>
    <t xml:space="preserve">Kvinesdal </t>
  </si>
  <si>
    <t xml:space="preserve">Sirdal </t>
  </si>
  <si>
    <t xml:space="preserve">Eigersund </t>
  </si>
  <si>
    <t xml:space="preserve">Sandnes </t>
  </si>
  <si>
    <t xml:space="preserve">Stavanger </t>
  </si>
  <si>
    <t xml:space="preserve">Haugesund </t>
  </si>
  <si>
    <t xml:space="preserve">Sokndal </t>
  </si>
  <si>
    <t xml:space="preserve">Lund </t>
  </si>
  <si>
    <t xml:space="preserve">Bjerkreim </t>
  </si>
  <si>
    <t xml:space="preserve">Hå </t>
  </si>
  <si>
    <t xml:space="preserve">Klepp </t>
  </si>
  <si>
    <t xml:space="preserve">Time </t>
  </si>
  <si>
    <t xml:space="preserve">Gjesdal </t>
  </si>
  <si>
    <t xml:space="preserve">Sola </t>
  </si>
  <si>
    <t xml:space="preserve">Randaberg </t>
  </si>
  <si>
    <t xml:space="preserve">Forsand </t>
  </si>
  <si>
    <t xml:space="preserve">Strand </t>
  </si>
  <si>
    <t xml:space="preserve">Hjelmeland </t>
  </si>
  <si>
    <t xml:space="preserve">Suldal </t>
  </si>
  <si>
    <t xml:space="preserve">Sauda </t>
  </si>
  <si>
    <t xml:space="preserve">Finnøy </t>
  </si>
  <si>
    <t xml:space="preserve">Rennesøy </t>
  </si>
  <si>
    <t xml:space="preserve">Kvitsøy </t>
  </si>
  <si>
    <t xml:space="preserve">Bokn </t>
  </si>
  <si>
    <t xml:space="preserve">Tysvær </t>
  </si>
  <si>
    <t xml:space="preserve">Karmøy </t>
  </si>
  <si>
    <t xml:space="preserve">Utsira </t>
  </si>
  <si>
    <t xml:space="preserve">Vindafjord </t>
  </si>
  <si>
    <t xml:space="preserve">Bergen </t>
  </si>
  <si>
    <t xml:space="preserve">Etne </t>
  </si>
  <si>
    <t xml:space="preserve">Sveio </t>
  </si>
  <si>
    <t xml:space="preserve">Bømlo </t>
  </si>
  <si>
    <t xml:space="preserve">Stord </t>
  </si>
  <si>
    <t xml:space="preserve">Fitjar </t>
  </si>
  <si>
    <t xml:space="preserve">Tysnes </t>
  </si>
  <si>
    <t xml:space="preserve">Kvinnherad </t>
  </si>
  <si>
    <t xml:space="preserve">Jondal </t>
  </si>
  <si>
    <t xml:space="preserve">Odda </t>
  </si>
  <si>
    <t xml:space="preserve">Ullensvang </t>
  </si>
  <si>
    <t xml:space="preserve">Eidfjord </t>
  </si>
  <si>
    <t xml:space="preserve">Ulvik </t>
  </si>
  <si>
    <t xml:space="preserve">Granvin </t>
  </si>
  <si>
    <t xml:space="preserve">Voss </t>
  </si>
  <si>
    <t xml:space="preserve">Kvam </t>
  </si>
  <si>
    <t xml:space="preserve">Fusa </t>
  </si>
  <si>
    <t xml:space="preserve">Samnanger </t>
  </si>
  <si>
    <t xml:space="preserve">Austevoll </t>
  </si>
  <si>
    <t xml:space="preserve">Sund </t>
  </si>
  <si>
    <t xml:space="preserve">Fjell </t>
  </si>
  <si>
    <t xml:space="preserve">Askøy </t>
  </si>
  <si>
    <t xml:space="preserve">Vaksdal </t>
  </si>
  <si>
    <t xml:space="preserve">Modalen </t>
  </si>
  <si>
    <t xml:space="preserve">Osterøy </t>
  </si>
  <si>
    <t xml:space="preserve">Meland </t>
  </si>
  <si>
    <t xml:space="preserve">Øygarden </t>
  </si>
  <si>
    <t xml:space="preserve">Radøy </t>
  </si>
  <si>
    <t xml:space="preserve">Lindås </t>
  </si>
  <si>
    <t xml:space="preserve">Austrheim </t>
  </si>
  <si>
    <t xml:space="preserve">Fedje </t>
  </si>
  <si>
    <t xml:space="preserve">Masfjorden </t>
  </si>
  <si>
    <t xml:space="preserve">Flora </t>
  </si>
  <si>
    <t xml:space="preserve">Gulen </t>
  </si>
  <si>
    <t xml:space="preserve">Solund </t>
  </si>
  <si>
    <t xml:space="preserve">Hyllestad </t>
  </si>
  <si>
    <t xml:space="preserve">Høyanger </t>
  </si>
  <si>
    <t xml:space="preserve">Vik </t>
  </si>
  <si>
    <t xml:space="preserve">Balestrand </t>
  </si>
  <si>
    <t xml:space="preserve">Leikanger </t>
  </si>
  <si>
    <t xml:space="preserve">Sogndal </t>
  </si>
  <si>
    <t xml:space="preserve">Aurland </t>
  </si>
  <si>
    <t xml:space="preserve">Lærdal </t>
  </si>
  <si>
    <t xml:space="preserve">Årdal </t>
  </si>
  <si>
    <t xml:space="preserve">Luster </t>
  </si>
  <si>
    <t xml:space="preserve">Askvoll </t>
  </si>
  <si>
    <t xml:space="preserve">Fjaler </t>
  </si>
  <si>
    <t xml:space="preserve">Gaular </t>
  </si>
  <si>
    <t xml:space="preserve">Jølster </t>
  </si>
  <si>
    <t xml:space="preserve">Førde </t>
  </si>
  <si>
    <t xml:space="preserve">Naustdal </t>
  </si>
  <si>
    <t xml:space="preserve">Bremanger </t>
  </si>
  <si>
    <t xml:space="preserve">Vågsøy </t>
  </si>
  <si>
    <t xml:space="preserve">Selje </t>
  </si>
  <si>
    <t xml:space="preserve">Eid </t>
  </si>
  <si>
    <t xml:space="preserve">Hornindal </t>
  </si>
  <si>
    <t xml:space="preserve">Gloppen </t>
  </si>
  <si>
    <t xml:space="preserve">Stryn </t>
  </si>
  <si>
    <t xml:space="preserve">Molde </t>
  </si>
  <si>
    <t xml:space="preserve">Ålesund </t>
  </si>
  <si>
    <t xml:space="preserve">Kristiansund </t>
  </si>
  <si>
    <t xml:space="preserve">Vanylven </t>
  </si>
  <si>
    <t xml:space="preserve">Herøy </t>
  </si>
  <si>
    <t xml:space="preserve">Ulstein </t>
  </si>
  <si>
    <t xml:space="preserve">Hareid </t>
  </si>
  <si>
    <t xml:space="preserve">Volda </t>
  </si>
  <si>
    <t xml:space="preserve">Ørsta </t>
  </si>
  <si>
    <t xml:space="preserve">Ørskog </t>
  </si>
  <si>
    <t xml:space="preserve">Norddal </t>
  </si>
  <si>
    <t xml:space="preserve">Stranda </t>
  </si>
  <si>
    <t xml:space="preserve">Stordal </t>
  </si>
  <si>
    <t xml:space="preserve">Sykkylven </t>
  </si>
  <si>
    <t xml:space="preserve">Skodje </t>
  </si>
  <si>
    <t xml:space="preserve">Sula </t>
  </si>
  <si>
    <t xml:space="preserve">Giske </t>
  </si>
  <si>
    <t xml:space="preserve">Haram </t>
  </si>
  <si>
    <t xml:space="preserve">Vestnes </t>
  </si>
  <si>
    <t xml:space="preserve">Rauma </t>
  </si>
  <si>
    <t xml:space="preserve">Nesset </t>
  </si>
  <si>
    <t xml:space="preserve">Midsund </t>
  </si>
  <si>
    <t xml:space="preserve">Sandøy </t>
  </si>
  <si>
    <t xml:space="preserve">Aukra </t>
  </si>
  <si>
    <t xml:space="preserve">Fræna </t>
  </si>
  <si>
    <t xml:space="preserve">Eide </t>
  </si>
  <si>
    <t xml:space="preserve">Averøy </t>
  </si>
  <si>
    <t xml:space="preserve">Gjemnes </t>
  </si>
  <si>
    <t xml:space="preserve">Tingvoll </t>
  </si>
  <si>
    <t xml:space="preserve">Sunndal </t>
  </si>
  <si>
    <t xml:space="preserve">Surnadal </t>
  </si>
  <si>
    <t xml:space="preserve">Rindal </t>
  </si>
  <si>
    <t xml:space="preserve">Halsa </t>
  </si>
  <si>
    <t xml:space="preserve">Smøla </t>
  </si>
  <si>
    <t xml:space="preserve">Aure </t>
  </si>
  <si>
    <t xml:space="preserve">Trondheim </t>
  </si>
  <si>
    <t xml:space="preserve">Hemne </t>
  </si>
  <si>
    <t xml:space="preserve">Snillfjord </t>
  </si>
  <si>
    <t xml:space="preserve">Hitra </t>
  </si>
  <si>
    <t xml:space="preserve">Frøya </t>
  </si>
  <si>
    <t xml:space="preserve">Ørland </t>
  </si>
  <si>
    <t xml:space="preserve">Agdenes </t>
  </si>
  <si>
    <t xml:space="preserve">Rissa </t>
  </si>
  <si>
    <t xml:space="preserve">Bjugn </t>
  </si>
  <si>
    <t xml:space="preserve">Åfjord </t>
  </si>
  <si>
    <t xml:space="preserve">Roan </t>
  </si>
  <si>
    <t xml:space="preserve">Osen </t>
  </si>
  <si>
    <t xml:space="preserve">Oppdal </t>
  </si>
  <si>
    <t xml:space="preserve">Rennebu </t>
  </si>
  <si>
    <t xml:space="preserve">Meldal </t>
  </si>
  <si>
    <t xml:space="preserve">Orkdal </t>
  </si>
  <si>
    <t xml:space="preserve">Røros </t>
  </si>
  <si>
    <t xml:space="preserve">Holtålen </t>
  </si>
  <si>
    <t xml:space="preserve">Midtre Gauldal </t>
  </si>
  <si>
    <t xml:space="preserve">Melhus </t>
  </si>
  <si>
    <t xml:space="preserve">Skaun </t>
  </si>
  <si>
    <t xml:space="preserve">Klæbu </t>
  </si>
  <si>
    <t xml:space="preserve">Malvik </t>
  </si>
  <si>
    <t xml:space="preserve">Selbu </t>
  </si>
  <si>
    <t xml:space="preserve">Tydal </t>
  </si>
  <si>
    <t xml:space="preserve">Steinkjer </t>
  </si>
  <si>
    <t xml:space="preserve">Namsos </t>
  </si>
  <si>
    <t xml:space="preserve">Meråker </t>
  </si>
  <si>
    <t xml:space="preserve">Stjørdal </t>
  </si>
  <si>
    <t xml:space="preserve">Frosta </t>
  </si>
  <si>
    <t xml:space="preserve">Leksvik </t>
  </si>
  <si>
    <t xml:space="preserve">Levanger </t>
  </si>
  <si>
    <t xml:space="preserve">Verdal </t>
  </si>
  <si>
    <t xml:space="preserve">Verran </t>
  </si>
  <si>
    <t xml:space="preserve">Namdalseid </t>
  </si>
  <si>
    <t xml:space="preserve">Snåsa </t>
  </si>
  <si>
    <t xml:space="preserve">Lierne </t>
  </si>
  <si>
    <t xml:space="preserve">Røyrvik </t>
  </si>
  <si>
    <t xml:space="preserve">Namsskogan </t>
  </si>
  <si>
    <t xml:space="preserve">Grong </t>
  </si>
  <si>
    <t xml:space="preserve">Høylandet </t>
  </si>
  <si>
    <t xml:space="preserve">Overhalla </t>
  </si>
  <si>
    <t xml:space="preserve">Fosnes </t>
  </si>
  <si>
    <t xml:space="preserve">Flatanger </t>
  </si>
  <si>
    <t xml:space="preserve">Vikna </t>
  </si>
  <si>
    <t xml:space="preserve">Nærøy </t>
  </si>
  <si>
    <t xml:space="preserve">Leka </t>
  </si>
  <si>
    <t xml:space="preserve">Inderøy </t>
  </si>
  <si>
    <t xml:space="preserve">Bodø </t>
  </si>
  <si>
    <t xml:space="preserve">Narvik </t>
  </si>
  <si>
    <t xml:space="preserve">Bindal </t>
  </si>
  <si>
    <t xml:space="preserve">Sømna </t>
  </si>
  <si>
    <t xml:space="preserve">Brønnøy </t>
  </si>
  <si>
    <t xml:space="preserve">Vega </t>
  </si>
  <si>
    <t xml:space="preserve">Vevelstad </t>
  </si>
  <si>
    <t xml:space="preserve">Alstahaug </t>
  </si>
  <si>
    <t xml:space="preserve">Leirfjord </t>
  </si>
  <si>
    <t xml:space="preserve">Vefsn </t>
  </si>
  <si>
    <t xml:space="preserve">Grane </t>
  </si>
  <si>
    <t xml:space="preserve">Hattfjelldal </t>
  </si>
  <si>
    <t xml:space="preserve">Dønna </t>
  </si>
  <si>
    <t xml:space="preserve">Nesna </t>
  </si>
  <si>
    <t xml:space="preserve">Hemnes </t>
  </si>
  <si>
    <t xml:space="preserve">Rana </t>
  </si>
  <si>
    <t xml:space="preserve">Lurøy </t>
  </si>
  <si>
    <t xml:space="preserve">Træna </t>
  </si>
  <si>
    <t xml:space="preserve">Rødøy </t>
  </si>
  <si>
    <t xml:space="preserve">Meløy </t>
  </si>
  <si>
    <t xml:space="preserve">Gildeskål </t>
  </si>
  <si>
    <t xml:space="preserve">Beiarn </t>
  </si>
  <si>
    <t xml:space="preserve">Saltdal </t>
  </si>
  <si>
    <t xml:space="preserve">Fauske </t>
  </si>
  <si>
    <t xml:space="preserve">Sørfold </t>
  </si>
  <si>
    <t xml:space="preserve">Steigen </t>
  </si>
  <si>
    <t xml:space="preserve">Hamarøy </t>
  </si>
  <si>
    <t xml:space="preserve">Tysfjord </t>
  </si>
  <si>
    <t xml:space="preserve">Lødingen </t>
  </si>
  <si>
    <t xml:space="preserve">Tjeldsund </t>
  </si>
  <si>
    <t xml:space="preserve">Evenes </t>
  </si>
  <si>
    <t xml:space="preserve">Ballangen </t>
  </si>
  <si>
    <t xml:space="preserve">Røst </t>
  </si>
  <si>
    <t xml:space="preserve">Værøy </t>
  </si>
  <si>
    <t xml:space="preserve">Flakstad </t>
  </si>
  <si>
    <t xml:space="preserve">Vestvågøy </t>
  </si>
  <si>
    <t xml:space="preserve">Vågan </t>
  </si>
  <si>
    <t xml:space="preserve">Hadsel </t>
  </si>
  <si>
    <t xml:space="preserve">Øksnes </t>
  </si>
  <si>
    <t xml:space="preserve">Sortland </t>
  </si>
  <si>
    <t xml:space="preserve">Andøy </t>
  </si>
  <si>
    <t xml:space="preserve">Moskenes </t>
  </si>
  <si>
    <t xml:space="preserve">Tromsø </t>
  </si>
  <si>
    <t xml:space="preserve">Harstad </t>
  </si>
  <si>
    <t xml:space="preserve">Kvæfjord </t>
  </si>
  <si>
    <t xml:space="preserve">Skånland </t>
  </si>
  <si>
    <t xml:space="preserve">Ibestad </t>
  </si>
  <si>
    <t xml:space="preserve">Gratangen </t>
  </si>
  <si>
    <t xml:space="preserve">Lavangen </t>
  </si>
  <si>
    <t xml:space="preserve">Bardu </t>
  </si>
  <si>
    <t xml:space="preserve">Salangen </t>
  </si>
  <si>
    <t xml:space="preserve">Målselv </t>
  </si>
  <si>
    <t xml:space="preserve">Sørreisa </t>
  </si>
  <si>
    <t xml:space="preserve">Dyrøy </t>
  </si>
  <si>
    <t xml:space="preserve">Tranøy </t>
  </si>
  <si>
    <t xml:space="preserve">Torsken </t>
  </si>
  <si>
    <t xml:space="preserve">Berg </t>
  </si>
  <si>
    <t xml:space="preserve">Lenvik </t>
  </si>
  <si>
    <t xml:space="preserve">Balsfjord </t>
  </si>
  <si>
    <t xml:space="preserve">Karlsøy </t>
  </si>
  <si>
    <t xml:space="preserve">Lyngen </t>
  </si>
  <si>
    <t xml:space="preserve">Storfjord </t>
  </si>
  <si>
    <t xml:space="preserve">Kåfjord </t>
  </si>
  <si>
    <t xml:space="preserve">Skjervøy </t>
  </si>
  <si>
    <t xml:space="preserve">Nordreisa </t>
  </si>
  <si>
    <t xml:space="preserve">Kvænangen </t>
  </si>
  <si>
    <t xml:space="preserve">Vardø </t>
  </si>
  <si>
    <t xml:space="preserve">Vadsø </t>
  </si>
  <si>
    <t xml:space="preserve">Hammerfest </t>
  </si>
  <si>
    <t xml:space="preserve">Kautokeino </t>
  </si>
  <si>
    <t xml:space="preserve">Alta </t>
  </si>
  <si>
    <t xml:space="preserve">Loppa </t>
  </si>
  <si>
    <t xml:space="preserve">Hasvik </t>
  </si>
  <si>
    <t xml:space="preserve">Kvalsund </t>
  </si>
  <si>
    <t xml:space="preserve">Måsøy </t>
  </si>
  <si>
    <t xml:space="preserve">Nordkapp </t>
  </si>
  <si>
    <t xml:space="preserve">Porsanger </t>
  </si>
  <si>
    <t xml:space="preserve">Karasjok </t>
  </si>
  <si>
    <t xml:space="preserve">Lebesby </t>
  </si>
  <si>
    <t xml:space="preserve">Gamvik </t>
  </si>
  <si>
    <t xml:space="preserve">Berlevåg </t>
  </si>
  <si>
    <t xml:space="preserve">Tana </t>
  </si>
  <si>
    <t xml:space="preserve">Nesseby </t>
  </si>
  <si>
    <t xml:space="preserve">Båtsfjord </t>
  </si>
  <si>
    <t xml:space="preserve">Sør-Varanger </t>
  </si>
  <si>
    <t>pr. 1.1.17</t>
  </si>
  <si>
    <t>Skatt jan 2017</t>
  </si>
  <si>
    <t>Beregninger av skatt og netto inntektsutjevning for kommunene, januar 2017</t>
  </si>
  <si>
    <t>Beregninger av skatt og netto inntektsutjevning for kommunene, februar 2017</t>
  </si>
  <si>
    <t>Skatt feb 2017</t>
  </si>
  <si>
    <t>Beregninger av skatt og netto inntektsutjevning for kommunene, mars 2017</t>
  </si>
  <si>
    <t>Skatt mar 2017</t>
  </si>
  <si>
    <t>Beregninger av skatt og netto inntektsutjevning for kommunene, april 2017</t>
  </si>
  <si>
    <t>Skatt apr 2017</t>
  </si>
  <si>
    <t>Beregninger av skatt og netto inntektsutjevning for kommunene, mai 2017</t>
  </si>
  <si>
    <t>Skatt jan-mai 2017</t>
  </si>
  <si>
    <t>Beregninger av skatt og netto inntektsutjevning for kommunene, juli 2017</t>
  </si>
  <si>
    <t>Skatt jan-juli 2017</t>
  </si>
  <si>
    <t>Beregninger av skatt og netto inntektsutjevning for kommunene, august 2017</t>
  </si>
  <si>
    <t>Skatt jan-august 2017</t>
  </si>
  <si>
    <t>Beregninger av skatt og netto inntektsutjevning for kommunene, september 2017</t>
  </si>
  <si>
    <t>Skatt jan-september 2017</t>
  </si>
  <si>
    <t>Beregninger av skatt og netto inntektsutjevning for kommunene, november 2017</t>
  </si>
  <si>
    <t>Skatt jan-november 2017</t>
  </si>
  <si>
    <t>Beregninger av skatt og netto inntektsutjevning for kommunene, desember 2017</t>
  </si>
  <si>
    <t>Skatt jan-desember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</si>
</sst>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86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165" fontId="5" fillId="0" borderId="0" xfId="4" applyNumberFormat="1" applyFont="1" applyBorder="1"/>
    <xf numFmtId="3" fontId="5" fillId="0" borderId="0" xfId="4" applyNumberFormat="1" applyFont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43" fontId="5" fillId="0" borderId="0" xfId="4" applyNumberFormat="1" applyFont="1" applyBorder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3" fontId="5" fillId="0" borderId="0" xfId="0" applyNumberFormat="1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0">
    <cellStyle name="Komma" xfId="7" builtinId="3"/>
    <cellStyle name="Komma 2" xfId="1"/>
    <cellStyle name="Normal" xfId="0" builtinId="0"/>
    <cellStyle name="Normal 2" xfId="2"/>
    <cellStyle name="Normal 3" xfId="3"/>
    <cellStyle name="Normal_innutj" xfId="4"/>
    <cellStyle name="Prosent" xfId="5" builtinId="5"/>
    <cellStyle name="Prosent 2" xfId="6"/>
    <cellStyle name="Tusenskille 2" xfId="8"/>
    <cellStyle name="Tusenskille_innutj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:D433"/>
    </sheetView>
  </sheetViews>
  <sheetFormatPr baseColWidth="10" defaultColWidth="11.42578125" defaultRowHeight="12.75" x14ac:dyDescent="0.2"/>
  <cols>
    <col min="1" max="1" width="6.42578125" style="4" customWidth="1"/>
    <col min="2" max="2" width="14" style="4" bestFit="1" customWidth="1"/>
    <col min="3" max="3" width="11.42578125" style="4" customWidth="1"/>
    <col min="4" max="4" width="12.28515625" style="4" bestFit="1" customWidth="1"/>
    <col min="5" max="11" width="11.42578125" style="4" customWidth="1"/>
    <col min="12" max="12" width="13" style="4" bestFit="1" customWidth="1"/>
    <col min="13" max="14" width="12.85546875" style="4" bestFit="1" customWidth="1"/>
    <col min="15" max="15" width="11.42578125" style="4" customWidth="1"/>
    <col min="16" max="16384" width="11.42578125" style="4"/>
  </cols>
  <sheetData>
    <row r="1" spans="1:15" ht="22.5" customHeight="1" x14ac:dyDescent="0.2">
      <c r="A1" s="78" t="s">
        <v>503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504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60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  <c r="N4" s="21" t="s">
        <v>57</v>
      </c>
      <c r="O4" s="17" t="s">
        <v>62</v>
      </c>
    </row>
    <row r="5" spans="1:15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25" t="s">
        <v>29</v>
      </c>
      <c r="I5" s="22"/>
      <c r="J5" s="26" t="s">
        <v>30</v>
      </c>
      <c r="K5" s="22"/>
      <c r="L5" s="23" t="s">
        <v>31</v>
      </c>
      <c r="M5" s="23" t="s">
        <v>61</v>
      </c>
      <c r="N5" s="27"/>
      <c r="O5" s="27"/>
    </row>
    <row r="6" spans="1:15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x14ac:dyDescent="0.2">
      <c r="A8" s="33">
        <v>101</v>
      </c>
      <c r="B8" s="34" t="s">
        <v>64</v>
      </c>
      <c r="C8" s="35"/>
      <c r="D8" s="36">
        <v>30790</v>
      </c>
      <c r="E8" s="37">
        <f t="shared" ref="E8" si="1">(C8*1000)/D8</f>
        <v>0</v>
      </c>
      <c r="F8" s="38" t="str">
        <f>IF(ISNUMBER(C8),E8/E$435,"")</f>
        <v/>
      </c>
      <c r="G8" s="39">
        <f>(E$435-E8)*0.6</f>
        <v>0</v>
      </c>
      <c r="H8" s="39">
        <f>IF(E8&gt;=E$435*0.9,0,IF(E8&lt;0.9*E$435,(E$435*0.9-E8)*0.35))</f>
        <v>0</v>
      </c>
      <c r="I8" s="37">
        <f t="shared" ref="I8" si="2">G8+H8</f>
        <v>0</v>
      </c>
      <c r="J8" s="40">
        <f>I$437</f>
        <v>0</v>
      </c>
      <c r="K8" s="37">
        <f t="shared" ref="K8" si="3">I8+J8</f>
        <v>0</v>
      </c>
      <c r="L8" s="37">
        <f t="shared" ref="L8" si="4">(I8*D8)</f>
        <v>0</v>
      </c>
      <c r="M8" s="37">
        <f t="shared" ref="M8" si="5">(K8*D8)</f>
        <v>0</v>
      </c>
      <c r="N8" s="41">
        <f>'jan-nov'!M8</f>
        <v>0</v>
      </c>
      <c r="O8" s="41">
        <f>M8-N8</f>
        <v>0</v>
      </c>
    </row>
    <row r="9" spans="1:15" x14ac:dyDescent="0.2">
      <c r="A9" s="33">
        <v>104</v>
      </c>
      <c r="B9" s="34" t="s">
        <v>65</v>
      </c>
      <c r="C9" s="35"/>
      <c r="D9" s="36">
        <v>32407</v>
      </c>
      <c r="E9" s="37">
        <f t="shared" ref="E9:E72" si="6">(C9*1000)/D9</f>
        <v>0</v>
      </c>
      <c r="F9" s="38" t="str">
        <f t="shared" ref="F9:F72" si="7">IF(ISNUMBER(C9),E9/E$435,"")</f>
        <v/>
      </c>
      <c r="G9" s="39">
        <f t="shared" ref="G9:G72" si="8">(E$435-E9)*0.6</f>
        <v>0</v>
      </c>
      <c r="H9" s="39">
        <f t="shared" ref="H9:H72" si="9">IF(E9&gt;=E$435*0.9,0,IF(E9&lt;0.9*E$435,(E$435*0.9-E9)*0.35))</f>
        <v>0</v>
      </c>
      <c r="I9" s="37">
        <f t="shared" ref="I9:I72" si="10">G9+H9</f>
        <v>0</v>
      </c>
      <c r="J9" s="40">
        <f t="shared" ref="J9:J72" si="11">I$437</f>
        <v>0</v>
      </c>
      <c r="K9" s="37">
        <f t="shared" ref="K9:K72" si="12">I9+J9</f>
        <v>0</v>
      </c>
      <c r="L9" s="37">
        <f t="shared" ref="L9:L72" si="13">(I9*D9)</f>
        <v>0</v>
      </c>
      <c r="M9" s="37">
        <f t="shared" ref="M9:M72" si="14">(K9*D9)</f>
        <v>0</v>
      </c>
      <c r="N9" s="41">
        <f>'jan-nov'!M9</f>
        <v>0</v>
      </c>
      <c r="O9" s="41">
        <f t="shared" ref="O9:O72" si="15">M9-N9</f>
        <v>0</v>
      </c>
    </row>
    <row r="10" spans="1:15" x14ac:dyDescent="0.2">
      <c r="A10" s="33">
        <v>105</v>
      </c>
      <c r="B10" s="34" t="s">
        <v>66</v>
      </c>
      <c r="C10" s="35"/>
      <c r="D10" s="36">
        <v>55127</v>
      </c>
      <c r="E10" s="37">
        <f t="shared" si="6"/>
        <v>0</v>
      </c>
      <c r="F10" s="38" t="str">
        <f t="shared" si="7"/>
        <v/>
      </c>
      <c r="G10" s="39">
        <f t="shared" si="8"/>
        <v>0</v>
      </c>
      <c r="H10" s="39">
        <f t="shared" si="9"/>
        <v>0</v>
      </c>
      <c r="I10" s="37">
        <f t="shared" si="10"/>
        <v>0</v>
      </c>
      <c r="J10" s="40">
        <f t="shared" si="11"/>
        <v>0</v>
      </c>
      <c r="K10" s="37">
        <f t="shared" si="12"/>
        <v>0</v>
      </c>
      <c r="L10" s="37">
        <f t="shared" si="13"/>
        <v>0</v>
      </c>
      <c r="M10" s="37">
        <f t="shared" si="14"/>
        <v>0</v>
      </c>
      <c r="N10" s="41">
        <f>'jan-nov'!M10</f>
        <v>0</v>
      </c>
      <c r="O10" s="41">
        <f t="shared" si="15"/>
        <v>0</v>
      </c>
    </row>
    <row r="11" spans="1:15" x14ac:dyDescent="0.2">
      <c r="A11" s="33">
        <v>106</v>
      </c>
      <c r="B11" s="34" t="s">
        <v>67</v>
      </c>
      <c r="C11" s="35"/>
      <c r="D11" s="36">
        <v>80121</v>
      </c>
      <c r="E11" s="37">
        <f t="shared" si="6"/>
        <v>0</v>
      </c>
      <c r="F11" s="38" t="str">
        <f t="shared" si="7"/>
        <v/>
      </c>
      <c r="G11" s="39">
        <f t="shared" si="8"/>
        <v>0</v>
      </c>
      <c r="H11" s="39">
        <f t="shared" si="9"/>
        <v>0</v>
      </c>
      <c r="I11" s="37">
        <f t="shared" si="10"/>
        <v>0</v>
      </c>
      <c r="J11" s="40">
        <f t="shared" si="11"/>
        <v>0</v>
      </c>
      <c r="K11" s="37">
        <f t="shared" si="12"/>
        <v>0</v>
      </c>
      <c r="L11" s="37">
        <f t="shared" si="13"/>
        <v>0</v>
      </c>
      <c r="M11" s="37">
        <f t="shared" si="14"/>
        <v>0</v>
      </c>
      <c r="N11" s="41">
        <f>'jan-nov'!M11</f>
        <v>0</v>
      </c>
      <c r="O11" s="41">
        <f t="shared" si="15"/>
        <v>0</v>
      </c>
    </row>
    <row r="12" spans="1:15" x14ac:dyDescent="0.2">
      <c r="A12" s="33">
        <v>111</v>
      </c>
      <c r="B12" s="34" t="s">
        <v>68</v>
      </c>
      <c r="C12" s="35"/>
      <c r="D12" s="36">
        <v>4517</v>
      </c>
      <c r="E12" s="37">
        <f t="shared" si="6"/>
        <v>0</v>
      </c>
      <c r="F12" s="38" t="str">
        <f t="shared" si="7"/>
        <v/>
      </c>
      <c r="G12" s="39">
        <f t="shared" si="8"/>
        <v>0</v>
      </c>
      <c r="H12" s="39">
        <f t="shared" si="9"/>
        <v>0</v>
      </c>
      <c r="I12" s="37">
        <f t="shared" si="10"/>
        <v>0</v>
      </c>
      <c r="J12" s="40">
        <f t="shared" si="11"/>
        <v>0</v>
      </c>
      <c r="K12" s="37">
        <f t="shared" si="12"/>
        <v>0</v>
      </c>
      <c r="L12" s="37">
        <f t="shared" si="13"/>
        <v>0</v>
      </c>
      <c r="M12" s="37">
        <f t="shared" si="14"/>
        <v>0</v>
      </c>
      <c r="N12" s="41">
        <f>'jan-nov'!M12</f>
        <v>0</v>
      </c>
      <c r="O12" s="41">
        <f t="shared" si="15"/>
        <v>0</v>
      </c>
    </row>
    <row r="13" spans="1:15" x14ac:dyDescent="0.2">
      <c r="A13" s="33">
        <v>118</v>
      </c>
      <c r="B13" s="34" t="s">
        <v>69</v>
      </c>
      <c r="C13" s="35"/>
      <c r="D13" s="36">
        <v>1398</v>
      </c>
      <c r="E13" s="37">
        <f t="shared" si="6"/>
        <v>0</v>
      </c>
      <c r="F13" s="38" t="str">
        <f t="shared" si="7"/>
        <v/>
      </c>
      <c r="G13" s="39">
        <f t="shared" si="8"/>
        <v>0</v>
      </c>
      <c r="H13" s="39">
        <f t="shared" si="9"/>
        <v>0</v>
      </c>
      <c r="I13" s="37">
        <f t="shared" si="10"/>
        <v>0</v>
      </c>
      <c r="J13" s="40">
        <f t="shared" si="11"/>
        <v>0</v>
      </c>
      <c r="K13" s="37">
        <f t="shared" si="12"/>
        <v>0</v>
      </c>
      <c r="L13" s="37">
        <f t="shared" si="13"/>
        <v>0</v>
      </c>
      <c r="M13" s="37">
        <f t="shared" si="14"/>
        <v>0</v>
      </c>
      <c r="N13" s="41">
        <f>'jan-nov'!M13</f>
        <v>0</v>
      </c>
      <c r="O13" s="41">
        <f t="shared" si="15"/>
        <v>0</v>
      </c>
    </row>
    <row r="14" spans="1:15" x14ac:dyDescent="0.2">
      <c r="A14" s="33">
        <v>119</v>
      </c>
      <c r="B14" s="34" t="s">
        <v>70</v>
      </c>
      <c r="C14" s="35"/>
      <c r="D14" s="36">
        <v>3597</v>
      </c>
      <c r="E14" s="37">
        <f t="shared" si="6"/>
        <v>0</v>
      </c>
      <c r="F14" s="38" t="str">
        <f t="shared" si="7"/>
        <v/>
      </c>
      <c r="G14" s="39">
        <f t="shared" si="8"/>
        <v>0</v>
      </c>
      <c r="H14" s="39">
        <f t="shared" si="9"/>
        <v>0</v>
      </c>
      <c r="I14" s="37">
        <f t="shared" si="10"/>
        <v>0</v>
      </c>
      <c r="J14" s="40">
        <f t="shared" si="11"/>
        <v>0</v>
      </c>
      <c r="K14" s="37">
        <f t="shared" si="12"/>
        <v>0</v>
      </c>
      <c r="L14" s="37">
        <f t="shared" si="13"/>
        <v>0</v>
      </c>
      <c r="M14" s="37">
        <f t="shared" si="14"/>
        <v>0</v>
      </c>
      <c r="N14" s="41">
        <f>'jan-nov'!M14</f>
        <v>0</v>
      </c>
      <c r="O14" s="41">
        <f t="shared" si="15"/>
        <v>0</v>
      </c>
    </row>
    <row r="15" spans="1:15" x14ac:dyDescent="0.2">
      <c r="A15" s="33">
        <v>121</v>
      </c>
      <c r="B15" s="34" t="s">
        <v>71</v>
      </c>
      <c r="C15" s="35"/>
      <c r="D15" s="36">
        <v>685</v>
      </c>
      <c r="E15" s="37">
        <f t="shared" si="6"/>
        <v>0</v>
      </c>
      <c r="F15" s="38" t="str">
        <f t="shared" si="7"/>
        <v/>
      </c>
      <c r="G15" s="39">
        <f t="shared" si="8"/>
        <v>0</v>
      </c>
      <c r="H15" s="39">
        <f t="shared" si="9"/>
        <v>0</v>
      </c>
      <c r="I15" s="37">
        <f t="shared" si="10"/>
        <v>0</v>
      </c>
      <c r="J15" s="40">
        <f t="shared" si="11"/>
        <v>0</v>
      </c>
      <c r="K15" s="37">
        <f t="shared" si="12"/>
        <v>0</v>
      </c>
      <c r="L15" s="37">
        <f t="shared" si="13"/>
        <v>0</v>
      </c>
      <c r="M15" s="37">
        <f t="shared" si="14"/>
        <v>0</v>
      </c>
      <c r="N15" s="41">
        <f>'jan-nov'!M15</f>
        <v>0</v>
      </c>
      <c r="O15" s="41">
        <f t="shared" si="15"/>
        <v>0</v>
      </c>
    </row>
    <row r="16" spans="1:15" x14ac:dyDescent="0.2">
      <c r="A16" s="33">
        <v>122</v>
      </c>
      <c r="B16" s="34" t="s">
        <v>72</v>
      </c>
      <c r="C16" s="35"/>
      <c r="D16" s="36">
        <v>5367</v>
      </c>
      <c r="E16" s="37">
        <f t="shared" si="6"/>
        <v>0</v>
      </c>
      <c r="F16" s="38" t="str">
        <f t="shared" si="7"/>
        <v/>
      </c>
      <c r="G16" s="39">
        <f t="shared" si="8"/>
        <v>0</v>
      </c>
      <c r="H16" s="39">
        <f t="shared" si="9"/>
        <v>0</v>
      </c>
      <c r="I16" s="37">
        <f t="shared" si="10"/>
        <v>0</v>
      </c>
      <c r="J16" s="40">
        <f t="shared" si="11"/>
        <v>0</v>
      </c>
      <c r="K16" s="37">
        <f t="shared" si="12"/>
        <v>0</v>
      </c>
      <c r="L16" s="37">
        <f t="shared" si="13"/>
        <v>0</v>
      </c>
      <c r="M16" s="37">
        <f t="shared" si="14"/>
        <v>0</v>
      </c>
      <c r="N16" s="41">
        <f>'jan-nov'!M16</f>
        <v>0</v>
      </c>
      <c r="O16" s="41">
        <f t="shared" si="15"/>
        <v>0</v>
      </c>
    </row>
    <row r="17" spans="1:15" x14ac:dyDescent="0.2">
      <c r="A17" s="33">
        <v>123</v>
      </c>
      <c r="B17" s="34" t="s">
        <v>73</v>
      </c>
      <c r="C17" s="35"/>
      <c r="D17" s="36">
        <v>5765</v>
      </c>
      <c r="E17" s="37">
        <f t="shared" si="6"/>
        <v>0</v>
      </c>
      <c r="F17" s="38" t="str">
        <f t="shared" si="7"/>
        <v/>
      </c>
      <c r="G17" s="39">
        <f t="shared" si="8"/>
        <v>0</v>
      </c>
      <c r="H17" s="39">
        <f t="shared" si="9"/>
        <v>0</v>
      </c>
      <c r="I17" s="37">
        <f t="shared" si="10"/>
        <v>0</v>
      </c>
      <c r="J17" s="40">
        <f t="shared" si="11"/>
        <v>0</v>
      </c>
      <c r="K17" s="37">
        <f t="shared" si="12"/>
        <v>0</v>
      </c>
      <c r="L17" s="37">
        <f t="shared" si="13"/>
        <v>0</v>
      </c>
      <c r="M17" s="37">
        <f t="shared" si="14"/>
        <v>0</v>
      </c>
      <c r="N17" s="41">
        <f>'jan-nov'!M17</f>
        <v>0</v>
      </c>
      <c r="O17" s="41">
        <f t="shared" si="15"/>
        <v>0</v>
      </c>
    </row>
    <row r="18" spans="1:15" x14ac:dyDescent="0.2">
      <c r="A18" s="33">
        <v>124</v>
      </c>
      <c r="B18" s="34" t="s">
        <v>74</v>
      </c>
      <c r="C18" s="35"/>
      <c r="D18" s="36">
        <v>15720</v>
      </c>
      <c r="E18" s="37">
        <f t="shared" si="6"/>
        <v>0</v>
      </c>
      <c r="F18" s="38" t="str">
        <f t="shared" si="7"/>
        <v/>
      </c>
      <c r="G18" s="39">
        <f t="shared" si="8"/>
        <v>0</v>
      </c>
      <c r="H18" s="39">
        <f t="shared" si="9"/>
        <v>0</v>
      </c>
      <c r="I18" s="37">
        <f t="shared" si="10"/>
        <v>0</v>
      </c>
      <c r="J18" s="40">
        <f t="shared" si="11"/>
        <v>0</v>
      </c>
      <c r="K18" s="37">
        <f t="shared" si="12"/>
        <v>0</v>
      </c>
      <c r="L18" s="37">
        <f t="shared" si="13"/>
        <v>0</v>
      </c>
      <c r="M18" s="37">
        <f t="shared" si="14"/>
        <v>0</v>
      </c>
      <c r="N18" s="41">
        <f>'jan-nov'!M18</f>
        <v>0</v>
      </c>
      <c r="O18" s="41">
        <f t="shared" si="15"/>
        <v>0</v>
      </c>
    </row>
    <row r="19" spans="1:15" x14ac:dyDescent="0.2">
      <c r="A19" s="33">
        <v>125</v>
      </c>
      <c r="B19" s="34" t="s">
        <v>75</v>
      </c>
      <c r="C19" s="35"/>
      <c r="D19" s="36">
        <v>11406</v>
      </c>
      <c r="E19" s="37">
        <f t="shared" si="6"/>
        <v>0</v>
      </c>
      <c r="F19" s="38" t="str">
        <f t="shared" si="7"/>
        <v/>
      </c>
      <c r="G19" s="39">
        <f t="shared" si="8"/>
        <v>0</v>
      </c>
      <c r="H19" s="39">
        <f t="shared" si="9"/>
        <v>0</v>
      </c>
      <c r="I19" s="37">
        <f t="shared" si="10"/>
        <v>0</v>
      </c>
      <c r="J19" s="40">
        <f t="shared" si="11"/>
        <v>0</v>
      </c>
      <c r="K19" s="37">
        <f t="shared" si="12"/>
        <v>0</v>
      </c>
      <c r="L19" s="37">
        <f t="shared" si="13"/>
        <v>0</v>
      </c>
      <c r="M19" s="37">
        <f t="shared" si="14"/>
        <v>0</v>
      </c>
      <c r="N19" s="41">
        <f>'jan-nov'!M19</f>
        <v>0</v>
      </c>
      <c r="O19" s="41">
        <f t="shared" si="15"/>
        <v>0</v>
      </c>
    </row>
    <row r="20" spans="1:15" x14ac:dyDescent="0.2">
      <c r="A20" s="33">
        <v>127</v>
      </c>
      <c r="B20" s="34" t="s">
        <v>76</v>
      </c>
      <c r="C20" s="35"/>
      <c r="D20" s="36">
        <v>3783</v>
      </c>
      <c r="E20" s="37">
        <f t="shared" si="6"/>
        <v>0</v>
      </c>
      <c r="F20" s="38" t="str">
        <f t="shared" si="7"/>
        <v/>
      </c>
      <c r="G20" s="39">
        <f t="shared" si="8"/>
        <v>0</v>
      </c>
      <c r="H20" s="39">
        <f t="shared" si="9"/>
        <v>0</v>
      </c>
      <c r="I20" s="37">
        <f t="shared" si="10"/>
        <v>0</v>
      </c>
      <c r="J20" s="40">
        <f t="shared" si="11"/>
        <v>0</v>
      </c>
      <c r="K20" s="37">
        <f t="shared" si="12"/>
        <v>0</v>
      </c>
      <c r="L20" s="37">
        <f t="shared" si="13"/>
        <v>0</v>
      </c>
      <c r="M20" s="37">
        <f t="shared" si="14"/>
        <v>0</v>
      </c>
      <c r="N20" s="41">
        <f>'jan-nov'!M20</f>
        <v>0</v>
      </c>
      <c r="O20" s="41">
        <f t="shared" si="15"/>
        <v>0</v>
      </c>
    </row>
    <row r="21" spans="1:15" x14ac:dyDescent="0.2">
      <c r="A21" s="33">
        <v>128</v>
      </c>
      <c r="B21" s="34" t="s">
        <v>77</v>
      </c>
      <c r="C21" s="35"/>
      <c r="D21" s="36">
        <v>8173</v>
      </c>
      <c r="E21" s="37">
        <f t="shared" si="6"/>
        <v>0</v>
      </c>
      <c r="F21" s="38" t="str">
        <f t="shared" si="7"/>
        <v/>
      </c>
      <c r="G21" s="39">
        <f t="shared" si="8"/>
        <v>0</v>
      </c>
      <c r="H21" s="39">
        <f t="shared" si="9"/>
        <v>0</v>
      </c>
      <c r="I21" s="37">
        <f t="shared" si="10"/>
        <v>0</v>
      </c>
      <c r="J21" s="40">
        <f t="shared" si="11"/>
        <v>0</v>
      </c>
      <c r="K21" s="37">
        <f t="shared" si="12"/>
        <v>0</v>
      </c>
      <c r="L21" s="37">
        <f t="shared" si="13"/>
        <v>0</v>
      </c>
      <c r="M21" s="37">
        <f t="shared" si="14"/>
        <v>0</v>
      </c>
      <c r="N21" s="41">
        <f>'jan-nov'!M21</f>
        <v>0</v>
      </c>
      <c r="O21" s="41">
        <f t="shared" si="15"/>
        <v>0</v>
      </c>
    </row>
    <row r="22" spans="1:15" x14ac:dyDescent="0.2">
      <c r="A22" s="33">
        <v>135</v>
      </c>
      <c r="B22" s="34" t="s">
        <v>78</v>
      </c>
      <c r="C22" s="35"/>
      <c r="D22" s="36">
        <v>7398</v>
      </c>
      <c r="E22" s="37">
        <f t="shared" si="6"/>
        <v>0</v>
      </c>
      <c r="F22" s="38" t="str">
        <f t="shared" si="7"/>
        <v/>
      </c>
      <c r="G22" s="39">
        <f t="shared" si="8"/>
        <v>0</v>
      </c>
      <c r="H22" s="39">
        <f t="shared" si="9"/>
        <v>0</v>
      </c>
      <c r="I22" s="37">
        <f t="shared" si="10"/>
        <v>0</v>
      </c>
      <c r="J22" s="40">
        <f t="shared" si="11"/>
        <v>0</v>
      </c>
      <c r="K22" s="37">
        <f t="shared" si="12"/>
        <v>0</v>
      </c>
      <c r="L22" s="37">
        <f t="shared" si="13"/>
        <v>0</v>
      </c>
      <c r="M22" s="37">
        <f t="shared" si="14"/>
        <v>0</v>
      </c>
      <c r="N22" s="41">
        <f>'jan-nov'!M22</f>
        <v>0</v>
      </c>
      <c r="O22" s="41">
        <f t="shared" si="15"/>
        <v>0</v>
      </c>
    </row>
    <row r="23" spans="1:15" x14ac:dyDescent="0.2">
      <c r="A23" s="33">
        <v>136</v>
      </c>
      <c r="B23" s="34" t="s">
        <v>79</v>
      </c>
      <c r="C23" s="35"/>
      <c r="D23" s="36">
        <v>15747</v>
      </c>
      <c r="E23" s="37">
        <f t="shared" si="6"/>
        <v>0</v>
      </c>
      <c r="F23" s="38" t="str">
        <f t="shared" si="7"/>
        <v/>
      </c>
      <c r="G23" s="39">
        <f t="shared" si="8"/>
        <v>0</v>
      </c>
      <c r="H23" s="39">
        <f t="shared" si="9"/>
        <v>0</v>
      </c>
      <c r="I23" s="37">
        <f t="shared" si="10"/>
        <v>0</v>
      </c>
      <c r="J23" s="40">
        <f t="shared" si="11"/>
        <v>0</v>
      </c>
      <c r="K23" s="37">
        <f t="shared" si="12"/>
        <v>0</v>
      </c>
      <c r="L23" s="37">
        <f t="shared" si="13"/>
        <v>0</v>
      </c>
      <c r="M23" s="37">
        <f t="shared" si="14"/>
        <v>0</v>
      </c>
      <c r="N23" s="41">
        <f>'jan-nov'!M23</f>
        <v>0</v>
      </c>
      <c r="O23" s="41">
        <f t="shared" si="15"/>
        <v>0</v>
      </c>
    </row>
    <row r="24" spans="1:15" x14ac:dyDescent="0.2">
      <c r="A24" s="33">
        <v>137</v>
      </c>
      <c r="B24" s="34" t="s">
        <v>80</v>
      </c>
      <c r="C24" s="35"/>
      <c r="D24" s="36">
        <v>5335</v>
      </c>
      <c r="E24" s="37">
        <f t="shared" si="6"/>
        <v>0</v>
      </c>
      <c r="F24" s="38" t="str">
        <f t="shared" si="7"/>
        <v/>
      </c>
      <c r="G24" s="39">
        <f t="shared" si="8"/>
        <v>0</v>
      </c>
      <c r="H24" s="39">
        <f t="shared" si="9"/>
        <v>0</v>
      </c>
      <c r="I24" s="37">
        <f t="shared" si="10"/>
        <v>0</v>
      </c>
      <c r="J24" s="40">
        <f t="shared" si="11"/>
        <v>0</v>
      </c>
      <c r="K24" s="37">
        <f t="shared" si="12"/>
        <v>0</v>
      </c>
      <c r="L24" s="37">
        <f t="shared" si="13"/>
        <v>0</v>
      </c>
      <c r="M24" s="37">
        <f t="shared" si="14"/>
        <v>0</v>
      </c>
      <c r="N24" s="41">
        <f>'jan-nov'!M24</f>
        <v>0</v>
      </c>
      <c r="O24" s="41">
        <f t="shared" si="15"/>
        <v>0</v>
      </c>
    </row>
    <row r="25" spans="1:15" x14ac:dyDescent="0.2">
      <c r="A25" s="33">
        <v>138</v>
      </c>
      <c r="B25" s="34" t="s">
        <v>81</v>
      </c>
      <c r="C25" s="35"/>
      <c r="D25" s="36">
        <v>5557</v>
      </c>
      <c r="E25" s="37">
        <f t="shared" si="6"/>
        <v>0</v>
      </c>
      <c r="F25" s="38" t="str">
        <f t="shared" si="7"/>
        <v/>
      </c>
      <c r="G25" s="39">
        <f t="shared" si="8"/>
        <v>0</v>
      </c>
      <c r="H25" s="39">
        <f t="shared" si="9"/>
        <v>0</v>
      </c>
      <c r="I25" s="37">
        <f t="shared" si="10"/>
        <v>0</v>
      </c>
      <c r="J25" s="40">
        <f t="shared" si="11"/>
        <v>0</v>
      </c>
      <c r="K25" s="37">
        <f t="shared" si="12"/>
        <v>0</v>
      </c>
      <c r="L25" s="37">
        <f t="shared" si="13"/>
        <v>0</v>
      </c>
      <c r="M25" s="37">
        <f t="shared" si="14"/>
        <v>0</v>
      </c>
      <c r="N25" s="41">
        <f>'jan-nov'!M25</f>
        <v>0</v>
      </c>
      <c r="O25" s="41">
        <f t="shared" si="15"/>
        <v>0</v>
      </c>
    </row>
    <row r="26" spans="1:15" x14ac:dyDescent="0.2">
      <c r="A26" s="33">
        <v>211</v>
      </c>
      <c r="B26" s="34" t="s">
        <v>82</v>
      </c>
      <c r="C26" s="35"/>
      <c r="D26" s="36">
        <v>17188</v>
      </c>
      <c r="E26" s="37">
        <f t="shared" si="6"/>
        <v>0</v>
      </c>
      <c r="F26" s="38" t="str">
        <f t="shared" si="7"/>
        <v/>
      </c>
      <c r="G26" s="39">
        <f t="shared" si="8"/>
        <v>0</v>
      </c>
      <c r="H26" s="39">
        <f t="shared" si="9"/>
        <v>0</v>
      </c>
      <c r="I26" s="37">
        <f t="shared" si="10"/>
        <v>0</v>
      </c>
      <c r="J26" s="40">
        <f t="shared" si="11"/>
        <v>0</v>
      </c>
      <c r="K26" s="37">
        <f t="shared" si="12"/>
        <v>0</v>
      </c>
      <c r="L26" s="37">
        <f t="shared" si="13"/>
        <v>0</v>
      </c>
      <c r="M26" s="37">
        <f t="shared" si="14"/>
        <v>0</v>
      </c>
      <c r="N26" s="41">
        <f>'jan-nov'!M26</f>
        <v>0</v>
      </c>
      <c r="O26" s="41">
        <f t="shared" si="15"/>
        <v>0</v>
      </c>
    </row>
    <row r="27" spans="1:15" x14ac:dyDescent="0.2">
      <c r="A27" s="33">
        <v>213</v>
      </c>
      <c r="B27" s="34" t="s">
        <v>83</v>
      </c>
      <c r="C27" s="35"/>
      <c r="D27" s="36">
        <v>30698</v>
      </c>
      <c r="E27" s="37">
        <f t="shared" si="6"/>
        <v>0</v>
      </c>
      <c r="F27" s="38" t="str">
        <f t="shared" si="7"/>
        <v/>
      </c>
      <c r="G27" s="39">
        <f t="shared" si="8"/>
        <v>0</v>
      </c>
      <c r="H27" s="39">
        <f t="shared" si="9"/>
        <v>0</v>
      </c>
      <c r="I27" s="37">
        <f t="shared" si="10"/>
        <v>0</v>
      </c>
      <c r="J27" s="40">
        <f t="shared" si="11"/>
        <v>0</v>
      </c>
      <c r="K27" s="37">
        <f t="shared" si="12"/>
        <v>0</v>
      </c>
      <c r="L27" s="37">
        <f t="shared" si="13"/>
        <v>0</v>
      </c>
      <c r="M27" s="37">
        <f t="shared" si="14"/>
        <v>0</v>
      </c>
      <c r="N27" s="41">
        <f>'jan-nov'!M27</f>
        <v>0</v>
      </c>
      <c r="O27" s="41">
        <f t="shared" si="15"/>
        <v>0</v>
      </c>
    </row>
    <row r="28" spans="1:15" x14ac:dyDescent="0.2">
      <c r="A28" s="33">
        <v>214</v>
      </c>
      <c r="B28" s="34" t="s">
        <v>84</v>
      </c>
      <c r="C28" s="35"/>
      <c r="D28" s="36">
        <v>19288</v>
      </c>
      <c r="E28" s="37">
        <f t="shared" si="6"/>
        <v>0</v>
      </c>
      <c r="F28" s="38" t="str">
        <f t="shared" si="7"/>
        <v/>
      </c>
      <c r="G28" s="39">
        <f t="shared" si="8"/>
        <v>0</v>
      </c>
      <c r="H28" s="39">
        <f t="shared" si="9"/>
        <v>0</v>
      </c>
      <c r="I28" s="37">
        <f t="shared" si="10"/>
        <v>0</v>
      </c>
      <c r="J28" s="40">
        <f t="shared" si="11"/>
        <v>0</v>
      </c>
      <c r="K28" s="37">
        <f t="shared" si="12"/>
        <v>0</v>
      </c>
      <c r="L28" s="37">
        <f t="shared" si="13"/>
        <v>0</v>
      </c>
      <c r="M28" s="37">
        <f t="shared" si="14"/>
        <v>0</v>
      </c>
      <c r="N28" s="41">
        <f>'jan-nov'!M28</f>
        <v>0</v>
      </c>
      <c r="O28" s="41">
        <f t="shared" si="15"/>
        <v>0</v>
      </c>
    </row>
    <row r="29" spans="1:15" x14ac:dyDescent="0.2">
      <c r="A29" s="33">
        <v>215</v>
      </c>
      <c r="B29" s="34" t="s">
        <v>85</v>
      </c>
      <c r="C29" s="35"/>
      <c r="D29" s="36">
        <v>15743</v>
      </c>
      <c r="E29" s="37">
        <f t="shared" si="6"/>
        <v>0</v>
      </c>
      <c r="F29" s="38" t="str">
        <f t="shared" si="7"/>
        <v/>
      </c>
      <c r="G29" s="39">
        <f t="shared" si="8"/>
        <v>0</v>
      </c>
      <c r="H29" s="39">
        <f t="shared" si="9"/>
        <v>0</v>
      </c>
      <c r="I29" s="37">
        <f t="shared" si="10"/>
        <v>0</v>
      </c>
      <c r="J29" s="40">
        <f t="shared" si="11"/>
        <v>0</v>
      </c>
      <c r="K29" s="37">
        <f t="shared" si="12"/>
        <v>0</v>
      </c>
      <c r="L29" s="37">
        <f t="shared" si="13"/>
        <v>0</v>
      </c>
      <c r="M29" s="37">
        <f t="shared" si="14"/>
        <v>0</v>
      </c>
      <c r="N29" s="41">
        <f>'jan-nov'!M29</f>
        <v>0</v>
      </c>
      <c r="O29" s="41">
        <f t="shared" si="15"/>
        <v>0</v>
      </c>
    </row>
    <row r="30" spans="1:15" x14ac:dyDescent="0.2">
      <c r="A30" s="33">
        <v>216</v>
      </c>
      <c r="B30" s="34" t="s">
        <v>86</v>
      </c>
      <c r="C30" s="35"/>
      <c r="D30" s="36">
        <v>18869</v>
      </c>
      <c r="E30" s="37">
        <f t="shared" si="6"/>
        <v>0</v>
      </c>
      <c r="F30" s="38" t="str">
        <f t="shared" si="7"/>
        <v/>
      </c>
      <c r="G30" s="39">
        <f t="shared" si="8"/>
        <v>0</v>
      </c>
      <c r="H30" s="39">
        <f t="shared" si="9"/>
        <v>0</v>
      </c>
      <c r="I30" s="37">
        <f t="shared" si="10"/>
        <v>0</v>
      </c>
      <c r="J30" s="40">
        <f t="shared" si="11"/>
        <v>0</v>
      </c>
      <c r="K30" s="37">
        <f t="shared" si="12"/>
        <v>0</v>
      </c>
      <c r="L30" s="37">
        <f t="shared" si="13"/>
        <v>0</v>
      </c>
      <c r="M30" s="37">
        <f t="shared" si="14"/>
        <v>0</v>
      </c>
      <c r="N30" s="41">
        <f>'jan-nov'!M30</f>
        <v>0</v>
      </c>
      <c r="O30" s="41">
        <f t="shared" si="15"/>
        <v>0</v>
      </c>
    </row>
    <row r="31" spans="1:15" x14ac:dyDescent="0.2">
      <c r="A31" s="33">
        <v>217</v>
      </c>
      <c r="B31" s="34" t="s">
        <v>87</v>
      </c>
      <c r="C31" s="35"/>
      <c r="D31" s="36">
        <v>26988</v>
      </c>
      <c r="E31" s="37">
        <f t="shared" si="6"/>
        <v>0</v>
      </c>
      <c r="F31" s="38" t="str">
        <f t="shared" si="7"/>
        <v/>
      </c>
      <c r="G31" s="39">
        <f t="shared" si="8"/>
        <v>0</v>
      </c>
      <c r="H31" s="39">
        <f t="shared" si="9"/>
        <v>0</v>
      </c>
      <c r="I31" s="37">
        <f t="shared" si="10"/>
        <v>0</v>
      </c>
      <c r="J31" s="40">
        <f t="shared" si="11"/>
        <v>0</v>
      </c>
      <c r="K31" s="37">
        <f t="shared" si="12"/>
        <v>0</v>
      </c>
      <c r="L31" s="37">
        <f t="shared" si="13"/>
        <v>0</v>
      </c>
      <c r="M31" s="37">
        <f t="shared" si="14"/>
        <v>0</v>
      </c>
      <c r="N31" s="41">
        <f>'jan-nov'!M31</f>
        <v>0</v>
      </c>
      <c r="O31" s="41">
        <f t="shared" si="15"/>
        <v>0</v>
      </c>
    </row>
    <row r="32" spans="1:15" x14ac:dyDescent="0.2">
      <c r="A32" s="33">
        <v>219</v>
      </c>
      <c r="B32" s="34" t="s">
        <v>88</v>
      </c>
      <c r="C32" s="35"/>
      <c r="D32" s="36">
        <v>124008</v>
      </c>
      <c r="E32" s="37">
        <f t="shared" si="6"/>
        <v>0</v>
      </c>
      <c r="F32" s="38" t="str">
        <f t="shared" si="7"/>
        <v/>
      </c>
      <c r="G32" s="39">
        <f t="shared" si="8"/>
        <v>0</v>
      </c>
      <c r="H32" s="39">
        <f t="shared" si="9"/>
        <v>0</v>
      </c>
      <c r="I32" s="37">
        <f t="shared" si="10"/>
        <v>0</v>
      </c>
      <c r="J32" s="40">
        <f t="shared" si="11"/>
        <v>0</v>
      </c>
      <c r="K32" s="37">
        <f t="shared" si="12"/>
        <v>0</v>
      </c>
      <c r="L32" s="37">
        <f t="shared" si="13"/>
        <v>0</v>
      </c>
      <c r="M32" s="37">
        <f t="shared" si="14"/>
        <v>0</v>
      </c>
      <c r="N32" s="41">
        <f>'jan-nov'!M32</f>
        <v>0</v>
      </c>
      <c r="O32" s="41">
        <f t="shared" si="15"/>
        <v>0</v>
      </c>
    </row>
    <row r="33" spans="1:15" x14ac:dyDescent="0.2">
      <c r="A33" s="33">
        <v>220</v>
      </c>
      <c r="B33" s="34" t="s">
        <v>89</v>
      </c>
      <c r="C33" s="35"/>
      <c r="D33" s="36">
        <v>60781</v>
      </c>
      <c r="E33" s="37">
        <f t="shared" si="6"/>
        <v>0</v>
      </c>
      <c r="F33" s="38" t="str">
        <f t="shared" si="7"/>
        <v/>
      </c>
      <c r="G33" s="39">
        <f t="shared" si="8"/>
        <v>0</v>
      </c>
      <c r="H33" s="39">
        <f t="shared" si="9"/>
        <v>0</v>
      </c>
      <c r="I33" s="37">
        <f t="shared" si="10"/>
        <v>0</v>
      </c>
      <c r="J33" s="40">
        <f t="shared" si="11"/>
        <v>0</v>
      </c>
      <c r="K33" s="37">
        <f t="shared" si="12"/>
        <v>0</v>
      </c>
      <c r="L33" s="37">
        <f t="shared" si="13"/>
        <v>0</v>
      </c>
      <c r="M33" s="37">
        <f t="shared" si="14"/>
        <v>0</v>
      </c>
      <c r="N33" s="41">
        <f>'jan-nov'!M33</f>
        <v>0</v>
      </c>
      <c r="O33" s="41">
        <f t="shared" si="15"/>
        <v>0</v>
      </c>
    </row>
    <row r="34" spans="1:15" x14ac:dyDescent="0.2">
      <c r="A34" s="33">
        <v>221</v>
      </c>
      <c r="B34" s="34" t="s">
        <v>90</v>
      </c>
      <c r="C34" s="35"/>
      <c r="D34" s="36">
        <v>16162</v>
      </c>
      <c r="E34" s="37">
        <f t="shared" si="6"/>
        <v>0</v>
      </c>
      <c r="F34" s="38" t="str">
        <f t="shared" si="7"/>
        <v/>
      </c>
      <c r="G34" s="39">
        <f t="shared" si="8"/>
        <v>0</v>
      </c>
      <c r="H34" s="39">
        <f t="shared" si="9"/>
        <v>0</v>
      </c>
      <c r="I34" s="37">
        <f t="shared" si="10"/>
        <v>0</v>
      </c>
      <c r="J34" s="40">
        <f t="shared" si="11"/>
        <v>0</v>
      </c>
      <c r="K34" s="37">
        <f t="shared" si="12"/>
        <v>0</v>
      </c>
      <c r="L34" s="37">
        <f t="shared" si="13"/>
        <v>0</v>
      </c>
      <c r="M34" s="37">
        <f t="shared" si="14"/>
        <v>0</v>
      </c>
      <c r="N34" s="41">
        <f>'jan-nov'!M34</f>
        <v>0</v>
      </c>
      <c r="O34" s="41">
        <f t="shared" si="15"/>
        <v>0</v>
      </c>
    </row>
    <row r="35" spans="1:15" x14ac:dyDescent="0.2">
      <c r="A35" s="33">
        <v>226</v>
      </c>
      <c r="B35" s="34" t="s">
        <v>91</v>
      </c>
      <c r="C35" s="35"/>
      <c r="D35" s="36">
        <v>17665</v>
      </c>
      <c r="E35" s="37">
        <f t="shared" si="6"/>
        <v>0</v>
      </c>
      <c r="F35" s="38" t="str">
        <f t="shared" si="7"/>
        <v/>
      </c>
      <c r="G35" s="39">
        <f t="shared" si="8"/>
        <v>0</v>
      </c>
      <c r="H35" s="39">
        <f t="shared" si="9"/>
        <v>0</v>
      </c>
      <c r="I35" s="37">
        <f t="shared" si="10"/>
        <v>0</v>
      </c>
      <c r="J35" s="40">
        <f t="shared" si="11"/>
        <v>0</v>
      </c>
      <c r="K35" s="37">
        <f t="shared" si="12"/>
        <v>0</v>
      </c>
      <c r="L35" s="37">
        <f t="shared" si="13"/>
        <v>0</v>
      </c>
      <c r="M35" s="37">
        <f t="shared" si="14"/>
        <v>0</v>
      </c>
      <c r="N35" s="41">
        <f>'jan-nov'!M35</f>
        <v>0</v>
      </c>
      <c r="O35" s="41">
        <f t="shared" si="15"/>
        <v>0</v>
      </c>
    </row>
    <row r="36" spans="1:15" x14ac:dyDescent="0.2">
      <c r="A36" s="33">
        <v>227</v>
      </c>
      <c r="B36" s="34" t="s">
        <v>92</v>
      </c>
      <c r="C36" s="35"/>
      <c r="D36" s="36">
        <v>11555</v>
      </c>
      <c r="E36" s="37">
        <f t="shared" si="6"/>
        <v>0</v>
      </c>
      <c r="F36" s="38" t="str">
        <f t="shared" si="7"/>
        <v/>
      </c>
      <c r="G36" s="39">
        <f t="shared" si="8"/>
        <v>0</v>
      </c>
      <c r="H36" s="39">
        <f t="shared" si="9"/>
        <v>0</v>
      </c>
      <c r="I36" s="37">
        <f t="shared" si="10"/>
        <v>0</v>
      </c>
      <c r="J36" s="40">
        <f t="shared" si="11"/>
        <v>0</v>
      </c>
      <c r="K36" s="37">
        <f t="shared" si="12"/>
        <v>0</v>
      </c>
      <c r="L36" s="37">
        <f t="shared" si="13"/>
        <v>0</v>
      </c>
      <c r="M36" s="37">
        <f t="shared" si="14"/>
        <v>0</v>
      </c>
      <c r="N36" s="41">
        <f>'jan-nov'!M36</f>
        <v>0</v>
      </c>
      <c r="O36" s="41">
        <f t="shared" si="15"/>
        <v>0</v>
      </c>
    </row>
    <row r="37" spans="1:15" x14ac:dyDescent="0.2">
      <c r="A37" s="33">
        <v>228</v>
      </c>
      <c r="B37" s="34" t="s">
        <v>93</v>
      </c>
      <c r="C37" s="35"/>
      <c r="D37" s="36">
        <v>17730</v>
      </c>
      <c r="E37" s="37">
        <f t="shared" si="6"/>
        <v>0</v>
      </c>
      <c r="F37" s="38" t="str">
        <f t="shared" si="7"/>
        <v/>
      </c>
      <c r="G37" s="39">
        <f t="shared" si="8"/>
        <v>0</v>
      </c>
      <c r="H37" s="39">
        <f t="shared" si="9"/>
        <v>0</v>
      </c>
      <c r="I37" s="37">
        <f t="shared" si="10"/>
        <v>0</v>
      </c>
      <c r="J37" s="40">
        <f t="shared" si="11"/>
        <v>0</v>
      </c>
      <c r="K37" s="37">
        <f t="shared" si="12"/>
        <v>0</v>
      </c>
      <c r="L37" s="37">
        <f t="shared" si="13"/>
        <v>0</v>
      </c>
      <c r="M37" s="37">
        <f t="shared" si="14"/>
        <v>0</v>
      </c>
      <c r="N37" s="41">
        <f>'jan-nov'!M37</f>
        <v>0</v>
      </c>
      <c r="O37" s="41">
        <f t="shared" si="15"/>
        <v>0</v>
      </c>
    </row>
    <row r="38" spans="1:15" x14ac:dyDescent="0.2">
      <c r="A38" s="33">
        <v>229</v>
      </c>
      <c r="B38" s="34" t="s">
        <v>94</v>
      </c>
      <c r="C38" s="35"/>
      <c r="D38" s="36">
        <v>10927</v>
      </c>
      <c r="E38" s="37">
        <f t="shared" si="6"/>
        <v>0</v>
      </c>
      <c r="F38" s="38" t="str">
        <f t="shared" si="7"/>
        <v/>
      </c>
      <c r="G38" s="39">
        <f t="shared" si="8"/>
        <v>0</v>
      </c>
      <c r="H38" s="39">
        <f t="shared" si="9"/>
        <v>0</v>
      </c>
      <c r="I38" s="37">
        <f t="shared" si="10"/>
        <v>0</v>
      </c>
      <c r="J38" s="40">
        <f t="shared" si="11"/>
        <v>0</v>
      </c>
      <c r="K38" s="37">
        <f t="shared" si="12"/>
        <v>0</v>
      </c>
      <c r="L38" s="37">
        <f t="shared" si="13"/>
        <v>0</v>
      </c>
      <c r="M38" s="37">
        <f t="shared" si="14"/>
        <v>0</v>
      </c>
      <c r="N38" s="41">
        <f>'jan-nov'!M38</f>
        <v>0</v>
      </c>
      <c r="O38" s="41">
        <f t="shared" si="15"/>
        <v>0</v>
      </c>
    </row>
    <row r="39" spans="1:15" x14ac:dyDescent="0.2">
      <c r="A39" s="33">
        <v>230</v>
      </c>
      <c r="B39" s="34" t="s">
        <v>95</v>
      </c>
      <c r="C39" s="35"/>
      <c r="D39" s="36">
        <v>37406</v>
      </c>
      <c r="E39" s="37">
        <f t="shared" si="6"/>
        <v>0</v>
      </c>
      <c r="F39" s="38" t="str">
        <f t="shared" si="7"/>
        <v/>
      </c>
      <c r="G39" s="39">
        <f t="shared" si="8"/>
        <v>0</v>
      </c>
      <c r="H39" s="39">
        <f t="shared" si="9"/>
        <v>0</v>
      </c>
      <c r="I39" s="37">
        <f t="shared" si="10"/>
        <v>0</v>
      </c>
      <c r="J39" s="40">
        <f t="shared" si="11"/>
        <v>0</v>
      </c>
      <c r="K39" s="37">
        <f t="shared" si="12"/>
        <v>0</v>
      </c>
      <c r="L39" s="37">
        <f t="shared" si="13"/>
        <v>0</v>
      </c>
      <c r="M39" s="37">
        <f t="shared" si="14"/>
        <v>0</v>
      </c>
      <c r="N39" s="41">
        <f>'jan-nov'!M39</f>
        <v>0</v>
      </c>
      <c r="O39" s="41">
        <f t="shared" si="15"/>
        <v>0</v>
      </c>
    </row>
    <row r="40" spans="1:15" x14ac:dyDescent="0.2">
      <c r="A40" s="33">
        <v>231</v>
      </c>
      <c r="B40" s="34" t="s">
        <v>96</v>
      </c>
      <c r="C40" s="35"/>
      <c r="D40" s="36">
        <v>53276</v>
      </c>
      <c r="E40" s="37">
        <f t="shared" si="6"/>
        <v>0</v>
      </c>
      <c r="F40" s="38" t="str">
        <f t="shared" si="7"/>
        <v/>
      </c>
      <c r="G40" s="39">
        <f t="shared" si="8"/>
        <v>0</v>
      </c>
      <c r="H40" s="39">
        <f t="shared" si="9"/>
        <v>0</v>
      </c>
      <c r="I40" s="37">
        <f t="shared" si="10"/>
        <v>0</v>
      </c>
      <c r="J40" s="40">
        <f t="shared" si="11"/>
        <v>0</v>
      </c>
      <c r="K40" s="37">
        <f t="shared" si="12"/>
        <v>0</v>
      </c>
      <c r="L40" s="37">
        <f t="shared" si="13"/>
        <v>0</v>
      </c>
      <c r="M40" s="37">
        <f t="shared" si="14"/>
        <v>0</v>
      </c>
      <c r="N40" s="41">
        <f>'jan-nov'!M40</f>
        <v>0</v>
      </c>
      <c r="O40" s="41">
        <f t="shared" si="15"/>
        <v>0</v>
      </c>
    </row>
    <row r="41" spans="1:15" x14ac:dyDescent="0.2">
      <c r="A41" s="33">
        <v>233</v>
      </c>
      <c r="B41" s="34" t="s">
        <v>97</v>
      </c>
      <c r="C41" s="35"/>
      <c r="D41" s="36">
        <v>23213</v>
      </c>
      <c r="E41" s="37">
        <f t="shared" si="6"/>
        <v>0</v>
      </c>
      <c r="F41" s="38" t="str">
        <f t="shared" si="7"/>
        <v/>
      </c>
      <c r="G41" s="39">
        <f t="shared" si="8"/>
        <v>0</v>
      </c>
      <c r="H41" s="39">
        <f t="shared" si="9"/>
        <v>0</v>
      </c>
      <c r="I41" s="37">
        <f t="shared" si="10"/>
        <v>0</v>
      </c>
      <c r="J41" s="40">
        <f t="shared" si="11"/>
        <v>0</v>
      </c>
      <c r="K41" s="37">
        <f t="shared" si="12"/>
        <v>0</v>
      </c>
      <c r="L41" s="37">
        <f t="shared" si="13"/>
        <v>0</v>
      </c>
      <c r="M41" s="37">
        <f t="shared" si="14"/>
        <v>0</v>
      </c>
      <c r="N41" s="41">
        <f>'jan-nov'!M41</f>
        <v>0</v>
      </c>
      <c r="O41" s="41">
        <f t="shared" si="15"/>
        <v>0</v>
      </c>
    </row>
    <row r="42" spans="1:15" x14ac:dyDescent="0.2">
      <c r="A42" s="33">
        <v>234</v>
      </c>
      <c r="B42" s="34" t="s">
        <v>98</v>
      </c>
      <c r="C42" s="35"/>
      <c r="D42" s="36">
        <v>6546</v>
      </c>
      <c r="E42" s="37">
        <f t="shared" si="6"/>
        <v>0</v>
      </c>
      <c r="F42" s="38" t="str">
        <f t="shared" si="7"/>
        <v/>
      </c>
      <c r="G42" s="39">
        <f t="shared" si="8"/>
        <v>0</v>
      </c>
      <c r="H42" s="39">
        <f t="shared" si="9"/>
        <v>0</v>
      </c>
      <c r="I42" s="37">
        <f t="shared" si="10"/>
        <v>0</v>
      </c>
      <c r="J42" s="40">
        <f t="shared" si="11"/>
        <v>0</v>
      </c>
      <c r="K42" s="37">
        <f t="shared" si="12"/>
        <v>0</v>
      </c>
      <c r="L42" s="37">
        <f t="shared" si="13"/>
        <v>0</v>
      </c>
      <c r="M42" s="37">
        <f t="shared" si="14"/>
        <v>0</v>
      </c>
      <c r="N42" s="41">
        <f>'jan-nov'!M42</f>
        <v>0</v>
      </c>
      <c r="O42" s="41">
        <f t="shared" si="15"/>
        <v>0</v>
      </c>
    </row>
    <row r="43" spans="1:15" x14ac:dyDescent="0.2">
      <c r="A43" s="33">
        <v>235</v>
      </c>
      <c r="B43" s="34" t="s">
        <v>99</v>
      </c>
      <c r="C43" s="35"/>
      <c r="D43" s="36">
        <v>35102</v>
      </c>
      <c r="E43" s="37">
        <f t="shared" si="6"/>
        <v>0</v>
      </c>
      <c r="F43" s="38" t="str">
        <f t="shared" si="7"/>
        <v/>
      </c>
      <c r="G43" s="39">
        <f t="shared" si="8"/>
        <v>0</v>
      </c>
      <c r="H43" s="39">
        <f t="shared" si="9"/>
        <v>0</v>
      </c>
      <c r="I43" s="37">
        <f t="shared" si="10"/>
        <v>0</v>
      </c>
      <c r="J43" s="40">
        <f t="shared" si="11"/>
        <v>0</v>
      </c>
      <c r="K43" s="37">
        <f t="shared" si="12"/>
        <v>0</v>
      </c>
      <c r="L43" s="37">
        <f t="shared" si="13"/>
        <v>0</v>
      </c>
      <c r="M43" s="37">
        <f t="shared" si="14"/>
        <v>0</v>
      </c>
      <c r="N43" s="41">
        <f>'jan-nov'!M43</f>
        <v>0</v>
      </c>
      <c r="O43" s="41">
        <f t="shared" si="15"/>
        <v>0</v>
      </c>
    </row>
    <row r="44" spans="1:15" x14ac:dyDescent="0.2">
      <c r="A44" s="33">
        <v>236</v>
      </c>
      <c r="B44" s="34" t="s">
        <v>100</v>
      </c>
      <c r="C44" s="35"/>
      <c r="D44" s="36">
        <v>21241</v>
      </c>
      <c r="E44" s="37">
        <f t="shared" si="6"/>
        <v>0</v>
      </c>
      <c r="F44" s="38" t="str">
        <f t="shared" si="7"/>
        <v/>
      </c>
      <c r="G44" s="39">
        <f t="shared" si="8"/>
        <v>0</v>
      </c>
      <c r="H44" s="39">
        <f t="shared" si="9"/>
        <v>0</v>
      </c>
      <c r="I44" s="37">
        <f t="shared" si="10"/>
        <v>0</v>
      </c>
      <c r="J44" s="40">
        <f t="shared" si="11"/>
        <v>0</v>
      </c>
      <c r="K44" s="37">
        <f t="shared" si="12"/>
        <v>0</v>
      </c>
      <c r="L44" s="37">
        <f t="shared" si="13"/>
        <v>0</v>
      </c>
      <c r="M44" s="37">
        <f t="shared" si="14"/>
        <v>0</v>
      </c>
      <c r="N44" s="41">
        <f>'jan-nov'!M44</f>
        <v>0</v>
      </c>
      <c r="O44" s="41">
        <f t="shared" si="15"/>
        <v>0</v>
      </c>
    </row>
    <row r="45" spans="1:15" x14ac:dyDescent="0.2">
      <c r="A45" s="33">
        <v>237</v>
      </c>
      <c r="B45" s="34" t="s">
        <v>101</v>
      </c>
      <c r="C45" s="35"/>
      <c r="D45" s="36">
        <v>24415</v>
      </c>
      <c r="E45" s="37">
        <f t="shared" si="6"/>
        <v>0</v>
      </c>
      <c r="F45" s="38" t="str">
        <f t="shared" si="7"/>
        <v/>
      </c>
      <c r="G45" s="39">
        <f t="shared" si="8"/>
        <v>0</v>
      </c>
      <c r="H45" s="39">
        <f t="shared" si="9"/>
        <v>0</v>
      </c>
      <c r="I45" s="37">
        <f t="shared" si="10"/>
        <v>0</v>
      </c>
      <c r="J45" s="40">
        <f t="shared" si="11"/>
        <v>0</v>
      </c>
      <c r="K45" s="37">
        <f t="shared" si="12"/>
        <v>0</v>
      </c>
      <c r="L45" s="37">
        <f t="shared" si="13"/>
        <v>0</v>
      </c>
      <c r="M45" s="37">
        <f t="shared" si="14"/>
        <v>0</v>
      </c>
      <c r="N45" s="41">
        <f>'jan-nov'!M45</f>
        <v>0</v>
      </c>
      <c r="O45" s="41">
        <f t="shared" si="15"/>
        <v>0</v>
      </c>
    </row>
    <row r="46" spans="1:15" x14ac:dyDescent="0.2">
      <c r="A46" s="33">
        <v>238</v>
      </c>
      <c r="B46" s="34" t="s">
        <v>102</v>
      </c>
      <c r="C46" s="35"/>
      <c r="D46" s="36">
        <v>12657</v>
      </c>
      <c r="E46" s="37">
        <f t="shared" si="6"/>
        <v>0</v>
      </c>
      <c r="F46" s="38" t="str">
        <f t="shared" si="7"/>
        <v/>
      </c>
      <c r="G46" s="39">
        <f t="shared" si="8"/>
        <v>0</v>
      </c>
      <c r="H46" s="39">
        <f t="shared" si="9"/>
        <v>0</v>
      </c>
      <c r="I46" s="37">
        <f t="shared" si="10"/>
        <v>0</v>
      </c>
      <c r="J46" s="40">
        <f t="shared" si="11"/>
        <v>0</v>
      </c>
      <c r="K46" s="37">
        <f t="shared" si="12"/>
        <v>0</v>
      </c>
      <c r="L46" s="37">
        <f t="shared" si="13"/>
        <v>0</v>
      </c>
      <c r="M46" s="37">
        <f t="shared" si="14"/>
        <v>0</v>
      </c>
      <c r="N46" s="41">
        <f>'jan-nov'!M46</f>
        <v>0</v>
      </c>
      <c r="O46" s="41">
        <f t="shared" si="15"/>
        <v>0</v>
      </c>
    </row>
    <row r="47" spans="1:15" x14ac:dyDescent="0.2">
      <c r="A47" s="33">
        <v>239</v>
      </c>
      <c r="B47" s="34" t="s">
        <v>103</v>
      </c>
      <c r="C47" s="35"/>
      <c r="D47" s="36">
        <v>2910</v>
      </c>
      <c r="E47" s="37">
        <f t="shared" si="6"/>
        <v>0</v>
      </c>
      <c r="F47" s="38" t="str">
        <f t="shared" si="7"/>
        <v/>
      </c>
      <c r="G47" s="39">
        <f t="shared" si="8"/>
        <v>0</v>
      </c>
      <c r="H47" s="39">
        <f t="shared" si="9"/>
        <v>0</v>
      </c>
      <c r="I47" s="37">
        <f t="shared" si="10"/>
        <v>0</v>
      </c>
      <c r="J47" s="40">
        <f t="shared" si="11"/>
        <v>0</v>
      </c>
      <c r="K47" s="37">
        <f t="shared" si="12"/>
        <v>0</v>
      </c>
      <c r="L47" s="37">
        <f t="shared" si="13"/>
        <v>0</v>
      </c>
      <c r="M47" s="37">
        <f t="shared" si="14"/>
        <v>0</v>
      </c>
      <c r="N47" s="41">
        <f>'jan-nov'!M47</f>
        <v>0</v>
      </c>
      <c r="O47" s="41">
        <f t="shared" si="15"/>
        <v>0</v>
      </c>
    </row>
    <row r="48" spans="1:15" x14ac:dyDescent="0.2">
      <c r="A48" s="33">
        <v>301</v>
      </c>
      <c r="B48" s="34" t="s">
        <v>104</v>
      </c>
      <c r="C48" s="35"/>
      <c r="D48" s="36">
        <v>666759</v>
      </c>
      <c r="E48" s="37">
        <f t="shared" si="6"/>
        <v>0</v>
      </c>
      <c r="F48" s="38" t="str">
        <f t="shared" si="7"/>
        <v/>
      </c>
      <c r="G48" s="39">
        <f t="shared" si="8"/>
        <v>0</v>
      </c>
      <c r="H48" s="39">
        <f t="shared" si="9"/>
        <v>0</v>
      </c>
      <c r="I48" s="37">
        <f t="shared" si="10"/>
        <v>0</v>
      </c>
      <c r="J48" s="40">
        <f t="shared" si="11"/>
        <v>0</v>
      </c>
      <c r="K48" s="37">
        <f t="shared" si="12"/>
        <v>0</v>
      </c>
      <c r="L48" s="37">
        <f t="shared" si="13"/>
        <v>0</v>
      </c>
      <c r="M48" s="37">
        <f t="shared" si="14"/>
        <v>0</v>
      </c>
      <c r="N48" s="41">
        <f>'jan-nov'!M48</f>
        <v>0</v>
      </c>
      <c r="O48" s="41">
        <f t="shared" si="15"/>
        <v>0</v>
      </c>
    </row>
    <row r="49" spans="1:15" x14ac:dyDescent="0.2">
      <c r="A49" s="33">
        <v>402</v>
      </c>
      <c r="B49" s="34" t="s">
        <v>105</v>
      </c>
      <c r="C49" s="35"/>
      <c r="D49" s="36">
        <v>17857</v>
      </c>
      <c r="E49" s="37">
        <f t="shared" si="6"/>
        <v>0</v>
      </c>
      <c r="F49" s="38" t="str">
        <f t="shared" si="7"/>
        <v/>
      </c>
      <c r="G49" s="39">
        <f t="shared" si="8"/>
        <v>0</v>
      </c>
      <c r="H49" s="39">
        <f t="shared" si="9"/>
        <v>0</v>
      </c>
      <c r="I49" s="37">
        <f t="shared" si="10"/>
        <v>0</v>
      </c>
      <c r="J49" s="40">
        <f t="shared" si="11"/>
        <v>0</v>
      </c>
      <c r="K49" s="37">
        <f t="shared" si="12"/>
        <v>0</v>
      </c>
      <c r="L49" s="37">
        <f t="shared" si="13"/>
        <v>0</v>
      </c>
      <c r="M49" s="37">
        <f t="shared" si="14"/>
        <v>0</v>
      </c>
      <c r="N49" s="41">
        <f>'jan-nov'!M49</f>
        <v>0</v>
      </c>
      <c r="O49" s="41">
        <f t="shared" si="15"/>
        <v>0</v>
      </c>
    </row>
    <row r="50" spans="1:15" x14ac:dyDescent="0.2">
      <c r="A50" s="33">
        <v>403</v>
      </c>
      <c r="B50" s="34" t="s">
        <v>106</v>
      </c>
      <c r="C50" s="35"/>
      <c r="D50" s="36">
        <v>30598</v>
      </c>
      <c r="E50" s="37">
        <f t="shared" si="6"/>
        <v>0</v>
      </c>
      <c r="F50" s="38" t="str">
        <f t="shared" si="7"/>
        <v/>
      </c>
      <c r="G50" s="39">
        <f t="shared" si="8"/>
        <v>0</v>
      </c>
      <c r="H50" s="39">
        <f t="shared" si="9"/>
        <v>0</v>
      </c>
      <c r="I50" s="37">
        <f t="shared" si="10"/>
        <v>0</v>
      </c>
      <c r="J50" s="40">
        <f t="shared" si="11"/>
        <v>0</v>
      </c>
      <c r="K50" s="37">
        <f t="shared" si="12"/>
        <v>0</v>
      </c>
      <c r="L50" s="37">
        <f t="shared" si="13"/>
        <v>0</v>
      </c>
      <c r="M50" s="37">
        <f t="shared" si="14"/>
        <v>0</v>
      </c>
      <c r="N50" s="41">
        <f>'jan-nov'!M50</f>
        <v>0</v>
      </c>
      <c r="O50" s="41">
        <f t="shared" si="15"/>
        <v>0</v>
      </c>
    </row>
    <row r="51" spans="1:15" x14ac:dyDescent="0.2">
      <c r="A51" s="33">
        <v>412</v>
      </c>
      <c r="B51" s="34" t="s">
        <v>107</v>
      </c>
      <c r="C51" s="35"/>
      <c r="D51" s="36">
        <v>33842</v>
      </c>
      <c r="E51" s="37">
        <f t="shared" si="6"/>
        <v>0</v>
      </c>
      <c r="F51" s="38" t="str">
        <f t="shared" si="7"/>
        <v/>
      </c>
      <c r="G51" s="39">
        <f t="shared" si="8"/>
        <v>0</v>
      </c>
      <c r="H51" s="39">
        <f t="shared" si="9"/>
        <v>0</v>
      </c>
      <c r="I51" s="37">
        <f t="shared" si="10"/>
        <v>0</v>
      </c>
      <c r="J51" s="40">
        <f t="shared" si="11"/>
        <v>0</v>
      </c>
      <c r="K51" s="37">
        <f t="shared" si="12"/>
        <v>0</v>
      </c>
      <c r="L51" s="37">
        <f t="shared" si="13"/>
        <v>0</v>
      </c>
      <c r="M51" s="37">
        <f t="shared" si="14"/>
        <v>0</v>
      </c>
      <c r="N51" s="41">
        <f>'jan-nov'!M51</f>
        <v>0</v>
      </c>
      <c r="O51" s="41">
        <f t="shared" si="15"/>
        <v>0</v>
      </c>
    </row>
    <row r="52" spans="1:15" x14ac:dyDescent="0.2">
      <c r="A52" s="33">
        <v>415</v>
      </c>
      <c r="B52" s="34" t="s">
        <v>108</v>
      </c>
      <c r="C52" s="35"/>
      <c r="D52" s="36">
        <v>7633</v>
      </c>
      <c r="E52" s="37">
        <f t="shared" si="6"/>
        <v>0</v>
      </c>
      <c r="F52" s="38" t="str">
        <f t="shared" si="7"/>
        <v/>
      </c>
      <c r="G52" s="39">
        <f t="shared" si="8"/>
        <v>0</v>
      </c>
      <c r="H52" s="39">
        <f t="shared" si="9"/>
        <v>0</v>
      </c>
      <c r="I52" s="37">
        <f t="shared" si="10"/>
        <v>0</v>
      </c>
      <c r="J52" s="40">
        <f t="shared" si="11"/>
        <v>0</v>
      </c>
      <c r="K52" s="37">
        <f t="shared" si="12"/>
        <v>0</v>
      </c>
      <c r="L52" s="37">
        <f t="shared" si="13"/>
        <v>0</v>
      </c>
      <c r="M52" s="37">
        <f t="shared" si="14"/>
        <v>0</v>
      </c>
      <c r="N52" s="41">
        <f>'jan-nov'!M52</f>
        <v>0</v>
      </c>
      <c r="O52" s="41">
        <f t="shared" si="15"/>
        <v>0</v>
      </c>
    </row>
    <row r="53" spans="1:15" x14ac:dyDescent="0.2">
      <c r="A53" s="33">
        <v>417</v>
      </c>
      <c r="B53" s="34" t="s">
        <v>109</v>
      </c>
      <c r="C53" s="35"/>
      <c r="D53" s="36">
        <v>20317</v>
      </c>
      <c r="E53" s="37">
        <f t="shared" si="6"/>
        <v>0</v>
      </c>
      <c r="F53" s="38" t="str">
        <f t="shared" si="7"/>
        <v/>
      </c>
      <c r="G53" s="39">
        <f t="shared" si="8"/>
        <v>0</v>
      </c>
      <c r="H53" s="39">
        <f t="shared" si="9"/>
        <v>0</v>
      </c>
      <c r="I53" s="37">
        <f t="shared" si="10"/>
        <v>0</v>
      </c>
      <c r="J53" s="40">
        <f t="shared" si="11"/>
        <v>0</v>
      </c>
      <c r="K53" s="37">
        <f t="shared" si="12"/>
        <v>0</v>
      </c>
      <c r="L53" s="37">
        <f t="shared" si="13"/>
        <v>0</v>
      </c>
      <c r="M53" s="37">
        <f t="shared" si="14"/>
        <v>0</v>
      </c>
      <c r="N53" s="41">
        <f>'jan-nov'!M53</f>
        <v>0</v>
      </c>
      <c r="O53" s="41">
        <f t="shared" si="15"/>
        <v>0</v>
      </c>
    </row>
    <row r="54" spans="1:15" x14ac:dyDescent="0.2">
      <c r="A54" s="33">
        <v>418</v>
      </c>
      <c r="B54" s="34" t="s">
        <v>110</v>
      </c>
      <c r="C54" s="35"/>
      <c r="D54" s="36">
        <v>5100</v>
      </c>
      <c r="E54" s="37">
        <f t="shared" si="6"/>
        <v>0</v>
      </c>
      <c r="F54" s="38" t="str">
        <f t="shared" si="7"/>
        <v/>
      </c>
      <c r="G54" s="39">
        <f t="shared" si="8"/>
        <v>0</v>
      </c>
      <c r="H54" s="39">
        <f t="shared" si="9"/>
        <v>0</v>
      </c>
      <c r="I54" s="37">
        <f t="shared" si="10"/>
        <v>0</v>
      </c>
      <c r="J54" s="40">
        <f t="shared" si="11"/>
        <v>0</v>
      </c>
      <c r="K54" s="37">
        <f t="shared" si="12"/>
        <v>0</v>
      </c>
      <c r="L54" s="37">
        <f t="shared" si="13"/>
        <v>0</v>
      </c>
      <c r="M54" s="37">
        <f t="shared" si="14"/>
        <v>0</v>
      </c>
      <c r="N54" s="41">
        <f>'jan-nov'!M54</f>
        <v>0</v>
      </c>
      <c r="O54" s="41">
        <f t="shared" si="15"/>
        <v>0</v>
      </c>
    </row>
    <row r="55" spans="1:15" x14ac:dyDescent="0.2">
      <c r="A55" s="33">
        <v>419</v>
      </c>
      <c r="B55" s="34" t="s">
        <v>111</v>
      </c>
      <c r="C55" s="35"/>
      <c r="D55" s="36">
        <v>7866</v>
      </c>
      <c r="E55" s="37">
        <f t="shared" si="6"/>
        <v>0</v>
      </c>
      <c r="F55" s="38" t="str">
        <f t="shared" si="7"/>
        <v/>
      </c>
      <c r="G55" s="39">
        <f t="shared" si="8"/>
        <v>0</v>
      </c>
      <c r="H55" s="39">
        <f t="shared" si="9"/>
        <v>0</v>
      </c>
      <c r="I55" s="37">
        <f t="shared" si="10"/>
        <v>0</v>
      </c>
      <c r="J55" s="40">
        <f t="shared" si="11"/>
        <v>0</v>
      </c>
      <c r="K55" s="37">
        <f t="shared" si="12"/>
        <v>0</v>
      </c>
      <c r="L55" s="37">
        <f t="shared" si="13"/>
        <v>0</v>
      </c>
      <c r="M55" s="37">
        <f t="shared" si="14"/>
        <v>0</v>
      </c>
      <c r="N55" s="41">
        <f>'jan-nov'!M55</f>
        <v>0</v>
      </c>
      <c r="O55" s="41">
        <f t="shared" si="15"/>
        <v>0</v>
      </c>
    </row>
    <row r="56" spans="1:15" x14ac:dyDescent="0.2">
      <c r="A56" s="33">
        <v>420</v>
      </c>
      <c r="B56" s="34" t="s">
        <v>112</v>
      </c>
      <c r="C56" s="35"/>
      <c r="D56" s="36">
        <v>6127</v>
      </c>
      <c r="E56" s="37">
        <f t="shared" si="6"/>
        <v>0</v>
      </c>
      <c r="F56" s="38" t="str">
        <f t="shared" si="7"/>
        <v/>
      </c>
      <c r="G56" s="39">
        <f t="shared" si="8"/>
        <v>0</v>
      </c>
      <c r="H56" s="39">
        <f t="shared" si="9"/>
        <v>0</v>
      </c>
      <c r="I56" s="37">
        <f t="shared" si="10"/>
        <v>0</v>
      </c>
      <c r="J56" s="40">
        <f t="shared" si="11"/>
        <v>0</v>
      </c>
      <c r="K56" s="37">
        <f t="shared" si="12"/>
        <v>0</v>
      </c>
      <c r="L56" s="37">
        <f t="shared" si="13"/>
        <v>0</v>
      </c>
      <c r="M56" s="37">
        <f t="shared" si="14"/>
        <v>0</v>
      </c>
      <c r="N56" s="41">
        <f>'jan-nov'!M56</f>
        <v>0</v>
      </c>
      <c r="O56" s="41">
        <f t="shared" si="15"/>
        <v>0</v>
      </c>
    </row>
    <row r="57" spans="1:15" x14ac:dyDescent="0.2">
      <c r="A57" s="33">
        <v>423</v>
      </c>
      <c r="B57" s="34" t="s">
        <v>113</v>
      </c>
      <c r="C57" s="35"/>
      <c r="D57" s="36">
        <v>4777</v>
      </c>
      <c r="E57" s="37">
        <f t="shared" si="6"/>
        <v>0</v>
      </c>
      <c r="F57" s="38" t="str">
        <f t="shared" si="7"/>
        <v/>
      </c>
      <c r="G57" s="39">
        <f t="shared" si="8"/>
        <v>0</v>
      </c>
      <c r="H57" s="39">
        <f t="shared" si="9"/>
        <v>0</v>
      </c>
      <c r="I57" s="37">
        <f t="shared" si="10"/>
        <v>0</v>
      </c>
      <c r="J57" s="40">
        <f t="shared" si="11"/>
        <v>0</v>
      </c>
      <c r="K57" s="37">
        <f t="shared" si="12"/>
        <v>0</v>
      </c>
      <c r="L57" s="37">
        <f t="shared" si="13"/>
        <v>0</v>
      </c>
      <c r="M57" s="37">
        <f t="shared" si="14"/>
        <v>0</v>
      </c>
      <c r="N57" s="41">
        <f>'jan-nov'!M57</f>
        <v>0</v>
      </c>
      <c r="O57" s="41">
        <f t="shared" si="15"/>
        <v>0</v>
      </c>
    </row>
    <row r="58" spans="1:15" x14ac:dyDescent="0.2">
      <c r="A58" s="33">
        <v>425</v>
      </c>
      <c r="B58" s="34" t="s">
        <v>114</v>
      </c>
      <c r="C58" s="35"/>
      <c r="D58" s="36">
        <v>7329</v>
      </c>
      <c r="E58" s="37">
        <f t="shared" si="6"/>
        <v>0</v>
      </c>
      <c r="F58" s="38" t="str">
        <f t="shared" si="7"/>
        <v/>
      </c>
      <c r="G58" s="39">
        <f t="shared" si="8"/>
        <v>0</v>
      </c>
      <c r="H58" s="39">
        <f t="shared" si="9"/>
        <v>0</v>
      </c>
      <c r="I58" s="37">
        <f t="shared" si="10"/>
        <v>0</v>
      </c>
      <c r="J58" s="40">
        <f t="shared" si="11"/>
        <v>0</v>
      </c>
      <c r="K58" s="37">
        <f t="shared" si="12"/>
        <v>0</v>
      </c>
      <c r="L58" s="37">
        <f t="shared" si="13"/>
        <v>0</v>
      </c>
      <c r="M58" s="37">
        <f t="shared" si="14"/>
        <v>0</v>
      </c>
      <c r="N58" s="41">
        <f>'jan-nov'!M58</f>
        <v>0</v>
      </c>
      <c r="O58" s="41">
        <f t="shared" si="15"/>
        <v>0</v>
      </c>
    </row>
    <row r="59" spans="1:15" x14ac:dyDescent="0.2">
      <c r="A59" s="33">
        <v>426</v>
      </c>
      <c r="B59" s="34" t="s">
        <v>80</v>
      </c>
      <c r="C59" s="35"/>
      <c r="D59" s="36">
        <v>3743</v>
      </c>
      <c r="E59" s="37">
        <f t="shared" si="6"/>
        <v>0</v>
      </c>
      <c r="F59" s="38" t="str">
        <f t="shared" si="7"/>
        <v/>
      </c>
      <c r="G59" s="39">
        <f t="shared" si="8"/>
        <v>0</v>
      </c>
      <c r="H59" s="39">
        <f t="shared" si="9"/>
        <v>0</v>
      </c>
      <c r="I59" s="37">
        <f t="shared" si="10"/>
        <v>0</v>
      </c>
      <c r="J59" s="40">
        <f t="shared" si="11"/>
        <v>0</v>
      </c>
      <c r="K59" s="37">
        <f t="shared" si="12"/>
        <v>0</v>
      </c>
      <c r="L59" s="37">
        <f t="shared" si="13"/>
        <v>0</v>
      </c>
      <c r="M59" s="37">
        <f t="shared" si="14"/>
        <v>0</v>
      </c>
      <c r="N59" s="41">
        <f>'jan-nov'!M59</f>
        <v>0</v>
      </c>
      <c r="O59" s="41">
        <f t="shared" si="15"/>
        <v>0</v>
      </c>
    </row>
    <row r="60" spans="1:15" x14ac:dyDescent="0.2">
      <c r="A60" s="33">
        <v>427</v>
      </c>
      <c r="B60" s="34" t="s">
        <v>115</v>
      </c>
      <c r="C60" s="35"/>
      <c r="D60" s="36">
        <v>21086</v>
      </c>
      <c r="E60" s="37">
        <f t="shared" si="6"/>
        <v>0</v>
      </c>
      <c r="F60" s="38" t="str">
        <f t="shared" si="7"/>
        <v/>
      </c>
      <c r="G60" s="39">
        <f t="shared" si="8"/>
        <v>0</v>
      </c>
      <c r="H60" s="39">
        <f t="shared" si="9"/>
        <v>0</v>
      </c>
      <c r="I60" s="37">
        <f t="shared" si="10"/>
        <v>0</v>
      </c>
      <c r="J60" s="40">
        <f t="shared" si="11"/>
        <v>0</v>
      </c>
      <c r="K60" s="37">
        <f t="shared" si="12"/>
        <v>0</v>
      </c>
      <c r="L60" s="37">
        <f t="shared" si="13"/>
        <v>0</v>
      </c>
      <c r="M60" s="37">
        <f t="shared" si="14"/>
        <v>0</v>
      </c>
      <c r="N60" s="41">
        <f>'jan-nov'!M60</f>
        <v>0</v>
      </c>
      <c r="O60" s="41">
        <f t="shared" si="15"/>
        <v>0</v>
      </c>
    </row>
    <row r="61" spans="1:15" x14ac:dyDescent="0.2">
      <c r="A61" s="33">
        <v>428</v>
      </c>
      <c r="B61" s="34" t="s">
        <v>116</v>
      </c>
      <c r="C61" s="35"/>
      <c r="D61" s="36">
        <v>6550</v>
      </c>
      <c r="E61" s="37">
        <f t="shared" si="6"/>
        <v>0</v>
      </c>
      <c r="F61" s="38" t="str">
        <f t="shared" si="7"/>
        <v/>
      </c>
      <c r="G61" s="39">
        <f t="shared" si="8"/>
        <v>0</v>
      </c>
      <c r="H61" s="39">
        <f t="shared" si="9"/>
        <v>0</v>
      </c>
      <c r="I61" s="37">
        <f t="shared" si="10"/>
        <v>0</v>
      </c>
      <c r="J61" s="40">
        <f t="shared" si="11"/>
        <v>0</v>
      </c>
      <c r="K61" s="37">
        <f t="shared" si="12"/>
        <v>0</v>
      </c>
      <c r="L61" s="37">
        <f t="shared" si="13"/>
        <v>0</v>
      </c>
      <c r="M61" s="37">
        <f t="shared" si="14"/>
        <v>0</v>
      </c>
      <c r="N61" s="41">
        <f>'jan-nov'!M61</f>
        <v>0</v>
      </c>
      <c r="O61" s="41">
        <f t="shared" si="15"/>
        <v>0</v>
      </c>
    </row>
    <row r="62" spans="1:15" x14ac:dyDescent="0.2">
      <c r="A62" s="33">
        <v>429</v>
      </c>
      <c r="B62" s="34" t="s">
        <v>117</v>
      </c>
      <c r="C62" s="35"/>
      <c r="D62" s="36">
        <v>4518</v>
      </c>
      <c r="E62" s="37">
        <f t="shared" si="6"/>
        <v>0</v>
      </c>
      <c r="F62" s="38" t="str">
        <f t="shared" si="7"/>
        <v/>
      </c>
      <c r="G62" s="39">
        <f t="shared" si="8"/>
        <v>0</v>
      </c>
      <c r="H62" s="39">
        <f t="shared" si="9"/>
        <v>0</v>
      </c>
      <c r="I62" s="37">
        <f t="shared" si="10"/>
        <v>0</v>
      </c>
      <c r="J62" s="40">
        <f t="shared" si="11"/>
        <v>0</v>
      </c>
      <c r="K62" s="37">
        <f t="shared" si="12"/>
        <v>0</v>
      </c>
      <c r="L62" s="37">
        <f t="shared" si="13"/>
        <v>0</v>
      </c>
      <c r="M62" s="37">
        <f t="shared" si="14"/>
        <v>0</v>
      </c>
      <c r="N62" s="41">
        <f>'jan-nov'!M62</f>
        <v>0</v>
      </c>
      <c r="O62" s="41">
        <f t="shared" si="15"/>
        <v>0</v>
      </c>
    </row>
    <row r="63" spans="1:15" x14ac:dyDescent="0.2">
      <c r="A63" s="33">
        <v>430</v>
      </c>
      <c r="B63" s="34" t="s">
        <v>118</v>
      </c>
      <c r="C63" s="35"/>
      <c r="D63" s="36">
        <v>2530</v>
      </c>
      <c r="E63" s="37">
        <f t="shared" si="6"/>
        <v>0</v>
      </c>
      <c r="F63" s="38" t="str">
        <f t="shared" si="7"/>
        <v/>
      </c>
      <c r="G63" s="39">
        <f t="shared" si="8"/>
        <v>0</v>
      </c>
      <c r="H63" s="39">
        <f t="shared" si="9"/>
        <v>0</v>
      </c>
      <c r="I63" s="37">
        <f t="shared" si="10"/>
        <v>0</v>
      </c>
      <c r="J63" s="40">
        <f t="shared" si="11"/>
        <v>0</v>
      </c>
      <c r="K63" s="37">
        <f t="shared" si="12"/>
        <v>0</v>
      </c>
      <c r="L63" s="37">
        <f t="shared" si="13"/>
        <v>0</v>
      </c>
      <c r="M63" s="37">
        <f t="shared" si="14"/>
        <v>0</v>
      </c>
      <c r="N63" s="41">
        <f>'jan-nov'!M63</f>
        <v>0</v>
      </c>
      <c r="O63" s="41">
        <f t="shared" si="15"/>
        <v>0</v>
      </c>
    </row>
    <row r="64" spans="1:15" x14ac:dyDescent="0.2">
      <c r="A64" s="33">
        <v>432</v>
      </c>
      <c r="B64" s="34" t="s">
        <v>119</v>
      </c>
      <c r="C64" s="35"/>
      <c r="D64" s="36">
        <v>1858</v>
      </c>
      <c r="E64" s="37">
        <f t="shared" si="6"/>
        <v>0</v>
      </c>
      <c r="F64" s="38" t="str">
        <f t="shared" si="7"/>
        <v/>
      </c>
      <c r="G64" s="39">
        <f t="shared" si="8"/>
        <v>0</v>
      </c>
      <c r="H64" s="39">
        <f t="shared" si="9"/>
        <v>0</v>
      </c>
      <c r="I64" s="37">
        <f t="shared" si="10"/>
        <v>0</v>
      </c>
      <c r="J64" s="40">
        <f t="shared" si="11"/>
        <v>0</v>
      </c>
      <c r="K64" s="37">
        <f t="shared" si="12"/>
        <v>0</v>
      </c>
      <c r="L64" s="37">
        <f t="shared" si="13"/>
        <v>0</v>
      </c>
      <c r="M64" s="37">
        <f t="shared" si="14"/>
        <v>0</v>
      </c>
      <c r="N64" s="41">
        <f>'jan-nov'!M64</f>
        <v>0</v>
      </c>
      <c r="O64" s="41">
        <f t="shared" si="15"/>
        <v>0</v>
      </c>
    </row>
    <row r="65" spans="1:15" x14ac:dyDescent="0.2">
      <c r="A65" s="33">
        <v>434</v>
      </c>
      <c r="B65" s="34" t="s">
        <v>120</v>
      </c>
      <c r="C65" s="35"/>
      <c r="D65" s="36">
        <v>1274</v>
      </c>
      <c r="E65" s="37">
        <f t="shared" si="6"/>
        <v>0</v>
      </c>
      <c r="F65" s="38" t="str">
        <f t="shared" si="7"/>
        <v/>
      </c>
      <c r="G65" s="39">
        <f t="shared" si="8"/>
        <v>0</v>
      </c>
      <c r="H65" s="39">
        <f t="shared" si="9"/>
        <v>0</v>
      </c>
      <c r="I65" s="37">
        <f t="shared" si="10"/>
        <v>0</v>
      </c>
      <c r="J65" s="40">
        <f t="shared" si="11"/>
        <v>0</v>
      </c>
      <c r="K65" s="37">
        <f t="shared" si="12"/>
        <v>0</v>
      </c>
      <c r="L65" s="37">
        <f t="shared" si="13"/>
        <v>0</v>
      </c>
      <c r="M65" s="37">
        <f t="shared" si="14"/>
        <v>0</v>
      </c>
      <c r="N65" s="41">
        <f>'jan-nov'!M65</f>
        <v>0</v>
      </c>
      <c r="O65" s="41">
        <f t="shared" si="15"/>
        <v>0</v>
      </c>
    </row>
    <row r="66" spans="1:15" x14ac:dyDescent="0.2">
      <c r="A66" s="33">
        <v>436</v>
      </c>
      <c r="B66" s="34" t="s">
        <v>121</v>
      </c>
      <c r="C66" s="35"/>
      <c r="D66" s="36">
        <v>1620</v>
      </c>
      <c r="E66" s="37">
        <f t="shared" si="6"/>
        <v>0</v>
      </c>
      <c r="F66" s="38" t="str">
        <f t="shared" si="7"/>
        <v/>
      </c>
      <c r="G66" s="39">
        <f t="shared" si="8"/>
        <v>0</v>
      </c>
      <c r="H66" s="39">
        <f t="shared" si="9"/>
        <v>0</v>
      </c>
      <c r="I66" s="37">
        <f t="shared" si="10"/>
        <v>0</v>
      </c>
      <c r="J66" s="40">
        <f t="shared" si="11"/>
        <v>0</v>
      </c>
      <c r="K66" s="37">
        <f t="shared" si="12"/>
        <v>0</v>
      </c>
      <c r="L66" s="37">
        <f t="shared" si="13"/>
        <v>0</v>
      </c>
      <c r="M66" s="37">
        <f t="shared" si="14"/>
        <v>0</v>
      </c>
      <c r="N66" s="41">
        <f>'jan-nov'!M66</f>
        <v>0</v>
      </c>
      <c r="O66" s="41">
        <f t="shared" si="15"/>
        <v>0</v>
      </c>
    </row>
    <row r="67" spans="1:15" x14ac:dyDescent="0.2">
      <c r="A67" s="33">
        <v>437</v>
      </c>
      <c r="B67" s="34" t="s">
        <v>122</v>
      </c>
      <c r="C67" s="35"/>
      <c r="D67" s="36">
        <v>5584</v>
      </c>
      <c r="E67" s="37">
        <f t="shared" si="6"/>
        <v>0</v>
      </c>
      <c r="F67" s="38" t="str">
        <f t="shared" si="7"/>
        <v/>
      </c>
      <c r="G67" s="39">
        <f t="shared" si="8"/>
        <v>0</v>
      </c>
      <c r="H67" s="39">
        <f t="shared" si="9"/>
        <v>0</v>
      </c>
      <c r="I67" s="37">
        <f t="shared" si="10"/>
        <v>0</v>
      </c>
      <c r="J67" s="40">
        <f t="shared" si="11"/>
        <v>0</v>
      </c>
      <c r="K67" s="37">
        <f t="shared" si="12"/>
        <v>0</v>
      </c>
      <c r="L67" s="37">
        <f t="shared" si="13"/>
        <v>0</v>
      </c>
      <c r="M67" s="37">
        <f t="shared" si="14"/>
        <v>0</v>
      </c>
      <c r="N67" s="41">
        <f>'jan-nov'!M67</f>
        <v>0</v>
      </c>
      <c r="O67" s="41">
        <f t="shared" si="15"/>
        <v>0</v>
      </c>
    </row>
    <row r="68" spans="1:15" x14ac:dyDescent="0.2">
      <c r="A68" s="33">
        <v>438</v>
      </c>
      <c r="B68" s="34" t="s">
        <v>123</v>
      </c>
      <c r="C68" s="35"/>
      <c r="D68" s="36">
        <v>2441</v>
      </c>
      <c r="E68" s="37">
        <f t="shared" si="6"/>
        <v>0</v>
      </c>
      <c r="F68" s="38" t="str">
        <f t="shared" si="7"/>
        <v/>
      </c>
      <c r="G68" s="39">
        <f t="shared" si="8"/>
        <v>0</v>
      </c>
      <c r="H68" s="39">
        <f t="shared" si="9"/>
        <v>0</v>
      </c>
      <c r="I68" s="37">
        <f t="shared" si="10"/>
        <v>0</v>
      </c>
      <c r="J68" s="40">
        <f t="shared" si="11"/>
        <v>0</v>
      </c>
      <c r="K68" s="37">
        <f t="shared" si="12"/>
        <v>0</v>
      </c>
      <c r="L68" s="37">
        <f t="shared" si="13"/>
        <v>0</v>
      </c>
      <c r="M68" s="37">
        <f t="shared" si="14"/>
        <v>0</v>
      </c>
      <c r="N68" s="41">
        <f>'jan-nov'!M68</f>
        <v>0</v>
      </c>
      <c r="O68" s="41">
        <f t="shared" si="15"/>
        <v>0</v>
      </c>
    </row>
    <row r="69" spans="1:15" x14ac:dyDescent="0.2">
      <c r="A69" s="33">
        <v>439</v>
      </c>
      <c r="B69" s="34" t="s">
        <v>124</v>
      </c>
      <c r="C69" s="35"/>
      <c r="D69" s="36">
        <v>1577</v>
      </c>
      <c r="E69" s="37">
        <f t="shared" si="6"/>
        <v>0</v>
      </c>
      <c r="F69" s="38" t="str">
        <f t="shared" si="7"/>
        <v/>
      </c>
      <c r="G69" s="39">
        <f t="shared" si="8"/>
        <v>0</v>
      </c>
      <c r="H69" s="39">
        <f t="shared" si="9"/>
        <v>0</v>
      </c>
      <c r="I69" s="37">
        <f t="shared" si="10"/>
        <v>0</v>
      </c>
      <c r="J69" s="40">
        <f t="shared" si="11"/>
        <v>0</v>
      </c>
      <c r="K69" s="37">
        <f t="shared" si="12"/>
        <v>0</v>
      </c>
      <c r="L69" s="37">
        <f t="shared" si="13"/>
        <v>0</v>
      </c>
      <c r="M69" s="37">
        <f t="shared" si="14"/>
        <v>0</v>
      </c>
      <c r="N69" s="41">
        <f>'jan-nov'!M69</f>
        <v>0</v>
      </c>
      <c r="O69" s="41">
        <f t="shared" si="15"/>
        <v>0</v>
      </c>
    </row>
    <row r="70" spans="1:15" x14ac:dyDescent="0.2">
      <c r="A70" s="33">
        <v>441</v>
      </c>
      <c r="B70" s="34" t="s">
        <v>125</v>
      </c>
      <c r="C70" s="35"/>
      <c r="D70" s="36">
        <v>1963</v>
      </c>
      <c r="E70" s="37">
        <f t="shared" si="6"/>
        <v>0</v>
      </c>
      <c r="F70" s="38" t="str">
        <f t="shared" si="7"/>
        <v/>
      </c>
      <c r="G70" s="39">
        <f t="shared" si="8"/>
        <v>0</v>
      </c>
      <c r="H70" s="39">
        <f t="shared" si="9"/>
        <v>0</v>
      </c>
      <c r="I70" s="37">
        <f t="shared" si="10"/>
        <v>0</v>
      </c>
      <c r="J70" s="40">
        <f t="shared" si="11"/>
        <v>0</v>
      </c>
      <c r="K70" s="37">
        <f t="shared" si="12"/>
        <v>0</v>
      </c>
      <c r="L70" s="37">
        <f t="shared" si="13"/>
        <v>0</v>
      </c>
      <c r="M70" s="37">
        <f t="shared" si="14"/>
        <v>0</v>
      </c>
      <c r="N70" s="41">
        <f>'jan-nov'!M70</f>
        <v>0</v>
      </c>
      <c r="O70" s="41">
        <f t="shared" si="15"/>
        <v>0</v>
      </c>
    </row>
    <row r="71" spans="1:15" x14ac:dyDescent="0.2">
      <c r="A71" s="33">
        <v>501</v>
      </c>
      <c r="B71" s="34" t="s">
        <v>126</v>
      </c>
      <c r="C71" s="35"/>
      <c r="D71" s="36">
        <v>27781</v>
      </c>
      <c r="E71" s="37">
        <f t="shared" si="6"/>
        <v>0</v>
      </c>
      <c r="F71" s="38" t="str">
        <f t="shared" si="7"/>
        <v/>
      </c>
      <c r="G71" s="39">
        <f t="shared" si="8"/>
        <v>0</v>
      </c>
      <c r="H71" s="39">
        <f t="shared" si="9"/>
        <v>0</v>
      </c>
      <c r="I71" s="37">
        <f t="shared" si="10"/>
        <v>0</v>
      </c>
      <c r="J71" s="40">
        <f t="shared" si="11"/>
        <v>0</v>
      </c>
      <c r="K71" s="37">
        <f t="shared" si="12"/>
        <v>0</v>
      </c>
      <c r="L71" s="37">
        <f t="shared" si="13"/>
        <v>0</v>
      </c>
      <c r="M71" s="37">
        <f t="shared" si="14"/>
        <v>0</v>
      </c>
      <c r="N71" s="41">
        <f>'jan-nov'!M71</f>
        <v>0</v>
      </c>
      <c r="O71" s="41">
        <f t="shared" si="15"/>
        <v>0</v>
      </c>
    </row>
    <row r="72" spans="1:15" x14ac:dyDescent="0.2">
      <c r="A72" s="33">
        <v>502</v>
      </c>
      <c r="B72" s="34" t="s">
        <v>127</v>
      </c>
      <c r="C72" s="35"/>
      <c r="D72" s="36">
        <v>30319</v>
      </c>
      <c r="E72" s="37">
        <f t="shared" si="6"/>
        <v>0</v>
      </c>
      <c r="F72" s="38" t="str">
        <f t="shared" si="7"/>
        <v/>
      </c>
      <c r="G72" s="39">
        <f t="shared" si="8"/>
        <v>0</v>
      </c>
      <c r="H72" s="39">
        <f t="shared" si="9"/>
        <v>0</v>
      </c>
      <c r="I72" s="37">
        <f t="shared" si="10"/>
        <v>0</v>
      </c>
      <c r="J72" s="40">
        <f t="shared" si="11"/>
        <v>0</v>
      </c>
      <c r="K72" s="37">
        <f t="shared" si="12"/>
        <v>0</v>
      </c>
      <c r="L72" s="37">
        <f t="shared" si="13"/>
        <v>0</v>
      </c>
      <c r="M72" s="37">
        <f t="shared" si="14"/>
        <v>0</v>
      </c>
      <c r="N72" s="41">
        <f>'jan-nov'!M72</f>
        <v>0</v>
      </c>
      <c r="O72" s="41">
        <f t="shared" si="15"/>
        <v>0</v>
      </c>
    </row>
    <row r="73" spans="1:15" x14ac:dyDescent="0.2">
      <c r="A73" s="33">
        <v>511</v>
      </c>
      <c r="B73" s="34" t="s">
        <v>128</v>
      </c>
      <c r="C73" s="35"/>
      <c r="D73" s="36">
        <v>2675</v>
      </c>
      <c r="E73" s="37">
        <f t="shared" ref="E73:E136" si="16">(C73*1000)/D73</f>
        <v>0</v>
      </c>
      <c r="F73" s="38" t="str">
        <f t="shared" ref="F73:F136" si="17">IF(ISNUMBER(C73),E73/E$435,"")</f>
        <v/>
      </c>
      <c r="G73" s="39">
        <f t="shared" ref="G73:G136" si="18">(E$435-E73)*0.6</f>
        <v>0</v>
      </c>
      <c r="H73" s="39">
        <f t="shared" ref="H73:H136" si="19">IF(E73&gt;=E$435*0.9,0,IF(E73&lt;0.9*E$435,(E$435*0.9-E73)*0.35))</f>
        <v>0</v>
      </c>
      <c r="I73" s="37">
        <f t="shared" ref="I73:I136" si="20">G73+H73</f>
        <v>0</v>
      </c>
      <c r="J73" s="40">
        <f t="shared" ref="J73:J136" si="21">I$437</f>
        <v>0</v>
      </c>
      <c r="K73" s="37">
        <f t="shared" ref="K73:K136" si="22">I73+J73</f>
        <v>0</v>
      </c>
      <c r="L73" s="37">
        <f t="shared" ref="L73:L136" si="23">(I73*D73)</f>
        <v>0</v>
      </c>
      <c r="M73" s="37">
        <f t="shared" ref="M73:M136" si="24">(K73*D73)</f>
        <v>0</v>
      </c>
      <c r="N73" s="41">
        <f>'jan-nov'!M73</f>
        <v>0</v>
      </c>
      <c r="O73" s="41">
        <f t="shared" ref="O73:O136" si="25">M73-N73</f>
        <v>0</v>
      </c>
    </row>
    <row r="74" spans="1:15" x14ac:dyDescent="0.2">
      <c r="A74" s="33">
        <v>512</v>
      </c>
      <c r="B74" s="34" t="s">
        <v>129</v>
      </c>
      <c r="C74" s="35"/>
      <c r="D74" s="36">
        <v>2048</v>
      </c>
      <c r="E74" s="37">
        <f t="shared" si="16"/>
        <v>0</v>
      </c>
      <c r="F74" s="38" t="str">
        <f t="shared" si="17"/>
        <v/>
      </c>
      <c r="G74" s="39">
        <f t="shared" si="18"/>
        <v>0</v>
      </c>
      <c r="H74" s="39">
        <f t="shared" si="19"/>
        <v>0</v>
      </c>
      <c r="I74" s="37">
        <f t="shared" si="20"/>
        <v>0</v>
      </c>
      <c r="J74" s="40">
        <f t="shared" si="21"/>
        <v>0</v>
      </c>
      <c r="K74" s="37">
        <f t="shared" si="22"/>
        <v>0</v>
      </c>
      <c r="L74" s="37">
        <f t="shared" si="23"/>
        <v>0</v>
      </c>
      <c r="M74" s="37">
        <f t="shared" si="24"/>
        <v>0</v>
      </c>
      <c r="N74" s="41">
        <f>'jan-nov'!M74</f>
        <v>0</v>
      </c>
      <c r="O74" s="41">
        <f t="shared" si="25"/>
        <v>0</v>
      </c>
    </row>
    <row r="75" spans="1:15" x14ac:dyDescent="0.2">
      <c r="A75" s="33">
        <v>513</v>
      </c>
      <c r="B75" s="34" t="s">
        <v>130</v>
      </c>
      <c r="C75" s="35"/>
      <c r="D75" s="36">
        <v>2202</v>
      </c>
      <c r="E75" s="37">
        <f t="shared" si="16"/>
        <v>0</v>
      </c>
      <c r="F75" s="38" t="str">
        <f t="shared" si="17"/>
        <v/>
      </c>
      <c r="G75" s="39">
        <f t="shared" si="18"/>
        <v>0</v>
      </c>
      <c r="H75" s="39">
        <f t="shared" si="19"/>
        <v>0</v>
      </c>
      <c r="I75" s="37">
        <f t="shared" si="20"/>
        <v>0</v>
      </c>
      <c r="J75" s="40">
        <f t="shared" si="21"/>
        <v>0</v>
      </c>
      <c r="K75" s="37">
        <f t="shared" si="22"/>
        <v>0</v>
      </c>
      <c r="L75" s="37">
        <f t="shared" si="23"/>
        <v>0</v>
      </c>
      <c r="M75" s="37">
        <f t="shared" si="24"/>
        <v>0</v>
      </c>
      <c r="N75" s="41">
        <f>'jan-nov'!M75</f>
        <v>0</v>
      </c>
      <c r="O75" s="41">
        <f t="shared" si="25"/>
        <v>0</v>
      </c>
    </row>
    <row r="76" spans="1:15" x14ac:dyDescent="0.2">
      <c r="A76" s="33">
        <v>514</v>
      </c>
      <c r="B76" s="34" t="s">
        <v>131</v>
      </c>
      <c r="C76" s="35"/>
      <c r="D76" s="36">
        <v>2360</v>
      </c>
      <c r="E76" s="37">
        <f t="shared" si="16"/>
        <v>0</v>
      </c>
      <c r="F76" s="38" t="str">
        <f t="shared" si="17"/>
        <v/>
      </c>
      <c r="G76" s="39">
        <f t="shared" si="18"/>
        <v>0</v>
      </c>
      <c r="H76" s="39">
        <f t="shared" si="19"/>
        <v>0</v>
      </c>
      <c r="I76" s="37">
        <f t="shared" si="20"/>
        <v>0</v>
      </c>
      <c r="J76" s="40">
        <f t="shared" si="21"/>
        <v>0</v>
      </c>
      <c r="K76" s="37">
        <f t="shared" si="22"/>
        <v>0</v>
      </c>
      <c r="L76" s="37">
        <f t="shared" si="23"/>
        <v>0</v>
      </c>
      <c r="M76" s="37">
        <f t="shared" si="24"/>
        <v>0</v>
      </c>
      <c r="N76" s="41">
        <f>'jan-nov'!M76</f>
        <v>0</v>
      </c>
      <c r="O76" s="41">
        <f t="shared" si="25"/>
        <v>0</v>
      </c>
    </row>
    <row r="77" spans="1:15" x14ac:dyDescent="0.2">
      <c r="A77" s="33">
        <v>515</v>
      </c>
      <c r="B77" s="34" t="s">
        <v>132</v>
      </c>
      <c r="C77" s="35"/>
      <c r="D77" s="36">
        <v>3640</v>
      </c>
      <c r="E77" s="37">
        <f t="shared" si="16"/>
        <v>0</v>
      </c>
      <c r="F77" s="38" t="str">
        <f t="shared" si="17"/>
        <v/>
      </c>
      <c r="G77" s="39">
        <f t="shared" si="18"/>
        <v>0</v>
      </c>
      <c r="H77" s="39">
        <f t="shared" si="19"/>
        <v>0</v>
      </c>
      <c r="I77" s="37">
        <f t="shared" si="20"/>
        <v>0</v>
      </c>
      <c r="J77" s="40">
        <f t="shared" si="21"/>
        <v>0</v>
      </c>
      <c r="K77" s="37">
        <f t="shared" si="22"/>
        <v>0</v>
      </c>
      <c r="L77" s="37">
        <f t="shared" si="23"/>
        <v>0</v>
      </c>
      <c r="M77" s="37">
        <f t="shared" si="24"/>
        <v>0</v>
      </c>
      <c r="N77" s="41">
        <f>'jan-nov'!M77</f>
        <v>0</v>
      </c>
      <c r="O77" s="41">
        <f t="shared" si="25"/>
        <v>0</v>
      </c>
    </row>
    <row r="78" spans="1:15" x14ac:dyDescent="0.2">
      <c r="A78" s="33">
        <v>516</v>
      </c>
      <c r="B78" s="34" t="s">
        <v>133</v>
      </c>
      <c r="C78" s="35"/>
      <c r="D78" s="36">
        <v>5723</v>
      </c>
      <c r="E78" s="37">
        <f t="shared" si="16"/>
        <v>0</v>
      </c>
      <c r="F78" s="38" t="str">
        <f t="shared" si="17"/>
        <v/>
      </c>
      <c r="G78" s="39">
        <f t="shared" si="18"/>
        <v>0</v>
      </c>
      <c r="H78" s="39">
        <f t="shared" si="19"/>
        <v>0</v>
      </c>
      <c r="I78" s="37">
        <f t="shared" si="20"/>
        <v>0</v>
      </c>
      <c r="J78" s="40">
        <f t="shared" si="21"/>
        <v>0</v>
      </c>
      <c r="K78" s="37">
        <f t="shared" si="22"/>
        <v>0</v>
      </c>
      <c r="L78" s="37">
        <f t="shared" si="23"/>
        <v>0</v>
      </c>
      <c r="M78" s="37">
        <f t="shared" si="24"/>
        <v>0</v>
      </c>
      <c r="N78" s="41">
        <f>'jan-nov'!M78</f>
        <v>0</v>
      </c>
      <c r="O78" s="41">
        <f t="shared" si="25"/>
        <v>0</v>
      </c>
    </row>
    <row r="79" spans="1:15" x14ac:dyDescent="0.2">
      <c r="A79" s="33">
        <v>517</v>
      </c>
      <c r="B79" s="34" t="s">
        <v>134</v>
      </c>
      <c r="C79" s="35"/>
      <c r="D79" s="36">
        <v>5916</v>
      </c>
      <c r="E79" s="37">
        <f t="shared" si="16"/>
        <v>0</v>
      </c>
      <c r="F79" s="38" t="str">
        <f t="shared" si="17"/>
        <v/>
      </c>
      <c r="G79" s="39">
        <f t="shared" si="18"/>
        <v>0</v>
      </c>
      <c r="H79" s="39">
        <f t="shared" si="19"/>
        <v>0</v>
      </c>
      <c r="I79" s="37">
        <f t="shared" si="20"/>
        <v>0</v>
      </c>
      <c r="J79" s="40">
        <f t="shared" si="21"/>
        <v>0</v>
      </c>
      <c r="K79" s="37">
        <f t="shared" si="22"/>
        <v>0</v>
      </c>
      <c r="L79" s="37">
        <f t="shared" si="23"/>
        <v>0</v>
      </c>
      <c r="M79" s="37">
        <f t="shared" si="24"/>
        <v>0</v>
      </c>
      <c r="N79" s="41">
        <f>'jan-nov'!M79</f>
        <v>0</v>
      </c>
      <c r="O79" s="41">
        <f t="shared" si="25"/>
        <v>0</v>
      </c>
    </row>
    <row r="80" spans="1:15" x14ac:dyDescent="0.2">
      <c r="A80" s="33">
        <v>519</v>
      </c>
      <c r="B80" s="34" t="s">
        <v>135</v>
      </c>
      <c r="C80" s="35"/>
      <c r="D80" s="36">
        <v>3163</v>
      </c>
      <c r="E80" s="37">
        <f t="shared" si="16"/>
        <v>0</v>
      </c>
      <c r="F80" s="38" t="str">
        <f t="shared" si="17"/>
        <v/>
      </c>
      <c r="G80" s="39">
        <f t="shared" si="18"/>
        <v>0</v>
      </c>
      <c r="H80" s="39">
        <f t="shared" si="19"/>
        <v>0</v>
      </c>
      <c r="I80" s="37">
        <f t="shared" si="20"/>
        <v>0</v>
      </c>
      <c r="J80" s="40">
        <f t="shared" si="21"/>
        <v>0</v>
      </c>
      <c r="K80" s="37">
        <f t="shared" si="22"/>
        <v>0</v>
      </c>
      <c r="L80" s="37">
        <f t="shared" si="23"/>
        <v>0</v>
      </c>
      <c r="M80" s="37">
        <f t="shared" si="24"/>
        <v>0</v>
      </c>
      <c r="N80" s="41">
        <f>'jan-nov'!M80</f>
        <v>0</v>
      </c>
      <c r="O80" s="41">
        <f t="shared" si="25"/>
        <v>0</v>
      </c>
    </row>
    <row r="81" spans="1:15" x14ac:dyDescent="0.2">
      <c r="A81" s="33">
        <v>520</v>
      </c>
      <c r="B81" s="34" t="s">
        <v>136</v>
      </c>
      <c r="C81" s="35"/>
      <c r="D81" s="36">
        <v>4502</v>
      </c>
      <c r="E81" s="37">
        <f t="shared" si="16"/>
        <v>0</v>
      </c>
      <c r="F81" s="38" t="str">
        <f t="shared" si="17"/>
        <v/>
      </c>
      <c r="G81" s="39">
        <f t="shared" si="18"/>
        <v>0</v>
      </c>
      <c r="H81" s="39">
        <f t="shared" si="19"/>
        <v>0</v>
      </c>
      <c r="I81" s="37">
        <f t="shared" si="20"/>
        <v>0</v>
      </c>
      <c r="J81" s="40">
        <f t="shared" si="21"/>
        <v>0</v>
      </c>
      <c r="K81" s="37">
        <f t="shared" si="22"/>
        <v>0</v>
      </c>
      <c r="L81" s="37">
        <f t="shared" si="23"/>
        <v>0</v>
      </c>
      <c r="M81" s="37">
        <f t="shared" si="24"/>
        <v>0</v>
      </c>
      <c r="N81" s="41">
        <f>'jan-nov'!M81</f>
        <v>0</v>
      </c>
      <c r="O81" s="41">
        <f t="shared" si="25"/>
        <v>0</v>
      </c>
    </row>
    <row r="82" spans="1:15" x14ac:dyDescent="0.2">
      <c r="A82" s="33">
        <v>521</v>
      </c>
      <c r="B82" s="34" t="s">
        <v>137</v>
      </c>
      <c r="C82" s="35"/>
      <c r="D82" s="36">
        <v>5082</v>
      </c>
      <c r="E82" s="37">
        <f t="shared" si="16"/>
        <v>0</v>
      </c>
      <c r="F82" s="38" t="str">
        <f t="shared" si="17"/>
        <v/>
      </c>
      <c r="G82" s="39">
        <f t="shared" si="18"/>
        <v>0</v>
      </c>
      <c r="H82" s="39">
        <f t="shared" si="19"/>
        <v>0</v>
      </c>
      <c r="I82" s="37">
        <f t="shared" si="20"/>
        <v>0</v>
      </c>
      <c r="J82" s="40">
        <f t="shared" si="21"/>
        <v>0</v>
      </c>
      <c r="K82" s="37">
        <f t="shared" si="22"/>
        <v>0</v>
      </c>
      <c r="L82" s="37">
        <f t="shared" si="23"/>
        <v>0</v>
      </c>
      <c r="M82" s="37">
        <f t="shared" si="24"/>
        <v>0</v>
      </c>
      <c r="N82" s="41">
        <f>'jan-nov'!M82</f>
        <v>0</v>
      </c>
      <c r="O82" s="41">
        <f t="shared" si="25"/>
        <v>0</v>
      </c>
    </row>
    <row r="83" spans="1:15" x14ac:dyDescent="0.2">
      <c r="A83" s="33">
        <v>522</v>
      </c>
      <c r="B83" s="34" t="s">
        <v>138</v>
      </c>
      <c r="C83" s="35"/>
      <c r="D83" s="36">
        <v>6204</v>
      </c>
      <c r="E83" s="37">
        <f t="shared" si="16"/>
        <v>0</v>
      </c>
      <c r="F83" s="38" t="str">
        <f t="shared" si="17"/>
        <v/>
      </c>
      <c r="G83" s="39">
        <f t="shared" si="18"/>
        <v>0</v>
      </c>
      <c r="H83" s="39">
        <f t="shared" si="19"/>
        <v>0</v>
      </c>
      <c r="I83" s="37">
        <f t="shared" si="20"/>
        <v>0</v>
      </c>
      <c r="J83" s="40">
        <f t="shared" si="21"/>
        <v>0</v>
      </c>
      <c r="K83" s="37">
        <f t="shared" si="22"/>
        <v>0</v>
      </c>
      <c r="L83" s="37">
        <f t="shared" si="23"/>
        <v>0</v>
      </c>
      <c r="M83" s="37">
        <f t="shared" si="24"/>
        <v>0</v>
      </c>
      <c r="N83" s="41">
        <f>'jan-nov'!M83</f>
        <v>0</v>
      </c>
      <c r="O83" s="41">
        <f t="shared" si="25"/>
        <v>0</v>
      </c>
    </row>
    <row r="84" spans="1:15" x14ac:dyDescent="0.2">
      <c r="A84" s="33">
        <v>528</v>
      </c>
      <c r="B84" s="34" t="s">
        <v>139</v>
      </c>
      <c r="C84" s="35"/>
      <c r="D84" s="36">
        <v>14887</v>
      </c>
      <c r="E84" s="37">
        <f t="shared" si="16"/>
        <v>0</v>
      </c>
      <c r="F84" s="38" t="str">
        <f t="shared" si="17"/>
        <v/>
      </c>
      <c r="G84" s="39">
        <f t="shared" si="18"/>
        <v>0</v>
      </c>
      <c r="H84" s="39">
        <f t="shared" si="19"/>
        <v>0</v>
      </c>
      <c r="I84" s="37">
        <f t="shared" si="20"/>
        <v>0</v>
      </c>
      <c r="J84" s="40">
        <f t="shared" si="21"/>
        <v>0</v>
      </c>
      <c r="K84" s="37">
        <f t="shared" si="22"/>
        <v>0</v>
      </c>
      <c r="L84" s="37">
        <f t="shared" si="23"/>
        <v>0</v>
      </c>
      <c r="M84" s="37">
        <f t="shared" si="24"/>
        <v>0</v>
      </c>
      <c r="N84" s="41">
        <f>'jan-nov'!M84</f>
        <v>0</v>
      </c>
      <c r="O84" s="41">
        <f t="shared" si="25"/>
        <v>0</v>
      </c>
    </row>
    <row r="85" spans="1:15" x14ac:dyDescent="0.2">
      <c r="A85" s="33">
        <v>529</v>
      </c>
      <c r="B85" s="34" t="s">
        <v>140</v>
      </c>
      <c r="C85" s="35"/>
      <c r="D85" s="36">
        <v>13179</v>
      </c>
      <c r="E85" s="37">
        <f t="shared" si="16"/>
        <v>0</v>
      </c>
      <c r="F85" s="38" t="str">
        <f t="shared" si="17"/>
        <v/>
      </c>
      <c r="G85" s="39">
        <f t="shared" si="18"/>
        <v>0</v>
      </c>
      <c r="H85" s="39">
        <f t="shared" si="19"/>
        <v>0</v>
      </c>
      <c r="I85" s="37">
        <f t="shared" si="20"/>
        <v>0</v>
      </c>
      <c r="J85" s="40">
        <f t="shared" si="21"/>
        <v>0</v>
      </c>
      <c r="K85" s="37">
        <f t="shared" si="22"/>
        <v>0</v>
      </c>
      <c r="L85" s="37">
        <f t="shared" si="23"/>
        <v>0</v>
      </c>
      <c r="M85" s="37">
        <f t="shared" si="24"/>
        <v>0</v>
      </c>
      <c r="N85" s="41">
        <f>'jan-nov'!M85</f>
        <v>0</v>
      </c>
      <c r="O85" s="41">
        <f t="shared" si="25"/>
        <v>0</v>
      </c>
    </row>
    <row r="86" spans="1:15" x14ac:dyDescent="0.2">
      <c r="A86" s="33">
        <v>532</v>
      </c>
      <c r="B86" s="34" t="s">
        <v>141</v>
      </c>
      <c r="C86" s="35"/>
      <c r="D86" s="36">
        <v>6696</v>
      </c>
      <c r="E86" s="37">
        <f t="shared" si="16"/>
        <v>0</v>
      </c>
      <c r="F86" s="38" t="str">
        <f t="shared" si="17"/>
        <v/>
      </c>
      <c r="G86" s="39">
        <f t="shared" si="18"/>
        <v>0</v>
      </c>
      <c r="H86" s="39">
        <f t="shared" si="19"/>
        <v>0</v>
      </c>
      <c r="I86" s="37">
        <f t="shared" si="20"/>
        <v>0</v>
      </c>
      <c r="J86" s="40">
        <f t="shared" si="21"/>
        <v>0</v>
      </c>
      <c r="K86" s="37">
        <f t="shared" si="22"/>
        <v>0</v>
      </c>
      <c r="L86" s="37">
        <f t="shared" si="23"/>
        <v>0</v>
      </c>
      <c r="M86" s="37">
        <f t="shared" si="24"/>
        <v>0</v>
      </c>
      <c r="N86" s="41">
        <f>'jan-nov'!M86</f>
        <v>0</v>
      </c>
      <c r="O86" s="41">
        <f t="shared" si="25"/>
        <v>0</v>
      </c>
    </row>
    <row r="87" spans="1:15" x14ac:dyDescent="0.2">
      <c r="A87" s="33">
        <v>533</v>
      </c>
      <c r="B87" s="34" t="s">
        <v>142</v>
      </c>
      <c r="C87" s="35"/>
      <c r="D87" s="36">
        <v>9080</v>
      </c>
      <c r="E87" s="37">
        <f t="shared" si="16"/>
        <v>0</v>
      </c>
      <c r="F87" s="38" t="str">
        <f t="shared" si="17"/>
        <v/>
      </c>
      <c r="G87" s="39">
        <f t="shared" si="18"/>
        <v>0</v>
      </c>
      <c r="H87" s="39">
        <f t="shared" si="19"/>
        <v>0</v>
      </c>
      <c r="I87" s="37">
        <f t="shared" si="20"/>
        <v>0</v>
      </c>
      <c r="J87" s="40">
        <f t="shared" si="21"/>
        <v>0</v>
      </c>
      <c r="K87" s="37">
        <f t="shared" si="22"/>
        <v>0</v>
      </c>
      <c r="L87" s="37">
        <f t="shared" si="23"/>
        <v>0</v>
      </c>
      <c r="M87" s="37">
        <f t="shared" si="24"/>
        <v>0</v>
      </c>
      <c r="N87" s="41">
        <f>'jan-nov'!M87</f>
        <v>0</v>
      </c>
      <c r="O87" s="41">
        <f t="shared" si="25"/>
        <v>0</v>
      </c>
    </row>
    <row r="88" spans="1:15" x14ac:dyDescent="0.2">
      <c r="A88" s="33">
        <v>534</v>
      </c>
      <c r="B88" s="34" t="s">
        <v>143</v>
      </c>
      <c r="C88" s="35"/>
      <c r="D88" s="36">
        <v>13707</v>
      </c>
      <c r="E88" s="37">
        <f t="shared" si="16"/>
        <v>0</v>
      </c>
      <c r="F88" s="38" t="str">
        <f t="shared" si="17"/>
        <v/>
      </c>
      <c r="G88" s="39">
        <f t="shared" si="18"/>
        <v>0</v>
      </c>
      <c r="H88" s="39">
        <f t="shared" si="19"/>
        <v>0</v>
      </c>
      <c r="I88" s="37">
        <f t="shared" si="20"/>
        <v>0</v>
      </c>
      <c r="J88" s="40">
        <f t="shared" si="21"/>
        <v>0</v>
      </c>
      <c r="K88" s="37">
        <f t="shared" si="22"/>
        <v>0</v>
      </c>
      <c r="L88" s="37">
        <f t="shared" si="23"/>
        <v>0</v>
      </c>
      <c r="M88" s="37">
        <f t="shared" si="24"/>
        <v>0</v>
      </c>
      <c r="N88" s="41">
        <f>'jan-nov'!M88</f>
        <v>0</v>
      </c>
      <c r="O88" s="41">
        <f t="shared" si="25"/>
        <v>0</v>
      </c>
    </row>
    <row r="89" spans="1:15" x14ac:dyDescent="0.2">
      <c r="A89" s="33">
        <v>536</v>
      </c>
      <c r="B89" s="34" t="s">
        <v>144</v>
      </c>
      <c r="C89" s="35"/>
      <c r="D89" s="36">
        <v>5717</v>
      </c>
      <c r="E89" s="37">
        <f t="shared" si="16"/>
        <v>0</v>
      </c>
      <c r="F89" s="38" t="str">
        <f t="shared" si="17"/>
        <v/>
      </c>
      <c r="G89" s="39">
        <f t="shared" si="18"/>
        <v>0</v>
      </c>
      <c r="H89" s="39">
        <f t="shared" si="19"/>
        <v>0</v>
      </c>
      <c r="I89" s="37">
        <f t="shared" si="20"/>
        <v>0</v>
      </c>
      <c r="J89" s="40">
        <f t="shared" si="21"/>
        <v>0</v>
      </c>
      <c r="K89" s="37">
        <f t="shared" si="22"/>
        <v>0</v>
      </c>
      <c r="L89" s="37">
        <f t="shared" si="23"/>
        <v>0</v>
      </c>
      <c r="M89" s="37">
        <f t="shared" si="24"/>
        <v>0</v>
      </c>
      <c r="N89" s="41">
        <f>'jan-nov'!M89</f>
        <v>0</v>
      </c>
      <c r="O89" s="41">
        <f t="shared" si="25"/>
        <v>0</v>
      </c>
    </row>
    <row r="90" spans="1:15" x14ac:dyDescent="0.2">
      <c r="A90" s="33">
        <v>538</v>
      </c>
      <c r="B90" s="34" t="s">
        <v>145</v>
      </c>
      <c r="C90" s="35"/>
      <c r="D90" s="36">
        <v>6773</v>
      </c>
      <c r="E90" s="37">
        <f t="shared" si="16"/>
        <v>0</v>
      </c>
      <c r="F90" s="38" t="str">
        <f t="shared" si="17"/>
        <v/>
      </c>
      <c r="G90" s="39">
        <f t="shared" si="18"/>
        <v>0</v>
      </c>
      <c r="H90" s="39">
        <f t="shared" si="19"/>
        <v>0</v>
      </c>
      <c r="I90" s="37">
        <f t="shared" si="20"/>
        <v>0</v>
      </c>
      <c r="J90" s="40">
        <f t="shared" si="21"/>
        <v>0</v>
      </c>
      <c r="K90" s="37">
        <f t="shared" si="22"/>
        <v>0</v>
      </c>
      <c r="L90" s="37">
        <f t="shared" si="23"/>
        <v>0</v>
      </c>
      <c r="M90" s="37">
        <f t="shared" si="24"/>
        <v>0</v>
      </c>
      <c r="N90" s="41">
        <f>'jan-nov'!M90</f>
        <v>0</v>
      </c>
      <c r="O90" s="41">
        <f t="shared" si="25"/>
        <v>0</v>
      </c>
    </row>
    <row r="91" spans="1:15" x14ac:dyDescent="0.2">
      <c r="A91" s="33">
        <v>540</v>
      </c>
      <c r="B91" s="34" t="s">
        <v>146</v>
      </c>
      <c r="C91" s="35"/>
      <c r="D91" s="36">
        <v>3026</v>
      </c>
      <c r="E91" s="37">
        <f t="shared" si="16"/>
        <v>0</v>
      </c>
      <c r="F91" s="38" t="str">
        <f t="shared" si="17"/>
        <v/>
      </c>
      <c r="G91" s="39">
        <f t="shared" si="18"/>
        <v>0</v>
      </c>
      <c r="H91" s="39">
        <f t="shared" si="19"/>
        <v>0</v>
      </c>
      <c r="I91" s="37">
        <f t="shared" si="20"/>
        <v>0</v>
      </c>
      <c r="J91" s="40">
        <f t="shared" si="21"/>
        <v>0</v>
      </c>
      <c r="K91" s="37">
        <f t="shared" si="22"/>
        <v>0</v>
      </c>
      <c r="L91" s="37">
        <f t="shared" si="23"/>
        <v>0</v>
      </c>
      <c r="M91" s="37">
        <f t="shared" si="24"/>
        <v>0</v>
      </c>
      <c r="N91" s="41">
        <f>'jan-nov'!M91</f>
        <v>0</v>
      </c>
      <c r="O91" s="41">
        <f t="shared" si="25"/>
        <v>0</v>
      </c>
    </row>
    <row r="92" spans="1:15" x14ac:dyDescent="0.2">
      <c r="A92" s="33">
        <v>541</v>
      </c>
      <c r="B92" s="34" t="s">
        <v>147</v>
      </c>
      <c r="C92" s="35"/>
      <c r="D92" s="36">
        <v>1351</v>
      </c>
      <c r="E92" s="37">
        <f t="shared" si="16"/>
        <v>0</v>
      </c>
      <c r="F92" s="38" t="str">
        <f t="shared" si="17"/>
        <v/>
      </c>
      <c r="G92" s="39">
        <f t="shared" si="18"/>
        <v>0</v>
      </c>
      <c r="H92" s="39">
        <f t="shared" si="19"/>
        <v>0</v>
      </c>
      <c r="I92" s="37">
        <f t="shared" si="20"/>
        <v>0</v>
      </c>
      <c r="J92" s="40">
        <f t="shared" si="21"/>
        <v>0</v>
      </c>
      <c r="K92" s="37">
        <f t="shared" si="22"/>
        <v>0</v>
      </c>
      <c r="L92" s="37">
        <f t="shared" si="23"/>
        <v>0</v>
      </c>
      <c r="M92" s="37">
        <f t="shared" si="24"/>
        <v>0</v>
      </c>
      <c r="N92" s="41">
        <f>'jan-nov'!M92</f>
        <v>0</v>
      </c>
      <c r="O92" s="41">
        <f t="shared" si="25"/>
        <v>0</v>
      </c>
    </row>
    <row r="93" spans="1:15" x14ac:dyDescent="0.2">
      <c r="A93" s="33">
        <v>542</v>
      </c>
      <c r="B93" s="34" t="s">
        <v>148</v>
      </c>
      <c r="C93" s="35"/>
      <c r="D93" s="36">
        <v>6490</v>
      </c>
      <c r="E93" s="37">
        <f t="shared" si="16"/>
        <v>0</v>
      </c>
      <c r="F93" s="38" t="str">
        <f t="shared" si="17"/>
        <v/>
      </c>
      <c r="G93" s="39">
        <f t="shared" si="18"/>
        <v>0</v>
      </c>
      <c r="H93" s="39">
        <f t="shared" si="19"/>
        <v>0</v>
      </c>
      <c r="I93" s="37">
        <f t="shared" si="20"/>
        <v>0</v>
      </c>
      <c r="J93" s="40">
        <f t="shared" si="21"/>
        <v>0</v>
      </c>
      <c r="K93" s="37">
        <f t="shared" si="22"/>
        <v>0</v>
      </c>
      <c r="L93" s="37">
        <f t="shared" si="23"/>
        <v>0</v>
      </c>
      <c r="M93" s="37">
        <f t="shared" si="24"/>
        <v>0</v>
      </c>
      <c r="N93" s="41">
        <f>'jan-nov'!M93</f>
        <v>0</v>
      </c>
      <c r="O93" s="41">
        <f t="shared" si="25"/>
        <v>0</v>
      </c>
    </row>
    <row r="94" spans="1:15" x14ac:dyDescent="0.2">
      <c r="A94" s="33">
        <v>543</v>
      </c>
      <c r="B94" s="34" t="s">
        <v>149</v>
      </c>
      <c r="C94" s="35"/>
      <c r="D94" s="36">
        <v>2114</v>
      </c>
      <c r="E94" s="37">
        <f t="shared" si="16"/>
        <v>0</v>
      </c>
      <c r="F94" s="38" t="str">
        <f t="shared" si="17"/>
        <v/>
      </c>
      <c r="G94" s="39">
        <f t="shared" si="18"/>
        <v>0</v>
      </c>
      <c r="H94" s="39">
        <f t="shared" si="19"/>
        <v>0</v>
      </c>
      <c r="I94" s="37">
        <f t="shared" si="20"/>
        <v>0</v>
      </c>
      <c r="J94" s="40">
        <f t="shared" si="21"/>
        <v>0</v>
      </c>
      <c r="K94" s="37">
        <f t="shared" si="22"/>
        <v>0</v>
      </c>
      <c r="L94" s="37">
        <f t="shared" si="23"/>
        <v>0</v>
      </c>
      <c r="M94" s="37">
        <f t="shared" si="24"/>
        <v>0</v>
      </c>
      <c r="N94" s="41">
        <f>'jan-nov'!M94</f>
        <v>0</v>
      </c>
      <c r="O94" s="41">
        <f t="shared" si="25"/>
        <v>0</v>
      </c>
    </row>
    <row r="95" spans="1:15" x14ac:dyDescent="0.2">
      <c r="A95" s="33">
        <v>544</v>
      </c>
      <c r="B95" s="34" t="s">
        <v>150</v>
      </c>
      <c r="C95" s="35"/>
      <c r="D95" s="36">
        <v>3248</v>
      </c>
      <c r="E95" s="37">
        <f t="shared" si="16"/>
        <v>0</v>
      </c>
      <c r="F95" s="38" t="str">
        <f t="shared" si="17"/>
        <v/>
      </c>
      <c r="G95" s="39">
        <f t="shared" si="18"/>
        <v>0</v>
      </c>
      <c r="H95" s="39">
        <f t="shared" si="19"/>
        <v>0</v>
      </c>
      <c r="I95" s="37">
        <f t="shared" si="20"/>
        <v>0</v>
      </c>
      <c r="J95" s="40">
        <f t="shared" si="21"/>
        <v>0</v>
      </c>
      <c r="K95" s="37">
        <f t="shared" si="22"/>
        <v>0</v>
      </c>
      <c r="L95" s="37">
        <f t="shared" si="23"/>
        <v>0</v>
      </c>
      <c r="M95" s="37">
        <f t="shared" si="24"/>
        <v>0</v>
      </c>
      <c r="N95" s="41">
        <f>'jan-nov'!M95</f>
        <v>0</v>
      </c>
      <c r="O95" s="41">
        <f t="shared" si="25"/>
        <v>0</v>
      </c>
    </row>
    <row r="96" spans="1:15" x14ac:dyDescent="0.2">
      <c r="A96" s="33">
        <v>545</v>
      </c>
      <c r="B96" s="34" t="s">
        <v>151</v>
      </c>
      <c r="C96" s="35"/>
      <c r="D96" s="36">
        <v>1596</v>
      </c>
      <c r="E96" s="37">
        <f t="shared" si="16"/>
        <v>0</v>
      </c>
      <c r="F96" s="38" t="str">
        <f t="shared" si="17"/>
        <v/>
      </c>
      <c r="G96" s="39">
        <f t="shared" si="18"/>
        <v>0</v>
      </c>
      <c r="H96" s="39">
        <f t="shared" si="19"/>
        <v>0</v>
      </c>
      <c r="I96" s="37">
        <f t="shared" si="20"/>
        <v>0</v>
      </c>
      <c r="J96" s="40">
        <f t="shared" si="21"/>
        <v>0</v>
      </c>
      <c r="K96" s="37">
        <f t="shared" si="22"/>
        <v>0</v>
      </c>
      <c r="L96" s="37">
        <f t="shared" si="23"/>
        <v>0</v>
      </c>
      <c r="M96" s="37">
        <f t="shared" si="24"/>
        <v>0</v>
      </c>
      <c r="N96" s="41">
        <f>'jan-nov'!M96</f>
        <v>0</v>
      </c>
      <c r="O96" s="41">
        <f t="shared" si="25"/>
        <v>0</v>
      </c>
    </row>
    <row r="97" spans="1:15" x14ac:dyDescent="0.2">
      <c r="A97" s="33">
        <v>602</v>
      </c>
      <c r="B97" s="34" t="s">
        <v>152</v>
      </c>
      <c r="C97" s="35"/>
      <c r="D97" s="36">
        <v>68363</v>
      </c>
      <c r="E97" s="37">
        <f t="shared" si="16"/>
        <v>0</v>
      </c>
      <c r="F97" s="38" t="str">
        <f t="shared" si="17"/>
        <v/>
      </c>
      <c r="G97" s="39">
        <f t="shared" si="18"/>
        <v>0</v>
      </c>
      <c r="H97" s="39">
        <f t="shared" si="19"/>
        <v>0</v>
      </c>
      <c r="I97" s="37">
        <f t="shared" si="20"/>
        <v>0</v>
      </c>
      <c r="J97" s="40">
        <f t="shared" si="21"/>
        <v>0</v>
      </c>
      <c r="K97" s="37">
        <f t="shared" si="22"/>
        <v>0</v>
      </c>
      <c r="L97" s="37">
        <f t="shared" si="23"/>
        <v>0</v>
      </c>
      <c r="M97" s="37">
        <f t="shared" si="24"/>
        <v>0</v>
      </c>
      <c r="N97" s="41">
        <f>'jan-nov'!M97</f>
        <v>0</v>
      </c>
      <c r="O97" s="41">
        <f t="shared" si="25"/>
        <v>0</v>
      </c>
    </row>
    <row r="98" spans="1:15" x14ac:dyDescent="0.2">
      <c r="A98" s="33">
        <v>604</v>
      </c>
      <c r="B98" s="34" t="s">
        <v>153</v>
      </c>
      <c r="C98" s="35"/>
      <c r="D98" s="36">
        <v>27216</v>
      </c>
      <c r="E98" s="37">
        <f t="shared" si="16"/>
        <v>0</v>
      </c>
      <c r="F98" s="38" t="str">
        <f t="shared" si="17"/>
        <v/>
      </c>
      <c r="G98" s="39">
        <f t="shared" si="18"/>
        <v>0</v>
      </c>
      <c r="H98" s="39">
        <f t="shared" si="19"/>
        <v>0</v>
      </c>
      <c r="I98" s="37">
        <f t="shared" si="20"/>
        <v>0</v>
      </c>
      <c r="J98" s="40">
        <f t="shared" si="21"/>
        <v>0</v>
      </c>
      <c r="K98" s="37">
        <f t="shared" si="22"/>
        <v>0</v>
      </c>
      <c r="L98" s="37">
        <f t="shared" si="23"/>
        <v>0</v>
      </c>
      <c r="M98" s="37">
        <f t="shared" si="24"/>
        <v>0</v>
      </c>
      <c r="N98" s="41">
        <f>'jan-nov'!M98</f>
        <v>0</v>
      </c>
      <c r="O98" s="41">
        <f t="shared" si="25"/>
        <v>0</v>
      </c>
    </row>
    <row r="99" spans="1:15" x14ac:dyDescent="0.2">
      <c r="A99" s="33">
        <v>605</v>
      </c>
      <c r="B99" s="34" t="s">
        <v>154</v>
      </c>
      <c r="C99" s="35"/>
      <c r="D99" s="36">
        <v>30034</v>
      </c>
      <c r="E99" s="37">
        <f t="shared" si="16"/>
        <v>0</v>
      </c>
      <c r="F99" s="38" t="str">
        <f t="shared" si="17"/>
        <v/>
      </c>
      <c r="G99" s="39">
        <f t="shared" si="18"/>
        <v>0</v>
      </c>
      <c r="H99" s="39">
        <f t="shared" si="19"/>
        <v>0</v>
      </c>
      <c r="I99" s="37">
        <f t="shared" si="20"/>
        <v>0</v>
      </c>
      <c r="J99" s="40">
        <f t="shared" si="21"/>
        <v>0</v>
      </c>
      <c r="K99" s="37">
        <f t="shared" si="22"/>
        <v>0</v>
      </c>
      <c r="L99" s="37">
        <f t="shared" si="23"/>
        <v>0</v>
      </c>
      <c r="M99" s="37">
        <f t="shared" si="24"/>
        <v>0</v>
      </c>
      <c r="N99" s="41">
        <f>'jan-nov'!M99</f>
        <v>0</v>
      </c>
      <c r="O99" s="41">
        <f t="shared" si="25"/>
        <v>0</v>
      </c>
    </row>
    <row r="100" spans="1:15" x14ac:dyDescent="0.2">
      <c r="A100" s="33">
        <v>612</v>
      </c>
      <c r="B100" s="34" t="s">
        <v>155</v>
      </c>
      <c r="C100" s="35"/>
      <c r="D100" s="36">
        <v>6772</v>
      </c>
      <c r="E100" s="37">
        <f t="shared" si="16"/>
        <v>0</v>
      </c>
      <c r="F100" s="38" t="str">
        <f t="shared" si="17"/>
        <v/>
      </c>
      <c r="G100" s="39">
        <f t="shared" si="18"/>
        <v>0</v>
      </c>
      <c r="H100" s="39">
        <f t="shared" si="19"/>
        <v>0</v>
      </c>
      <c r="I100" s="37">
        <f t="shared" si="20"/>
        <v>0</v>
      </c>
      <c r="J100" s="40">
        <f t="shared" si="21"/>
        <v>0</v>
      </c>
      <c r="K100" s="37">
        <f t="shared" si="22"/>
        <v>0</v>
      </c>
      <c r="L100" s="37">
        <f t="shared" si="23"/>
        <v>0</v>
      </c>
      <c r="M100" s="37">
        <f t="shared" si="24"/>
        <v>0</v>
      </c>
      <c r="N100" s="41">
        <f>'jan-nov'!M100</f>
        <v>0</v>
      </c>
      <c r="O100" s="41">
        <f t="shared" si="25"/>
        <v>0</v>
      </c>
    </row>
    <row r="101" spans="1:15" x14ac:dyDescent="0.2">
      <c r="A101" s="33">
        <v>615</v>
      </c>
      <c r="B101" s="34" t="s">
        <v>156</v>
      </c>
      <c r="C101" s="35"/>
      <c r="D101" s="36">
        <v>1081</v>
      </c>
      <c r="E101" s="37">
        <f t="shared" si="16"/>
        <v>0</v>
      </c>
      <c r="F101" s="38" t="str">
        <f t="shared" si="17"/>
        <v/>
      </c>
      <c r="G101" s="39">
        <f t="shared" si="18"/>
        <v>0</v>
      </c>
      <c r="H101" s="39">
        <f t="shared" si="19"/>
        <v>0</v>
      </c>
      <c r="I101" s="37">
        <f t="shared" si="20"/>
        <v>0</v>
      </c>
      <c r="J101" s="40">
        <f t="shared" si="21"/>
        <v>0</v>
      </c>
      <c r="K101" s="37">
        <f t="shared" si="22"/>
        <v>0</v>
      </c>
      <c r="L101" s="37">
        <f t="shared" si="23"/>
        <v>0</v>
      </c>
      <c r="M101" s="37">
        <f t="shared" si="24"/>
        <v>0</v>
      </c>
      <c r="N101" s="41">
        <f>'jan-nov'!M101</f>
        <v>0</v>
      </c>
      <c r="O101" s="41">
        <f t="shared" si="25"/>
        <v>0</v>
      </c>
    </row>
    <row r="102" spans="1:15" x14ac:dyDescent="0.2">
      <c r="A102" s="33">
        <v>616</v>
      </c>
      <c r="B102" s="34" t="s">
        <v>100</v>
      </c>
      <c r="C102" s="35"/>
      <c r="D102" s="36">
        <v>3357</v>
      </c>
      <c r="E102" s="37">
        <f t="shared" si="16"/>
        <v>0</v>
      </c>
      <c r="F102" s="38" t="str">
        <f t="shared" si="17"/>
        <v/>
      </c>
      <c r="G102" s="39">
        <f t="shared" si="18"/>
        <v>0</v>
      </c>
      <c r="H102" s="39">
        <f t="shared" si="19"/>
        <v>0</v>
      </c>
      <c r="I102" s="37">
        <f t="shared" si="20"/>
        <v>0</v>
      </c>
      <c r="J102" s="40">
        <f t="shared" si="21"/>
        <v>0</v>
      </c>
      <c r="K102" s="37">
        <f t="shared" si="22"/>
        <v>0</v>
      </c>
      <c r="L102" s="37">
        <f t="shared" si="23"/>
        <v>0</v>
      </c>
      <c r="M102" s="37">
        <f t="shared" si="24"/>
        <v>0</v>
      </c>
      <c r="N102" s="41">
        <f>'jan-nov'!M102</f>
        <v>0</v>
      </c>
      <c r="O102" s="41">
        <f t="shared" si="25"/>
        <v>0</v>
      </c>
    </row>
    <row r="103" spans="1:15" x14ac:dyDescent="0.2">
      <c r="A103" s="33">
        <v>617</v>
      </c>
      <c r="B103" s="34" t="s">
        <v>157</v>
      </c>
      <c r="C103" s="35"/>
      <c r="D103" s="36">
        <v>4612</v>
      </c>
      <c r="E103" s="37">
        <f t="shared" si="16"/>
        <v>0</v>
      </c>
      <c r="F103" s="38" t="str">
        <f t="shared" si="17"/>
        <v/>
      </c>
      <c r="G103" s="39">
        <f t="shared" si="18"/>
        <v>0</v>
      </c>
      <c r="H103" s="39">
        <f t="shared" si="19"/>
        <v>0</v>
      </c>
      <c r="I103" s="37">
        <f t="shared" si="20"/>
        <v>0</v>
      </c>
      <c r="J103" s="40">
        <f t="shared" si="21"/>
        <v>0</v>
      </c>
      <c r="K103" s="37">
        <f t="shared" si="22"/>
        <v>0</v>
      </c>
      <c r="L103" s="37">
        <f t="shared" si="23"/>
        <v>0</v>
      </c>
      <c r="M103" s="37">
        <f t="shared" si="24"/>
        <v>0</v>
      </c>
      <c r="N103" s="41">
        <f>'jan-nov'!M103</f>
        <v>0</v>
      </c>
      <c r="O103" s="41">
        <f t="shared" si="25"/>
        <v>0</v>
      </c>
    </row>
    <row r="104" spans="1:15" x14ac:dyDescent="0.2">
      <c r="A104" s="33">
        <v>618</v>
      </c>
      <c r="B104" s="34" t="s">
        <v>158</v>
      </c>
      <c r="C104" s="35"/>
      <c r="D104" s="36">
        <v>2442</v>
      </c>
      <c r="E104" s="37">
        <f t="shared" si="16"/>
        <v>0</v>
      </c>
      <c r="F104" s="38" t="str">
        <f t="shared" si="17"/>
        <v/>
      </c>
      <c r="G104" s="39">
        <f t="shared" si="18"/>
        <v>0</v>
      </c>
      <c r="H104" s="39">
        <f t="shared" si="19"/>
        <v>0</v>
      </c>
      <c r="I104" s="37">
        <f t="shared" si="20"/>
        <v>0</v>
      </c>
      <c r="J104" s="40">
        <f t="shared" si="21"/>
        <v>0</v>
      </c>
      <c r="K104" s="37">
        <f t="shared" si="22"/>
        <v>0</v>
      </c>
      <c r="L104" s="37">
        <f t="shared" si="23"/>
        <v>0</v>
      </c>
      <c r="M104" s="37">
        <f t="shared" si="24"/>
        <v>0</v>
      </c>
      <c r="N104" s="41">
        <f>'jan-nov'!M104</f>
        <v>0</v>
      </c>
      <c r="O104" s="41">
        <f t="shared" si="25"/>
        <v>0</v>
      </c>
    </row>
    <row r="105" spans="1:15" x14ac:dyDescent="0.2">
      <c r="A105" s="33">
        <v>619</v>
      </c>
      <c r="B105" s="34" t="s">
        <v>159</v>
      </c>
      <c r="C105" s="35"/>
      <c r="D105" s="36">
        <v>4719</v>
      </c>
      <c r="E105" s="37">
        <f t="shared" si="16"/>
        <v>0</v>
      </c>
      <c r="F105" s="38" t="str">
        <f t="shared" si="17"/>
        <v/>
      </c>
      <c r="G105" s="39">
        <f t="shared" si="18"/>
        <v>0</v>
      </c>
      <c r="H105" s="39">
        <f t="shared" si="19"/>
        <v>0</v>
      </c>
      <c r="I105" s="37">
        <f t="shared" si="20"/>
        <v>0</v>
      </c>
      <c r="J105" s="40">
        <f t="shared" si="21"/>
        <v>0</v>
      </c>
      <c r="K105" s="37">
        <f t="shared" si="22"/>
        <v>0</v>
      </c>
      <c r="L105" s="37">
        <f t="shared" si="23"/>
        <v>0</v>
      </c>
      <c r="M105" s="37">
        <f t="shared" si="24"/>
        <v>0</v>
      </c>
      <c r="N105" s="41">
        <f>'jan-nov'!M105</f>
        <v>0</v>
      </c>
      <c r="O105" s="41">
        <f t="shared" si="25"/>
        <v>0</v>
      </c>
    </row>
    <row r="106" spans="1:15" x14ac:dyDescent="0.2">
      <c r="A106" s="33">
        <v>620</v>
      </c>
      <c r="B106" s="34" t="s">
        <v>160</v>
      </c>
      <c r="C106" s="35"/>
      <c r="D106" s="36">
        <v>4535</v>
      </c>
      <c r="E106" s="37">
        <f t="shared" si="16"/>
        <v>0</v>
      </c>
      <c r="F106" s="38" t="str">
        <f t="shared" si="17"/>
        <v/>
      </c>
      <c r="G106" s="39">
        <f t="shared" si="18"/>
        <v>0</v>
      </c>
      <c r="H106" s="39">
        <f t="shared" si="19"/>
        <v>0</v>
      </c>
      <c r="I106" s="37">
        <f t="shared" si="20"/>
        <v>0</v>
      </c>
      <c r="J106" s="40">
        <f t="shared" si="21"/>
        <v>0</v>
      </c>
      <c r="K106" s="37">
        <f t="shared" si="22"/>
        <v>0</v>
      </c>
      <c r="L106" s="37">
        <f t="shared" si="23"/>
        <v>0</v>
      </c>
      <c r="M106" s="37">
        <f t="shared" si="24"/>
        <v>0</v>
      </c>
      <c r="N106" s="41">
        <f>'jan-nov'!M106</f>
        <v>0</v>
      </c>
      <c r="O106" s="41">
        <f t="shared" si="25"/>
        <v>0</v>
      </c>
    </row>
    <row r="107" spans="1:15" x14ac:dyDescent="0.2">
      <c r="A107" s="33">
        <v>621</v>
      </c>
      <c r="B107" s="34" t="s">
        <v>161</v>
      </c>
      <c r="C107" s="35"/>
      <c r="D107" s="36">
        <v>3502</v>
      </c>
      <c r="E107" s="37">
        <f t="shared" si="16"/>
        <v>0</v>
      </c>
      <c r="F107" s="38" t="str">
        <f t="shared" si="17"/>
        <v/>
      </c>
      <c r="G107" s="39">
        <f t="shared" si="18"/>
        <v>0</v>
      </c>
      <c r="H107" s="39">
        <f t="shared" si="19"/>
        <v>0</v>
      </c>
      <c r="I107" s="37">
        <f t="shared" si="20"/>
        <v>0</v>
      </c>
      <c r="J107" s="40">
        <f t="shared" si="21"/>
        <v>0</v>
      </c>
      <c r="K107" s="37">
        <f t="shared" si="22"/>
        <v>0</v>
      </c>
      <c r="L107" s="37">
        <f t="shared" si="23"/>
        <v>0</v>
      </c>
      <c r="M107" s="37">
        <f t="shared" si="24"/>
        <v>0</v>
      </c>
      <c r="N107" s="41">
        <f>'jan-nov'!M107</f>
        <v>0</v>
      </c>
      <c r="O107" s="41">
        <f t="shared" si="25"/>
        <v>0</v>
      </c>
    </row>
    <row r="108" spans="1:15" x14ac:dyDescent="0.2">
      <c r="A108" s="33">
        <v>622</v>
      </c>
      <c r="B108" s="34" t="s">
        <v>162</v>
      </c>
      <c r="C108" s="35"/>
      <c r="D108" s="36">
        <v>2257</v>
      </c>
      <c r="E108" s="37">
        <f t="shared" si="16"/>
        <v>0</v>
      </c>
      <c r="F108" s="38" t="str">
        <f t="shared" si="17"/>
        <v/>
      </c>
      <c r="G108" s="39">
        <f t="shared" si="18"/>
        <v>0</v>
      </c>
      <c r="H108" s="39">
        <f t="shared" si="19"/>
        <v>0</v>
      </c>
      <c r="I108" s="37">
        <f t="shared" si="20"/>
        <v>0</v>
      </c>
      <c r="J108" s="40">
        <f t="shared" si="21"/>
        <v>0</v>
      </c>
      <c r="K108" s="37">
        <f t="shared" si="22"/>
        <v>0</v>
      </c>
      <c r="L108" s="37">
        <f t="shared" si="23"/>
        <v>0</v>
      </c>
      <c r="M108" s="37">
        <f t="shared" si="24"/>
        <v>0</v>
      </c>
      <c r="N108" s="41">
        <f>'jan-nov'!M108</f>
        <v>0</v>
      </c>
      <c r="O108" s="41">
        <f t="shared" si="25"/>
        <v>0</v>
      </c>
    </row>
    <row r="109" spans="1:15" x14ac:dyDescent="0.2">
      <c r="A109" s="33">
        <v>623</v>
      </c>
      <c r="B109" s="34" t="s">
        <v>163</v>
      </c>
      <c r="C109" s="35"/>
      <c r="D109" s="36">
        <v>13786</v>
      </c>
      <c r="E109" s="37">
        <f t="shared" si="16"/>
        <v>0</v>
      </c>
      <c r="F109" s="38" t="str">
        <f t="shared" si="17"/>
        <v/>
      </c>
      <c r="G109" s="39">
        <f t="shared" si="18"/>
        <v>0</v>
      </c>
      <c r="H109" s="39">
        <f t="shared" si="19"/>
        <v>0</v>
      </c>
      <c r="I109" s="37">
        <f t="shared" si="20"/>
        <v>0</v>
      </c>
      <c r="J109" s="40">
        <f t="shared" si="21"/>
        <v>0</v>
      </c>
      <c r="K109" s="37">
        <f t="shared" si="22"/>
        <v>0</v>
      </c>
      <c r="L109" s="37">
        <f t="shared" si="23"/>
        <v>0</v>
      </c>
      <c r="M109" s="37">
        <f t="shared" si="24"/>
        <v>0</v>
      </c>
      <c r="N109" s="41">
        <f>'jan-nov'!M109</f>
        <v>0</v>
      </c>
      <c r="O109" s="41">
        <f t="shared" si="25"/>
        <v>0</v>
      </c>
    </row>
    <row r="110" spans="1:15" x14ac:dyDescent="0.2">
      <c r="A110" s="33">
        <v>624</v>
      </c>
      <c r="B110" s="34" t="s">
        <v>164</v>
      </c>
      <c r="C110" s="35"/>
      <c r="D110" s="36">
        <v>18562</v>
      </c>
      <c r="E110" s="37">
        <f t="shared" si="16"/>
        <v>0</v>
      </c>
      <c r="F110" s="38" t="str">
        <f t="shared" si="17"/>
        <v/>
      </c>
      <c r="G110" s="39">
        <f t="shared" si="18"/>
        <v>0</v>
      </c>
      <c r="H110" s="39">
        <f t="shared" si="19"/>
        <v>0</v>
      </c>
      <c r="I110" s="37">
        <f t="shared" si="20"/>
        <v>0</v>
      </c>
      <c r="J110" s="40">
        <f t="shared" si="21"/>
        <v>0</v>
      </c>
      <c r="K110" s="37">
        <f t="shared" si="22"/>
        <v>0</v>
      </c>
      <c r="L110" s="37">
        <f t="shared" si="23"/>
        <v>0</v>
      </c>
      <c r="M110" s="37">
        <f t="shared" si="24"/>
        <v>0</v>
      </c>
      <c r="N110" s="41">
        <f>'jan-nov'!M110</f>
        <v>0</v>
      </c>
      <c r="O110" s="41">
        <f t="shared" si="25"/>
        <v>0</v>
      </c>
    </row>
    <row r="111" spans="1:15" x14ac:dyDescent="0.2">
      <c r="A111" s="33">
        <v>625</v>
      </c>
      <c r="B111" s="34" t="s">
        <v>165</v>
      </c>
      <c r="C111" s="35"/>
      <c r="D111" s="36">
        <v>24718</v>
      </c>
      <c r="E111" s="37">
        <f t="shared" si="16"/>
        <v>0</v>
      </c>
      <c r="F111" s="38" t="str">
        <f t="shared" si="17"/>
        <v/>
      </c>
      <c r="G111" s="39">
        <f t="shared" si="18"/>
        <v>0</v>
      </c>
      <c r="H111" s="39">
        <f t="shared" si="19"/>
        <v>0</v>
      </c>
      <c r="I111" s="37">
        <f t="shared" si="20"/>
        <v>0</v>
      </c>
      <c r="J111" s="40">
        <f t="shared" si="21"/>
        <v>0</v>
      </c>
      <c r="K111" s="37">
        <f t="shared" si="22"/>
        <v>0</v>
      </c>
      <c r="L111" s="37">
        <f t="shared" si="23"/>
        <v>0</v>
      </c>
      <c r="M111" s="37">
        <f t="shared" si="24"/>
        <v>0</v>
      </c>
      <c r="N111" s="41">
        <f>'jan-nov'!M111</f>
        <v>0</v>
      </c>
      <c r="O111" s="41">
        <f t="shared" si="25"/>
        <v>0</v>
      </c>
    </row>
    <row r="112" spans="1:15" x14ac:dyDescent="0.2">
      <c r="A112" s="33">
        <v>626</v>
      </c>
      <c r="B112" s="34" t="s">
        <v>166</v>
      </c>
      <c r="C112" s="35"/>
      <c r="D112" s="36">
        <v>25740</v>
      </c>
      <c r="E112" s="37">
        <f t="shared" si="16"/>
        <v>0</v>
      </c>
      <c r="F112" s="38" t="str">
        <f t="shared" si="17"/>
        <v/>
      </c>
      <c r="G112" s="39">
        <f t="shared" si="18"/>
        <v>0</v>
      </c>
      <c r="H112" s="39">
        <f t="shared" si="19"/>
        <v>0</v>
      </c>
      <c r="I112" s="37">
        <f t="shared" si="20"/>
        <v>0</v>
      </c>
      <c r="J112" s="40">
        <f t="shared" si="21"/>
        <v>0</v>
      </c>
      <c r="K112" s="37">
        <f t="shared" si="22"/>
        <v>0</v>
      </c>
      <c r="L112" s="37">
        <f t="shared" si="23"/>
        <v>0</v>
      </c>
      <c r="M112" s="37">
        <f t="shared" si="24"/>
        <v>0</v>
      </c>
      <c r="N112" s="41">
        <f>'jan-nov'!M112</f>
        <v>0</v>
      </c>
      <c r="O112" s="41">
        <f t="shared" si="25"/>
        <v>0</v>
      </c>
    </row>
    <row r="113" spans="1:15" x14ac:dyDescent="0.2">
      <c r="A113" s="33">
        <v>627</v>
      </c>
      <c r="B113" s="34" t="s">
        <v>167</v>
      </c>
      <c r="C113" s="35"/>
      <c r="D113" s="36">
        <v>21931</v>
      </c>
      <c r="E113" s="37">
        <f t="shared" si="16"/>
        <v>0</v>
      </c>
      <c r="F113" s="38" t="str">
        <f t="shared" si="17"/>
        <v/>
      </c>
      <c r="G113" s="39">
        <f t="shared" si="18"/>
        <v>0</v>
      </c>
      <c r="H113" s="39">
        <f t="shared" si="19"/>
        <v>0</v>
      </c>
      <c r="I113" s="37">
        <f t="shared" si="20"/>
        <v>0</v>
      </c>
      <c r="J113" s="40">
        <f t="shared" si="21"/>
        <v>0</v>
      </c>
      <c r="K113" s="37">
        <f t="shared" si="22"/>
        <v>0</v>
      </c>
      <c r="L113" s="37">
        <f t="shared" si="23"/>
        <v>0</v>
      </c>
      <c r="M113" s="37">
        <f t="shared" si="24"/>
        <v>0</v>
      </c>
      <c r="N113" s="41">
        <f>'jan-nov'!M113</f>
        <v>0</v>
      </c>
      <c r="O113" s="41">
        <f t="shared" si="25"/>
        <v>0</v>
      </c>
    </row>
    <row r="114" spans="1:15" x14ac:dyDescent="0.2">
      <c r="A114" s="33">
        <v>628</v>
      </c>
      <c r="B114" s="34" t="s">
        <v>168</v>
      </c>
      <c r="C114" s="35"/>
      <c r="D114" s="36">
        <v>9462</v>
      </c>
      <c r="E114" s="37">
        <f t="shared" si="16"/>
        <v>0</v>
      </c>
      <c r="F114" s="38" t="str">
        <f t="shared" si="17"/>
        <v/>
      </c>
      <c r="G114" s="39">
        <f t="shared" si="18"/>
        <v>0</v>
      </c>
      <c r="H114" s="39">
        <f t="shared" si="19"/>
        <v>0</v>
      </c>
      <c r="I114" s="37">
        <f t="shared" si="20"/>
        <v>0</v>
      </c>
      <c r="J114" s="40">
        <f t="shared" si="21"/>
        <v>0</v>
      </c>
      <c r="K114" s="37">
        <f t="shared" si="22"/>
        <v>0</v>
      </c>
      <c r="L114" s="37">
        <f t="shared" si="23"/>
        <v>0</v>
      </c>
      <c r="M114" s="37">
        <f t="shared" si="24"/>
        <v>0</v>
      </c>
      <c r="N114" s="41">
        <f>'jan-nov'!M114</f>
        <v>0</v>
      </c>
      <c r="O114" s="41">
        <f t="shared" si="25"/>
        <v>0</v>
      </c>
    </row>
    <row r="115" spans="1:15" x14ac:dyDescent="0.2">
      <c r="A115" s="33">
        <v>631</v>
      </c>
      <c r="B115" s="34" t="s">
        <v>169</v>
      </c>
      <c r="C115" s="35"/>
      <c r="D115" s="36">
        <v>2696</v>
      </c>
      <c r="E115" s="37">
        <f t="shared" si="16"/>
        <v>0</v>
      </c>
      <c r="F115" s="38" t="str">
        <f t="shared" si="17"/>
        <v/>
      </c>
      <c r="G115" s="39">
        <f t="shared" si="18"/>
        <v>0</v>
      </c>
      <c r="H115" s="39">
        <f t="shared" si="19"/>
        <v>0</v>
      </c>
      <c r="I115" s="37">
        <f t="shared" si="20"/>
        <v>0</v>
      </c>
      <c r="J115" s="40">
        <f t="shared" si="21"/>
        <v>0</v>
      </c>
      <c r="K115" s="37">
        <f t="shared" si="22"/>
        <v>0</v>
      </c>
      <c r="L115" s="37">
        <f t="shared" si="23"/>
        <v>0</v>
      </c>
      <c r="M115" s="37">
        <f t="shared" si="24"/>
        <v>0</v>
      </c>
      <c r="N115" s="41">
        <f>'jan-nov'!M115</f>
        <v>0</v>
      </c>
      <c r="O115" s="41">
        <f t="shared" si="25"/>
        <v>0</v>
      </c>
    </row>
    <row r="116" spans="1:15" x14ac:dyDescent="0.2">
      <c r="A116" s="33">
        <v>632</v>
      </c>
      <c r="B116" s="34" t="s">
        <v>170</v>
      </c>
      <c r="C116" s="35"/>
      <c r="D116" s="36">
        <v>1399</v>
      </c>
      <c r="E116" s="37">
        <f t="shared" si="16"/>
        <v>0</v>
      </c>
      <c r="F116" s="38" t="str">
        <f t="shared" si="17"/>
        <v/>
      </c>
      <c r="G116" s="39">
        <f t="shared" si="18"/>
        <v>0</v>
      </c>
      <c r="H116" s="39">
        <f t="shared" si="19"/>
        <v>0</v>
      </c>
      <c r="I116" s="37">
        <f t="shared" si="20"/>
        <v>0</v>
      </c>
      <c r="J116" s="40">
        <f t="shared" si="21"/>
        <v>0</v>
      </c>
      <c r="K116" s="37">
        <f t="shared" si="22"/>
        <v>0</v>
      </c>
      <c r="L116" s="37">
        <f t="shared" si="23"/>
        <v>0</v>
      </c>
      <c r="M116" s="37">
        <f t="shared" si="24"/>
        <v>0</v>
      </c>
      <c r="N116" s="41">
        <f>'jan-nov'!M116</f>
        <v>0</v>
      </c>
      <c r="O116" s="41">
        <f t="shared" si="25"/>
        <v>0</v>
      </c>
    </row>
    <row r="117" spans="1:15" x14ac:dyDescent="0.2">
      <c r="A117" s="33">
        <v>633</v>
      </c>
      <c r="B117" s="34" t="s">
        <v>171</v>
      </c>
      <c r="C117" s="35"/>
      <c r="D117" s="36">
        <v>2530</v>
      </c>
      <c r="E117" s="37">
        <f t="shared" si="16"/>
        <v>0</v>
      </c>
      <c r="F117" s="38" t="str">
        <f t="shared" si="17"/>
        <v/>
      </c>
      <c r="G117" s="39">
        <f t="shared" si="18"/>
        <v>0</v>
      </c>
      <c r="H117" s="39">
        <f t="shared" si="19"/>
        <v>0</v>
      </c>
      <c r="I117" s="37">
        <f t="shared" si="20"/>
        <v>0</v>
      </c>
      <c r="J117" s="40">
        <f t="shared" si="21"/>
        <v>0</v>
      </c>
      <c r="K117" s="37">
        <f t="shared" si="22"/>
        <v>0</v>
      </c>
      <c r="L117" s="37">
        <f t="shared" si="23"/>
        <v>0</v>
      </c>
      <c r="M117" s="37">
        <f t="shared" si="24"/>
        <v>0</v>
      </c>
      <c r="N117" s="41">
        <f>'jan-nov'!M117</f>
        <v>0</v>
      </c>
      <c r="O117" s="41">
        <f t="shared" si="25"/>
        <v>0</v>
      </c>
    </row>
    <row r="118" spans="1:15" x14ac:dyDescent="0.2">
      <c r="A118" s="33">
        <v>701</v>
      </c>
      <c r="B118" s="34" t="s">
        <v>172</v>
      </c>
      <c r="C118" s="35"/>
      <c r="D118" s="36">
        <v>27202</v>
      </c>
      <c r="E118" s="37">
        <f t="shared" si="16"/>
        <v>0</v>
      </c>
      <c r="F118" s="38" t="str">
        <f t="shared" si="17"/>
        <v/>
      </c>
      <c r="G118" s="39">
        <f t="shared" si="18"/>
        <v>0</v>
      </c>
      <c r="H118" s="39">
        <f t="shared" si="19"/>
        <v>0</v>
      </c>
      <c r="I118" s="37">
        <f t="shared" si="20"/>
        <v>0</v>
      </c>
      <c r="J118" s="40">
        <f t="shared" si="21"/>
        <v>0</v>
      </c>
      <c r="K118" s="37">
        <f t="shared" si="22"/>
        <v>0</v>
      </c>
      <c r="L118" s="37">
        <f t="shared" si="23"/>
        <v>0</v>
      </c>
      <c r="M118" s="37">
        <f t="shared" si="24"/>
        <v>0</v>
      </c>
      <c r="N118" s="41">
        <f>'jan-nov'!M118</f>
        <v>0</v>
      </c>
      <c r="O118" s="41">
        <f t="shared" si="25"/>
        <v>0</v>
      </c>
    </row>
    <row r="119" spans="1:15" x14ac:dyDescent="0.2">
      <c r="A119" s="33">
        <v>702</v>
      </c>
      <c r="B119" s="34" t="s">
        <v>173</v>
      </c>
      <c r="C119" s="35"/>
      <c r="D119" s="36">
        <v>10861</v>
      </c>
      <c r="E119" s="37">
        <f t="shared" si="16"/>
        <v>0</v>
      </c>
      <c r="F119" s="38" t="str">
        <f t="shared" si="17"/>
        <v/>
      </c>
      <c r="G119" s="39">
        <f t="shared" si="18"/>
        <v>0</v>
      </c>
      <c r="H119" s="39">
        <f t="shared" si="19"/>
        <v>0</v>
      </c>
      <c r="I119" s="37">
        <f t="shared" si="20"/>
        <v>0</v>
      </c>
      <c r="J119" s="40">
        <f t="shared" si="21"/>
        <v>0</v>
      </c>
      <c r="K119" s="37">
        <f t="shared" si="22"/>
        <v>0</v>
      </c>
      <c r="L119" s="37">
        <f t="shared" si="23"/>
        <v>0</v>
      </c>
      <c r="M119" s="37">
        <f t="shared" si="24"/>
        <v>0</v>
      </c>
      <c r="N119" s="41">
        <f>'jan-nov'!M119</f>
        <v>0</v>
      </c>
      <c r="O119" s="41">
        <f t="shared" si="25"/>
        <v>0</v>
      </c>
    </row>
    <row r="120" spans="1:15" x14ac:dyDescent="0.2">
      <c r="A120" s="33">
        <v>704</v>
      </c>
      <c r="B120" s="34" t="s">
        <v>174</v>
      </c>
      <c r="C120" s="35"/>
      <c r="D120" s="36">
        <v>44922</v>
      </c>
      <c r="E120" s="37">
        <f t="shared" si="16"/>
        <v>0</v>
      </c>
      <c r="F120" s="38" t="str">
        <f t="shared" si="17"/>
        <v/>
      </c>
      <c r="G120" s="39">
        <f t="shared" si="18"/>
        <v>0</v>
      </c>
      <c r="H120" s="39">
        <f t="shared" si="19"/>
        <v>0</v>
      </c>
      <c r="I120" s="37">
        <f t="shared" si="20"/>
        <v>0</v>
      </c>
      <c r="J120" s="40">
        <f t="shared" si="21"/>
        <v>0</v>
      </c>
      <c r="K120" s="37">
        <f t="shared" si="22"/>
        <v>0</v>
      </c>
      <c r="L120" s="37">
        <f t="shared" si="23"/>
        <v>0</v>
      </c>
      <c r="M120" s="37">
        <f t="shared" si="24"/>
        <v>0</v>
      </c>
      <c r="N120" s="41">
        <f>'jan-nov'!M120</f>
        <v>0</v>
      </c>
      <c r="O120" s="41">
        <f t="shared" si="25"/>
        <v>0</v>
      </c>
    </row>
    <row r="121" spans="1:15" x14ac:dyDescent="0.2">
      <c r="A121" s="33">
        <v>709</v>
      </c>
      <c r="B121" s="34" t="s">
        <v>176</v>
      </c>
      <c r="C121" s="35"/>
      <c r="D121" s="36">
        <v>44082</v>
      </c>
      <c r="E121" s="37">
        <f t="shared" si="16"/>
        <v>0</v>
      </c>
      <c r="F121" s="38" t="str">
        <f t="shared" si="17"/>
        <v/>
      </c>
      <c r="G121" s="39">
        <f t="shared" si="18"/>
        <v>0</v>
      </c>
      <c r="H121" s="39">
        <f t="shared" si="19"/>
        <v>0</v>
      </c>
      <c r="I121" s="37">
        <f t="shared" si="20"/>
        <v>0</v>
      </c>
      <c r="J121" s="40">
        <f t="shared" si="21"/>
        <v>0</v>
      </c>
      <c r="K121" s="37">
        <f t="shared" si="22"/>
        <v>0</v>
      </c>
      <c r="L121" s="37">
        <f t="shared" si="23"/>
        <v>0</v>
      </c>
      <c r="M121" s="37">
        <f t="shared" si="24"/>
        <v>0</v>
      </c>
      <c r="N121" s="41">
        <f>'jan-nov'!M121</f>
        <v>0</v>
      </c>
      <c r="O121" s="41">
        <f t="shared" si="25"/>
        <v>0</v>
      </c>
    </row>
    <row r="122" spans="1:15" x14ac:dyDescent="0.2">
      <c r="A122" s="33">
        <v>710</v>
      </c>
      <c r="B122" s="34" t="s">
        <v>175</v>
      </c>
      <c r="C122" s="35"/>
      <c r="D122" s="36">
        <v>62019</v>
      </c>
      <c r="E122" s="37">
        <f t="shared" si="16"/>
        <v>0</v>
      </c>
      <c r="F122" s="38" t="str">
        <f t="shared" si="17"/>
        <v/>
      </c>
      <c r="G122" s="39">
        <f t="shared" si="18"/>
        <v>0</v>
      </c>
      <c r="H122" s="39">
        <f t="shared" si="19"/>
        <v>0</v>
      </c>
      <c r="I122" s="37">
        <f t="shared" si="20"/>
        <v>0</v>
      </c>
      <c r="J122" s="40">
        <f t="shared" si="21"/>
        <v>0</v>
      </c>
      <c r="K122" s="37">
        <f t="shared" si="22"/>
        <v>0</v>
      </c>
      <c r="L122" s="37">
        <f t="shared" si="23"/>
        <v>0</v>
      </c>
      <c r="M122" s="37">
        <f t="shared" si="24"/>
        <v>0</v>
      </c>
      <c r="N122" s="41">
        <f>'jan-nov'!M122</f>
        <v>0</v>
      </c>
      <c r="O122" s="41">
        <f t="shared" si="25"/>
        <v>0</v>
      </c>
    </row>
    <row r="123" spans="1:15" x14ac:dyDescent="0.2">
      <c r="A123" s="33">
        <v>711</v>
      </c>
      <c r="B123" s="34" t="s">
        <v>177</v>
      </c>
      <c r="C123" s="35"/>
      <c r="D123" s="36">
        <v>6653</v>
      </c>
      <c r="E123" s="37">
        <f t="shared" si="16"/>
        <v>0</v>
      </c>
      <c r="F123" s="38" t="str">
        <f t="shared" si="17"/>
        <v/>
      </c>
      <c r="G123" s="39">
        <f t="shared" si="18"/>
        <v>0</v>
      </c>
      <c r="H123" s="39">
        <f t="shared" si="19"/>
        <v>0</v>
      </c>
      <c r="I123" s="37">
        <f t="shared" si="20"/>
        <v>0</v>
      </c>
      <c r="J123" s="40">
        <f t="shared" si="21"/>
        <v>0</v>
      </c>
      <c r="K123" s="37">
        <f t="shared" si="22"/>
        <v>0</v>
      </c>
      <c r="L123" s="37">
        <f t="shared" si="23"/>
        <v>0</v>
      </c>
      <c r="M123" s="37">
        <f t="shared" si="24"/>
        <v>0</v>
      </c>
      <c r="N123" s="41">
        <f>'jan-nov'!M123</f>
        <v>0</v>
      </c>
      <c r="O123" s="41">
        <f t="shared" si="25"/>
        <v>0</v>
      </c>
    </row>
    <row r="124" spans="1:15" x14ac:dyDescent="0.2">
      <c r="A124" s="33">
        <v>713</v>
      </c>
      <c r="B124" s="34" t="s">
        <v>178</v>
      </c>
      <c r="C124" s="35"/>
      <c r="D124" s="36">
        <v>9496</v>
      </c>
      <c r="E124" s="37">
        <f t="shared" si="16"/>
        <v>0</v>
      </c>
      <c r="F124" s="38" t="str">
        <f t="shared" si="17"/>
        <v/>
      </c>
      <c r="G124" s="39">
        <f t="shared" si="18"/>
        <v>0</v>
      </c>
      <c r="H124" s="39">
        <f t="shared" si="19"/>
        <v>0</v>
      </c>
      <c r="I124" s="37">
        <f t="shared" si="20"/>
        <v>0</v>
      </c>
      <c r="J124" s="40">
        <f t="shared" si="21"/>
        <v>0</v>
      </c>
      <c r="K124" s="37">
        <f t="shared" si="22"/>
        <v>0</v>
      </c>
      <c r="L124" s="37">
        <f t="shared" si="23"/>
        <v>0</v>
      </c>
      <c r="M124" s="37">
        <f t="shared" si="24"/>
        <v>0</v>
      </c>
      <c r="N124" s="41">
        <f>'jan-nov'!M124</f>
        <v>0</v>
      </c>
      <c r="O124" s="41">
        <f t="shared" si="25"/>
        <v>0</v>
      </c>
    </row>
    <row r="125" spans="1:15" x14ac:dyDescent="0.2">
      <c r="A125" s="33">
        <v>714</v>
      </c>
      <c r="B125" s="34" t="s">
        <v>179</v>
      </c>
      <c r="C125" s="35"/>
      <c r="D125" s="36">
        <v>3176</v>
      </c>
      <c r="E125" s="37">
        <f t="shared" si="16"/>
        <v>0</v>
      </c>
      <c r="F125" s="38" t="str">
        <f t="shared" si="17"/>
        <v/>
      </c>
      <c r="G125" s="39">
        <f t="shared" si="18"/>
        <v>0</v>
      </c>
      <c r="H125" s="39">
        <f t="shared" si="19"/>
        <v>0</v>
      </c>
      <c r="I125" s="37">
        <f t="shared" si="20"/>
        <v>0</v>
      </c>
      <c r="J125" s="40">
        <f t="shared" si="21"/>
        <v>0</v>
      </c>
      <c r="K125" s="37">
        <f t="shared" si="22"/>
        <v>0</v>
      </c>
      <c r="L125" s="37">
        <f t="shared" si="23"/>
        <v>0</v>
      </c>
      <c r="M125" s="37">
        <f t="shared" si="24"/>
        <v>0</v>
      </c>
      <c r="N125" s="41">
        <f>'jan-nov'!M125</f>
        <v>0</v>
      </c>
      <c r="O125" s="41">
        <f t="shared" si="25"/>
        <v>0</v>
      </c>
    </row>
    <row r="126" spans="1:15" x14ac:dyDescent="0.2">
      <c r="A126" s="33">
        <v>716</v>
      </c>
      <c r="B126" s="34" t="s">
        <v>180</v>
      </c>
      <c r="C126" s="35"/>
      <c r="D126" s="36">
        <v>9486</v>
      </c>
      <c r="E126" s="37">
        <f t="shared" si="16"/>
        <v>0</v>
      </c>
      <c r="F126" s="38" t="str">
        <f t="shared" si="17"/>
        <v/>
      </c>
      <c r="G126" s="39">
        <f t="shared" si="18"/>
        <v>0</v>
      </c>
      <c r="H126" s="39">
        <f t="shared" si="19"/>
        <v>0</v>
      </c>
      <c r="I126" s="37">
        <f t="shared" si="20"/>
        <v>0</v>
      </c>
      <c r="J126" s="40">
        <f t="shared" si="21"/>
        <v>0</v>
      </c>
      <c r="K126" s="37">
        <f t="shared" si="22"/>
        <v>0</v>
      </c>
      <c r="L126" s="37">
        <f t="shared" si="23"/>
        <v>0</v>
      </c>
      <c r="M126" s="37">
        <f t="shared" si="24"/>
        <v>0</v>
      </c>
      <c r="N126" s="41">
        <f>'jan-nov'!M126</f>
        <v>0</v>
      </c>
      <c r="O126" s="41">
        <f t="shared" si="25"/>
        <v>0</v>
      </c>
    </row>
    <row r="127" spans="1:15" x14ac:dyDescent="0.2">
      <c r="A127" s="33">
        <v>722</v>
      </c>
      <c r="B127" s="34" t="s">
        <v>181</v>
      </c>
      <c r="C127" s="35"/>
      <c r="D127" s="36">
        <v>21748</v>
      </c>
      <c r="E127" s="37">
        <f t="shared" si="16"/>
        <v>0</v>
      </c>
      <c r="F127" s="38" t="str">
        <f t="shared" si="17"/>
        <v/>
      </c>
      <c r="G127" s="39">
        <f t="shared" si="18"/>
        <v>0</v>
      </c>
      <c r="H127" s="39">
        <f t="shared" si="19"/>
        <v>0</v>
      </c>
      <c r="I127" s="37">
        <f t="shared" si="20"/>
        <v>0</v>
      </c>
      <c r="J127" s="40">
        <f t="shared" si="21"/>
        <v>0</v>
      </c>
      <c r="K127" s="37">
        <f t="shared" si="22"/>
        <v>0</v>
      </c>
      <c r="L127" s="37">
        <f t="shared" si="23"/>
        <v>0</v>
      </c>
      <c r="M127" s="37">
        <f t="shared" si="24"/>
        <v>0</v>
      </c>
      <c r="N127" s="41">
        <f>'jan-nov'!M127</f>
        <v>0</v>
      </c>
      <c r="O127" s="41">
        <f t="shared" si="25"/>
        <v>0</v>
      </c>
    </row>
    <row r="128" spans="1:15" x14ac:dyDescent="0.2">
      <c r="A128" s="33">
        <v>723</v>
      </c>
      <c r="B128" s="34" t="s">
        <v>182</v>
      </c>
      <c r="C128" s="35"/>
      <c r="D128" s="36">
        <v>4928</v>
      </c>
      <c r="E128" s="37">
        <f t="shared" si="16"/>
        <v>0</v>
      </c>
      <c r="F128" s="38" t="str">
        <f t="shared" si="17"/>
        <v/>
      </c>
      <c r="G128" s="39">
        <f t="shared" si="18"/>
        <v>0</v>
      </c>
      <c r="H128" s="39">
        <f t="shared" si="19"/>
        <v>0</v>
      </c>
      <c r="I128" s="37">
        <f t="shared" si="20"/>
        <v>0</v>
      </c>
      <c r="J128" s="40">
        <f t="shared" si="21"/>
        <v>0</v>
      </c>
      <c r="K128" s="37">
        <f t="shared" si="22"/>
        <v>0</v>
      </c>
      <c r="L128" s="37">
        <f t="shared" si="23"/>
        <v>0</v>
      </c>
      <c r="M128" s="37">
        <f t="shared" si="24"/>
        <v>0</v>
      </c>
      <c r="N128" s="41">
        <f>'jan-nov'!M128</f>
        <v>0</v>
      </c>
      <c r="O128" s="41">
        <f t="shared" si="25"/>
        <v>0</v>
      </c>
    </row>
    <row r="129" spans="1:15" x14ac:dyDescent="0.2">
      <c r="A129" s="33">
        <v>728</v>
      </c>
      <c r="B129" s="34" t="s">
        <v>183</v>
      </c>
      <c r="C129" s="35"/>
      <c r="D129" s="36">
        <v>2475</v>
      </c>
      <c r="E129" s="37">
        <f t="shared" si="16"/>
        <v>0</v>
      </c>
      <c r="F129" s="38" t="str">
        <f t="shared" si="17"/>
        <v/>
      </c>
      <c r="G129" s="39">
        <f t="shared" si="18"/>
        <v>0</v>
      </c>
      <c r="H129" s="39">
        <f t="shared" si="19"/>
        <v>0</v>
      </c>
      <c r="I129" s="37">
        <f t="shared" si="20"/>
        <v>0</v>
      </c>
      <c r="J129" s="40">
        <f t="shared" si="21"/>
        <v>0</v>
      </c>
      <c r="K129" s="37">
        <f t="shared" si="22"/>
        <v>0</v>
      </c>
      <c r="L129" s="37">
        <f t="shared" si="23"/>
        <v>0</v>
      </c>
      <c r="M129" s="37">
        <f t="shared" si="24"/>
        <v>0</v>
      </c>
      <c r="N129" s="41">
        <f>'jan-nov'!M129</f>
        <v>0</v>
      </c>
      <c r="O129" s="41">
        <f t="shared" si="25"/>
        <v>0</v>
      </c>
    </row>
    <row r="130" spans="1:15" x14ac:dyDescent="0.2">
      <c r="A130" s="33">
        <v>805</v>
      </c>
      <c r="B130" s="34" t="s">
        <v>184</v>
      </c>
      <c r="C130" s="35"/>
      <c r="D130" s="36">
        <v>36198</v>
      </c>
      <c r="E130" s="37">
        <f t="shared" si="16"/>
        <v>0</v>
      </c>
      <c r="F130" s="38" t="str">
        <f t="shared" si="17"/>
        <v/>
      </c>
      <c r="G130" s="39">
        <f t="shared" si="18"/>
        <v>0</v>
      </c>
      <c r="H130" s="39">
        <f t="shared" si="19"/>
        <v>0</v>
      </c>
      <c r="I130" s="37">
        <f t="shared" si="20"/>
        <v>0</v>
      </c>
      <c r="J130" s="40">
        <f t="shared" si="21"/>
        <v>0</v>
      </c>
      <c r="K130" s="37">
        <f t="shared" si="22"/>
        <v>0</v>
      </c>
      <c r="L130" s="37">
        <f t="shared" si="23"/>
        <v>0</v>
      </c>
      <c r="M130" s="37">
        <f t="shared" si="24"/>
        <v>0</v>
      </c>
      <c r="N130" s="41">
        <f>'jan-nov'!M130</f>
        <v>0</v>
      </c>
      <c r="O130" s="41">
        <f t="shared" si="25"/>
        <v>0</v>
      </c>
    </row>
    <row r="131" spans="1:15" x14ac:dyDescent="0.2">
      <c r="A131" s="33">
        <v>806</v>
      </c>
      <c r="B131" s="34" t="s">
        <v>185</v>
      </c>
      <c r="C131" s="35"/>
      <c r="D131" s="36">
        <v>54316</v>
      </c>
      <c r="E131" s="37">
        <f t="shared" si="16"/>
        <v>0</v>
      </c>
      <c r="F131" s="38" t="str">
        <f t="shared" si="17"/>
        <v/>
      </c>
      <c r="G131" s="39">
        <f t="shared" si="18"/>
        <v>0</v>
      </c>
      <c r="H131" s="39">
        <f t="shared" si="19"/>
        <v>0</v>
      </c>
      <c r="I131" s="37">
        <f t="shared" si="20"/>
        <v>0</v>
      </c>
      <c r="J131" s="40">
        <f t="shared" si="21"/>
        <v>0</v>
      </c>
      <c r="K131" s="37">
        <f t="shared" si="22"/>
        <v>0</v>
      </c>
      <c r="L131" s="37">
        <f t="shared" si="23"/>
        <v>0</v>
      </c>
      <c r="M131" s="37">
        <f t="shared" si="24"/>
        <v>0</v>
      </c>
      <c r="N131" s="41">
        <f>'jan-nov'!M131</f>
        <v>0</v>
      </c>
      <c r="O131" s="41">
        <f t="shared" si="25"/>
        <v>0</v>
      </c>
    </row>
    <row r="132" spans="1:15" x14ac:dyDescent="0.2">
      <c r="A132" s="33">
        <v>807</v>
      </c>
      <c r="B132" s="34" t="s">
        <v>186</v>
      </c>
      <c r="C132" s="35"/>
      <c r="D132" s="36">
        <v>12757</v>
      </c>
      <c r="E132" s="37">
        <f t="shared" si="16"/>
        <v>0</v>
      </c>
      <c r="F132" s="38" t="str">
        <f t="shared" si="17"/>
        <v/>
      </c>
      <c r="G132" s="39">
        <f t="shared" si="18"/>
        <v>0</v>
      </c>
      <c r="H132" s="39">
        <f t="shared" si="19"/>
        <v>0</v>
      </c>
      <c r="I132" s="37">
        <f t="shared" si="20"/>
        <v>0</v>
      </c>
      <c r="J132" s="40">
        <f t="shared" si="21"/>
        <v>0</v>
      </c>
      <c r="K132" s="37">
        <f t="shared" si="22"/>
        <v>0</v>
      </c>
      <c r="L132" s="37">
        <f t="shared" si="23"/>
        <v>0</v>
      </c>
      <c r="M132" s="37">
        <f t="shared" si="24"/>
        <v>0</v>
      </c>
      <c r="N132" s="41">
        <f>'jan-nov'!M132</f>
        <v>0</v>
      </c>
      <c r="O132" s="41">
        <f t="shared" si="25"/>
        <v>0</v>
      </c>
    </row>
    <row r="133" spans="1:15" x14ac:dyDescent="0.2">
      <c r="A133" s="33">
        <v>811</v>
      </c>
      <c r="B133" s="34" t="s">
        <v>187</v>
      </c>
      <c r="C133" s="35"/>
      <c r="D133" s="36">
        <v>2357</v>
      </c>
      <c r="E133" s="37">
        <f t="shared" si="16"/>
        <v>0</v>
      </c>
      <c r="F133" s="38" t="str">
        <f t="shared" si="17"/>
        <v/>
      </c>
      <c r="G133" s="39">
        <f t="shared" si="18"/>
        <v>0</v>
      </c>
      <c r="H133" s="39">
        <f t="shared" si="19"/>
        <v>0</v>
      </c>
      <c r="I133" s="37">
        <f t="shared" si="20"/>
        <v>0</v>
      </c>
      <c r="J133" s="40">
        <f t="shared" si="21"/>
        <v>0</v>
      </c>
      <c r="K133" s="37">
        <f t="shared" si="22"/>
        <v>0</v>
      </c>
      <c r="L133" s="37">
        <f t="shared" si="23"/>
        <v>0</v>
      </c>
      <c r="M133" s="37">
        <f t="shared" si="24"/>
        <v>0</v>
      </c>
      <c r="N133" s="41">
        <f>'jan-nov'!M133</f>
        <v>0</v>
      </c>
      <c r="O133" s="41">
        <f t="shared" si="25"/>
        <v>0</v>
      </c>
    </row>
    <row r="134" spans="1:15" x14ac:dyDescent="0.2">
      <c r="A134" s="33">
        <v>814</v>
      </c>
      <c r="B134" s="34" t="s">
        <v>188</v>
      </c>
      <c r="C134" s="35"/>
      <c r="D134" s="36">
        <v>14138</v>
      </c>
      <c r="E134" s="37">
        <f t="shared" si="16"/>
        <v>0</v>
      </c>
      <c r="F134" s="38" t="str">
        <f t="shared" si="17"/>
        <v/>
      </c>
      <c r="G134" s="39">
        <f t="shared" si="18"/>
        <v>0</v>
      </c>
      <c r="H134" s="39">
        <f t="shared" si="19"/>
        <v>0</v>
      </c>
      <c r="I134" s="37">
        <f t="shared" si="20"/>
        <v>0</v>
      </c>
      <c r="J134" s="40">
        <f t="shared" si="21"/>
        <v>0</v>
      </c>
      <c r="K134" s="37">
        <f t="shared" si="22"/>
        <v>0</v>
      </c>
      <c r="L134" s="37">
        <f t="shared" si="23"/>
        <v>0</v>
      </c>
      <c r="M134" s="37">
        <f t="shared" si="24"/>
        <v>0</v>
      </c>
      <c r="N134" s="41">
        <f>'jan-nov'!M134</f>
        <v>0</v>
      </c>
      <c r="O134" s="41">
        <f t="shared" si="25"/>
        <v>0</v>
      </c>
    </row>
    <row r="135" spans="1:15" x14ac:dyDescent="0.2">
      <c r="A135" s="33">
        <v>815</v>
      </c>
      <c r="B135" s="34" t="s">
        <v>189</v>
      </c>
      <c r="C135" s="35"/>
      <c r="D135" s="36">
        <v>10586</v>
      </c>
      <c r="E135" s="37">
        <f t="shared" si="16"/>
        <v>0</v>
      </c>
      <c r="F135" s="38" t="str">
        <f t="shared" si="17"/>
        <v/>
      </c>
      <c r="G135" s="39">
        <f t="shared" si="18"/>
        <v>0</v>
      </c>
      <c r="H135" s="39">
        <f t="shared" si="19"/>
        <v>0</v>
      </c>
      <c r="I135" s="37">
        <f t="shared" si="20"/>
        <v>0</v>
      </c>
      <c r="J135" s="40">
        <f t="shared" si="21"/>
        <v>0</v>
      </c>
      <c r="K135" s="37">
        <f t="shared" si="22"/>
        <v>0</v>
      </c>
      <c r="L135" s="37">
        <f t="shared" si="23"/>
        <v>0</v>
      </c>
      <c r="M135" s="37">
        <f t="shared" si="24"/>
        <v>0</v>
      </c>
      <c r="N135" s="41">
        <f>'jan-nov'!M135</f>
        <v>0</v>
      </c>
      <c r="O135" s="41">
        <f t="shared" si="25"/>
        <v>0</v>
      </c>
    </row>
    <row r="136" spans="1:15" x14ac:dyDescent="0.2">
      <c r="A136" s="33">
        <v>817</v>
      </c>
      <c r="B136" s="34" t="s">
        <v>190</v>
      </c>
      <c r="C136" s="35"/>
      <c r="D136" s="36">
        <v>4148</v>
      </c>
      <c r="E136" s="37">
        <f t="shared" si="16"/>
        <v>0</v>
      </c>
      <c r="F136" s="38" t="str">
        <f t="shared" si="17"/>
        <v/>
      </c>
      <c r="G136" s="39">
        <f t="shared" si="18"/>
        <v>0</v>
      </c>
      <c r="H136" s="39">
        <f t="shared" si="19"/>
        <v>0</v>
      </c>
      <c r="I136" s="37">
        <f t="shared" si="20"/>
        <v>0</v>
      </c>
      <c r="J136" s="40">
        <f t="shared" si="21"/>
        <v>0</v>
      </c>
      <c r="K136" s="37">
        <f t="shared" si="22"/>
        <v>0</v>
      </c>
      <c r="L136" s="37">
        <f t="shared" si="23"/>
        <v>0</v>
      </c>
      <c r="M136" s="37">
        <f t="shared" si="24"/>
        <v>0</v>
      </c>
      <c r="N136" s="41">
        <f>'jan-nov'!M136</f>
        <v>0</v>
      </c>
      <c r="O136" s="41">
        <f t="shared" si="25"/>
        <v>0</v>
      </c>
    </row>
    <row r="137" spans="1:15" x14ac:dyDescent="0.2">
      <c r="A137" s="33">
        <v>819</v>
      </c>
      <c r="B137" s="34" t="s">
        <v>191</v>
      </c>
      <c r="C137" s="35"/>
      <c r="D137" s="36">
        <v>6585</v>
      </c>
      <c r="E137" s="37">
        <f t="shared" ref="E137:E200" si="26">(C137*1000)/D137</f>
        <v>0</v>
      </c>
      <c r="F137" s="38" t="str">
        <f t="shared" ref="F137:F200" si="27">IF(ISNUMBER(C137),E137/E$435,"")</f>
        <v/>
      </c>
      <c r="G137" s="39">
        <f t="shared" ref="G137:G200" si="28">(E$435-E137)*0.6</f>
        <v>0</v>
      </c>
      <c r="H137" s="39">
        <f t="shared" ref="H137:H200" si="29">IF(E137&gt;=E$435*0.9,0,IF(E137&lt;0.9*E$435,(E$435*0.9-E137)*0.35))</f>
        <v>0</v>
      </c>
      <c r="I137" s="37">
        <f t="shared" ref="I137:I200" si="30">G137+H137</f>
        <v>0</v>
      </c>
      <c r="J137" s="40">
        <f t="shared" ref="J137:J200" si="31">I$437</f>
        <v>0</v>
      </c>
      <c r="K137" s="37">
        <f t="shared" ref="K137:K200" si="32">I137+J137</f>
        <v>0</v>
      </c>
      <c r="L137" s="37">
        <f t="shared" ref="L137:L200" si="33">(I137*D137)</f>
        <v>0</v>
      </c>
      <c r="M137" s="37">
        <f t="shared" ref="M137:M200" si="34">(K137*D137)</f>
        <v>0</v>
      </c>
      <c r="N137" s="41">
        <f>'jan-nov'!M137</f>
        <v>0</v>
      </c>
      <c r="O137" s="41">
        <f t="shared" ref="O137:O200" si="35">M137-N137</f>
        <v>0</v>
      </c>
    </row>
    <row r="138" spans="1:15" x14ac:dyDescent="0.2">
      <c r="A138" s="33">
        <v>821</v>
      </c>
      <c r="B138" s="34" t="s">
        <v>192</v>
      </c>
      <c r="C138" s="35"/>
      <c r="D138" s="36">
        <v>6262</v>
      </c>
      <c r="E138" s="37">
        <f t="shared" si="26"/>
        <v>0</v>
      </c>
      <c r="F138" s="38" t="str">
        <f t="shared" si="27"/>
        <v/>
      </c>
      <c r="G138" s="39">
        <f t="shared" si="28"/>
        <v>0</v>
      </c>
      <c r="H138" s="39">
        <f t="shared" si="29"/>
        <v>0</v>
      </c>
      <c r="I138" s="37">
        <f t="shared" si="30"/>
        <v>0</v>
      </c>
      <c r="J138" s="40">
        <f t="shared" si="31"/>
        <v>0</v>
      </c>
      <c r="K138" s="37">
        <f t="shared" si="32"/>
        <v>0</v>
      </c>
      <c r="L138" s="37">
        <f t="shared" si="33"/>
        <v>0</v>
      </c>
      <c r="M138" s="37">
        <f t="shared" si="34"/>
        <v>0</v>
      </c>
      <c r="N138" s="41">
        <f>'jan-nov'!M138</f>
        <v>0</v>
      </c>
      <c r="O138" s="41">
        <f t="shared" si="35"/>
        <v>0</v>
      </c>
    </row>
    <row r="139" spans="1:15" x14ac:dyDescent="0.2">
      <c r="A139" s="33">
        <v>822</v>
      </c>
      <c r="B139" s="34" t="s">
        <v>193</v>
      </c>
      <c r="C139" s="35"/>
      <c r="D139" s="36">
        <v>4303</v>
      </c>
      <c r="E139" s="37">
        <f t="shared" si="26"/>
        <v>0</v>
      </c>
      <c r="F139" s="38" t="str">
        <f t="shared" si="27"/>
        <v/>
      </c>
      <c r="G139" s="39">
        <f t="shared" si="28"/>
        <v>0</v>
      </c>
      <c r="H139" s="39">
        <f t="shared" si="29"/>
        <v>0</v>
      </c>
      <c r="I139" s="37">
        <f t="shared" si="30"/>
        <v>0</v>
      </c>
      <c r="J139" s="40">
        <f t="shared" si="31"/>
        <v>0</v>
      </c>
      <c r="K139" s="37">
        <f t="shared" si="32"/>
        <v>0</v>
      </c>
      <c r="L139" s="37">
        <f t="shared" si="33"/>
        <v>0</v>
      </c>
      <c r="M139" s="37">
        <f t="shared" si="34"/>
        <v>0</v>
      </c>
      <c r="N139" s="41">
        <f>'jan-nov'!M139</f>
        <v>0</v>
      </c>
      <c r="O139" s="41">
        <f t="shared" si="35"/>
        <v>0</v>
      </c>
    </row>
    <row r="140" spans="1:15" x14ac:dyDescent="0.2">
      <c r="A140" s="33">
        <v>826</v>
      </c>
      <c r="B140" s="34" t="s">
        <v>194</v>
      </c>
      <c r="C140" s="35"/>
      <c r="D140" s="36">
        <v>5894</v>
      </c>
      <c r="E140" s="37">
        <f t="shared" si="26"/>
        <v>0</v>
      </c>
      <c r="F140" s="38" t="str">
        <f t="shared" si="27"/>
        <v/>
      </c>
      <c r="G140" s="39">
        <f t="shared" si="28"/>
        <v>0</v>
      </c>
      <c r="H140" s="39">
        <f t="shared" si="29"/>
        <v>0</v>
      </c>
      <c r="I140" s="37">
        <f t="shared" si="30"/>
        <v>0</v>
      </c>
      <c r="J140" s="40">
        <f t="shared" si="31"/>
        <v>0</v>
      </c>
      <c r="K140" s="37">
        <f t="shared" si="32"/>
        <v>0</v>
      </c>
      <c r="L140" s="37">
        <f t="shared" si="33"/>
        <v>0</v>
      </c>
      <c r="M140" s="37">
        <f t="shared" si="34"/>
        <v>0</v>
      </c>
      <c r="N140" s="41">
        <f>'jan-nov'!M140</f>
        <v>0</v>
      </c>
      <c r="O140" s="41">
        <f t="shared" si="35"/>
        <v>0</v>
      </c>
    </row>
    <row r="141" spans="1:15" x14ac:dyDescent="0.2">
      <c r="A141" s="33">
        <v>827</v>
      </c>
      <c r="B141" s="34" t="s">
        <v>195</v>
      </c>
      <c r="C141" s="35"/>
      <c r="D141" s="36">
        <v>1593</v>
      </c>
      <c r="E141" s="37">
        <f t="shared" si="26"/>
        <v>0</v>
      </c>
      <c r="F141" s="38" t="str">
        <f t="shared" si="27"/>
        <v/>
      </c>
      <c r="G141" s="39">
        <f t="shared" si="28"/>
        <v>0</v>
      </c>
      <c r="H141" s="39">
        <f t="shared" si="29"/>
        <v>0</v>
      </c>
      <c r="I141" s="37">
        <f t="shared" si="30"/>
        <v>0</v>
      </c>
      <c r="J141" s="40">
        <f t="shared" si="31"/>
        <v>0</v>
      </c>
      <c r="K141" s="37">
        <f t="shared" si="32"/>
        <v>0</v>
      </c>
      <c r="L141" s="37">
        <f t="shared" si="33"/>
        <v>0</v>
      </c>
      <c r="M141" s="37">
        <f t="shared" si="34"/>
        <v>0</v>
      </c>
      <c r="N141" s="41">
        <f>'jan-nov'!M141</f>
        <v>0</v>
      </c>
      <c r="O141" s="41">
        <f t="shared" si="35"/>
        <v>0</v>
      </c>
    </row>
    <row r="142" spans="1:15" x14ac:dyDescent="0.2">
      <c r="A142" s="33">
        <v>828</v>
      </c>
      <c r="B142" s="34" t="s">
        <v>196</v>
      </c>
      <c r="C142" s="35"/>
      <c r="D142" s="36">
        <v>2979</v>
      </c>
      <c r="E142" s="37">
        <f t="shared" si="26"/>
        <v>0</v>
      </c>
      <c r="F142" s="38" t="str">
        <f t="shared" si="27"/>
        <v/>
      </c>
      <c r="G142" s="39">
        <f t="shared" si="28"/>
        <v>0</v>
      </c>
      <c r="H142" s="39">
        <f t="shared" si="29"/>
        <v>0</v>
      </c>
      <c r="I142" s="37">
        <f t="shared" si="30"/>
        <v>0</v>
      </c>
      <c r="J142" s="40">
        <f t="shared" si="31"/>
        <v>0</v>
      </c>
      <c r="K142" s="37">
        <f t="shared" si="32"/>
        <v>0</v>
      </c>
      <c r="L142" s="37">
        <f t="shared" si="33"/>
        <v>0</v>
      </c>
      <c r="M142" s="37">
        <f t="shared" si="34"/>
        <v>0</v>
      </c>
      <c r="N142" s="41">
        <f>'jan-nov'!M142</f>
        <v>0</v>
      </c>
      <c r="O142" s="41">
        <f t="shared" si="35"/>
        <v>0</v>
      </c>
    </row>
    <row r="143" spans="1:15" x14ac:dyDescent="0.2">
      <c r="A143" s="33">
        <v>829</v>
      </c>
      <c r="B143" s="34" t="s">
        <v>197</v>
      </c>
      <c r="C143" s="35"/>
      <c r="D143" s="36">
        <v>2442</v>
      </c>
      <c r="E143" s="37">
        <f t="shared" si="26"/>
        <v>0</v>
      </c>
      <c r="F143" s="38" t="str">
        <f t="shared" si="27"/>
        <v/>
      </c>
      <c r="G143" s="39">
        <f t="shared" si="28"/>
        <v>0</v>
      </c>
      <c r="H143" s="39">
        <f t="shared" si="29"/>
        <v>0</v>
      </c>
      <c r="I143" s="37">
        <f t="shared" si="30"/>
        <v>0</v>
      </c>
      <c r="J143" s="40">
        <f t="shared" si="31"/>
        <v>0</v>
      </c>
      <c r="K143" s="37">
        <f t="shared" si="32"/>
        <v>0</v>
      </c>
      <c r="L143" s="37">
        <f t="shared" si="33"/>
        <v>0</v>
      </c>
      <c r="M143" s="37">
        <f t="shared" si="34"/>
        <v>0</v>
      </c>
      <c r="N143" s="41">
        <f>'jan-nov'!M143</f>
        <v>0</v>
      </c>
      <c r="O143" s="41">
        <f t="shared" si="35"/>
        <v>0</v>
      </c>
    </row>
    <row r="144" spans="1:15" x14ac:dyDescent="0.2">
      <c r="A144" s="33">
        <v>830</v>
      </c>
      <c r="B144" s="34" t="s">
        <v>198</v>
      </c>
      <c r="C144" s="35"/>
      <c r="D144" s="36">
        <v>1476</v>
      </c>
      <c r="E144" s="37">
        <f t="shared" si="26"/>
        <v>0</v>
      </c>
      <c r="F144" s="38" t="str">
        <f t="shared" si="27"/>
        <v/>
      </c>
      <c r="G144" s="39">
        <f t="shared" si="28"/>
        <v>0</v>
      </c>
      <c r="H144" s="39">
        <f t="shared" si="29"/>
        <v>0</v>
      </c>
      <c r="I144" s="37">
        <f t="shared" si="30"/>
        <v>0</v>
      </c>
      <c r="J144" s="40">
        <f t="shared" si="31"/>
        <v>0</v>
      </c>
      <c r="K144" s="37">
        <f t="shared" si="32"/>
        <v>0</v>
      </c>
      <c r="L144" s="37">
        <f t="shared" si="33"/>
        <v>0</v>
      </c>
      <c r="M144" s="37">
        <f t="shared" si="34"/>
        <v>0</v>
      </c>
      <c r="N144" s="41">
        <f>'jan-nov'!M144</f>
        <v>0</v>
      </c>
      <c r="O144" s="41">
        <f t="shared" si="35"/>
        <v>0</v>
      </c>
    </row>
    <row r="145" spans="1:15" x14ac:dyDescent="0.2">
      <c r="A145" s="33">
        <v>831</v>
      </c>
      <c r="B145" s="34" t="s">
        <v>199</v>
      </c>
      <c r="C145" s="35"/>
      <c r="D145" s="36">
        <v>1319</v>
      </c>
      <c r="E145" s="37">
        <f t="shared" si="26"/>
        <v>0</v>
      </c>
      <c r="F145" s="38" t="str">
        <f t="shared" si="27"/>
        <v/>
      </c>
      <c r="G145" s="39">
        <f t="shared" si="28"/>
        <v>0</v>
      </c>
      <c r="H145" s="39">
        <f t="shared" si="29"/>
        <v>0</v>
      </c>
      <c r="I145" s="37">
        <f t="shared" si="30"/>
        <v>0</v>
      </c>
      <c r="J145" s="40">
        <f t="shared" si="31"/>
        <v>0</v>
      </c>
      <c r="K145" s="37">
        <f t="shared" si="32"/>
        <v>0</v>
      </c>
      <c r="L145" s="37">
        <f t="shared" si="33"/>
        <v>0</v>
      </c>
      <c r="M145" s="37">
        <f t="shared" si="34"/>
        <v>0</v>
      </c>
      <c r="N145" s="41">
        <f>'jan-nov'!M145</f>
        <v>0</v>
      </c>
      <c r="O145" s="41">
        <f t="shared" si="35"/>
        <v>0</v>
      </c>
    </row>
    <row r="146" spans="1:15" x14ac:dyDescent="0.2">
      <c r="A146" s="33">
        <v>833</v>
      </c>
      <c r="B146" s="34" t="s">
        <v>200</v>
      </c>
      <c r="C146" s="35"/>
      <c r="D146" s="36">
        <v>2228</v>
      </c>
      <c r="E146" s="37">
        <f t="shared" si="26"/>
        <v>0</v>
      </c>
      <c r="F146" s="38" t="str">
        <f t="shared" si="27"/>
        <v/>
      </c>
      <c r="G146" s="39">
        <f t="shared" si="28"/>
        <v>0</v>
      </c>
      <c r="H146" s="39">
        <f t="shared" si="29"/>
        <v>0</v>
      </c>
      <c r="I146" s="37">
        <f t="shared" si="30"/>
        <v>0</v>
      </c>
      <c r="J146" s="40">
        <f t="shared" si="31"/>
        <v>0</v>
      </c>
      <c r="K146" s="37">
        <f t="shared" si="32"/>
        <v>0</v>
      </c>
      <c r="L146" s="37">
        <f t="shared" si="33"/>
        <v>0</v>
      </c>
      <c r="M146" s="37">
        <f t="shared" si="34"/>
        <v>0</v>
      </c>
      <c r="N146" s="41">
        <f>'jan-nov'!M146</f>
        <v>0</v>
      </c>
      <c r="O146" s="41">
        <f t="shared" si="35"/>
        <v>0</v>
      </c>
    </row>
    <row r="147" spans="1:15" x14ac:dyDescent="0.2">
      <c r="A147" s="33">
        <v>834</v>
      </c>
      <c r="B147" s="34" t="s">
        <v>201</v>
      </c>
      <c r="C147" s="35"/>
      <c r="D147" s="36">
        <v>3726</v>
      </c>
      <c r="E147" s="37">
        <f t="shared" si="26"/>
        <v>0</v>
      </c>
      <c r="F147" s="38" t="str">
        <f t="shared" si="27"/>
        <v/>
      </c>
      <c r="G147" s="39">
        <f t="shared" si="28"/>
        <v>0</v>
      </c>
      <c r="H147" s="39">
        <f t="shared" si="29"/>
        <v>0</v>
      </c>
      <c r="I147" s="37">
        <f t="shared" si="30"/>
        <v>0</v>
      </c>
      <c r="J147" s="40">
        <f t="shared" si="31"/>
        <v>0</v>
      </c>
      <c r="K147" s="37">
        <f t="shared" si="32"/>
        <v>0</v>
      </c>
      <c r="L147" s="37">
        <f t="shared" si="33"/>
        <v>0</v>
      </c>
      <c r="M147" s="37">
        <f t="shared" si="34"/>
        <v>0</v>
      </c>
      <c r="N147" s="41">
        <f>'jan-nov'!M147</f>
        <v>0</v>
      </c>
      <c r="O147" s="41">
        <f t="shared" si="35"/>
        <v>0</v>
      </c>
    </row>
    <row r="148" spans="1:15" x14ac:dyDescent="0.2">
      <c r="A148" s="33">
        <v>901</v>
      </c>
      <c r="B148" s="34" t="s">
        <v>202</v>
      </c>
      <c r="C148" s="35"/>
      <c r="D148" s="36">
        <v>6936</v>
      </c>
      <c r="E148" s="37">
        <f t="shared" si="26"/>
        <v>0</v>
      </c>
      <c r="F148" s="38" t="str">
        <f t="shared" si="27"/>
        <v/>
      </c>
      <c r="G148" s="39">
        <f t="shared" si="28"/>
        <v>0</v>
      </c>
      <c r="H148" s="39">
        <f t="shared" si="29"/>
        <v>0</v>
      </c>
      <c r="I148" s="37">
        <f t="shared" si="30"/>
        <v>0</v>
      </c>
      <c r="J148" s="40">
        <f t="shared" si="31"/>
        <v>0</v>
      </c>
      <c r="K148" s="37">
        <f t="shared" si="32"/>
        <v>0</v>
      </c>
      <c r="L148" s="37">
        <f t="shared" si="33"/>
        <v>0</v>
      </c>
      <c r="M148" s="37">
        <f t="shared" si="34"/>
        <v>0</v>
      </c>
      <c r="N148" s="41">
        <f>'jan-nov'!M148</f>
        <v>0</v>
      </c>
      <c r="O148" s="41">
        <f t="shared" si="35"/>
        <v>0</v>
      </c>
    </row>
    <row r="149" spans="1:15" x14ac:dyDescent="0.2">
      <c r="A149" s="33">
        <v>904</v>
      </c>
      <c r="B149" s="34" t="s">
        <v>203</v>
      </c>
      <c r="C149" s="35"/>
      <c r="D149" s="36">
        <v>22692</v>
      </c>
      <c r="E149" s="37">
        <f t="shared" si="26"/>
        <v>0</v>
      </c>
      <c r="F149" s="38" t="str">
        <f t="shared" si="27"/>
        <v/>
      </c>
      <c r="G149" s="39">
        <f t="shared" si="28"/>
        <v>0</v>
      </c>
      <c r="H149" s="39">
        <f t="shared" si="29"/>
        <v>0</v>
      </c>
      <c r="I149" s="37">
        <f t="shared" si="30"/>
        <v>0</v>
      </c>
      <c r="J149" s="40">
        <f t="shared" si="31"/>
        <v>0</v>
      </c>
      <c r="K149" s="37">
        <f t="shared" si="32"/>
        <v>0</v>
      </c>
      <c r="L149" s="37">
        <f t="shared" si="33"/>
        <v>0</v>
      </c>
      <c r="M149" s="37">
        <f t="shared" si="34"/>
        <v>0</v>
      </c>
      <c r="N149" s="41">
        <f>'jan-nov'!M149</f>
        <v>0</v>
      </c>
      <c r="O149" s="41">
        <f t="shared" si="35"/>
        <v>0</v>
      </c>
    </row>
    <row r="150" spans="1:15" x14ac:dyDescent="0.2">
      <c r="A150" s="33">
        <v>906</v>
      </c>
      <c r="B150" s="34" t="s">
        <v>204</v>
      </c>
      <c r="C150" s="35"/>
      <c r="D150" s="36">
        <v>44576</v>
      </c>
      <c r="E150" s="37">
        <f t="shared" si="26"/>
        <v>0</v>
      </c>
      <c r="F150" s="38" t="str">
        <f t="shared" si="27"/>
        <v/>
      </c>
      <c r="G150" s="39">
        <f t="shared" si="28"/>
        <v>0</v>
      </c>
      <c r="H150" s="39">
        <f t="shared" si="29"/>
        <v>0</v>
      </c>
      <c r="I150" s="37">
        <f t="shared" si="30"/>
        <v>0</v>
      </c>
      <c r="J150" s="40">
        <f t="shared" si="31"/>
        <v>0</v>
      </c>
      <c r="K150" s="37">
        <f t="shared" si="32"/>
        <v>0</v>
      </c>
      <c r="L150" s="37">
        <f t="shared" si="33"/>
        <v>0</v>
      </c>
      <c r="M150" s="37">
        <f t="shared" si="34"/>
        <v>0</v>
      </c>
      <c r="N150" s="41">
        <f>'jan-nov'!M150</f>
        <v>0</v>
      </c>
      <c r="O150" s="41">
        <f t="shared" si="35"/>
        <v>0</v>
      </c>
    </row>
    <row r="151" spans="1:15" x14ac:dyDescent="0.2">
      <c r="A151" s="33">
        <v>911</v>
      </c>
      <c r="B151" s="34" t="s">
        <v>205</v>
      </c>
      <c r="C151" s="35"/>
      <c r="D151" s="36">
        <v>2511</v>
      </c>
      <c r="E151" s="37">
        <f t="shared" si="26"/>
        <v>0</v>
      </c>
      <c r="F151" s="38" t="str">
        <f t="shared" si="27"/>
        <v/>
      </c>
      <c r="G151" s="39">
        <f t="shared" si="28"/>
        <v>0</v>
      </c>
      <c r="H151" s="39">
        <f t="shared" si="29"/>
        <v>0</v>
      </c>
      <c r="I151" s="37">
        <f t="shared" si="30"/>
        <v>0</v>
      </c>
      <c r="J151" s="40">
        <f t="shared" si="31"/>
        <v>0</v>
      </c>
      <c r="K151" s="37">
        <f t="shared" si="32"/>
        <v>0</v>
      </c>
      <c r="L151" s="37">
        <f t="shared" si="33"/>
        <v>0</v>
      </c>
      <c r="M151" s="37">
        <f t="shared" si="34"/>
        <v>0</v>
      </c>
      <c r="N151" s="41">
        <f>'jan-nov'!M151</f>
        <v>0</v>
      </c>
      <c r="O151" s="41">
        <f t="shared" si="35"/>
        <v>0</v>
      </c>
    </row>
    <row r="152" spans="1:15" x14ac:dyDescent="0.2">
      <c r="A152" s="33">
        <v>912</v>
      </c>
      <c r="B152" s="34" t="s">
        <v>206</v>
      </c>
      <c r="C152" s="35"/>
      <c r="D152" s="36">
        <v>2104</v>
      </c>
      <c r="E152" s="37">
        <f t="shared" si="26"/>
        <v>0</v>
      </c>
      <c r="F152" s="38" t="str">
        <f t="shared" si="27"/>
        <v/>
      </c>
      <c r="G152" s="39">
        <f t="shared" si="28"/>
        <v>0</v>
      </c>
      <c r="H152" s="39">
        <f t="shared" si="29"/>
        <v>0</v>
      </c>
      <c r="I152" s="37">
        <f t="shared" si="30"/>
        <v>0</v>
      </c>
      <c r="J152" s="40">
        <f t="shared" si="31"/>
        <v>0</v>
      </c>
      <c r="K152" s="37">
        <f t="shared" si="32"/>
        <v>0</v>
      </c>
      <c r="L152" s="37">
        <f t="shared" si="33"/>
        <v>0</v>
      </c>
      <c r="M152" s="37">
        <f t="shared" si="34"/>
        <v>0</v>
      </c>
      <c r="N152" s="41">
        <f>'jan-nov'!M152</f>
        <v>0</v>
      </c>
      <c r="O152" s="41">
        <f t="shared" si="35"/>
        <v>0</v>
      </c>
    </row>
    <row r="153" spans="1:15" x14ac:dyDescent="0.2">
      <c r="A153" s="33">
        <v>914</v>
      </c>
      <c r="B153" s="34" t="s">
        <v>207</v>
      </c>
      <c r="C153" s="35"/>
      <c r="D153" s="36">
        <v>6051</v>
      </c>
      <c r="E153" s="37">
        <f t="shared" si="26"/>
        <v>0</v>
      </c>
      <c r="F153" s="38" t="str">
        <f t="shared" si="27"/>
        <v/>
      </c>
      <c r="G153" s="39">
        <f t="shared" si="28"/>
        <v>0</v>
      </c>
      <c r="H153" s="39">
        <f t="shared" si="29"/>
        <v>0</v>
      </c>
      <c r="I153" s="37">
        <f t="shared" si="30"/>
        <v>0</v>
      </c>
      <c r="J153" s="40">
        <f t="shared" si="31"/>
        <v>0</v>
      </c>
      <c r="K153" s="37">
        <f t="shared" si="32"/>
        <v>0</v>
      </c>
      <c r="L153" s="37">
        <f t="shared" si="33"/>
        <v>0</v>
      </c>
      <c r="M153" s="37">
        <f t="shared" si="34"/>
        <v>0</v>
      </c>
      <c r="N153" s="41">
        <f>'jan-nov'!M153</f>
        <v>0</v>
      </c>
      <c r="O153" s="41">
        <f t="shared" si="35"/>
        <v>0</v>
      </c>
    </row>
    <row r="154" spans="1:15" x14ac:dyDescent="0.2">
      <c r="A154" s="33">
        <v>919</v>
      </c>
      <c r="B154" s="34" t="s">
        <v>208</v>
      </c>
      <c r="C154" s="35"/>
      <c r="D154" s="36">
        <v>5713</v>
      </c>
      <c r="E154" s="37">
        <f t="shared" si="26"/>
        <v>0</v>
      </c>
      <c r="F154" s="38" t="str">
        <f t="shared" si="27"/>
        <v/>
      </c>
      <c r="G154" s="39">
        <f t="shared" si="28"/>
        <v>0</v>
      </c>
      <c r="H154" s="39">
        <f t="shared" si="29"/>
        <v>0</v>
      </c>
      <c r="I154" s="37">
        <f t="shared" si="30"/>
        <v>0</v>
      </c>
      <c r="J154" s="40">
        <f t="shared" si="31"/>
        <v>0</v>
      </c>
      <c r="K154" s="37">
        <f t="shared" si="32"/>
        <v>0</v>
      </c>
      <c r="L154" s="37">
        <f t="shared" si="33"/>
        <v>0</v>
      </c>
      <c r="M154" s="37">
        <f t="shared" si="34"/>
        <v>0</v>
      </c>
      <c r="N154" s="41">
        <f>'jan-nov'!M154</f>
        <v>0</v>
      </c>
      <c r="O154" s="41">
        <f t="shared" si="35"/>
        <v>0</v>
      </c>
    </row>
    <row r="155" spans="1:15" x14ac:dyDescent="0.2">
      <c r="A155" s="33">
        <v>926</v>
      </c>
      <c r="B155" s="34" t="s">
        <v>209</v>
      </c>
      <c r="C155" s="35"/>
      <c r="D155" s="36">
        <v>10702</v>
      </c>
      <c r="E155" s="37">
        <f t="shared" si="26"/>
        <v>0</v>
      </c>
      <c r="F155" s="38" t="str">
        <f t="shared" si="27"/>
        <v/>
      </c>
      <c r="G155" s="39">
        <f t="shared" si="28"/>
        <v>0</v>
      </c>
      <c r="H155" s="39">
        <f t="shared" si="29"/>
        <v>0</v>
      </c>
      <c r="I155" s="37">
        <f t="shared" si="30"/>
        <v>0</v>
      </c>
      <c r="J155" s="40">
        <f t="shared" si="31"/>
        <v>0</v>
      </c>
      <c r="K155" s="37">
        <f t="shared" si="32"/>
        <v>0</v>
      </c>
      <c r="L155" s="37">
        <f t="shared" si="33"/>
        <v>0</v>
      </c>
      <c r="M155" s="37">
        <f t="shared" si="34"/>
        <v>0</v>
      </c>
      <c r="N155" s="41">
        <f>'jan-nov'!M155</f>
        <v>0</v>
      </c>
      <c r="O155" s="41">
        <f t="shared" si="35"/>
        <v>0</v>
      </c>
    </row>
    <row r="156" spans="1:15" x14ac:dyDescent="0.2">
      <c r="A156" s="33">
        <v>928</v>
      </c>
      <c r="B156" s="34" t="s">
        <v>210</v>
      </c>
      <c r="C156" s="35"/>
      <c r="D156" s="36">
        <v>5178</v>
      </c>
      <c r="E156" s="37">
        <f t="shared" si="26"/>
        <v>0</v>
      </c>
      <c r="F156" s="38" t="str">
        <f t="shared" si="27"/>
        <v/>
      </c>
      <c r="G156" s="39">
        <f t="shared" si="28"/>
        <v>0</v>
      </c>
      <c r="H156" s="39">
        <f t="shared" si="29"/>
        <v>0</v>
      </c>
      <c r="I156" s="37">
        <f t="shared" si="30"/>
        <v>0</v>
      </c>
      <c r="J156" s="40">
        <f t="shared" si="31"/>
        <v>0</v>
      </c>
      <c r="K156" s="37">
        <f t="shared" si="32"/>
        <v>0</v>
      </c>
      <c r="L156" s="37">
        <f t="shared" si="33"/>
        <v>0</v>
      </c>
      <c r="M156" s="37">
        <f t="shared" si="34"/>
        <v>0</v>
      </c>
      <c r="N156" s="41">
        <f>'jan-nov'!M156</f>
        <v>0</v>
      </c>
      <c r="O156" s="41">
        <f t="shared" si="35"/>
        <v>0</v>
      </c>
    </row>
    <row r="157" spans="1:15" x14ac:dyDescent="0.2">
      <c r="A157" s="33">
        <v>929</v>
      </c>
      <c r="B157" s="34" t="s">
        <v>211</v>
      </c>
      <c r="C157" s="35"/>
      <c r="D157" s="36">
        <v>1856</v>
      </c>
      <c r="E157" s="37">
        <f t="shared" si="26"/>
        <v>0</v>
      </c>
      <c r="F157" s="38" t="str">
        <f t="shared" si="27"/>
        <v/>
      </c>
      <c r="G157" s="39">
        <f t="shared" si="28"/>
        <v>0</v>
      </c>
      <c r="H157" s="39">
        <f t="shared" si="29"/>
        <v>0</v>
      </c>
      <c r="I157" s="37">
        <f t="shared" si="30"/>
        <v>0</v>
      </c>
      <c r="J157" s="40">
        <f t="shared" si="31"/>
        <v>0</v>
      </c>
      <c r="K157" s="37">
        <f t="shared" si="32"/>
        <v>0</v>
      </c>
      <c r="L157" s="37">
        <f t="shared" si="33"/>
        <v>0</v>
      </c>
      <c r="M157" s="37">
        <f t="shared" si="34"/>
        <v>0</v>
      </c>
      <c r="N157" s="41">
        <f>'jan-nov'!M157</f>
        <v>0</v>
      </c>
      <c r="O157" s="41">
        <f t="shared" si="35"/>
        <v>0</v>
      </c>
    </row>
    <row r="158" spans="1:15" x14ac:dyDescent="0.2">
      <c r="A158" s="33">
        <v>935</v>
      </c>
      <c r="B158" s="34" t="s">
        <v>212</v>
      </c>
      <c r="C158" s="35"/>
      <c r="D158" s="36">
        <v>1342</v>
      </c>
      <c r="E158" s="37">
        <f t="shared" si="26"/>
        <v>0</v>
      </c>
      <c r="F158" s="38" t="str">
        <f t="shared" si="27"/>
        <v/>
      </c>
      <c r="G158" s="39">
        <f t="shared" si="28"/>
        <v>0</v>
      </c>
      <c r="H158" s="39">
        <f t="shared" si="29"/>
        <v>0</v>
      </c>
      <c r="I158" s="37">
        <f t="shared" si="30"/>
        <v>0</v>
      </c>
      <c r="J158" s="40">
        <f t="shared" si="31"/>
        <v>0</v>
      </c>
      <c r="K158" s="37">
        <f t="shared" si="32"/>
        <v>0</v>
      </c>
      <c r="L158" s="37">
        <f t="shared" si="33"/>
        <v>0</v>
      </c>
      <c r="M158" s="37">
        <f t="shared" si="34"/>
        <v>0</v>
      </c>
      <c r="N158" s="41">
        <f>'jan-nov'!M158</f>
        <v>0</v>
      </c>
      <c r="O158" s="41">
        <f t="shared" si="35"/>
        <v>0</v>
      </c>
    </row>
    <row r="159" spans="1:15" x14ac:dyDescent="0.2">
      <c r="A159" s="33">
        <v>937</v>
      </c>
      <c r="B159" s="34" t="s">
        <v>213</v>
      </c>
      <c r="C159" s="35"/>
      <c r="D159" s="36">
        <v>3614</v>
      </c>
      <c r="E159" s="37">
        <f t="shared" si="26"/>
        <v>0</v>
      </c>
      <c r="F159" s="38" t="str">
        <f t="shared" si="27"/>
        <v/>
      </c>
      <c r="G159" s="39">
        <f t="shared" si="28"/>
        <v>0</v>
      </c>
      <c r="H159" s="39">
        <f t="shared" si="29"/>
        <v>0</v>
      </c>
      <c r="I159" s="37">
        <f t="shared" si="30"/>
        <v>0</v>
      </c>
      <c r="J159" s="40">
        <f t="shared" si="31"/>
        <v>0</v>
      </c>
      <c r="K159" s="37">
        <f t="shared" si="32"/>
        <v>0</v>
      </c>
      <c r="L159" s="37">
        <f t="shared" si="33"/>
        <v>0</v>
      </c>
      <c r="M159" s="37">
        <f t="shared" si="34"/>
        <v>0</v>
      </c>
      <c r="N159" s="41">
        <f>'jan-nov'!M159</f>
        <v>0</v>
      </c>
      <c r="O159" s="41">
        <f t="shared" si="35"/>
        <v>0</v>
      </c>
    </row>
    <row r="160" spans="1:15" x14ac:dyDescent="0.2">
      <c r="A160" s="33">
        <v>938</v>
      </c>
      <c r="B160" s="34" t="s">
        <v>214</v>
      </c>
      <c r="C160" s="35"/>
      <c r="D160" s="36">
        <v>1200</v>
      </c>
      <c r="E160" s="37">
        <f t="shared" si="26"/>
        <v>0</v>
      </c>
      <c r="F160" s="38" t="str">
        <f t="shared" si="27"/>
        <v/>
      </c>
      <c r="G160" s="39">
        <f t="shared" si="28"/>
        <v>0</v>
      </c>
      <c r="H160" s="39">
        <f t="shared" si="29"/>
        <v>0</v>
      </c>
      <c r="I160" s="37">
        <f t="shared" si="30"/>
        <v>0</v>
      </c>
      <c r="J160" s="40">
        <f t="shared" si="31"/>
        <v>0</v>
      </c>
      <c r="K160" s="37">
        <f t="shared" si="32"/>
        <v>0</v>
      </c>
      <c r="L160" s="37">
        <f t="shared" si="33"/>
        <v>0</v>
      </c>
      <c r="M160" s="37">
        <f t="shared" si="34"/>
        <v>0</v>
      </c>
      <c r="N160" s="41">
        <f>'jan-nov'!M160</f>
        <v>0</v>
      </c>
      <c r="O160" s="41">
        <f t="shared" si="35"/>
        <v>0</v>
      </c>
    </row>
    <row r="161" spans="1:15" x14ac:dyDescent="0.2">
      <c r="A161" s="33">
        <v>940</v>
      </c>
      <c r="B161" s="34" t="s">
        <v>215</v>
      </c>
      <c r="C161" s="35"/>
      <c r="D161" s="36">
        <v>1246</v>
      </c>
      <c r="E161" s="37">
        <f t="shared" si="26"/>
        <v>0</v>
      </c>
      <c r="F161" s="38" t="str">
        <f t="shared" si="27"/>
        <v/>
      </c>
      <c r="G161" s="39">
        <f t="shared" si="28"/>
        <v>0</v>
      </c>
      <c r="H161" s="39">
        <f t="shared" si="29"/>
        <v>0</v>
      </c>
      <c r="I161" s="37">
        <f t="shared" si="30"/>
        <v>0</v>
      </c>
      <c r="J161" s="40">
        <f t="shared" si="31"/>
        <v>0</v>
      </c>
      <c r="K161" s="37">
        <f t="shared" si="32"/>
        <v>0</v>
      </c>
      <c r="L161" s="37">
        <f t="shared" si="33"/>
        <v>0</v>
      </c>
      <c r="M161" s="37">
        <f t="shared" si="34"/>
        <v>0</v>
      </c>
      <c r="N161" s="41">
        <f>'jan-nov'!M161</f>
        <v>0</v>
      </c>
      <c r="O161" s="41">
        <f t="shared" si="35"/>
        <v>0</v>
      </c>
    </row>
    <row r="162" spans="1:15" x14ac:dyDescent="0.2">
      <c r="A162" s="33">
        <v>941</v>
      </c>
      <c r="B162" s="34" t="s">
        <v>216</v>
      </c>
      <c r="C162" s="35"/>
      <c r="D162" s="36">
        <v>952</v>
      </c>
      <c r="E162" s="37">
        <f t="shared" si="26"/>
        <v>0</v>
      </c>
      <c r="F162" s="38" t="str">
        <f t="shared" si="27"/>
        <v/>
      </c>
      <c r="G162" s="39">
        <f t="shared" si="28"/>
        <v>0</v>
      </c>
      <c r="H162" s="39">
        <f t="shared" si="29"/>
        <v>0</v>
      </c>
      <c r="I162" s="37">
        <f t="shared" si="30"/>
        <v>0</v>
      </c>
      <c r="J162" s="40">
        <f t="shared" si="31"/>
        <v>0</v>
      </c>
      <c r="K162" s="37">
        <f t="shared" si="32"/>
        <v>0</v>
      </c>
      <c r="L162" s="37">
        <f t="shared" si="33"/>
        <v>0</v>
      </c>
      <c r="M162" s="37">
        <f t="shared" si="34"/>
        <v>0</v>
      </c>
      <c r="N162" s="41">
        <f>'jan-nov'!M162</f>
        <v>0</v>
      </c>
      <c r="O162" s="41">
        <f t="shared" si="35"/>
        <v>0</v>
      </c>
    </row>
    <row r="163" spans="1:15" x14ac:dyDescent="0.2">
      <c r="A163" s="33">
        <v>1001</v>
      </c>
      <c r="B163" s="34" t="s">
        <v>217</v>
      </c>
      <c r="C163" s="35"/>
      <c r="D163" s="36">
        <v>89268</v>
      </c>
      <c r="E163" s="37">
        <f t="shared" si="26"/>
        <v>0</v>
      </c>
      <c r="F163" s="38" t="str">
        <f t="shared" si="27"/>
        <v/>
      </c>
      <c r="G163" s="39">
        <f t="shared" si="28"/>
        <v>0</v>
      </c>
      <c r="H163" s="39">
        <f t="shared" si="29"/>
        <v>0</v>
      </c>
      <c r="I163" s="37">
        <f t="shared" si="30"/>
        <v>0</v>
      </c>
      <c r="J163" s="40">
        <f t="shared" si="31"/>
        <v>0</v>
      </c>
      <c r="K163" s="37">
        <f t="shared" si="32"/>
        <v>0</v>
      </c>
      <c r="L163" s="37">
        <f t="shared" si="33"/>
        <v>0</v>
      </c>
      <c r="M163" s="37">
        <f t="shared" si="34"/>
        <v>0</v>
      </c>
      <c r="N163" s="41">
        <f>'jan-nov'!M163</f>
        <v>0</v>
      </c>
      <c r="O163" s="41">
        <f t="shared" si="35"/>
        <v>0</v>
      </c>
    </row>
    <row r="164" spans="1:15" x14ac:dyDescent="0.2">
      <c r="A164" s="33">
        <v>1002</v>
      </c>
      <c r="B164" s="34" t="s">
        <v>218</v>
      </c>
      <c r="C164" s="35"/>
      <c r="D164" s="36">
        <v>15600</v>
      </c>
      <c r="E164" s="37">
        <f t="shared" si="26"/>
        <v>0</v>
      </c>
      <c r="F164" s="38" t="str">
        <f t="shared" si="27"/>
        <v/>
      </c>
      <c r="G164" s="39">
        <f t="shared" si="28"/>
        <v>0</v>
      </c>
      <c r="H164" s="39">
        <f t="shared" si="29"/>
        <v>0</v>
      </c>
      <c r="I164" s="37">
        <f t="shared" si="30"/>
        <v>0</v>
      </c>
      <c r="J164" s="40">
        <f t="shared" si="31"/>
        <v>0</v>
      </c>
      <c r="K164" s="37">
        <f t="shared" si="32"/>
        <v>0</v>
      </c>
      <c r="L164" s="37">
        <f t="shared" si="33"/>
        <v>0</v>
      </c>
      <c r="M164" s="37">
        <f t="shared" si="34"/>
        <v>0</v>
      </c>
      <c r="N164" s="41">
        <f>'jan-nov'!M164</f>
        <v>0</v>
      </c>
      <c r="O164" s="41">
        <f t="shared" si="35"/>
        <v>0</v>
      </c>
    </row>
    <row r="165" spans="1:15" x14ac:dyDescent="0.2">
      <c r="A165" s="33">
        <v>1003</v>
      </c>
      <c r="B165" s="34" t="s">
        <v>219</v>
      </c>
      <c r="C165" s="35"/>
      <c r="D165" s="36">
        <v>9769</v>
      </c>
      <c r="E165" s="37">
        <f t="shared" si="26"/>
        <v>0</v>
      </c>
      <c r="F165" s="38" t="str">
        <f t="shared" si="27"/>
        <v/>
      </c>
      <c r="G165" s="39">
        <f t="shared" si="28"/>
        <v>0</v>
      </c>
      <c r="H165" s="39">
        <f t="shared" si="29"/>
        <v>0</v>
      </c>
      <c r="I165" s="37">
        <f t="shared" si="30"/>
        <v>0</v>
      </c>
      <c r="J165" s="40">
        <f t="shared" si="31"/>
        <v>0</v>
      </c>
      <c r="K165" s="37">
        <f t="shared" si="32"/>
        <v>0</v>
      </c>
      <c r="L165" s="37">
        <f t="shared" si="33"/>
        <v>0</v>
      </c>
      <c r="M165" s="37">
        <f t="shared" si="34"/>
        <v>0</v>
      </c>
      <c r="N165" s="41">
        <f>'jan-nov'!M165</f>
        <v>0</v>
      </c>
      <c r="O165" s="41">
        <f t="shared" si="35"/>
        <v>0</v>
      </c>
    </row>
    <row r="166" spans="1:15" x14ac:dyDescent="0.2">
      <c r="A166" s="33">
        <v>1004</v>
      </c>
      <c r="B166" s="34" t="s">
        <v>220</v>
      </c>
      <c r="C166" s="35"/>
      <c r="D166" s="36">
        <v>9090</v>
      </c>
      <c r="E166" s="37">
        <f t="shared" si="26"/>
        <v>0</v>
      </c>
      <c r="F166" s="38" t="str">
        <f t="shared" si="27"/>
        <v/>
      </c>
      <c r="G166" s="39">
        <f t="shared" si="28"/>
        <v>0</v>
      </c>
      <c r="H166" s="39">
        <f t="shared" si="29"/>
        <v>0</v>
      </c>
      <c r="I166" s="37">
        <f t="shared" si="30"/>
        <v>0</v>
      </c>
      <c r="J166" s="40">
        <f t="shared" si="31"/>
        <v>0</v>
      </c>
      <c r="K166" s="37">
        <f t="shared" si="32"/>
        <v>0</v>
      </c>
      <c r="L166" s="37">
        <f t="shared" si="33"/>
        <v>0</v>
      </c>
      <c r="M166" s="37">
        <f t="shared" si="34"/>
        <v>0</v>
      </c>
      <c r="N166" s="41">
        <f>'jan-nov'!M166</f>
        <v>0</v>
      </c>
      <c r="O166" s="41">
        <f t="shared" si="35"/>
        <v>0</v>
      </c>
    </row>
    <row r="167" spans="1:15" x14ac:dyDescent="0.2">
      <c r="A167" s="33">
        <v>1014</v>
      </c>
      <c r="B167" s="34" t="s">
        <v>221</v>
      </c>
      <c r="C167" s="35"/>
      <c r="D167" s="36">
        <v>14425</v>
      </c>
      <c r="E167" s="37">
        <f t="shared" si="26"/>
        <v>0</v>
      </c>
      <c r="F167" s="38" t="str">
        <f t="shared" si="27"/>
        <v/>
      </c>
      <c r="G167" s="39">
        <f t="shared" si="28"/>
        <v>0</v>
      </c>
      <c r="H167" s="39">
        <f t="shared" si="29"/>
        <v>0</v>
      </c>
      <c r="I167" s="37">
        <f t="shared" si="30"/>
        <v>0</v>
      </c>
      <c r="J167" s="40">
        <f t="shared" si="31"/>
        <v>0</v>
      </c>
      <c r="K167" s="37">
        <f t="shared" si="32"/>
        <v>0</v>
      </c>
      <c r="L167" s="37">
        <f t="shared" si="33"/>
        <v>0</v>
      </c>
      <c r="M167" s="37">
        <f t="shared" si="34"/>
        <v>0</v>
      </c>
      <c r="N167" s="41">
        <f>'jan-nov'!M167</f>
        <v>0</v>
      </c>
      <c r="O167" s="41">
        <f t="shared" si="35"/>
        <v>0</v>
      </c>
    </row>
    <row r="168" spans="1:15" x14ac:dyDescent="0.2">
      <c r="A168" s="33">
        <v>1017</v>
      </c>
      <c r="B168" s="34" t="s">
        <v>222</v>
      </c>
      <c r="C168" s="35"/>
      <c r="D168" s="36">
        <v>6568</v>
      </c>
      <c r="E168" s="37">
        <f t="shared" si="26"/>
        <v>0</v>
      </c>
      <c r="F168" s="38" t="str">
        <f t="shared" si="27"/>
        <v/>
      </c>
      <c r="G168" s="39">
        <f t="shared" si="28"/>
        <v>0</v>
      </c>
      <c r="H168" s="39">
        <f t="shared" si="29"/>
        <v>0</v>
      </c>
      <c r="I168" s="37">
        <f t="shared" si="30"/>
        <v>0</v>
      </c>
      <c r="J168" s="40">
        <f t="shared" si="31"/>
        <v>0</v>
      </c>
      <c r="K168" s="37">
        <f t="shared" si="32"/>
        <v>0</v>
      </c>
      <c r="L168" s="37">
        <f t="shared" si="33"/>
        <v>0</v>
      </c>
      <c r="M168" s="37">
        <f t="shared" si="34"/>
        <v>0</v>
      </c>
      <c r="N168" s="41">
        <f>'jan-nov'!M168</f>
        <v>0</v>
      </c>
      <c r="O168" s="41">
        <f t="shared" si="35"/>
        <v>0</v>
      </c>
    </row>
    <row r="169" spans="1:15" x14ac:dyDescent="0.2">
      <c r="A169" s="33">
        <v>1018</v>
      </c>
      <c r="B169" s="34" t="s">
        <v>223</v>
      </c>
      <c r="C169" s="35"/>
      <c r="D169" s="36">
        <v>11321</v>
      </c>
      <c r="E169" s="37">
        <f t="shared" si="26"/>
        <v>0</v>
      </c>
      <c r="F169" s="38" t="str">
        <f t="shared" si="27"/>
        <v/>
      </c>
      <c r="G169" s="39">
        <f t="shared" si="28"/>
        <v>0</v>
      </c>
      <c r="H169" s="39">
        <f t="shared" si="29"/>
        <v>0</v>
      </c>
      <c r="I169" s="37">
        <f t="shared" si="30"/>
        <v>0</v>
      </c>
      <c r="J169" s="40">
        <f t="shared" si="31"/>
        <v>0</v>
      </c>
      <c r="K169" s="37">
        <f t="shared" si="32"/>
        <v>0</v>
      </c>
      <c r="L169" s="37">
        <f t="shared" si="33"/>
        <v>0</v>
      </c>
      <c r="M169" s="37">
        <f t="shared" si="34"/>
        <v>0</v>
      </c>
      <c r="N169" s="41">
        <f>'jan-nov'!M169</f>
        <v>0</v>
      </c>
      <c r="O169" s="41">
        <f t="shared" si="35"/>
        <v>0</v>
      </c>
    </row>
    <row r="170" spans="1:15" x14ac:dyDescent="0.2">
      <c r="A170" s="33">
        <v>1021</v>
      </c>
      <c r="B170" s="34" t="s">
        <v>224</v>
      </c>
      <c r="C170" s="35"/>
      <c r="D170" s="36">
        <v>2309</v>
      </c>
      <c r="E170" s="37">
        <f t="shared" si="26"/>
        <v>0</v>
      </c>
      <c r="F170" s="38" t="str">
        <f t="shared" si="27"/>
        <v/>
      </c>
      <c r="G170" s="39">
        <f t="shared" si="28"/>
        <v>0</v>
      </c>
      <c r="H170" s="39">
        <f t="shared" si="29"/>
        <v>0</v>
      </c>
      <c r="I170" s="37">
        <f t="shared" si="30"/>
        <v>0</v>
      </c>
      <c r="J170" s="40">
        <f t="shared" si="31"/>
        <v>0</v>
      </c>
      <c r="K170" s="37">
        <f t="shared" si="32"/>
        <v>0</v>
      </c>
      <c r="L170" s="37">
        <f t="shared" si="33"/>
        <v>0</v>
      </c>
      <c r="M170" s="37">
        <f t="shared" si="34"/>
        <v>0</v>
      </c>
      <c r="N170" s="41">
        <f>'jan-nov'!M170</f>
        <v>0</v>
      </c>
      <c r="O170" s="41">
        <f t="shared" si="35"/>
        <v>0</v>
      </c>
    </row>
    <row r="171" spans="1:15" x14ac:dyDescent="0.2">
      <c r="A171" s="33">
        <v>1026</v>
      </c>
      <c r="B171" s="34" t="s">
        <v>225</v>
      </c>
      <c r="C171" s="35"/>
      <c r="D171" s="36">
        <v>937</v>
      </c>
      <c r="E171" s="37">
        <f t="shared" si="26"/>
        <v>0</v>
      </c>
      <c r="F171" s="38" t="str">
        <f t="shared" si="27"/>
        <v/>
      </c>
      <c r="G171" s="39">
        <f t="shared" si="28"/>
        <v>0</v>
      </c>
      <c r="H171" s="39">
        <f t="shared" si="29"/>
        <v>0</v>
      </c>
      <c r="I171" s="37">
        <f t="shared" si="30"/>
        <v>0</v>
      </c>
      <c r="J171" s="40">
        <f t="shared" si="31"/>
        <v>0</v>
      </c>
      <c r="K171" s="37">
        <f t="shared" si="32"/>
        <v>0</v>
      </c>
      <c r="L171" s="37">
        <f t="shared" si="33"/>
        <v>0</v>
      </c>
      <c r="M171" s="37">
        <f t="shared" si="34"/>
        <v>0</v>
      </c>
      <c r="N171" s="41">
        <f>'jan-nov'!M171</f>
        <v>0</v>
      </c>
      <c r="O171" s="41">
        <f t="shared" si="35"/>
        <v>0</v>
      </c>
    </row>
    <row r="172" spans="1:15" x14ac:dyDescent="0.2">
      <c r="A172" s="33">
        <v>1027</v>
      </c>
      <c r="B172" s="34" t="s">
        <v>226</v>
      </c>
      <c r="C172" s="35"/>
      <c r="D172" s="36">
        <v>1765</v>
      </c>
      <c r="E172" s="37">
        <f t="shared" si="26"/>
        <v>0</v>
      </c>
      <c r="F172" s="38" t="str">
        <f t="shared" si="27"/>
        <v/>
      </c>
      <c r="G172" s="39">
        <f t="shared" si="28"/>
        <v>0</v>
      </c>
      <c r="H172" s="39">
        <f t="shared" si="29"/>
        <v>0</v>
      </c>
      <c r="I172" s="37">
        <f t="shared" si="30"/>
        <v>0</v>
      </c>
      <c r="J172" s="40">
        <f t="shared" si="31"/>
        <v>0</v>
      </c>
      <c r="K172" s="37">
        <f t="shared" si="32"/>
        <v>0</v>
      </c>
      <c r="L172" s="37">
        <f t="shared" si="33"/>
        <v>0</v>
      </c>
      <c r="M172" s="37">
        <f t="shared" si="34"/>
        <v>0</v>
      </c>
      <c r="N172" s="41">
        <f>'jan-nov'!M172</f>
        <v>0</v>
      </c>
      <c r="O172" s="41">
        <f t="shared" si="35"/>
        <v>0</v>
      </c>
    </row>
    <row r="173" spans="1:15" x14ac:dyDescent="0.2">
      <c r="A173" s="33">
        <v>1029</v>
      </c>
      <c r="B173" s="34" t="s">
        <v>227</v>
      </c>
      <c r="C173" s="35"/>
      <c r="D173" s="36">
        <v>4950</v>
      </c>
      <c r="E173" s="37">
        <f t="shared" si="26"/>
        <v>0</v>
      </c>
      <c r="F173" s="38" t="str">
        <f t="shared" si="27"/>
        <v/>
      </c>
      <c r="G173" s="39">
        <f t="shared" si="28"/>
        <v>0</v>
      </c>
      <c r="H173" s="39">
        <f t="shared" si="29"/>
        <v>0</v>
      </c>
      <c r="I173" s="37">
        <f t="shared" si="30"/>
        <v>0</v>
      </c>
      <c r="J173" s="40">
        <f t="shared" si="31"/>
        <v>0</v>
      </c>
      <c r="K173" s="37">
        <f t="shared" si="32"/>
        <v>0</v>
      </c>
      <c r="L173" s="37">
        <f t="shared" si="33"/>
        <v>0</v>
      </c>
      <c r="M173" s="37">
        <f t="shared" si="34"/>
        <v>0</v>
      </c>
      <c r="N173" s="41">
        <f>'jan-nov'!M173</f>
        <v>0</v>
      </c>
      <c r="O173" s="41">
        <f t="shared" si="35"/>
        <v>0</v>
      </c>
    </row>
    <row r="174" spans="1:15" x14ac:dyDescent="0.2">
      <c r="A174" s="33">
        <v>1032</v>
      </c>
      <c r="B174" s="34" t="s">
        <v>228</v>
      </c>
      <c r="C174" s="35"/>
      <c r="D174" s="36">
        <v>8588</v>
      </c>
      <c r="E174" s="37">
        <f t="shared" si="26"/>
        <v>0</v>
      </c>
      <c r="F174" s="38" t="str">
        <f t="shared" si="27"/>
        <v/>
      </c>
      <c r="G174" s="39">
        <f t="shared" si="28"/>
        <v>0</v>
      </c>
      <c r="H174" s="39">
        <f t="shared" si="29"/>
        <v>0</v>
      </c>
      <c r="I174" s="37">
        <f t="shared" si="30"/>
        <v>0</v>
      </c>
      <c r="J174" s="40">
        <f t="shared" si="31"/>
        <v>0</v>
      </c>
      <c r="K174" s="37">
        <f t="shared" si="32"/>
        <v>0</v>
      </c>
      <c r="L174" s="37">
        <f t="shared" si="33"/>
        <v>0</v>
      </c>
      <c r="M174" s="37">
        <f t="shared" si="34"/>
        <v>0</v>
      </c>
      <c r="N174" s="41">
        <f>'jan-nov'!M174</f>
        <v>0</v>
      </c>
      <c r="O174" s="41">
        <f t="shared" si="35"/>
        <v>0</v>
      </c>
    </row>
    <row r="175" spans="1:15" x14ac:dyDescent="0.2">
      <c r="A175" s="33">
        <v>1034</v>
      </c>
      <c r="B175" s="34" t="s">
        <v>229</v>
      </c>
      <c r="C175" s="35"/>
      <c r="D175" s="36">
        <v>1702</v>
      </c>
      <c r="E175" s="37">
        <f t="shared" si="26"/>
        <v>0</v>
      </c>
      <c r="F175" s="38" t="str">
        <f t="shared" si="27"/>
        <v/>
      </c>
      <c r="G175" s="39">
        <f t="shared" si="28"/>
        <v>0</v>
      </c>
      <c r="H175" s="39">
        <f t="shared" si="29"/>
        <v>0</v>
      </c>
      <c r="I175" s="37">
        <f t="shared" si="30"/>
        <v>0</v>
      </c>
      <c r="J175" s="40">
        <f t="shared" si="31"/>
        <v>0</v>
      </c>
      <c r="K175" s="37">
        <f t="shared" si="32"/>
        <v>0</v>
      </c>
      <c r="L175" s="37">
        <f t="shared" si="33"/>
        <v>0</v>
      </c>
      <c r="M175" s="37">
        <f t="shared" si="34"/>
        <v>0</v>
      </c>
      <c r="N175" s="41">
        <f>'jan-nov'!M175</f>
        <v>0</v>
      </c>
      <c r="O175" s="41">
        <f t="shared" si="35"/>
        <v>0</v>
      </c>
    </row>
    <row r="176" spans="1:15" x14ac:dyDescent="0.2">
      <c r="A176" s="33">
        <v>1037</v>
      </c>
      <c r="B176" s="34" t="s">
        <v>230</v>
      </c>
      <c r="C176" s="35"/>
      <c r="D176" s="36">
        <v>5988</v>
      </c>
      <c r="E176" s="37">
        <f t="shared" si="26"/>
        <v>0</v>
      </c>
      <c r="F176" s="38" t="str">
        <f t="shared" si="27"/>
        <v/>
      </c>
      <c r="G176" s="39">
        <f t="shared" si="28"/>
        <v>0</v>
      </c>
      <c r="H176" s="39">
        <f t="shared" si="29"/>
        <v>0</v>
      </c>
      <c r="I176" s="37">
        <f t="shared" si="30"/>
        <v>0</v>
      </c>
      <c r="J176" s="40">
        <f t="shared" si="31"/>
        <v>0</v>
      </c>
      <c r="K176" s="37">
        <f t="shared" si="32"/>
        <v>0</v>
      </c>
      <c r="L176" s="37">
        <f t="shared" si="33"/>
        <v>0</v>
      </c>
      <c r="M176" s="37">
        <f t="shared" si="34"/>
        <v>0</v>
      </c>
      <c r="N176" s="41">
        <f>'jan-nov'!M176</f>
        <v>0</v>
      </c>
      <c r="O176" s="41">
        <f t="shared" si="35"/>
        <v>0</v>
      </c>
    </row>
    <row r="177" spans="1:15" x14ac:dyDescent="0.2">
      <c r="A177" s="33">
        <v>1046</v>
      </c>
      <c r="B177" s="34" t="s">
        <v>231</v>
      </c>
      <c r="C177" s="35"/>
      <c r="D177" s="36">
        <v>1836</v>
      </c>
      <c r="E177" s="37">
        <f t="shared" si="26"/>
        <v>0</v>
      </c>
      <c r="F177" s="38" t="str">
        <f t="shared" si="27"/>
        <v/>
      </c>
      <c r="G177" s="39">
        <f t="shared" si="28"/>
        <v>0</v>
      </c>
      <c r="H177" s="39">
        <f t="shared" si="29"/>
        <v>0</v>
      </c>
      <c r="I177" s="37">
        <f t="shared" si="30"/>
        <v>0</v>
      </c>
      <c r="J177" s="40">
        <f t="shared" si="31"/>
        <v>0</v>
      </c>
      <c r="K177" s="37">
        <f t="shared" si="32"/>
        <v>0</v>
      </c>
      <c r="L177" s="37">
        <f t="shared" si="33"/>
        <v>0</v>
      </c>
      <c r="M177" s="37">
        <f t="shared" si="34"/>
        <v>0</v>
      </c>
      <c r="N177" s="41">
        <f>'jan-nov'!M177</f>
        <v>0</v>
      </c>
      <c r="O177" s="41">
        <f t="shared" si="35"/>
        <v>0</v>
      </c>
    </row>
    <row r="178" spans="1:15" x14ac:dyDescent="0.2">
      <c r="A178" s="33">
        <v>1101</v>
      </c>
      <c r="B178" s="34" t="s">
        <v>232</v>
      </c>
      <c r="C178" s="35"/>
      <c r="D178" s="36">
        <v>14899</v>
      </c>
      <c r="E178" s="37">
        <f t="shared" si="26"/>
        <v>0</v>
      </c>
      <c r="F178" s="38" t="str">
        <f t="shared" si="27"/>
        <v/>
      </c>
      <c r="G178" s="39">
        <f t="shared" si="28"/>
        <v>0</v>
      </c>
      <c r="H178" s="39">
        <f t="shared" si="29"/>
        <v>0</v>
      </c>
      <c r="I178" s="37">
        <f t="shared" si="30"/>
        <v>0</v>
      </c>
      <c r="J178" s="40">
        <f t="shared" si="31"/>
        <v>0</v>
      </c>
      <c r="K178" s="37">
        <f t="shared" si="32"/>
        <v>0</v>
      </c>
      <c r="L178" s="37">
        <f t="shared" si="33"/>
        <v>0</v>
      </c>
      <c r="M178" s="37">
        <f t="shared" si="34"/>
        <v>0</v>
      </c>
      <c r="N178" s="41">
        <f>'jan-nov'!M178</f>
        <v>0</v>
      </c>
      <c r="O178" s="41">
        <f t="shared" si="35"/>
        <v>0</v>
      </c>
    </row>
    <row r="179" spans="1:15" x14ac:dyDescent="0.2">
      <c r="A179" s="33">
        <v>1102</v>
      </c>
      <c r="B179" s="34" t="s">
        <v>233</v>
      </c>
      <c r="C179" s="35"/>
      <c r="D179" s="36">
        <v>75497</v>
      </c>
      <c r="E179" s="37">
        <f t="shared" si="26"/>
        <v>0</v>
      </c>
      <c r="F179" s="38" t="str">
        <f t="shared" si="27"/>
        <v/>
      </c>
      <c r="G179" s="39">
        <f t="shared" si="28"/>
        <v>0</v>
      </c>
      <c r="H179" s="39">
        <f t="shared" si="29"/>
        <v>0</v>
      </c>
      <c r="I179" s="37">
        <f t="shared" si="30"/>
        <v>0</v>
      </c>
      <c r="J179" s="40">
        <f t="shared" si="31"/>
        <v>0</v>
      </c>
      <c r="K179" s="37">
        <f t="shared" si="32"/>
        <v>0</v>
      </c>
      <c r="L179" s="37">
        <f t="shared" si="33"/>
        <v>0</v>
      </c>
      <c r="M179" s="37">
        <f t="shared" si="34"/>
        <v>0</v>
      </c>
      <c r="N179" s="41">
        <f>'jan-nov'!M179</f>
        <v>0</v>
      </c>
      <c r="O179" s="41">
        <f t="shared" si="35"/>
        <v>0</v>
      </c>
    </row>
    <row r="180" spans="1:15" x14ac:dyDescent="0.2">
      <c r="A180" s="33">
        <v>1103</v>
      </c>
      <c r="B180" s="34" t="s">
        <v>234</v>
      </c>
      <c r="C180" s="35"/>
      <c r="D180" s="36">
        <v>132729</v>
      </c>
      <c r="E180" s="37">
        <f t="shared" si="26"/>
        <v>0</v>
      </c>
      <c r="F180" s="38" t="str">
        <f t="shared" si="27"/>
        <v/>
      </c>
      <c r="G180" s="39">
        <f t="shared" si="28"/>
        <v>0</v>
      </c>
      <c r="H180" s="39">
        <f t="shared" si="29"/>
        <v>0</v>
      </c>
      <c r="I180" s="37">
        <f t="shared" si="30"/>
        <v>0</v>
      </c>
      <c r="J180" s="40">
        <f t="shared" si="31"/>
        <v>0</v>
      </c>
      <c r="K180" s="37">
        <f t="shared" si="32"/>
        <v>0</v>
      </c>
      <c r="L180" s="37">
        <f t="shared" si="33"/>
        <v>0</v>
      </c>
      <c r="M180" s="37">
        <f t="shared" si="34"/>
        <v>0</v>
      </c>
      <c r="N180" s="41">
        <f>'jan-nov'!M180</f>
        <v>0</v>
      </c>
      <c r="O180" s="41">
        <f t="shared" si="35"/>
        <v>0</v>
      </c>
    </row>
    <row r="181" spans="1:15" x14ac:dyDescent="0.2">
      <c r="A181" s="33">
        <v>1106</v>
      </c>
      <c r="B181" s="34" t="s">
        <v>235</v>
      </c>
      <c r="C181" s="35"/>
      <c r="D181" s="36">
        <v>37166</v>
      </c>
      <c r="E181" s="37">
        <f t="shared" si="26"/>
        <v>0</v>
      </c>
      <c r="F181" s="38" t="str">
        <f t="shared" si="27"/>
        <v/>
      </c>
      <c r="G181" s="39">
        <f t="shared" si="28"/>
        <v>0</v>
      </c>
      <c r="H181" s="39">
        <f t="shared" si="29"/>
        <v>0</v>
      </c>
      <c r="I181" s="37">
        <f t="shared" si="30"/>
        <v>0</v>
      </c>
      <c r="J181" s="40">
        <f t="shared" si="31"/>
        <v>0</v>
      </c>
      <c r="K181" s="37">
        <f t="shared" si="32"/>
        <v>0</v>
      </c>
      <c r="L181" s="37">
        <f t="shared" si="33"/>
        <v>0</v>
      </c>
      <c r="M181" s="37">
        <f t="shared" si="34"/>
        <v>0</v>
      </c>
      <c r="N181" s="41">
        <f>'jan-nov'!M181</f>
        <v>0</v>
      </c>
      <c r="O181" s="41">
        <f t="shared" si="35"/>
        <v>0</v>
      </c>
    </row>
    <row r="182" spans="1:15" x14ac:dyDescent="0.2">
      <c r="A182" s="33">
        <v>1111</v>
      </c>
      <c r="B182" s="34" t="s">
        <v>236</v>
      </c>
      <c r="C182" s="35"/>
      <c r="D182" s="36">
        <v>3316</v>
      </c>
      <c r="E182" s="37">
        <f t="shared" si="26"/>
        <v>0</v>
      </c>
      <c r="F182" s="38" t="str">
        <f t="shared" si="27"/>
        <v/>
      </c>
      <c r="G182" s="39">
        <f t="shared" si="28"/>
        <v>0</v>
      </c>
      <c r="H182" s="39">
        <f t="shared" si="29"/>
        <v>0</v>
      </c>
      <c r="I182" s="37">
        <f t="shared" si="30"/>
        <v>0</v>
      </c>
      <c r="J182" s="40">
        <f t="shared" si="31"/>
        <v>0</v>
      </c>
      <c r="K182" s="37">
        <f t="shared" si="32"/>
        <v>0</v>
      </c>
      <c r="L182" s="37">
        <f t="shared" si="33"/>
        <v>0</v>
      </c>
      <c r="M182" s="37">
        <f t="shared" si="34"/>
        <v>0</v>
      </c>
      <c r="N182" s="41">
        <f>'jan-nov'!M182</f>
        <v>0</v>
      </c>
      <c r="O182" s="41">
        <f t="shared" si="35"/>
        <v>0</v>
      </c>
    </row>
    <row r="183" spans="1:15" x14ac:dyDescent="0.2">
      <c r="A183" s="33">
        <v>1112</v>
      </c>
      <c r="B183" s="34" t="s">
        <v>237</v>
      </c>
      <c r="C183" s="35"/>
      <c r="D183" s="36">
        <v>3259</v>
      </c>
      <c r="E183" s="37">
        <f t="shared" si="26"/>
        <v>0</v>
      </c>
      <c r="F183" s="38" t="str">
        <f t="shared" si="27"/>
        <v/>
      </c>
      <c r="G183" s="39">
        <f t="shared" si="28"/>
        <v>0</v>
      </c>
      <c r="H183" s="39">
        <f t="shared" si="29"/>
        <v>0</v>
      </c>
      <c r="I183" s="37">
        <f t="shared" si="30"/>
        <v>0</v>
      </c>
      <c r="J183" s="40">
        <f t="shared" si="31"/>
        <v>0</v>
      </c>
      <c r="K183" s="37">
        <f t="shared" si="32"/>
        <v>0</v>
      </c>
      <c r="L183" s="37">
        <f t="shared" si="33"/>
        <v>0</v>
      </c>
      <c r="M183" s="37">
        <f t="shared" si="34"/>
        <v>0</v>
      </c>
      <c r="N183" s="41">
        <f>'jan-nov'!M183</f>
        <v>0</v>
      </c>
      <c r="O183" s="41">
        <f t="shared" si="35"/>
        <v>0</v>
      </c>
    </row>
    <row r="184" spans="1:15" x14ac:dyDescent="0.2">
      <c r="A184" s="33">
        <v>1114</v>
      </c>
      <c r="B184" s="34" t="s">
        <v>238</v>
      </c>
      <c r="C184" s="35"/>
      <c r="D184" s="36">
        <v>2826</v>
      </c>
      <c r="E184" s="37">
        <f t="shared" si="26"/>
        <v>0</v>
      </c>
      <c r="F184" s="38" t="str">
        <f t="shared" si="27"/>
        <v/>
      </c>
      <c r="G184" s="39">
        <f t="shared" si="28"/>
        <v>0</v>
      </c>
      <c r="H184" s="39">
        <f t="shared" si="29"/>
        <v>0</v>
      </c>
      <c r="I184" s="37">
        <f t="shared" si="30"/>
        <v>0</v>
      </c>
      <c r="J184" s="40">
        <f t="shared" si="31"/>
        <v>0</v>
      </c>
      <c r="K184" s="37">
        <f t="shared" si="32"/>
        <v>0</v>
      </c>
      <c r="L184" s="37">
        <f t="shared" si="33"/>
        <v>0</v>
      </c>
      <c r="M184" s="37">
        <f t="shared" si="34"/>
        <v>0</v>
      </c>
      <c r="N184" s="41">
        <f>'jan-nov'!M184</f>
        <v>0</v>
      </c>
      <c r="O184" s="41">
        <f t="shared" si="35"/>
        <v>0</v>
      </c>
    </row>
    <row r="185" spans="1:15" x14ac:dyDescent="0.2">
      <c r="A185" s="33">
        <v>1119</v>
      </c>
      <c r="B185" s="34" t="s">
        <v>239</v>
      </c>
      <c r="C185" s="35"/>
      <c r="D185" s="36">
        <v>18800</v>
      </c>
      <c r="E185" s="37">
        <f t="shared" si="26"/>
        <v>0</v>
      </c>
      <c r="F185" s="38" t="str">
        <f t="shared" si="27"/>
        <v/>
      </c>
      <c r="G185" s="39">
        <f t="shared" si="28"/>
        <v>0</v>
      </c>
      <c r="H185" s="39">
        <f t="shared" si="29"/>
        <v>0</v>
      </c>
      <c r="I185" s="37">
        <f t="shared" si="30"/>
        <v>0</v>
      </c>
      <c r="J185" s="40">
        <f t="shared" si="31"/>
        <v>0</v>
      </c>
      <c r="K185" s="37">
        <f t="shared" si="32"/>
        <v>0</v>
      </c>
      <c r="L185" s="37">
        <f t="shared" si="33"/>
        <v>0</v>
      </c>
      <c r="M185" s="37">
        <f t="shared" si="34"/>
        <v>0</v>
      </c>
      <c r="N185" s="41">
        <f>'jan-nov'!M185</f>
        <v>0</v>
      </c>
      <c r="O185" s="41">
        <f t="shared" si="35"/>
        <v>0</v>
      </c>
    </row>
    <row r="186" spans="1:15" x14ac:dyDescent="0.2">
      <c r="A186" s="33">
        <v>1120</v>
      </c>
      <c r="B186" s="34" t="s">
        <v>240</v>
      </c>
      <c r="C186" s="35"/>
      <c r="D186" s="36">
        <v>19042</v>
      </c>
      <c r="E186" s="37">
        <f t="shared" si="26"/>
        <v>0</v>
      </c>
      <c r="F186" s="38" t="str">
        <f t="shared" si="27"/>
        <v/>
      </c>
      <c r="G186" s="39">
        <f t="shared" si="28"/>
        <v>0</v>
      </c>
      <c r="H186" s="39">
        <f t="shared" si="29"/>
        <v>0</v>
      </c>
      <c r="I186" s="37">
        <f t="shared" si="30"/>
        <v>0</v>
      </c>
      <c r="J186" s="40">
        <f t="shared" si="31"/>
        <v>0</v>
      </c>
      <c r="K186" s="37">
        <f t="shared" si="32"/>
        <v>0</v>
      </c>
      <c r="L186" s="37">
        <f t="shared" si="33"/>
        <v>0</v>
      </c>
      <c r="M186" s="37">
        <f t="shared" si="34"/>
        <v>0</v>
      </c>
      <c r="N186" s="41">
        <f>'jan-nov'!M186</f>
        <v>0</v>
      </c>
      <c r="O186" s="41">
        <f t="shared" si="35"/>
        <v>0</v>
      </c>
    </row>
    <row r="187" spans="1:15" x14ac:dyDescent="0.2">
      <c r="A187" s="33">
        <v>1121</v>
      </c>
      <c r="B187" s="34" t="s">
        <v>241</v>
      </c>
      <c r="C187" s="35"/>
      <c r="D187" s="36">
        <v>18656</v>
      </c>
      <c r="E187" s="37">
        <f t="shared" si="26"/>
        <v>0</v>
      </c>
      <c r="F187" s="38" t="str">
        <f t="shared" si="27"/>
        <v/>
      </c>
      <c r="G187" s="39">
        <f t="shared" si="28"/>
        <v>0</v>
      </c>
      <c r="H187" s="39">
        <f t="shared" si="29"/>
        <v>0</v>
      </c>
      <c r="I187" s="37">
        <f t="shared" si="30"/>
        <v>0</v>
      </c>
      <c r="J187" s="40">
        <f t="shared" si="31"/>
        <v>0</v>
      </c>
      <c r="K187" s="37">
        <f t="shared" si="32"/>
        <v>0</v>
      </c>
      <c r="L187" s="37">
        <f t="shared" si="33"/>
        <v>0</v>
      </c>
      <c r="M187" s="37">
        <f t="shared" si="34"/>
        <v>0</v>
      </c>
      <c r="N187" s="41">
        <f>'jan-nov'!M187</f>
        <v>0</v>
      </c>
      <c r="O187" s="41">
        <f t="shared" si="35"/>
        <v>0</v>
      </c>
    </row>
    <row r="188" spans="1:15" x14ac:dyDescent="0.2">
      <c r="A188" s="33">
        <v>1122</v>
      </c>
      <c r="B188" s="34" t="s">
        <v>242</v>
      </c>
      <c r="C188" s="35"/>
      <c r="D188" s="36">
        <v>11902</v>
      </c>
      <c r="E188" s="37">
        <f t="shared" si="26"/>
        <v>0</v>
      </c>
      <c r="F188" s="38" t="str">
        <f t="shared" si="27"/>
        <v/>
      </c>
      <c r="G188" s="39">
        <f t="shared" si="28"/>
        <v>0</v>
      </c>
      <c r="H188" s="39">
        <f t="shared" si="29"/>
        <v>0</v>
      </c>
      <c r="I188" s="37">
        <f t="shared" si="30"/>
        <v>0</v>
      </c>
      <c r="J188" s="40">
        <f t="shared" si="31"/>
        <v>0</v>
      </c>
      <c r="K188" s="37">
        <f t="shared" si="32"/>
        <v>0</v>
      </c>
      <c r="L188" s="37">
        <f t="shared" si="33"/>
        <v>0</v>
      </c>
      <c r="M188" s="37">
        <f t="shared" si="34"/>
        <v>0</v>
      </c>
      <c r="N188" s="41">
        <f>'jan-nov'!M188</f>
        <v>0</v>
      </c>
      <c r="O188" s="41">
        <f t="shared" si="35"/>
        <v>0</v>
      </c>
    </row>
    <row r="189" spans="1:15" x14ac:dyDescent="0.2">
      <c r="A189" s="33">
        <v>1124</v>
      </c>
      <c r="B189" s="34" t="s">
        <v>243</v>
      </c>
      <c r="C189" s="35"/>
      <c r="D189" s="36">
        <v>26016</v>
      </c>
      <c r="E189" s="37">
        <f t="shared" si="26"/>
        <v>0</v>
      </c>
      <c r="F189" s="38" t="str">
        <f t="shared" si="27"/>
        <v/>
      </c>
      <c r="G189" s="39">
        <f t="shared" si="28"/>
        <v>0</v>
      </c>
      <c r="H189" s="39">
        <f t="shared" si="29"/>
        <v>0</v>
      </c>
      <c r="I189" s="37">
        <f t="shared" si="30"/>
        <v>0</v>
      </c>
      <c r="J189" s="40">
        <f t="shared" si="31"/>
        <v>0</v>
      </c>
      <c r="K189" s="37">
        <f t="shared" si="32"/>
        <v>0</v>
      </c>
      <c r="L189" s="37">
        <f t="shared" si="33"/>
        <v>0</v>
      </c>
      <c r="M189" s="37">
        <f t="shared" si="34"/>
        <v>0</v>
      </c>
      <c r="N189" s="41">
        <f>'jan-nov'!M189</f>
        <v>0</v>
      </c>
      <c r="O189" s="41">
        <f t="shared" si="35"/>
        <v>0</v>
      </c>
    </row>
    <row r="190" spans="1:15" x14ac:dyDescent="0.2">
      <c r="A190" s="33">
        <v>1127</v>
      </c>
      <c r="B190" s="34" t="s">
        <v>244</v>
      </c>
      <c r="C190" s="35"/>
      <c r="D190" s="36">
        <v>10873</v>
      </c>
      <c r="E190" s="37">
        <f t="shared" si="26"/>
        <v>0</v>
      </c>
      <c r="F190" s="38" t="str">
        <f t="shared" si="27"/>
        <v/>
      </c>
      <c r="G190" s="39">
        <f t="shared" si="28"/>
        <v>0</v>
      </c>
      <c r="H190" s="39">
        <f t="shared" si="29"/>
        <v>0</v>
      </c>
      <c r="I190" s="37">
        <f t="shared" si="30"/>
        <v>0</v>
      </c>
      <c r="J190" s="40">
        <f t="shared" si="31"/>
        <v>0</v>
      </c>
      <c r="K190" s="37">
        <f t="shared" si="32"/>
        <v>0</v>
      </c>
      <c r="L190" s="37">
        <f t="shared" si="33"/>
        <v>0</v>
      </c>
      <c r="M190" s="37">
        <f t="shared" si="34"/>
        <v>0</v>
      </c>
      <c r="N190" s="41">
        <f>'jan-nov'!M190</f>
        <v>0</v>
      </c>
      <c r="O190" s="41">
        <f t="shared" si="35"/>
        <v>0</v>
      </c>
    </row>
    <row r="191" spans="1:15" x14ac:dyDescent="0.2">
      <c r="A191" s="33">
        <v>1129</v>
      </c>
      <c r="B191" s="34" t="s">
        <v>245</v>
      </c>
      <c r="C191" s="35"/>
      <c r="D191" s="36">
        <v>1245</v>
      </c>
      <c r="E191" s="37">
        <f t="shared" si="26"/>
        <v>0</v>
      </c>
      <c r="F191" s="38" t="str">
        <f t="shared" si="27"/>
        <v/>
      </c>
      <c r="G191" s="39">
        <f t="shared" si="28"/>
        <v>0</v>
      </c>
      <c r="H191" s="39">
        <f t="shared" si="29"/>
        <v>0</v>
      </c>
      <c r="I191" s="37">
        <f t="shared" si="30"/>
        <v>0</v>
      </c>
      <c r="J191" s="40">
        <f t="shared" si="31"/>
        <v>0</v>
      </c>
      <c r="K191" s="37">
        <f t="shared" si="32"/>
        <v>0</v>
      </c>
      <c r="L191" s="37">
        <f t="shared" si="33"/>
        <v>0</v>
      </c>
      <c r="M191" s="37">
        <f t="shared" si="34"/>
        <v>0</v>
      </c>
      <c r="N191" s="41">
        <f>'jan-nov'!M191</f>
        <v>0</v>
      </c>
      <c r="O191" s="41">
        <f t="shared" si="35"/>
        <v>0</v>
      </c>
    </row>
    <row r="192" spans="1:15" x14ac:dyDescent="0.2">
      <c r="A192" s="33">
        <v>1130</v>
      </c>
      <c r="B192" s="34" t="s">
        <v>246</v>
      </c>
      <c r="C192" s="35"/>
      <c r="D192" s="36">
        <v>12662</v>
      </c>
      <c r="E192" s="37">
        <f t="shared" si="26"/>
        <v>0</v>
      </c>
      <c r="F192" s="38" t="str">
        <f t="shared" si="27"/>
        <v/>
      </c>
      <c r="G192" s="39">
        <f t="shared" si="28"/>
        <v>0</v>
      </c>
      <c r="H192" s="39">
        <f t="shared" si="29"/>
        <v>0</v>
      </c>
      <c r="I192" s="37">
        <f t="shared" si="30"/>
        <v>0</v>
      </c>
      <c r="J192" s="40">
        <f t="shared" si="31"/>
        <v>0</v>
      </c>
      <c r="K192" s="37">
        <f t="shared" si="32"/>
        <v>0</v>
      </c>
      <c r="L192" s="37">
        <f t="shared" si="33"/>
        <v>0</v>
      </c>
      <c r="M192" s="37">
        <f t="shared" si="34"/>
        <v>0</v>
      </c>
      <c r="N192" s="41">
        <f>'jan-nov'!M192</f>
        <v>0</v>
      </c>
      <c r="O192" s="41">
        <f t="shared" si="35"/>
        <v>0</v>
      </c>
    </row>
    <row r="193" spans="1:15" x14ac:dyDescent="0.2">
      <c r="A193" s="33">
        <v>1133</v>
      </c>
      <c r="B193" s="34" t="s">
        <v>247</v>
      </c>
      <c r="C193" s="35"/>
      <c r="D193" s="36">
        <v>2708</v>
      </c>
      <c r="E193" s="37">
        <f t="shared" si="26"/>
        <v>0</v>
      </c>
      <c r="F193" s="38" t="str">
        <f t="shared" si="27"/>
        <v/>
      </c>
      <c r="G193" s="39">
        <f t="shared" si="28"/>
        <v>0</v>
      </c>
      <c r="H193" s="39">
        <f t="shared" si="29"/>
        <v>0</v>
      </c>
      <c r="I193" s="37">
        <f t="shared" si="30"/>
        <v>0</v>
      </c>
      <c r="J193" s="40">
        <f t="shared" si="31"/>
        <v>0</v>
      </c>
      <c r="K193" s="37">
        <f t="shared" si="32"/>
        <v>0</v>
      </c>
      <c r="L193" s="37">
        <f t="shared" si="33"/>
        <v>0</v>
      </c>
      <c r="M193" s="37">
        <f t="shared" si="34"/>
        <v>0</v>
      </c>
      <c r="N193" s="41">
        <f>'jan-nov'!M193</f>
        <v>0</v>
      </c>
      <c r="O193" s="41">
        <f t="shared" si="35"/>
        <v>0</v>
      </c>
    </row>
    <row r="194" spans="1:15" x14ac:dyDescent="0.2">
      <c r="A194" s="33">
        <v>1134</v>
      </c>
      <c r="B194" s="34" t="s">
        <v>248</v>
      </c>
      <c r="C194" s="35"/>
      <c r="D194" s="36">
        <v>3853</v>
      </c>
      <c r="E194" s="37">
        <f t="shared" si="26"/>
        <v>0</v>
      </c>
      <c r="F194" s="38" t="str">
        <f t="shared" si="27"/>
        <v/>
      </c>
      <c r="G194" s="39">
        <f t="shared" si="28"/>
        <v>0</v>
      </c>
      <c r="H194" s="39">
        <f t="shared" si="29"/>
        <v>0</v>
      </c>
      <c r="I194" s="37">
        <f t="shared" si="30"/>
        <v>0</v>
      </c>
      <c r="J194" s="40">
        <f t="shared" si="31"/>
        <v>0</v>
      </c>
      <c r="K194" s="37">
        <f t="shared" si="32"/>
        <v>0</v>
      </c>
      <c r="L194" s="37">
        <f t="shared" si="33"/>
        <v>0</v>
      </c>
      <c r="M194" s="37">
        <f t="shared" si="34"/>
        <v>0</v>
      </c>
      <c r="N194" s="41">
        <f>'jan-nov'!M194</f>
        <v>0</v>
      </c>
      <c r="O194" s="41">
        <f t="shared" si="35"/>
        <v>0</v>
      </c>
    </row>
    <row r="195" spans="1:15" x14ac:dyDescent="0.2">
      <c r="A195" s="33">
        <v>1135</v>
      </c>
      <c r="B195" s="34" t="s">
        <v>249</v>
      </c>
      <c r="C195" s="35"/>
      <c r="D195" s="36">
        <v>4760</v>
      </c>
      <c r="E195" s="37">
        <f t="shared" si="26"/>
        <v>0</v>
      </c>
      <c r="F195" s="38" t="str">
        <f t="shared" si="27"/>
        <v/>
      </c>
      <c r="G195" s="39">
        <f t="shared" si="28"/>
        <v>0</v>
      </c>
      <c r="H195" s="39">
        <f t="shared" si="29"/>
        <v>0</v>
      </c>
      <c r="I195" s="37">
        <f t="shared" si="30"/>
        <v>0</v>
      </c>
      <c r="J195" s="40">
        <f t="shared" si="31"/>
        <v>0</v>
      </c>
      <c r="K195" s="37">
        <f t="shared" si="32"/>
        <v>0</v>
      </c>
      <c r="L195" s="37">
        <f t="shared" si="33"/>
        <v>0</v>
      </c>
      <c r="M195" s="37">
        <f t="shared" si="34"/>
        <v>0</v>
      </c>
      <c r="N195" s="41">
        <f>'jan-nov'!M195</f>
        <v>0</v>
      </c>
      <c r="O195" s="41">
        <f t="shared" si="35"/>
        <v>0</v>
      </c>
    </row>
    <row r="196" spans="1:15" x14ac:dyDescent="0.2">
      <c r="A196" s="33">
        <v>1141</v>
      </c>
      <c r="B196" s="34" t="s">
        <v>250</v>
      </c>
      <c r="C196" s="35"/>
      <c r="D196" s="36">
        <v>3235</v>
      </c>
      <c r="E196" s="37">
        <f t="shared" si="26"/>
        <v>0</v>
      </c>
      <c r="F196" s="38" t="str">
        <f t="shared" si="27"/>
        <v/>
      </c>
      <c r="G196" s="39">
        <f t="shared" si="28"/>
        <v>0</v>
      </c>
      <c r="H196" s="39">
        <f t="shared" si="29"/>
        <v>0</v>
      </c>
      <c r="I196" s="37">
        <f t="shared" si="30"/>
        <v>0</v>
      </c>
      <c r="J196" s="40">
        <f t="shared" si="31"/>
        <v>0</v>
      </c>
      <c r="K196" s="37">
        <f t="shared" si="32"/>
        <v>0</v>
      </c>
      <c r="L196" s="37">
        <f t="shared" si="33"/>
        <v>0</v>
      </c>
      <c r="M196" s="37">
        <f t="shared" si="34"/>
        <v>0</v>
      </c>
      <c r="N196" s="41">
        <f>'jan-nov'!M196</f>
        <v>0</v>
      </c>
      <c r="O196" s="41">
        <f t="shared" si="35"/>
        <v>0</v>
      </c>
    </row>
    <row r="197" spans="1:15" x14ac:dyDescent="0.2">
      <c r="A197" s="33">
        <v>1142</v>
      </c>
      <c r="B197" s="34" t="s">
        <v>251</v>
      </c>
      <c r="C197" s="35"/>
      <c r="D197" s="36">
        <v>4892</v>
      </c>
      <c r="E197" s="37">
        <f t="shared" si="26"/>
        <v>0</v>
      </c>
      <c r="F197" s="38" t="str">
        <f t="shared" si="27"/>
        <v/>
      </c>
      <c r="G197" s="39">
        <f t="shared" si="28"/>
        <v>0</v>
      </c>
      <c r="H197" s="39">
        <f t="shared" si="29"/>
        <v>0</v>
      </c>
      <c r="I197" s="37">
        <f t="shared" si="30"/>
        <v>0</v>
      </c>
      <c r="J197" s="40">
        <f t="shared" si="31"/>
        <v>0</v>
      </c>
      <c r="K197" s="37">
        <f t="shared" si="32"/>
        <v>0</v>
      </c>
      <c r="L197" s="37">
        <f t="shared" si="33"/>
        <v>0</v>
      </c>
      <c r="M197" s="37">
        <f t="shared" si="34"/>
        <v>0</v>
      </c>
      <c r="N197" s="41">
        <f>'jan-nov'!M197</f>
        <v>0</v>
      </c>
      <c r="O197" s="41">
        <f t="shared" si="35"/>
        <v>0</v>
      </c>
    </row>
    <row r="198" spans="1:15" x14ac:dyDescent="0.2">
      <c r="A198" s="33">
        <v>1144</v>
      </c>
      <c r="B198" s="34" t="s">
        <v>252</v>
      </c>
      <c r="C198" s="35"/>
      <c r="D198" s="36">
        <v>534</v>
      </c>
      <c r="E198" s="37">
        <f t="shared" si="26"/>
        <v>0</v>
      </c>
      <c r="F198" s="38" t="str">
        <f t="shared" si="27"/>
        <v/>
      </c>
      <c r="G198" s="39">
        <f t="shared" si="28"/>
        <v>0</v>
      </c>
      <c r="H198" s="39">
        <f t="shared" si="29"/>
        <v>0</v>
      </c>
      <c r="I198" s="37">
        <f t="shared" si="30"/>
        <v>0</v>
      </c>
      <c r="J198" s="40">
        <f t="shared" si="31"/>
        <v>0</v>
      </c>
      <c r="K198" s="37">
        <f t="shared" si="32"/>
        <v>0</v>
      </c>
      <c r="L198" s="37">
        <f t="shared" si="33"/>
        <v>0</v>
      </c>
      <c r="M198" s="37">
        <f t="shared" si="34"/>
        <v>0</v>
      </c>
      <c r="N198" s="41">
        <f>'jan-nov'!M198</f>
        <v>0</v>
      </c>
      <c r="O198" s="41">
        <f t="shared" si="35"/>
        <v>0</v>
      </c>
    </row>
    <row r="199" spans="1:15" x14ac:dyDescent="0.2">
      <c r="A199" s="33">
        <v>1145</v>
      </c>
      <c r="B199" s="34" t="s">
        <v>253</v>
      </c>
      <c r="C199" s="35"/>
      <c r="D199" s="36">
        <v>855</v>
      </c>
      <c r="E199" s="37">
        <f t="shared" si="26"/>
        <v>0</v>
      </c>
      <c r="F199" s="38" t="str">
        <f t="shared" si="27"/>
        <v/>
      </c>
      <c r="G199" s="39">
        <f t="shared" si="28"/>
        <v>0</v>
      </c>
      <c r="H199" s="39">
        <f t="shared" si="29"/>
        <v>0</v>
      </c>
      <c r="I199" s="37">
        <f t="shared" si="30"/>
        <v>0</v>
      </c>
      <c r="J199" s="40">
        <f t="shared" si="31"/>
        <v>0</v>
      </c>
      <c r="K199" s="37">
        <f t="shared" si="32"/>
        <v>0</v>
      </c>
      <c r="L199" s="37">
        <f t="shared" si="33"/>
        <v>0</v>
      </c>
      <c r="M199" s="37">
        <f t="shared" si="34"/>
        <v>0</v>
      </c>
      <c r="N199" s="41">
        <f>'jan-nov'!M199</f>
        <v>0</v>
      </c>
      <c r="O199" s="41">
        <f t="shared" si="35"/>
        <v>0</v>
      </c>
    </row>
    <row r="200" spans="1:15" x14ac:dyDescent="0.2">
      <c r="A200" s="33">
        <v>1146</v>
      </c>
      <c r="B200" s="34" t="s">
        <v>254</v>
      </c>
      <c r="C200" s="35"/>
      <c r="D200" s="36">
        <v>11041</v>
      </c>
      <c r="E200" s="37">
        <f t="shared" si="26"/>
        <v>0</v>
      </c>
      <c r="F200" s="38" t="str">
        <f t="shared" si="27"/>
        <v/>
      </c>
      <c r="G200" s="39">
        <f t="shared" si="28"/>
        <v>0</v>
      </c>
      <c r="H200" s="39">
        <f t="shared" si="29"/>
        <v>0</v>
      </c>
      <c r="I200" s="37">
        <f t="shared" si="30"/>
        <v>0</v>
      </c>
      <c r="J200" s="40">
        <f t="shared" si="31"/>
        <v>0</v>
      </c>
      <c r="K200" s="37">
        <f t="shared" si="32"/>
        <v>0</v>
      </c>
      <c r="L200" s="37">
        <f t="shared" si="33"/>
        <v>0</v>
      </c>
      <c r="M200" s="37">
        <f t="shared" si="34"/>
        <v>0</v>
      </c>
      <c r="N200" s="41">
        <f>'jan-nov'!M200</f>
        <v>0</v>
      </c>
      <c r="O200" s="41">
        <f t="shared" si="35"/>
        <v>0</v>
      </c>
    </row>
    <row r="201" spans="1:15" x14ac:dyDescent="0.2">
      <c r="A201" s="33">
        <v>1149</v>
      </c>
      <c r="B201" s="34" t="s">
        <v>255</v>
      </c>
      <c r="C201" s="35"/>
      <c r="D201" s="36">
        <v>42229</v>
      </c>
      <c r="E201" s="37">
        <f t="shared" ref="E201:E264" si="36">(C201*1000)/D201</f>
        <v>0</v>
      </c>
      <c r="F201" s="38" t="str">
        <f t="shared" ref="F201:F264" si="37">IF(ISNUMBER(C201),E201/E$435,"")</f>
        <v/>
      </c>
      <c r="G201" s="39">
        <f t="shared" ref="G201:G264" si="38">(E$435-E201)*0.6</f>
        <v>0</v>
      </c>
      <c r="H201" s="39">
        <f t="shared" ref="H201:H264" si="39">IF(E201&gt;=E$435*0.9,0,IF(E201&lt;0.9*E$435,(E$435*0.9-E201)*0.35))</f>
        <v>0</v>
      </c>
      <c r="I201" s="37">
        <f t="shared" ref="I201:I264" si="40">G201+H201</f>
        <v>0</v>
      </c>
      <c r="J201" s="40">
        <f t="shared" ref="J201:J264" si="41">I$437</f>
        <v>0</v>
      </c>
      <c r="K201" s="37">
        <f t="shared" ref="K201:K264" si="42">I201+J201</f>
        <v>0</v>
      </c>
      <c r="L201" s="37">
        <f t="shared" ref="L201:L264" si="43">(I201*D201)</f>
        <v>0</v>
      </c>
      <c r="M201" s="37">
        <f t="shared" ref="M201:M264" si="44">(K201*D201)</f>
        <v>0</v>
      </c>
      <c r="N201" s="41">
        <f>'jan-nov'!M201</f>
        <v>0</v>
      </c>
      <c r="O201" s="41">
        <f t="shared" ref="O201:O264" si="45">M201-N201</f>
        <v>0</v>
      </c>
    </row>
    <row r="202" spans="1:15" x14ac:dyDescent="0.2">
      <c r="A202" s="33">
        <v>1151</v>
      </c>
      <c r="B202" s="34" t="s">
        <v>256</v>
      </c>
      <c r="C202" s="35"/>
      <c r="D202" s="36">
        <v>201</v>
      </c>
      <c r="E202" s="37">
        <f t="shared" si="36"/>
        <v>0</v>
      </c>
      <c r="F202" s="38" t="str">
        <f t="shared" si="37"/>
        <v/>
      </c>
      <c r="G202" s="39">
        <f t="shared" si="38"/>
        <v>0</v>
      </c>
      <c r="H202" s="39">
        <f t="shared" si="39"/>
        <v>0</v>
      </c>
      <c r="I202" s="37">
        <f t="shared" si="40"/>
        <v>0</v>
      </c>
      <c r="J202" s="40">
        <f t="shared" si="41"/>
        <v>0</v>
      </c>
      <c r="K202" s="37">
        <f t="shared" si="42"/>
        <v>0</v>
      </c>
      <c r="L202" s="37">
        <f t="shared" si="43"/>
        <v>0</v>
      </c>
      <c r="M202" s="37">
        <f t="shared" si="44"/>
        <v>0</v>
      </c>
      <c r="N202" s="41">
        <f>'jan-nov'!M202</f>
        <v>0</v>
      </c>
      <c r="O202" s="41">
        <f t="shared" si="45"/>
        <v>0</v>
      </c>
    </row>
    <row r="203" spans="1:15" x14ac:dyDescent="0.2">
      <c r="A203" s="33">
        <v>1160</v>
      </c>
      <c r="B203" s="34" t="s">
        <v>257</v>
      </c>
      <c r="C203" s="35"/>
      <c r="D203" s="36">
        <v>8828</v>
      </c>
      <c r="E203" s="37">
        <f t="shared" si="36"/>
        <v>0</v>
      </c>
      <c r="F203" s="38" t="str">
        <f t="shared" si="37"/>
        <v/>
      </c>
      <c r="G203" s="39">
        <f t="shared" si="38"/>
        <v>0</v>
      </c>
      <c r="H203" s="39">
        <f t="shared" si="39"/>
        <v>0</v>
      </c>
      <c r="I203" s="37">
        <f t="shared" si="40"/>
        <v>0</v>
      </c>
      <c r="J203" s="40">
        <f t="shared" si="41"/>
        <v>0</v>
      </c>
      <c r="K203" s="37">
        <f t="shared" si="42"/>
        <v>0</v>
      </c>
      <c r="L203" s="37">
        <f t="shared" si="43"/>
        <v>0</v>
      </c>
      <c r="M203" s="37">
        <f t="shared" si="44"/>
        <v>0</v>
      </c>
      <c r="N203" s="41">
        <f>'jan-nov'!M203</f>
        <v>0</v>
      </c>
      <c r="O203" s="41">
        <f t="shared" si="45"/>
        <v>0</v>
      </c>
    </row>
    <row r="204" spans="1:15" x14ac:dyDescent="0.2">
      <c r="A204" s="33">
        <v>1201</v>
      </c>
      <c r="B204" s="34" t="s">
        <v>258</v>
      </c>
      <c r="C204" s="35"/>
      <c r="D204" s="36">
        <v>278556</v>
      </c>
      <c r="E204" s="37">
        <f t="shared" si="36"/>
        <v>0</v>
      </c>
      <c r="F204" s="38" t="str">
        <f t="shared" si="37"/>
        <v/>
      </c>
      <c r="G204" s="39">
        <f t="shared" si="38"/>
        <v>0</v>
      </c>
      <c r="H204" s="39">
        <f t="shared" si="39"/>
        <v>0</v>
      </c>
      <c r="I204" s="37">
        <f t="shared" si="40"/>
        <v>0</v>
      </c>
      <c r="J204" s="40">
        <f t="shared" si="41"/>
        <v>0</v>
      </c>
      <c r="K204" s="37">
        <f t="shared" si="42"/>
        <v>0</v>
      </c>
      <c r="L204" s="37">
        <f t="shared" si="43"/>
        <v>0</v>
      </c>
      <c r="M204" s="37">
        <f t="shared" si="44"/>
        <v>0</v>
      </c>
      <c r="N204" s="41">
        <f>'jan-nov'!M204</f>
        <v>0</v>
      </c>
      <c r="O204" s="41">
        <f t="shared" si="45"/>
        <v>0</v>
      </c>
    </row>
    <row r="205" spans="1:15" x14ac:dyDescent="0.2">
      <c r="A205" s="33">
        <v>1211</v>
      </c>
      <c r="B205" s="34" t="s">
        <v>259</v>
      </c>
      <c r="C205" s="35"/>
      <c r="D205" s="36">
        <v>4135</v>
      </c>
      <c r="E205" s="37">
        <f t="shared" si="36"/>
        <v>0</v>
      </c>
      <c r="F205" s="38" t="str">
        <f t="shared" si="37"/>
        <v/>
      </c>
      <c r="G205" s="39">
        <f t="shared" si="38"/>
        <v>0</v>
      </c>
      <c r="H205" s="39">
        <f t="shared" si="39"/>
        <v>0</v>
      </c>
      <c r="I205" s="37">
        <f t="shared" si="40"/>
        <v>0</v>
      </c>
      <c r="J205" s="40">
        <f t="shared" si="41"/>
        <v>0</v>
      </c>
      <c r="K205" s="37">
        <f t="shared" si="42"/>
        <v>0</v>
      </c>
      <c r="L205" s="37">
        <f t="shared" si="43"/>
        <v>0</v>
      </c>
      <c r="M205" s="37">
        <f t="shared" si="44"/>
        <v>0</v>
      </c>
      <c r="N205" s="41">
        <f>'jan-nov'!M205</f>
        <v>0</v>
      </c>
      <c r="O205" s="41">
        <f t="shared" si="45"/>
        <v>0</v>
      </c>
    </row>
    <row r="206" spans="1:15" x14ac:dyDescent="0.2">
      <c r="A206" s="33">
        <v>1216</v>
      </c>
      <c r="B206" s="34" t="s">
        <v>260</v>
      </c>
      <c r="C206" s="35"/>
      <c r="D206" s="36">
        <v>5656</v>
      </c>
      <c r="E206" s="37">
        <f t="shared" si="36"/>
        <v>0</v>
      </c>
      <c r="F206" s="38" t="str">
        <f t="shared" si="37"/>
        <v/>
      </c>
      <c r="G206" s="39">
        <f t="shared" si="38"/>
        <v>0</v>
      </c>
      <c r="H206" s="39">
        <f t="shared" si="39"/>
        <v>0</v>
      </c>
      <c r="I206" s="37">
        <f t="shared" si="40"/>
        <v>0</v>
      </c>
      <c r="J206" s="40">
        <f t="shared" si="41"/>
        <v>0</v>
      </c>
      <c r="K206" s="37">
        <f t="shared" si="42"/>
        <v>0</v>
      </c>
      <c r="L206" s="37">
        <f t="shared" si="43"/>
        <v>0</v>
      </c>
      <c r="M206" s="37">
        <f t="shared" si="44"/>
        <v>0</v>
      </c>
      <c r="N206" s="41">
        <f>'jan-nov'!M206</f>
        <v>0</v>
      </c>
      <c r="O206" s="41">
        <f t="shared" si="45"/>
        <v>0</v>
      </c>
    </row>
    <row r="207" spans="1:15" x14ac:dyDescent="0.2">
      <c r="A207" s="33">
        <v>1219</v>
      </c>
      <c r="B207" s="34" t="s">
        <v>261</v>
      </c>
      <c r="C207" s="35"/>
      <c r="D207" s="36">
        <v>11806</v>
      </c>
      <c r="E207" s="37">
        <f t="shared" si="36"/>
        <v>0</v>
      </c>
      <c r="F207" s="38" t="str">
        <f t="shared" si="37"/>
        <v/>
      </c>
      <c r="G207" s="39">
        <f t="shared" si="38"/>
        <v>0</v>
      </c>
      <c r="H207" s="39">
        <f t="shared" si="39"/>
        <v>0</v>
      </c>
      <c r="I207" s="37">
        <f t="shared" si="40"/>
        <v>0</v>
      </c>
      <c r="J207" s="40">
        <f t="shared" si="41"/>
        <v>0</v>
      </c>
      <c r="K207" s="37">
        <f t="shared" si="42"/>
        <v>0</v>
      </c>
      <c r="L207" s="37">
        <f t="shared" si="43"/>
        <v>0</v>
      </c>
      <c r="M207" s="37">
        <f t="shared" si="44"/>
        <v>0</v>
      </c>
      <c r="N207" s="41">
        <f>'jan-nov'!M207</f>
        <v>0</v>
      </c>
      <c r="O207" s="41">
        <f t="shared" si="45"/>
        <v>0</v>
      </c>
    </row>
    <row r="208" spans="1:15" x14ac:dyDescent="0.2">
      <c r="A208" s="33">
        <v>1221</v>
      </c>
      <c r="B208" s="34" t="s">
        <v>262</v>
      </c>
      <c r="C208" s="35"/>
      <c r="D208" s="36">
        <v>18821</v>
      </c>
      <c r="E208" s="37">
        <f t="shared" si="36"/>
        <v>0</v>
      </c>
      <c r="F208" s="38" t="str">
        <f t="shared" si="37"/>
        <v/>
      </c>
      <c r="G208" s="39">
        <f t="shared" si="38"/>
        <v>0</v>
      </c>
      <c r="H208" s="39">
        <f t="shared" si="39"/>
        <v>0</v>
      </c>
      <c r="I208" s="37">
        <f t="shared" si="40"/>
        <v>0</v>
      </c>
      <c r="J208" s="40">
        <f t="shared" si="41"/>
        <v>0</v>
      </c>
      <c r="K208" s="37">
        <f t="shared" si="42"/>
        <v>0</v>
      </c>
      <c r="L208" s="37">
        <f t="shared" si="43"/>
        <v>0</v>
      </c>
      <c r="M208" s="37">
        <f t="shared" si="44"/>
        <v>0</v>
      </c>
      <c r="N208" s="41">
        <f>'jan-nov'!M208</f>
        <v>0</v>
      </c>
      <c r="O208" s="41">
        <f t="shared" si="45"/>
        <v>0</v>
      </c>
    </row>
    <row r="209" spans="1:15" x14ac:dyDescent="0.2">
      <c r="A209" s="33">
        <v>1222</v>
      </c>
      <c r="B209" s="34" t="s">
        <v>263</v>
      </c>
      <c r="C209" s="35"/>
      <c r="D209" s="36">
        <v>3189</v>
      </c>
      <c r="E209" s="37">
        <f t="shared" si="36"/>
        <v>0</v>
      </c>
      <c r="F209" s="38" t="str">
        <f t="shared" si="37"/>
        <v/>
      </c>
      <c r="G209" s="39">
        <f t="shared" si="38"/>
        <v>0</v>
      </c>
      <c r="H209" s="39">
        <f t="shared" si="39"/>
        <v>0</v>
      </c>
      <c r="I209" s="37">
        <f t="shared" si="40"/>
        <v>0</v>
      </c>
      <c r="J209" s="40">
        <f t="shared" si="41"/>
        <v>0</v>
      </c>
      <c r="K209" s="37">
        <f t="shared" si="42"/>
        <v>0</v>
      </c>
      <c r="L209" s="37">
        <f t="shared" si="43"/>
        <v>0</v>
      </c>
      <c r="M209" s="37">
        <f t="shared" si="44"/>
        <v>0</v>
      </c>
      <c r="N209" s="41">
        <f>'jan-nov'!M209</f>
        <v>0</v>
      </c>
      <c r="O209" s="41">
        <f t="shared" si="45"/>
        <v>0</v>
      </c>
    </row>
    <row r="210" spans="1:15" x14ac:dyDescent="0.2">
      <c r="A210" s="33">
        <v>1223</v>
      </c>
      <c r="B210" s="34" t="s">
        <v>264</v>
      </c>
      <c r="C210" s="35"/>
      <c r="D210" s="36">
        <v>2847</v>
      </c>
      <c r="E210" s="37">
        <f t="shared" si="36"/>
        <v>0</v>
      </c>
      <c r="F210" s="38" t="str">
        <f t="shared" si="37"/>
        <v/>
      </c>
      <c r="G210" s="39">
        <f t="shared" si="38"/>
        <v>0</v>
      </c>
      <c r="H210" s="39">
        <f t="shared" si="39"/>
        <v>0</v>
      </c>
      <c r="I210" s="37">
        <f t="shared" si="40"/>
        <v>0</v>
      </c>
      <c r="J210" s="40">
        <f t="shared" si="41"/>
        <v>0</v>
      </c>
      <c r="K210" s="37">
        <f t="shared" si="42"/>
        <v>0</v>
      </c>
      <c r="L210" s="37">
        <f t="shared" si="43"/>
        <v>0</v>
      </c>
      <c r="M210" s="37">
        <f t="shared" si="44"/>
        <v>0</v>
      </c>
      <c r="N210" s="41">
        <f>'jan-nov'!M210</f>
        <v>0</v>
      </c>
      <c r="O210" s="41">
        <f t="shared" si="45"/>
        <v>0</v>
      </c>
    </row>
    <row r="211" spans="1:15" x14ac:dyDescent="0.2">
      <c r="A211" s="33">
        <v>1224</v>
      </c>
      <c r="B211" s="34" t="s">
        <v>265</v>
      </c>
      <c r="C211" s="35"/>
      <c r="D211" s="36">
        <v>13241</v>
      </c>
      <c r="E211" s="37">
        <f t="shared" si="36"/>
        <v>0</v>
      </c>
      <c r="F211" s="38" t="str">
        <f t="shared" si="37"/>
        <v/>
      </c>
      <c r="G211" s="39">
        <f t="shared" si="38"/>
        <v>0</v>
      </c>
      <c r="H211" s="39">
        <f t="shared" si="39"/>
        <v>0</v>
      </c>
      <c r="I211" s="37">
        <f t="shared" si="40"/>
        <v>0</v>
      </c>
      <c r="J211" s="40">
        <f t="shared" si="41"/>
        <v>0</v>
      </c>
      <c r="K211" s="37">
        <f t="shared" si="42"/>
        <v>0</v>
      </c>
      <c r="L211" s="37">
        <f t="shared" si="43"/>
        <v>0</v>
      </c>
      <c r="M211" s="37">
        <f t="shared" si="44"/>
        <v>0</v>
      </c>
      <c r="N211" s="41">
        <f>'jan-nov'!M211</f>
        <v>0</v>
      </c>
      <c r="O211" s="41">
        <f t="shared" si="45"/>
        <v>0</v>
      </c>
    </row>
    <row r="212" spans="1:15" x14ac:dyDescent="0.2">
      <c r="A212" s="33">
        <v>1227</v>
      </c>
      <c r="B212" s="34" t="s">
        <v>266</v>
      </c>
      <c r="C212" s="35"/>
      <c r="D212" s="36">
        <v>1108</v>
      </c>
      <c r="E212" s="37">
        <f t="shared" si="36"/>
        <v>0</v>
      </c>
      <c r="F212" s="38" t="str">
        <f t="shared" si="37"/>
        <v/>
      </c>
      <c r="G212" s="39">
        <f t="shared" si="38"/>
        <v>0</v>
      </c>
      <c r="H212" s="39">
        <f t="shared" si="39"/>
        <v>0</v>
      </c>
      <c r="I212" s="37">
        <f t="shared" si="40"/>
        <v>0</v>
      </c>
      <c r="J212" s="40">
        <f t="shared" si="41"/>
        <v>0</v>
      </c>
      <c r="K212" s="37">
        <f t="shared" si="42"/>
        <v>0</v>
      </c>
      <c r="L212" s="37">
        <f t="shared" si="43"/>
        <v>0</v>
      </c>
      <c r="M212" s="37">
        <f t="shared" si="44"/>
        <v>0</v>
      </c>
      <c r="N212" s="41">
        <f>'jan-nov'!M212</f>
        <v>0</v>
      </c>
      <c r="O212" s="41">
        <f t="shared" si="45"/>
        <v>0</v>
      </c>
    </row>
    <row r="213" spans="1:15" x14ac:dyDescent="0.2">
      <c r="A213" s="33">
        <v>1228</v>
      </c>
      <c r="B213" s="34" t="s">
        <v>267</v>
      </c>
      <c r="C213" s="35"/>
      <c r="D213" s="36">
        <v>7025</v>
      </c>
      <c r="E213" s="37">
        <f t="shared" si="36"/>
        <v>0</v>
      </c>
      <c r="F213" s="38" t="str">
        <f t="shared" si="37"/>
        <v/>
      </c>
      <c r="G213" s="39">
        <f t="shared" si="38"/>
        <v>0</v>
      </c>
      <c r="H213" s="39">
        <f t="shared" si="39"/>
        <v>0</v>
      </c>
      <c r="I213" s="37">
        <f t="shared" si="40"/>
        <v>0</v>
      </c>
      <c r="J213" s="40">
        <f t="shared" si="41"/>
        <v>0</v>
      </c>
      <c r="K213" s="37">
        <f t="shared" si="42"/>
        <v>0</v>
      </c>
      <c r="L213" s="37">
        <f t="shared" si="43"/>
        <v>0</v>
      </c>
      <c r="M213" s="37">
        <f t="shared" si="44"/>
        <v>0</v>
      </c>
      <c r="N213" s="41">
        <f>'jan-nov'!M213</f>
        <v>0</v>
      </c>
      <c r="O213" s="41">
        <f t="shared" si="45"/>
        <v>0</v>
      </c>
    </row>
    <row r="214" spans="1:15" x14ac:dyDescent="0.2">
      <c r="A214" s="33">
        <v>1231</v>
      </c>
      <c r="B214" s="34" t="s">
        <v>268</v>
      </c>
      <c r="C214" s="35"/>
      <c r="D214" s="36">
        <v>3377</v>
      </c>
      <c r="E214" s="37">
        <f t="shared" si="36"/>
        <v>0</v>
      </c>
      <c r="F214" s="38" t="str">
        <f t="shared" si="37"/>
        <v/>
      </c>
      <c r="G214" s="39">
        <f t="shared" si="38"/>
        <v>0</v>
      </c>
      <c r="H214" s="39">
        <f t="shared" si="39"/>
        <v>0</v>
      </c>
      <c r="I214" s="37">
        <f t="shared" si="40"/>
        <v>0</v>
      </c>
      <c r="J214" s="40">
        <f t="shared" si="41"/>
        <v>0</v>
      </c>
      <c r="K214" s="37">
        <f t="shared" si="42"/>
        <v>0</v>
      </c>
      <c r="L214" s="37">
        <f t="shared" si="43"/>
        <v>0</v>
      </c>
      <c r="M214" s="37">
        <f t="shared" si="44"/>
        <v>0</v>
      </c>
      <c r="N214" s="41">
        <f>'jan-nov'!M214</f>
        <v>0</v>
      </c>
      <c r="O214" s="41">
        <f t="shared" si="45"/>
        <v>0</v>
      </c>
    </row>
    <row r="215" spans="1:15" x14ac:dyDescent="0.2">
      <c r="A215" s="33">
        <v>1232</v>
      </c>
      <c r="B215" s="34" t="s">
        <v>269</v>
      </c>
      <c r="C215" s="35"/>
      <c r="D215" s="36">
        <v>921</v>
      </c>
      <c r="E215" s="37">
        <f t="shared" si="36"/>
        <v>0</v>
      </c>
      <c r="F215" s="38" t="str">
        <f t="shared" si="37"/>
        <v/>
      </c>
      <c r="G215" s="39">
        <f t="shared" si="38"/>
        <v>0</v>
      </c>
      <c r="H215" s="39">
        <f t="shared" si="39"/>
        <v>0</v>
      </c>
      <c r="I215" s="37">
        <f t="shared" si="40"/>
        <v>0</v>
      </c>
      <c r="J215" s="40">
        <f t="shared" si="41"/>
        <v>0</v>
      </c>
      <c r="K215" s="37">
        <f t="shared" si="42"/>
        <v>0</v>
      </c>
      <c r="L215" s="37">
        <f t="shared" si="43"/>
        <v>0</v>
      </c>
      <c r="M215" s="37">
        <f t="shared" si="44"/>
        <v>0</v>
      </c>
      <c r="N215" s="41">
        <f>'jan-nov'!M215</f>
        <v>0</v>
      </c>
      <c r="O215" s="41">
        <f t="shared" si="45"/>
        <v>0</v>
      </c>
    </row>
    <row r="216" spans="1:15" x14ac:dyDescent="0.2">
      <c r="A216" s="33">
        <v>1233</v>
      </c>
      <c r="B216" s="34" t="s">
        <v>270</v>
      </c>
      <c r="C216" s="35"/>
      <c r="D216" s="36">
        <v>1131</v>
      </c>
      <c r="E216" s="37">
        <f t="shared" si="36"/>
        <v>0</v>
      </c>
      <c r="F216" s="38" t="str">
        <f t="shared" si="37"/>
        <v/>
      </c>
      <c r="G216" s="39">
        <f t="shared" si="38"/>
        <v>0</v>
      </c>
      <c r="H216" s="39">
        <f t="shared" si="39"/>
        <v>0</v>
      </c>
      <c r="I216" s="37">
        <f t="shared" si="40"/>
        <v>0</v>
      </c>
      <c r="J216" s="40">
        <f t="shared" si="41"/>
        <v>0</v>
      </c>
      <c r="K216" s="37">
        <f t="shared" si="42"/>
        <v>0</v>
      </c>
      <c r="L216" s="37">
        <f t="shared" si="43"/>
        <v>0</v>
      </c>
      <c r="M216" s="37">
        <f t="shared" si="44"/>
        <v>0</v>
      </c>
      <c r="N216" s="41">
        <f>'jan-nov'!M216</f>
        <v>0</v>
      </c>
      <c r="O216" s="41">
        <f t="shared" si="45"/>
        <v>0</v>
      </c>
    </row>
    <row r="217" spans="1:15" x14ac:dyDescent="0.2">
      <c r="A217" s="33">
        <v>1234</v>
      </c>
      <c r="B217" s="34" t="s">
        <v>271</v>
      </c>
      <c r="C217" s="35"/>
      <c r="D217" s="36">
        <v>933</v>
      </c>
      <c r="E217" s="37">
        <f t="shared" si="36"/>
        <v>0</v>
      </c>
      <c r="F217" s="38" t="str">
        <f t="shared" si="37"/>
        <v/>
      </c>
      <c r="G217" s="39">
        <f t="shared" si="38"/>
        <v>0</v>
      </c>
      <c r="H217" s="39">
        <f t="shared" si="39"/>
        <v>0</v>
      </c>
      <c r="I217" s="37">
        <f t="shared" si="40"/>
        <v>0</v>
      </c>
      <c r="J217" s="40">
        <f t="shared" si="41"/>
        <v>0</v>
      </c>
      <c r="K217" s="37">
        <f t="shared" si="42"/>
        <v>0</v>
      </c>
      <c r="L217" s="37">
        <f t="shared" si="43"/>
        <v>0</v>
      </c>
      <c r="M217" s="37">
        <f t="shared" si="44"/>
        <v>0</v>
      </c>
      <c r="N217" s="41">
        <f>'jan-nov'!M217</f>
        <v>0</v>
      </c>
      <c r="O217" s="41">
        <f t="shared" si="45"/>
        <v>0</v>
      </c>
    </row>
    <row r="218" spans="1:15" x14ac:dyDescent="0.2">
      <c r="A218" s="33">
        <v>1235</v>
      </c>
      <c r="B218" s="34" t="s">
        <v>272</v>
      </c>
      <c r="C218" s="35"/>
      <c r="D218" s="36">
        <v>14514</v>
      </c>
      <c r="E218" s="37">
        <f t="shared" si="36"/>
        <v>0</v>
      </c>
      <c r="F218" s="38" t="str">
        <f t="shared" si="37"/>
        <v/>
      </c>
      <c r="G218" s="39">
        <f t="shared" si="38"/>
        <v>0</v>
      </c>
      <c r="H218" s="39">
        <f t="shared" si="39"/>
        <v>0</v>
      </c>
      <c r="I218" s="37">
        <f t="shared" si="40"/>
        <v>0</v>
      </c>
      <c r="J218" s="40">
        <f t="shared" si="41"/>
        <v>0</v>
      </c>
      <c r="K218" s="37">
        <f t="shared" si="42"/>
        <v>0</v>
      </c>
      <c r="L218" s="37">
        <f t="shared" si="43"/>
        <v>0</v>
      </c>
      <c r="M218" s="37">
        <f t="shared" si="44"/>
        <v>0</v>
      </c>
      <c r="N218" s="41">
        <f>'jan-nov'!M218</f>
        <v>0</v>
      </c>
      <c r="O218" s="41">
        <f t="shared" si="45"/>
        <v>0</v>
      </c>
    </row>
    <row r="219" spans="1:15" x14ac:dyDescent="0.2">
      <c r="A219" s="33">
        <v>1238</v>
      </c>
      <c r="B219" s="34" t="s">
        <v>273</v>
      </c>
      <c r="C219" s="35"/>
      <c r="D219" s="36">
        <v>8423</v>
      </c>
      <c r="E219" s="37">
        <f t="shared" si="36"/>
        <v>0</v>
      </c>
      <c r="F219" s="38" t="str">
        <f t="shared" si="37"/>
        <v/>
      </c>
      <c r="G219" s="39">
        <f t="shared" si="38"/>
        <v>0</v>
      </c>
      <c r="H219" s="39">
        <f t="shared" si="39"/>
        <v>0</v>
      </c>
      <c r="I219" s="37">
        <f t="shared" si="40"/>
        <v>0</v>
      </c>
      <c r="J219" s="40">
        <f t="shared" si="41"/>
        <v>0</v>
      </c>
      <c r="K219" s="37">
        <f t="shared" si="42"/>
        <v>0</v>
      </c>
      <c r="L219" s="37">
        <f t="shared" si="43"/>
        <v>0</v>
      </c>
      <c r="M219" s="37">
        <f t="shared" si="44"/>
        <v>0</v>
      </c>
      <c r="N219" s="41">
        <f>'jan-nov'!M219</f>
        <v>0</v>
      </c>
      <c r="O219" s="41">
        <f t="shared" si="45"/>
        <v>0</v>
      </c>
    </row>
    <row r="220" spans="1:15" x14ac:dyDescent="0.2">
      <c r="A220" s="33">
        <v>1241</v>
      </c>
      <c r="B220" s="34" t="s">
        <v>274</v>
      </c>
      <c r="C220" s="35"/>
      <c r="D220" s="36">
        <v>3895</v>
      </c>
      <c r="E220" s="37">
        <f t="shared" si="36"/>
        <v>0</v>
      </c>
      <c r="F220" s="38" t="str">
        <f t="shared" si="37"/>
        <v/>
      </c>
      <c r="G220" s="39">
        <f t="shared" si="38"/>
        <v>0</v>
      </c>
      <c r="H220" s="39">
        <f t="shared" si="39"/>
        <v>0</v>
      </c>
      <c r="I220" s="37">
        <f t="shared" si="40"/>
        <v>0</v>
      </c>
      <c r="J220" s="40">
        <f t="shared" si="41"/>
        <v>0</v>
      </c>
      <c r="K220" s="37">
        <f t="shared" si="42"/>
        <v>0</v>
      </c>
      <c r="L220" s="37">
        <f t="shared" si="43"/>
        <v>0</v>
      </c>
      <c r="M220" s="37">
        <f t="shared" si="44"/>
        <v>0</v>
      </c>
      <c r="N220" s="41">
        <f>'jan-nov'!M220</f>
        <v>0</v>
      </c>
      <c r="O220" s="41">
        <f t="shared" si="45"/>
        <v>0</v>
      </c>
    </row>
    <row r="221" spans="1:15" x14ac:dyDescent="0.2">
      <c r="A221" s="33">
        <v>1242</v>
      </c>
      <c r="B221" s="34" t="s">
        <v>275</v>
      </c>
      <c r="C221" s="35"/>
      <c r="D221" s="36">
        <v>2488</v>
      </c>
      <c r="E221" s="37">
        <f t="shared" si="36"/>
        <v>0</v>
      </c>
      <c r="F221" s="38" t="str">
        <f t="shared" si="37"/>
        <v/>
      </c>
      <c r="G221" s="39">
        <f t="shared" si="38"/>
        <v>0</v>
      </c>
      <c r="H221" s="39">
        <f t="shared" si="39"/>
        <v>0</v>
      </c>
      <c r="I221" s="37">
        <f t="shared" si="40"/>
        <v>0</v>
      </c>
      <c r="J221" s="40">
        <f t="shared" si="41"/>
        <v>0</v>
      </c>
      <c r="K221" s="37">
        <f t="shared" si="42"/>
        <v>0</v>
      </c>
      <c r="L221" s="37">
        <f t="shared" si="43"/>
        <v>0</v>
      </c>
      <c r="M221" s="37">
        <f t="shared" si="44"/>
        <v>0</v>
      </c>
      <c r="N221" s="41">
        <f>'jan-nov'!M221</f>
        <v>0</v>
      </c>
      <c r="O221" s="41">
        <f t="shared" si="45"/>
        <v>0</v>
      </c>
    </row>
    <row r="222" spans="1:15" x14ac:dyDescent="0.2">
      <c r="A222" s="33">
        <v>1243</v>
      </c>
      <c r="B222" s="34" t="s">
        <v>125</v>
      </c>
      <c r="C222" s="35"/>
      <c r="D222" s="36">
        <v>20152</v>
      </c>
      <c r="E222" s="37">
        <f t="shared" si="36"/>
        <v>0</v>
      </c>
      <c r="F222" s="38" t="str">
        <f t="shared" si="37"/>
        <v/>
      </c>
      <c r="G222" s="39">
        <f t="shared" si="38"/>
        <v>0</v>
      </c>
      <c r="H222" s="39">
        <f t="shared" si="39"/>
        <v>0</v>
      </c>
      <c r="I222" s="37">
        <f t="shared" si="40"/>
        <v>0</v>
      </c>
      <c r="J222" s="40">
        <f t="shared" si="41"/>
        <v>0</v>
      </c>
      <c r="K222" s="37">
        <f t="shared" si="42"/>
        <v>0</v>
      </c>
      <c r="L222" s="37">
        <f t="shared" si="43"/>
        <v>0</v>
      </c>
      <c r="M222" s="37">
        <f t="shared" si="44"/>
        <v>0</v>
      </c>
      <c r="N222" s="41">
        <f>'jan-nov'!M222</f>
        <v>0</v>
      </c>
      <c r="O222" s="41">
        <f t="shared" si="45"/>
        <v>0</v>
      </c>
    </row>
    <row r="223" spans="1:15" x14ac:dyDescent="0.2">
      <c r="A223" s="33">
        <v>1244</v>
      </c>
      <c r="B223" s="34" t="s">
        <v>276</v>
      </c>
      <c r="C223" s="35"/>
      <c r="D223" s="36">
        <v>5156</v>
      </c>
      <c r="E223" s="37">
        <f t="shared" si="36"/>
        <v>0</v>
      </c>
      <c r="F223" s="38" t="str">
        <f t="shared" si="37"/>
        <v/>
      </c>
      <c r="G223" s="39">
        <f t="shared" si="38"/>
        <v>0</v>
      </c>
      <c r="H223" s="39">
        <f t="shared" si="39"/>
        <v>0</v>
      </c>
      <c r="I223" s="37">
        <f t="shared" si="40"/>
        <v>0</v>
      </c>
      <c r="J223" s="40">
        <f t="shared" si="41"/>
        <v>0</v>
      </c>
      <c r="K223" s="37">
        <f t="shared" si="42"/>
        <v>0</v>
      </c>
      <c r="L223" s="37">
        <f t="shared" si="43"/>
        <v>0</v>
      </c>
      <c r="M223" s="37">
        <f t="shared" si="44"/>
        <v>0</v>
      </c>
      <c r="N223" s="41">
        <f>'jan-nov'!M223</f>
        <v>0</v>
      </c>
      <c r="O223" s="41">
        <f t="shared" si="45"/>
        <v>0</v>
      </c>
    </row>
    <row r="224" spans="1:15" x14ac:dyDescent="0.2">
      <c r="A224" s="33">
        <v>1245</v>
      </c>
      <c r="B224" s="34" t="s">
        <v>277</v>
      </c>
      <c r="C224" s="35"/>
      <c r="D224" s="36">
        <v>7058</v>
      </c>
      <c r="E224" s="37">
        <f t="shared" si="36"/>
        <v>0</v>
      </c>
      <c r="F224" s="38" t="str">
        <f t="shared" si="37"/>
        <v/>
      </c>
      <c r="G224" s="39">
        <f t="shared" si="38"/>
        <v>0</v>
      </c>
      <c r="H224" s="39">
        <f t="shared" si="39"/>
        <v>0</v>
      </c>
      <c r="I224" s="37">
        <f t="shared" si="40"/>
        <v>0</v>
      </c>
      <c r="J224" s="40">
        <f t="shared" si="41"/>
        <v>0</v>
      </c>
      <c r="K224" s="37">
        <f t="shared" si="42"/>
        <v>0</v>
      </c>
      <c r="L224" s="37">
        <f t="shared" si="43"/>
        <v>0</v>
      </c>
      <c r="M224" s="37">
        <f t="shared" si="44"/>
        <v>0</v>
      </c>
      <c r="N224" s="41">
        <f>'jan-nov'!M224</f>
        <v>0</v>
      </c>
      <c r="O224" s="41">
        <f t="shared" si="45"/>
        <v>0</v>
      </c>
    </row>
    <row r="225" spans="1:15" x14ac:dyDescent="0.2">
      <c r="A225" s="33">
        <v>1246</v>
      </c>
      <c r="B225" s="34" t="s">
        <v>278</v>
      </c>
      <c r="C225" s="35"/>
      <c r="D225" s="36">
        <v>25204</v>
      </c>
      <c r="E225" s="37">
        <f t="shared" si="36"/>
        <v>0</v>
      </c>
      <c r="F225" s="38" t="str">
        <f t="shared" si="37"/>
        <v/>
      </c>
      <c r="G225" s="39">
        <f t="shared" si="38"/>
        <v>0</v>
      </c>
      <c r="H225" s="39">
        <f t="shared" si="39"/>
        <v>0</v>
      </c>
      <c r="I225" s="37">
        <f t="shared" si="40"/>
        <v>0</v>
      </c>
      <c r="J225" s="40">
        <f t="shared" si="41"/>
        <v>0</v>
      </c>
      <c r="K225" s="37">
        <f t="shared" si="42"/>
        <v>0</v>
      </c>
      <c r="L225" s="37">
        <f t="shared" si="43"/>
        <v>0</v>
      </c>
      <c r="M225" s="37">
        <f t="shared" si="44"/>
        <v>0</v>
      </c>
      <c r="N225" s="41">
        <f>'jan-nov'!M225</f>
        <v>0</v>
      </c>
      <c r="O225" s="41">
        <f t="shared" si="45"/>
        <v>0</v>
      </c>
    </row>
    <row r="226" spans="1:15" x14ac:dyDescent="0.2">
      <c r="A226" s="33">
        <v>1247</v>
      </c>
      <c r="B226" s="34" t="s">
        <v>279</v>
      </c>
      <c r="C226" s="35"/>
      <c r="D226" s="36">
        <v>28821</v>
      </c>
      <c r="E226" s="37">
        <f t="shared" si="36"/>
        <v>0</v>
      </c>
      <c r="F226" s="38" t="str">
        <f t="shared" si="37"/>
        <v/>
      </c>
      <c r="G226" s="39">
        <f t="shared" si="38"/>
        <v>0</v>
      </c>
      <c r="H226" s="39">
        <f t="shared" si="39"/>
        <v>0</v>
      </c>
      <c r="I226" s="37">
        <f t="shared" si="40"/>
        <v>0</v>
      </c>
      <c r="J226" s="40">
        <f t="shared" si="41"/>
        <v>0</v>
      </c>
      <c r="K226" s="37">
        <f t="shared" si="42"/>
        <v>0</v>
      </c>
      <c r="L226" s="37">
        <f t="shared" si="43"/>
        <v>0</v>
      </c>
      <c r="M226" s="37">
        <f t="shared" si="44"/>
        <v>0</v>
      </c>
      <c r="N226" s="41">
        <f>'jan-nov'!M226</f>
        <v>0</v>
      </c>
      <c r="O226" s="41">
        <f t="shared" si="45"/>
        <v>0</v>
      </c>
    </row>
    <row r="227" spans="1:15" x14ac:dyDescent="0.2">
      <c r="A227" s="33">
        <v>1251</v>
      </c>
      <c r="B227" s="34" t="s">
        <v>280</v>
      </c>
      <c r="C227" s="35"/>
      <c r="D227" s="36">
        <v>4123</v>
      </c>
      <c r="E227" s="37">
        <f t="shared" si="36"/>
        <v>0</v>
      </c>
      <c r="F227" s="38" t="str">
        <f t="shared" si="37"/>
        <v/>
      </c>
      <c r="G227" s="39">
        <f t="shared" si="38"/>
        <v>0</v>
      </c>
      <c r="H227" s="39">
        <f t="shared" si="39"/>
        <v>0</v>
      </c>
      <c r="I227" s="37">
        <f t="shared" si="40"/>
        <v>0</v>
      </c>
      <c r="J227" s="40">
        <f t="shared" si="41"/>
        <v>0</v>
      </c>
      <c r="K227" s="37">
        <f t="shared" si="42"/>
        <v>0</v>
      </c>
      <c r="L227" s="37">
        <f t="shared" si="43"/>
        <v>0</v>
      </c>
      <c r="M227" s="37">
        <f t="shared" si="44"/>
        <v>0</v>
      </c>
      <c r="N227" s="41">
        <f>'jan-nov'!M227</f>
        <v>0</v>
      </c>
      <c r="O227" s="41">
        <f t="shared" si="45"/>
        <v>0</v>
      </c>
    </row>
    <row r="228" spans="1:15" x14ac:dyDescent="0.2">
      <c r="A228" s="33">
        <v>1252</v>
      </c>
      <c r="B228" s="34" t="s">
        <v>281</v>
      </c>
      <c r="C228" s="35"/>
      <c r="D228" s="36">
        <v>383</v>
      </c>
      <c r="E228" s="37">
        <f t="shared" si="36"/>
        <v>0</v>
      </c>
      <c r="F228" s="38" t="str">
        <f t="shared" si="37"/>
        <v/>
      </c>
      <c r="G228" s="39">
        <f t="shared" si="38"/>
        <v>0</v>
      </c>
      <c r="H228" s="39">
        <f t="shared" si="39"/>
        <v>0</v>
      </c>
      <c r="I228" s="37">
        <f t="shared" si="40"/>
        <v>0</v>
      </c>
      <c r="J228" s="40">
        <f t="shared" si="41"/>
        <v>0</v>
      </c>
      <c r="K228" s="37">
        <f t="shared" si="42"/>
        <v>0</v>
      </c>
      <c r="L228" s="37">
        <f t="shared" si="43"/>
        <v>0</v>
      </c>
      <c r="M228" s="37">
        <f t="shared" si="44"/>
        <v>0</v>
      </c>
      <c r="N228" s="41">
        <f>'jan-nov'!M228</f>
        <v>0</v>
      </c>
      <c r="O228" s="41">
        <f t="shared" si="45"/>
        <v>0</v>
      </c>
    </row>
    <row r="229" spans="1:15" x14ac:dyDescent="0.2">
      <c r="A229" s="33">
        <v>1253</v>
      </c>
      <c r="B229" s="34" t="s">
        <v>282</v>
      </c>
      <c r="C229" s="35"/>
      <c r="D229" s="36">
        <v>8026</v>
      </c>
      <c r="E229" s="37">
        <f t="shared" si="36"/>
        <v>0</v>
      </c>
      <c r="F229" s="38" t="str">
        <f t="shared" si="37"/>
        <v/>
      </c>
      <c r="G229" s="39">
        <f t="shared" si="38"/>
        <v>0</v>
      </c>
      <c r="H229" s="39">
        <f t="shared" si="39"/>
        <v>0</v>
      </c>
      <c r="I229" s="37">
        <f t="shared" si="40"/>
        <v>0</v>
      </c>
      <c r="J229" s="40">
        <f t="shared" si="41"/>
        <v>0</v>
      </c>
      <c r="K229" s="37">
        <f t="shared" si="42"/>
        <v>0</v>
      </c>
      <c r="L229" s="37">
        <f t="shared" si="43"/>
        <v>0</v>
      </c>
      <c r="M229" s="37">
        <f t="shared" si="44"/>
        <v>0</v>
      </c>
      <c r="N229" s="41">
        <f>'jan-nov'!M229</f>
        <v>0</v>
      </c>
      <c r="O229" s="41">
        <f t="shared" si="45"/>
        <v>0</v>
      </c>
    </row>
    <row r="230" spans="1:15" x14ac:dyDescent="0.2">
      <c r="A230" s="33">
        <v>1256</v>
      </c>
      <c r="B230" s="34" t="s">
        <v>283</v>
      </c>
      <c r="C230" s="35"/>
      <c r="D230" s="36">
        <v>8021</v>
      </c>
      <c r="E230" s="37">
        <f t="shared" si="36"/>
        <v>0</v>
      </c>
      <c r="F230" s="38" t="str">
        <f t="shared" si="37"/>
        <v/>
      </c>
      <c r="G230" s="39">
        <f t="shared" si="38"/>
        <v>0</v>
      </c>
      <c r="H230" s="39">
        <f t="shared" si="39"/>
        <v>0</v>
      </c>
      <c r="I230" s="37">
        <f t="shared" si="40"/>
        <v>0</v>
      </c>
      <c r="J230" s="40">
        <f t="shared" si="41"/>
        <v>0</v>
      </c>
      <c r="K230" s="37">
        <f t="shared" si="42"/>
        <v>0</v>
      </c>
      <c r="L230" s="37">
        <f t="shared" si="43"/>
        <v>0</v>
      </c>
      <c r="M230" s="37">
        <f t="shared" si="44"/>
        <v>0</v>
      </c>
      <c r="N230" s="41">
        <f>'jan-nov'!M230</f>
        <v>0</v>
      </c>
      <c r="O230" s="41">
        <f t="shared" si="45"/>
        <v>0</v>
      </c>
    </row>
    <row r="231" spans="1:15" x14ac:dyDescent="0.2">
      <c r="A231" s="33">
        <v>1259</v>
      </c>
      <c r="B231" s="34" t="s">
        <v>284</v>
      </c>
      <c r="C231" s="35"/>
      <c r="D231" s="36">
        <v>4913</v>
      </c>
      <c r="E231" s="37">
        <f t="shared" si="36"/>
        <v>0</v>
      </c>
      <c r="F231" s="38" t="str">
        <f t="shared" si="37"/>
        <v/>
      </c>
      <c r="G231" s="39">
        <f t="shared" si="38"/>
        <v>0</v>
      </c>
      <c r="H231" s="39">
        <f t="shared" si="39"/>
        <v>0</v>
      </c>
      <c r="I231" s="37">
        <f t="shared" si="40"/>
        <v>0</v>
      </c>
      <c r="J231" s="40">
        <f t="shared" si="41"/>
        <v>0</v>
      </c>
      <c r="K231" s="37">
        <f t="shared" si="42"/>
        <v>0</v>
      </c>
      <c r="L231" s="37">
        <f t="shared" si="43"/>
        <v>0</v>
      </c>
      <c r="M231" s="37">
        <f t="shared" si="44"/>
        <v>0</v>
      </c>
      <c r="N231" s="41">
        <f>'jan-nov'!M231</f>
        <v>0</v>
      </c>
      <c r="O231" s="41">
        <f t="shared" si="45"/>
        <v>0</v>
      </c>
    </row>
    <row r="232" spans="1:15" x14ac:dyDescent="0.2">
      <c r="A232" s="33">
        <v>1260</v>
      </c>
      <c r="B232" s="34" t="s">
        <v>285</v>
      </c>
      <c r="C232" s="35"/>
      <c r="D232" s="36">
        <v>5128</v>
      </c>
      <c r="E232" s="37">
        <f t="shared" si="36"/>
        <v>0</v>
      </c>
      <c r="F232" s="38" t="str">
        <f t="shared" si="37"/>
        <v/>
      </c>
      <c r="G232" s="39">
        <f t="shared" si="38"/>
        <v>0</v>
      </c>
      <c r="H232" s="39">
        <f t="shared" si="39"/>
        <v>0</v>
      </c>
      <c r="I232" s="37">
        <f t="shared" si="40"/>
        <v>0</v>
      </c>
      <c r="J232" s="40">
        <f t="shared" si="41"/>
        <v>0</v>
      </c>
      <c r="K232" s="37">
        <f t="shared" si="42"/>
        <v>0</v>
      </c>
      <c r="L232" s="37">
        <f t="shared" si="43"/>
        <v>0</v>
      </c>
      <c r="M232" s="37">
        <f t="shared" si="44"/>
        <v>0</v>
      </c>
      <c r="N232" s="41">
        <f>'jan-nov'!M232</f>
        <v>0</v>
      </c>
      <c r="O232" s="41">
        <f t="shared" si="45"/>
        <v>0</v>
      </c>
    </row>
    <row r="233" spans="1:15" x14ac:dyDescent="0.2">
      <c r="A233" s="33">
        <v>1263</v>
      </c>
      <c r="B233" s="34" t="s">
        <v>286</v>
      </c>
      <c r="C233" s="35"/>
      <c r="D233" s="36">
        <v>15731</v>
      </c>
      <c r="E233" s="37">
        <f t="shared" si="36"/>
        <v>0</v>
      </c>
      <c r="F233" s="38" t="str">
        <f t="shared" si="37"/>
        <v/>
      </c>
      <c r="G233" s="39">
        <f t="shared" si="38"/>
        <v>0</v>
      </c>
      <c r="H233" s="39">
        <f t="shared" si="39"/>
        <v>0</v>
      </c>
      <c r="I233" s="37">
        <f t="shared" si="40"/>
        <v>0</v>
      </c>
      <c r="J233" s="40">
        <f t="shared" si="41"/>
        <v>0</v>
      </c>
      <c r="K233" s="37">
        <f t="shared" si="42"/>
        <v>0</v>
      </c>
      <c r="L233" s="37">
        <f t="shared" si="43"/>
        <v>0</v>
      </c>
      <c r="M233" s="37">
        <f t="shared" si="44"/>
        <v>0</v>
      </c>
      <c r="N233" s="41">
        <f>'jan-nov'!M233</f>
        <v>0</v>
      </c>
      <c r="O233" s="41">
        <f t="shared" si="45"/>
        <v>0</v>
      </c>
    </row>
    <row r="234" spans="1:15" x14ac:dyDescent="0.2">
      <c r="A234" s="33">
        <v>1264</v>
      </c>
      <c r="B234" s="34" t="s">
        <v>287</v>
      </c>
      <c r="C234" s="35"/>
      <c r="D234" s="36">
        <v>2884</v>
      </c>
      <c r="E234" s="37">
        <f t="shared" si="36"/>
        <v>0</v>
      </c>
      <c r="F234" s="38" t="str">
        <f t="shared" si="37"/>
        <v/>
      </c>
      <c r="G234" s="39">
        <f t="shared" si="38"/>
        <v>0</v>
      </c>
      <c r="H234" s="39">
        <f t="shared" si="39"/>
        <v>0</v>
      </c>
      <c r="I234" s="37">
        <f t="shared" si="40"/>
        <v>0</v>
      </c>
      <c r="J234" s="40">
        <f t="shared" si="41"/>
        <v>0</v>
      </c>
      <c r="K234" s="37">
        <f t="shared" si="42"/>
        <v>0</v>
      </c>
      <c r="L234" s="37">
        <f t="shared" si="43"/>
        <v>0</v>
      </c>
      <c r="M234" s="37">
        <f t="shared" si="44"/>
        <v>0</v>
      </c>
      <c r="N234" s="41">
        <f>'jan-nov'!M234</f>
        <v>0</v>
      </c>
      <c r="O234" s="41">
        <f t="shared" si="45"/>
        <v>0</v>
      </c>
    </row>
    <row r="235" spans="1:15" x14ac:dyDescent="0.2">
      <c r="A235" s="33">
        <v>1265</v>
      </c>
      <c r="B235" s="34" t="s">
        <v>288</v>
      </c>
      <c r="C235" s="35"/>
      <c r="D235" s="36">
        <v>587</v>
      </c>
      <c r="E235" s="37">
        <f t="shared" si="36"/>
        <v>0</v>
      </c>
      <c r="F235" s="38" t="str">
        <f t="shared" si="37"/>
        <v/>
      </c>
      <c r="G235" s="39">
        <f t="shared" si="38"/>
        <v>0</v>
      </c>
      <c r="H235" s="39">
        <f t="shared" si="39"/>
        <v>0</v>
      </c>
      <c r="I235" s="37">
        <f t="shared" si="40"/>
        <v>0</v>
      </c>
      <c r="J235" s="40">
        <f t="shared" si="41"/>
        <v>0</v>
      </c>
      <c r="K235" s="37">
        <f t="shared" si="42"/>
        <v>0</v>
      </c>
      <c r="L235" s="37">
        <f t="shared" si="43"/>
        <v>0</v>
      </c>
      <c r="M235" s="37">
        <f t="shared" si="44"/>
        <v>0</v>
      </c>
      <c r="N235" s="41">
        <f>'jan-nov'!M235</f>
        <v>0</v>
      </c>
      <c r="O235" s="41">
        <f t="shared" si="45"/>
        <v>0</v>
      </c>
    </row>
    <row r="236" spans="1:15" x14ac:dyDescent="0.2">
      <c r="A236" s="33">
        <v>1266</v>
      </c>
      <c r="B236" s="34" t="s">
        <v>289</v>
      </c>
      <c r="C236" s="35"/>
      <c r="D236" s="36">
        <v>1710</v>
      </c>
      <c r="E236" s="37">
        <f t="shared" si="36"/>
        <v>0</v>
      </c>
      <c r="F236" s="38" t="str">
        <f t="shared" si="37"/>
        <v/>
      </c>
      <c r="G236" s="39">
        <f t="shared" si="38"/>
        <v>0</v>
      </c>
      <c r="H236" s="39">
        <f t="shared" si="39"/>
        <v>0</v>
      </c>
      <c r="I236" s="37">
        <f t="shared" si="40"/>
        <v>0</v>
      </c>
      <c r="J236" s="40">
        <f t="shared" si="41"/>
        <v>0</v>
      </c>
      <c r="K236" s="37">
        <f t="shared" si="42"/>
        <v>0</v>
      </c>
      <c r="L236" s="37">
        <f t="shared" si="43"/>
        <v>0</v>
      </c>
      <c r="M236" s="37">
        <f t="shared" si="44"/>
        <v>0</v>
      </c>
      <c r="N236" s="41">
        <f>'jan-nov'!M236</f>
        <v>0</v>
      </c>
      <c r="O236" s="41">
        <f t="shared" si="45"/>
        <v>0</v>
      </c>
    </row>
    <row r="237" spans="1:15" x14ac:dyDescent="0.2">
      <c r="A237" s="33">
        <v>1401</v>
      </c>
      <c r="B237" s="34" t="s">
        <v>290</v>
      </c>
      <c r="C237" s="35"/>
      <c r="D237" s="36">
        <v>11999</v>
      </c>
      <c r="E237" s="37">
        <f t="shared" si="36"/>
        <v>0</v>
      </c>
      <c r="F237" s="38" t="str">
        <f t="shared" si="37"/>
        <v/>
      </c>
      <c r="G237" s="39">
        <f t="shared" si="38"/>
        <v>0</v>
      </c>
      <c r="H237" s="39">
        <f t="shared" si="39"/>
        <v>0</v>
      </c>
      <c r="I237" s="37">
        <f t="shared" si="40"/>
        <v>0</v>
      </c>
      <c r="J237" s="40">
        <f t="shared" si="41"/>
        <v>0</v>
      </c>
      <c r="K237" s="37">
        <f t="shared" si="42"/>
        <v>0</v>
      </c>
      <c r="L237" s="37">
        <f t="shared" si="43"/>
        <v>0</v>
      </c>
      <c r="M237" s="37">
        <f t="shared" si="44"/>
        <v>0</v>
      </c>
      <c r="N237" s="41">
        <f>'jan-nov'!M237</f>
        <v>0</v>
      </c>
      <c r="O237" s="41">
        <f t="shared" si="45"/>
        <v>0</v>
      </c>
    </row>
    <row r="238" spans="1:15" x14ac:dyDescent="0.2">
      <c r="A238" s="33">
        <v>1411</v>
      </c>
      <c r="B238" s="34" t="s">
        <v>291</v>
      </c>
      <c r="C238" s="35"/>
      <c r="D238" s="36">
        <v>2371</v>
      </c>
      <c r="E238" s="37">
        <f t="shared" si="36"/>
        <v>0</v>
      </c>
      <c r="F238" s="38" t="str">
        <f t="shared" si="37"/>
        <v/>
      </c>
      <c r="G238" s="39">
        <f t="shared" si="38"/>
        <v>0</v>
      </c>
      <c r="H238" s="39">
        <f t="shared" si="39"/>
        <v>0</v>
      </c>
      <c r="I238" s="37">
        <f t="shared" si="40"/>
        <v>0</v>
      </c>
      <c r="J238" s="40">
        <f t="shared" si="41"/>
        <v>0</v>
      </c>
      <c r="K238" s="37">
        <f t="shared" si="42"/>
        <v>0</v>
      </c>
      <c r="L238" s="37">
        <f t="shared" si="43"/>
        <v>0</v>
      </c>
      <c r="M238" s="37">
        <f t="shared" si="44"/>
        <v>0</v>
      </c>
      <c r="N238" s="41">
        <f>'jan-nov'!M238</f>
        <v>0</v>
      </c>
      <c r="O238" s="41">
        <f t="shared" si="45"/>
        <v>0</v>
      </c>
    </row>
    <row r="239" spans="1:15" x14ac:dyDescent="0.2">
      <c r="A239" s="33">
        <v>1412</v>
      </c>
      <c r="B239" s="34" t="s">
        <v>292</v>
      </c>
      <c r="C239" s="35"/>
      <c r="D239" s="36">
        <v>794</v>
      </c>
      <c r="E239" s="37">
        <f t="shared" si="36"/>
        <v>0</v>
      </c>
      <c r="F239" s="38" t="str">
        <f t="shared" si="37"/>
        <v/>
      </c>
      <c r="G239" s="39">
        <f t="shared" si="38"/>
        <v>0</v>
      </c>
      <c r="H239" s="39">
        <f t="shared" si="39"/>
        <v>0</v>
      </c>
      <c r="I239" s="37">
        <f t="shared" si="40"/>
        <v>0</v>
      </c>
      <c r="J239" s="40">
        <f t="shared" si="41"/>
        <v>0</v>
      </c>
      <c r="K239" s="37">
        <f t="shared" si="42"/>
        <v>0</v>
      </c>
      <c r="L239" s="37">
        <f t="shared" si="43"/>
        <v>0</v>
      </c>
      <c r="M239" s="37">
        <f t="shared" si="44"/>
        <v>0</v>
      </c>
      <c r="N239" s="41">
        <f>'jan-nov'!M239</f>
        <v>0</v>
      </c>
      <c r="O239" s="41">
        <f t="shared" si="45"/>
        <v>0</v>
      </c>
    </row>
    <row r="240" spans="1:15" x14ac:dyDescent="0.2">
      <c r="A240" s="33">
        <v>1413</v>
      </c>
      <c r="B240" s="34" t="s">
        <v>293</v>
      </c>
      <c r="C240" s="35"/>
      <c r="D240" s="36">
        <v>1438</v>
      </c>
      <c r="E240" s="37">
        <f t="shared" si="36"/>
        <v>0</v>
      </c>
      <c r="F240" s="38" t="str">
        <f t="shared" si="37"/>
        <v/>
      </c>
      <c r="G240" s="39">
        <f t="shared" si="38"/>
        <v>0</v>
      </c>
      <c r="H240" s="39">
        <f t="shared" si="39"/>
        <v>0</v>
      </c>
      <c r="I240" s="37">
        <f t="shared" si="40"/>
        <v>0</v>
      </c>
      <c r="J240" s="40">
        <f t="shared" si="41"/>
        <v>0</v>
      </c>
      <c r="K240" s="37">
        <f t="shared" si="42"/>
        <v>0</v>
      </c>
      <c r="L240" s="37">
        <f t="shared" si="43"/>
        <v>0</v>
      </c>
      <c r="M240" s="37">
        <f t="shared" si="44"/>
        <v>0</v>
      </c>
      <c r="N240" s="41">
        <f>'jan-nov'!M240</f>
        <v>0</v>
      </c>
      <c r="O240" s="41">
        <f t="shared" si="45"/>
        <v>0</v>
      </c>
    </row>
    <row r="241" spans="1:15" x14ac:dyDescent="0.2">
      <c r="A241" s="33">
        <v>1416</v>
      </c>
      <c r="B241" s="34" t="s">
        <v>294</v>
      </c>
      <c r="C241" s="35"/>
      <c r="D241" s="36">
        <v>4190</v>
      </c>
      <c r="E241" s="37">
        <f t="shared" si="36"/>
        <v>0</v>
      </c>
      <c r="F241" s="38" t="str">
        <f t="shared" si="37"/>
        <v/>
      </c>
      <c r="G241" s="39">
        <f t="shared" si="38"/>
        <v>0</v>
      </c>
      <c r="H241" s="39">
        <f t="shared" si="39"/>
        <v>0</v>
      </c>
      <c r="I241" s="37">
        <f t="shared" si="40"/>
        <v>0</v>
      </c>
      <c r="J241" s="40">
        <f t="shared" si="41"/>
        <v>0</v>
      </c>
      <c r="K241" s="37">
        <f t="shared" si="42"/>
        <v>0</v>
      </c>
      <c r="L241" s="37">
        <f t="shared" si="43"/>
        <v>0</v>
      </c>
      <c r="M241" s="37">
        <f t="shared" si="44"/>
        <v>0</v>
      </c>
      <c r="N241" s="41">
        <f>'jan-nov'!M241</f>
        <v>0</v>
      </c>
      <c r="O241" s="41">
        <f t="shared" si="45"/>
        <v>0</v>
      </c>
    </row>
    <row r="242" spans="1:15" x14ac:dyDescent="0.2">
      <c r="A242" s="33">
        <v>1417</v>
      </c>
      <c r="B242" s="34" t="s">
        <v>295</v>
      </c>
      <c r="C242" s="35"/>
      <c r="D242" s="36">
        <v>2722</v>
      </c>
      <c r="E242" s="37">
        <f t="shared" si="36"/>
        <v>0</v>
      </c>
      <c r="F242" s="38" t="str">
        <f t="shared" si="37"/>
        <v/>
      </c>
      <c r="G242" s="39">
        <f t="shared" si="38"/>
        <v>0</v>
      </c>
      <c r="H242" s="39">
        <f t="shared" si="39"/>
        <v>0</v>
      </c>
      <c r="I242" s="37">
        <f t="shared" si="40"/>
        <v>0</v>
      </c>
      <c r="J242" s="40">
        <f t="shared" si="41"/>
        <v>0</v>
      </c>
      <c r="K242" s="37">
        <f t="shared" si="42"/>
        <v>0</v>
      </c>
      <c r="L242" s="37">
        <f t="shared" si="43"/>
        <v>0</v>
      </c>
      <c r="M242" s="37">
        <f t="shared" si="44"/>
        <v>0</v>
      </c>
      <c r="N242" s="41">
        <f>'jan-nov'!M242</f>
        <v>0</v>
      </c>
      <c r="O242" s="41">
        <f t="shared" si="45"/>
        <v>0</v>
      </c>
    </row>
    <row r="243" spans="1:15" x14ac:dyDescent="0.2">
      <c r="A243" s="33">
        <v>1418</v>
      </c>
      <c r="B243" s="34" t="s">
        <v>296</v>
      </c>
      <c r="C243" s="35"/>
      <c r="D243" s="36">
        <v>1288</v>
      </c>
      <c r="E243" s="37">
        <f t="shared" si="36"/>
        <v>0</v>
      </c>
      <c r="F243" s="38" t="str">
        <f t="shared" si="37"/>
        <v/>
      </c>
      <c r="G243" s="39">
        <f t="shared" si="38"/>
        <v>0</v>
      </c>
      <c r="H243" s="39">
        <f t="shared" si="39"/>
        <v>0</v>
      </c>
      <c r="I243" s="37">
        <f t="shared" si="40"/>
        <v>0</v>
      </c>
      <c r="J243" s="40">
        <f t="shared" si="41"/>
        <v>0</v>
      </c>
      <c r="K243" s="37">
        <f t="shared" si="42"/>
        <v>0</v>
      </c>
      <c r="L243" s="37">
        <f t="shared" si="43"/>
        <v>0</v>
      </c>
      <c r="M243" s="37">
        <f t="shared" si="44"/>
        <v>0</v>
      </c>
      <c r="N243" s="41">
        <f>'jan-nov'!M243</f>
        <v>0</v>
      </c>
      <c r="O243" s="41">
        <f t="shared" si="45"/>
        <v>0</v>
      </c>
    </row>
    <row r="244" spans="1:15" x14ac:dyDescent="0.2">
      <c r="A244" s="33">
        <v>1419</v>
      </c>
      <c r="B244" s="34" t="s">
        <v>297</v>
      </c>
      <c r="C244" s="35"/>
      <c r="D244" s="36">
        <v>2332</v>
      </c>
      <c r="E244" s="37">
        <f t="shared" si="36"/>
        <v>0</v>
      </c>
      <c r="F244" s="38" t="str">
        <f t="shared" si="37"/>
        <v/>
      </c>
      <c r="G244" s="39">
        <f t="shared" si="38"/>
        <v>0</v>
      </c>
      <c r="H244" s="39">
        <f t="shared" si="39"/>
        <v>0</v>
      </c>
      <c r="I244" s="37">
        <f t="shared" si="40"/>
        <v>0</v>
      </c>
      <c r="J244" s="40">
        <f t="shared" si="41"/>
        <v>0</v>
      </c>
      <c r="K244" s="37">
        <f t="shared" si="42"/>
        <v>0</v>
      </c>
      <c r="L244" s="37">
        <f t="shared" si="43"/>
        <v>0</v>
      </c>
      <c r="M244" s="37">
        <f t="shared" si="44"/>
        <v>0</v>
      </c>
      <c r="N244" s="41">
        <f>'jan-nov'!M244</f>
        <v>0</v>
      </c>
      <c r="O244" s="41">
        <f t="shared" si="45"/>
        <v>0</v>
      </c>
    </row>
    <row r="245" spans="1:15" x14ac:dyDescent="0.2">
      <c r="A245" s="33">
        <v>1420</v>
      </c>
      <c r="B245" s="34" t="s">
        <v>298</v>
      </c>
      <c r="C245" s="35"/>
      <c r="D245" s="36">
        <v>7941</v>
      </c>
      <c r="E245" s="37">
        <f t="shared" si="36"/>
        <v>0</v>
      </c>
      <c r="F245" s="38" t="str">
        <f t="shared" si="37"/>
        <v/>
      </c>
      <c r="G245" s="39">
        <f t="shared" si="38"/>
        <v>0</v>
      </c>
      <c r="H245" s="39">
        <f t="shared" si="39"/>
        <v>0</v>
      </c>
      <c r="I245" s="37">
        <f t="shared" si="40"/>
        <v>0</v>
      </c>
      <c r="J245" s="40">
        <f t="shared" si="41"/>
        <v>0</v>
      </c>
      <c r="K245" s="37">
        <f t="shared" si="42"/>
        <v>0</v>
      </c>
      <c r="L245" s="37">
        <f t="shared" si="43"/>
        <v>0</v>
      </c>
      <c r="M245" s="37">
        <f t="shared" si="44"/>
        <v>0</v>
      </c>
      <c r="N245" s="41">
        <f>'jan-nov'!M245</f>
        <v>0</v>
      </c>
      <c r="O245" s="41">
        <f t="shared" si="45"/>
        <v>0</v>
      </c>
    </row>
    <row r="246" spans="1:15" x14ac:dyDescent="0.2">
      <c r="A246" s="33">
        <v>1421</v>
      </c>
      <c r="B246" s="34" t="s">
        <v>299</v>
      </c>
      <c r="C246" s="35"/>
      <c r="D246" s="36">
        <v>1787</v>
      </c>
      <c r="E246" s="37">
        <f t="shared" si="36"/>
        <v>0</v>
      </c>
      <c r="F246" s="38" t="str">
        <f t="shared" si="37"/>
        <v/>
      </c>
      <c r="G246" s="39">
        <f t="shared" si="38"/>
        <v>0</v>
      </c>
      <c r="H246" s="39">
        <f t="shared" si="39"/>
        <v>0</v>
      </c>
      <c r="I246" s="37">
        <f t="shared" si="40"/>
        <v>0</v>
      </c>
      <c r="J246" s="40">
        <f t="shared" si="41"/>
        <v>0</v>
      </c>
      <c r="K246" s="37">
        <f t="shared" si="42"/>
        <v>0</v>
      </c>
      <c r="L246" s="37">
        <f t="shared" si="43"/>
        <v>0</v>
      </c>
      <c r="M246" s="37">
        <f t="shared" si="44"/>
        <v>0</v>
      </c>
      <c r="N246" s="41">
        <f>'jan-nov'!M246</f>
        <v>0</v>
      </c>
      <c r="O246" s="41">
        <f t="shared" si="45"/>
        <v>0</v>
      </c>
    </row>
    <row r="247" spans="1:15" x14ac:dyDescent="0.2">
      <c r="A247" s="33">
        <v>1422</v>
      </c>
      <c r="B247" s="34" t="s">
        <v>300</v>
      </c>
      <c r="C247" s="35"/>
      <c r="D247" s="36">
        <v>2159</v>
      </c>
      <c r="E247" s="37">
        <f t="shared" si="36"/>
        <v>0</v>
      </c>
      <c r="F247" s="38" t="str">
        <f t="shared" si="37"/>
        <v/>
      </c>
      <c r="G247" s="39">
        <f t="shared" si="38"/>
        <v>0</v>
      </c>
      <c r="H247" s="39">
        <f t="shared" si="39"/>
        <v>0</v>
      </c>
      <c r="I247" s="37">
        <f t="shared" si="40"/>
        <v>0</v>
      </c>
      <c r="J247" s="40">
        <f t="shared" si="41"/>
        <v>0</v>
      </c>
      <c r="K247" s="37">
        <f t="shared" si="42"/>
        <v>0</v>
      </c>
      <c r="L247" s="37">
        <f t="shared" si="43"/>
        <v>0</v>
      </c>
      <c r="M247" s="37">
        <f t="shared" si="44"/>
        <v>0</v>
      </c>
      <c r="N247" s="41">
        <f>'jan-nov'!M247</f>
        <v>0</v>
      </c>
      <c r="O247" s="41">
        <f t="shared" si="45"/>
        <v>0</v>
      </c>
    </row>
    <row r="248" spans="1:15" x14ac:dyDescent="0.2">
      <c r="A248" s="33">
        <v>1424</v>
      </c>
      <c r="B248" s="34" t="s">
        <v>301</v>
      </c>
      <c r="C248" s="35"/>
      <c r="D248" s="36">
        <v>5363</v>
      </c>
      <c r="E248" s="37">
        <f t="shared" si="36"/>
        <v>0</v>
      </c>
      <c r="F248" s="38" t="str">
        <f t="shared" si="37"/>
        <v/>
      </c>
      <c r="G248" s="39">
        <f t="shared" si="38"/>
        <v>0</v>
      </c>
      <c r="H248" s="39">
        <f t="shared" si="39"/>
        <v>0</v>
      </c>
      <c r="I248" s="37">
        <f t="shared" si="40"/>
        <v>0</v>
      </c>
      <c r="J248" s="40">
        <f t="shared" si="41"/>
        <v>0</v>
      </c>
      <c r="K248" s="37">
        <f t="shared" si="42"/>
        <v>0</v>
      </c>
      <c r="L248" s="37">
        <f t="shared" si="43"/>
        <v>0</v>
      </c>
      <c r="M248" s="37">
        <f t="shared" si="44"/>
        <v>0</v>
      </c>
      <c r="N248" s="41">
        <f>'jan-nov'!M248</f>
        <v>0</v>
      </c>
      <c r="O248" s="41">
        <f t="shared" si="45"/>
        <v>0</v>
      </c>
    </row>
    <row r="249" spans="1:15" x14ac:dyDescent="0.2">
      <c r="A249" s="33">
        <v>1426</v>
      </c>
      <c r="B249" s="34" t="s">
        <v>302</v>
      </c>
      <c r="C249" s="35"/>
      <c r="D249" s="36">
        <v>5151</v>
      </c>
      <c r="E249" s="37">
        <f t="shared" si="36"/>
        <v>0</v>
      </c>
      <c r="F249" s="38" t="str">
        <f t="shared" si="37"/>
        <v/>
      </c>
      <c r="G249" s="39">
        <f t="shared" si="38"/>
        <v>0</v>
      </c>
      <c r="H249" s="39">
        <f t="shared" si="39"/>
        <v>0</v>
      </c>
      <c r="I249" s="37">
        <f t="shared" si="40"/>
        <v>0</v>
      </c>
      <c r="J249" s="40">
        <f t="shared" si="41"/>
        <v>0</v>
      </c>
      <c r="K249" s="37">
        <f t="shared" si="42"/>
        <v>0</v>
      </c>
      <c r="L249" s="37">
        <f t="shared" si="43"/>
        <v>0</v>
      </c>
      <c r="M249" s="37">
        <f t="shared" si="44"/>
        <v>0</v>
      </c>
      <c r="N249" s="41">
        <f>'jan-nov'!M249</f>
        <v>0</v>
      </c>
      <c r="O249" s="41">
        <f t="shared" si="45"/>
        <v>0</v>
      </c>
    </row>
    <row r="250" spans="1:15" x14ac:dyDescent="0.2">
      <c r="A250" s="33">
        <v>1428</v>
      </c>
      <c r="B250" s="34" t="s">
        <v>303</v>
      </c>
      <c r="C250" s="35"/>
      <c r="D250" s="36">
        <v>3065</v>
      </c>
      <c r="E250" s="37">
        <f t="shared" si="36"/>
        <v>0</v>
      </c>
      <c r="F250" s="38" t="str">
        <f t="shared" si="37"/>
        <v/>
      </c>
      <c r="G250" s="39">
        <f t="shared" si="38"/>
        <v>0</v>
      </c>
      <c r="H250" s="39">
        <f t="shared" si="39"/>
        <v>0</v>
      </c>
      <c r="I250" s="37">
        <f t="shared" si="40"/>
        <v>0</v>
      </c>
      <c r="J250" s="40">
        <f t="shared" si="41"/>
        <v>0</v>
      </c>
      <c r="K250" s="37">
        <f t="shared" si="42"/>
        <v>0</v>
      </c>
      <c r="L250" s="37">
        <f t="shared" si="43"/>
        <v>0</v>
      </c>
      <c r="M250" s="37">
        <f t="shared" si="44"/>
        <v>0</v>
      </c>
      <c r="N250" s="41">
        <f>'jan-nov'!M250</f>
        <v>0</v>
      </c>
      <c r="O250" s="41">
        <f t="shared" si="45"/>
        <v>0</v>
      </c>
    </row>
    <row r="251" spans="1:15" x14ac:dyDescent="0.2">
      <c r="A251" s="33">
        <v>1429</v>
      </c>
      <c r="B251" s="34" t="s">
        <v>304</v>
      </c>
      <c r="C251" s="35"/>
      <c r="D251" s="36">
        <v>2862</v>
      </c>
      <c r="E251" s="37">
        <f t="shared" si="36"/>
        <v>0</v>
      </c>
      <c r="F251" s="38" t="str">
        <f t="shared" si="37"/>
        <v/>
      </c>
      <c r="G251" s="39">
        <f t="shared" si="38"/>
        <v>0</v>
      </c>
      <c r="H251" s="39">
        <f t="shared" si="39"/>
        <v>0</v>
      </c>
      <c r="I251" s="37">
        <f t="shared" si="40"/>
        <v>0</v>
      </c>
      <c r="J251" s="40">
        <f t="shared" si="41"/>
        <v>0</v>
      </c>
      <c r="K251" s="37">
        <f t="shared" si="42"/>
        <v>0</v>
      </c>
      <c r="L251" s="37">
        <f t="shared" si="43"/>
        <v>0</v>
      </c>
      <c r="M251" s="37">
        <f t="shared" si="44"/>
        <v>0</v>
      </c>
      <c r="N251" s="41">
        <f>'jan-nov'!M251</f>
        <v>0</v>
      </c>
      <c r="O251" s="41">
        <f t="shared" si="45"/>
        <v>0</v>
      </c>
    </row>
    <row r="252" spans="1:15" x14ac:dyDescent="0.2">
      <c r="A252" s="33">
        <v>1430</v>
      </c>
      <c r="B252" s="34" t="s">
        <v>305</v>
      </c>
      <c r="C252" s="35"/>
      <c r="D252" s="36">
        <v>2966</v>
      </c>
      <c r="E252" s="37">
        <f t="shared" si="36"/>
        <v>0</v>
      </c>
      <c r="F252" s="38" t="str">
        <f t="shared" si="37"/>
        <v/>
      </c>
      <c r="G252" s="39">
        <f t="shared" si="38"/>
        <v>0</v>
      </c>
      <c r="H252" s="39">
        <f t="shared" si="39"/>
        <v>0</v>
      </c>
      <c r="I252" s="37">
        <f t="shared" si="40"/>
        <v>0</v>
      </c>
      <c r="J252" s="40">
        <f t="shared" si="41"/>
        <v>0</v>
      </c>
      <c r="K252" s="37">
        <f t="shared" si="42"/>
        <v>0</v>
      </c>
      <c r="L252" s="37">
        <f t="shared" si="43"/>
        <v>0</v>
      </c>
      <c r="M252" s="37">
        <f t="shared" si="44"/>
        <v>0</v>
      </c>
      <c r="N252" s="41">
        <f>'jan-nov'!M252</f>
        <v>0</v>
      </c>
      <c r="O252" s="41">
        <f t="shared" si="45"/>
        <v>0</v>
      </c>
    </row>
    <row r="253" spans="1:15" x14ac:dyDescent="0.2">
      <c r="A253" s="33">
        <v>1431</v>
      </c>
      <c r="B253" s="34" t="s">
        <v>306</v>
      </c>
      <c r="C253" s="35"/>
      <c r="D253" s="36">
        <v>3049</v>
      </c>
      <c r="E253" s="37">
        <f t="shared" si="36"/>
        <v>0</v>
      </c>
      <c r="F253" s="38" t="str">
        <f t="shared" si="37"/>
        <v/>
      </c>
      <c r="G253" s="39">
        <f t="shared" si="38"/>
        <v>0</v>
      </c>
      <c r="H253" s="39">
        <f t="shared" si="39"/>
        <v>0</v>
      </c>
      <c r="I253" s="37">
        <f t="shared" si="40"/>
        <v>0</v>
      </c>
      <c r="J253" s="40">
        <f t="shared" si="41"/>
        <v>0</v>
      </c>
      <c r="K253" s="37">
        <f t="shared" si="42"/>
        <v>0</v>
      </c>
      <c r="L253" s="37">
        <f t="shared" si="43"/>
        <v>0</v>
      </c>
      <c r="M253" s="37">
        <f t="shared" si="44"/>
        <v>0</v>
      </c>
      <c r="N253" s="41">
        <f>'jan-nov'!M253</f>
        <v>0</v>
      </c>
      <c r="O253" s="41">
        <f t="shared" si="45"/>
        <v>0</v>
      </c>
    </row>
    <row r="254" spans="1:15" x14ac:dyDescent="0.2">
      <c r="A254" s="33">
        <v>1432</v>
      </c>
      <c r="B254" s="34" t="s">
        <v>307</v>
      </c>
      <c r="C254" s="35"/>
      <c r="D254" s="36">
        <v>13009</v>
      </c>
      <c r="E254" s="37">
        <f t="shared" si="36"/>
        <v>0</v>
      </c>
      <c r="F254" s="38" t="str">
        <f t="shared" si="37"/>
        <v/>
      </c>
      <c r="G254" s="39">
        <f t="shared" si="38"/>
        <v>0</v>
      </c>
      <c r="H254" s="39">
        <f t="shared" si="39"/>
        <v>0</v>
      </c>
      <c r="I254" s="37">
        <f t="shared" si="40"/>
        <v>0</v>
      </c>
      <c r="J254" s="40">
        <f t="shared" si="41"/>
        <v>0</v>
      </c>
      <c r="K254" s="37">
        <f t="shared" si="42"/>
        <v>0</v>
      </c>
      <c r="L254" s="37">
        <f t="shared" si="43"/>
        <v>0</v>
      </c>
      <c r="M254" s="37">
        <f t="shared" si="44"/>
        <v>0</v>
      </c>
      <c r="N254" s="41">
        <f>'jan-nov'!M254</f>
        <v>0</v>
      </c>
      <c r="O254" s="41">
        <f t="shared" si="45"/>
        <v>0</v>
      </c>
    </row>
    <row r="255" spans="1:15" x14ac:dyDescent="0.2">
      <c r="A255" s="33">
        <v>1433</v>
      </c>
      <c r="B255" s="34" t="s">
        <v>308</v>
      </c>
      <c r="C255" s="35"/>
      <c r="D255" s="36">
        <v>2848</v>
      </c>
      <c r="E255" s="37">
        <f t="shared" si="36"/>
        <v>0</v>
      </c>
      <c r="F255" s="38" t="str">
        <f t="shared" si="37"/>
        <v/>
      </c>
      <c r="G255" s="39">
        <f t="shared" si="38"/>
        <v>0</v>
      </c>
      <c r="H255" s="39">
        <f t="shared" si="39"/>
        <v>0</v>
      </c>
      <c r="I255" s="37">
        <f t="shared" si="40"/>
        <v>0</v>
      </c>
      <c r="J255" s="40">
        <f t="shared" si="41"/>
        <v>0</v>
      </c>
      <c r="K255" s="37">
        <f t="shared" si="42"/>
        <v>0</v>
      </c>
      <c r="L255" s="37">
        <f t="shared" si="43"/>
        <v>0</v>
      </c>
      <c r="M255" s="37">
        <f t="shared" si="44"/>
        <v>0</v>
      </c>
      <c r="N255" s="41">
        <f>'jan-nov'!M255</f>
        <v>0</v>
      </c>
      <c r="O255" s="41">
        <f t="shared" si="45"/>
        <v>0</v>
      </c>
    </row>
    <row r="256" spans="1:15" x14ac:dyDescent="0.2">
      <c r="A256" s="33">
        <v>1438</v>
      </c>
      <c r="B256" s="34" t="s">
        <v>309</v>
      </c>
      <c r="C256" s="35"/>
      <c r="D256" s="36">
        <v>3847</v>
      </c>
      <c r="E256" s="37">
        <f t="shared" si="36"/>
        <v>0</v>
      </c>
      <c r="F256" s="38" t="str">
        <f t="shared" si="37"/>
        <v/>
      </c>
      <c r="G256" s="39">
        <f t="shared" si="38"/>
        <v>0</v>
      </c>
      <c r="H256" s="39">
        <f t="shared" si="39"/>
        <v>0</v>
      </c>
      <c r="I256" s="37">
        <f t="shared" si="40"/>
        <v>0</v>
      </c>
      <c r="J256" s="40">
        <f t="shared" si="41"/>
        <v>0</v>
      </c>
      <c r="K256" s="37">
        <f t="shared" si="42"/>
        <v>0</v>
      </c>
      <c r="L256" s="37">
        <f t="shared" si="43"/>
        <v>0</v>
      </c>
      <c r="M256" s="37">
        <f t="shared" si="44"/>
        <v>0</v>
      </c>
      <c r="N256" s="41">
        <f>'jan-nov'!M256</f>
        <v>0</v>
      </c>
      <c r="O256" s="41">
        <f t="shared" si="45"/>
        <v>0</v>
      </c>
    </row>
    <row r="257" spans="1:15" x14ac:dyDescent="0.2">
      <c r="A257" s="33">
        <v>1439</v>
      </c>
      <c r="B257" s="34" t="s">
        <v>310</v>
      </c>
      <c r="C257" s="35"/>
      <c r="D257" s="36">
        <v>6031</v>
      </c>
      <c r="E257" s="37">
        <f t="shared" si="36"/>
        <v>0</v>
      </c>
      <c r="F257" s="38" t="str">
        <f t="shared" si="37"/>
        <v/>
      </c>
      <c r="G257" s="39">
        <f t="shared" si="38"/>
        <v>0</v>
      </c>
      <c r="H257" s="39">
        <f t="shared" si="39"/>
        <v>0</v>
      </c>
      <c r="I257" s="37">
        <f t="shared" si="40"/>
        <v>0</v>
      </c>
      <c r="J257" s="40">
        <f t="shared" si="41"/>
        <v>0</v>
      </c>
      <c r="K257" s="37">
        <f t="shared" si="42"/>
        <v>0</v>
      </c>
      <c r="L257" s="37">
        <f t="shared" si="43"/>
        <v>0</v>
      </c>
      <c r="M257" s="37">
        <f t="shared" si="44"/>
        <v>0</v>
      </c>
      <c r="N257" s="41">
        <f>'jan-nov'!M257</f>
        <v>0</v>
      </c>
      <c r="O257" s="41">
        <f t="shared" si="45"/>
        <v>0</v>
      </c>
    </row>
    <row r="258" spans="1:15" x14ac:dyDescent="0.2">
      <c r="A258" s="33">
        <v>1441</v>
      </c>
      <c r="B258" s="34" t="s">
        <v>311</v>
      </c>
      <c r="C258" s="35"/>
      <c r="D258" s="36">
        <v>2791</v>
      </c>
      <c r="E258" s="37">
        <f t="shared" si="36"/>
        <v>0</v>
      </c>
      <c r="F258" s="38" t="str">
        <f t="shared" si="37"/>
        <v/>
      </c>
      <c r="G258" s="39">
        <f t="shared" si="38"/>
        <v>0</v>
      </c>
      <c r="H258" s="39">
        <f t="shared" si="39"/>
        <v>0</v>
      </c>
      <c r="I258" s="37">
        <f t="shared" si="40"/>
        <v>0</v>
      </c>
      <c r="J258" s="40">
        <f t="shared" si="41"/>
        <v>0</v>
      </c>
      <c r="K258" s="37">
        <f t="shared" si="42"/>
        <v>0</v>
      </c>
      <c r="L258" s="37">
        <f t="shared" si="43"/>
        <v>0</v>
      </c>
      <c r="M258" s="37">
        <f t="shared" si="44"/>
        <v>0</v>
      </c>
      <c r="N258" s="41">
        <f>'jan-nov'!M258</f>
        <v>0</v>
      </c>
      <c r="O258" s="41">
        <f t="shared" si="45"/>
        <v>0</v>
      </c>
    </row>
    <row r="259" spans="1:15" x14ac:dyDescent="0.2">
      <c r="A259" s="33">
        <v>1443</v>
      </c>
      <c r="B259" s="34" t="s">
        <v>312</v>
      </c>
      <c r="C259" s="35"/>
      <c r="D259" s="36">
        <v>6064</v>
      </c>
      <c r="E259" s="37">
        <f t="shared" si="36"/>
        <v>0</v>
      </c>
      <c r="F259" s="38" t="str">
        <f t="shared" si="37"/>
        <v/>
      </c>
      <c r="G259" s="39">
        <f t="shared" si="38"/>
        <v>0</v>
      </c>
      <c r="H259" s="39">
        <f t="shared" si="39"/>
        <v>0</v>
      </c>
      <c r="I259" s="37">
        <f t="shared" si="40"/>
        <v>0</v>
      </c>
      <c r="J259" s="40">
        <f t="shared" si="41"/>
        <v>0</v>
      </c>
      <c r="K259" s="37">
        <f t="shared" si="42"/>
        <v>0</v>
      </c>
      <c r="L259" s="37">
        <f t="shared" si="43"/>
        <v>0</v>
      </c>
      <c r="M259" s="37">
        <f t="shared" si="44"/>
        <v>0</v>
      </c>
      <c r="N259" s="41">
        <f>'jan-nov'!M259</f>
        <v>0</v>
      </c>
      <c r="O259" s="41">
        <f t="shared" si="45"/>
        <v>0</v>
      </c>
    </row>
    <row r="260" spans="1:15" x14ac:dyDescent="0.2">
      <c r="A260" s="33">
        <v>1444</v>
      </c>
      <c r="B260" s="34" t="s">
        <v>313</v>
      </c>
      <c r="C260" s="35"/>
      <c r="D260" s="36">
        <v>1198</v>
      </c>
      <c r="E260" s="37">
        <f t="shared" si="36"/>
        <v>0</v>
      </c>
      <c r="F260" s="38" t="str">
        <f t="shared" si="37"/>
        <v/>
      </c>
      <c r="G260" s="39">
        <f t="shared" si="38"/>
        <v>0</v>
      </c>
      <c r="H260" s="39">
        <f t="shared" si="39"/>
        <v>0</v>
      </c>
      <c r="I260" s="37">
        <f t="shared" si="40"/>
        <v>0</v>
      </c>
      <c r="J260" s="40">
        <f t="shared" si="41"/>
        <v>0</v>
      </c>
      <c r="K260" s="37">
        <f t="shared" si="42"/>
        <v>0</v>
      </c>
      <c r="L260" s="37">
        <f t="shared" si="43"/>
        <v>0</v>
      </c>
      <c r="M260" s="37">
        <f t="shared" si="44"/>
        <v>0</v>
      </c>
      <c r="N260" s="41">
        <f>'jan-nov'!M260</f>
        <v>0</v>
      </c>
      <c r="O260" s="41">
        <f t="shared" si="45"/>
        <v>0</v>
      </c>
    </row>
    <row r="261" spans="1:15" x14ac:dyDescent="0.2">
      <c r="A261" s="33">
        <v>1445</v>
      </c>
      <c r="B261" s="34" t="s">
        <v>314</v>
      </c>
      <c r="C261" s="35"/>
      <c r="D261" s="36">
        <v>5783</v>
      </c>
      <c r="E261" s="37">
        <f t="shared" si="36"/>
        <v>0</v>
      </c>
      <c r="F261" s="38" t="str">
        <f t="shared" si="37"/>
        <v/>
      </c>
      <c r="G261" s="39">
        <f t="shared" si="38"/>
        <v>0</v>
      </c>
      <c r="H261" s="39">
        <f t="shared" si="39"/>
        <v>0</v>
      </c>
      <c r="I261" s="37">
        <f t="shared" si="40"/>
        <v>0</v>
      </c>
      <c r="J261" s="40">
        <f t="shared" si="41"/>
        <v>0</v>
      </c>
      <c r="K261" s="37">
        <f t="shared" si="42"/>
        <v>0</v>
      </c>
      <c r="L261" s="37">
        <f t="shared" si="43"/>
        <v>0</v>
      </c>
      <c r="M261" s="37">
        <f t="shared" si="44"/>
        <v>0</v>
      </c>
      <c r="N261" s="41">
        <f>'jan-nov'!M261</f>
        <v>0</v>
      </c>
      <c r="O261" s="41">
        <f t="shared" si="45"/>
        <v>0</v>
      </c>
    </row>
    <row r="262" spans="1:15" x14ac:dyDescent="0.2">
      <c r="A262" s="33">
        <v>1449</v>
      </c>
      <c r="B262" s="34" t="s">
        <v>315</v>
      </c>
      <c r="C262" s="35"/>
      <c r="D262" s="36">
        <v>7218</v>
      </c>
      <c r="E262" s="37">
        <f t="shared" si="36"/>
        <v>0</v>
      </c>
      <c r="F262" s="38" t="str">
        <f t="shared" si="37"/>
        <v/>
      </c>
      <c r="G262" s="39">
        <f t="shared" si="38"/>
        <v>0</v>
      </c>
      <c r="H262" s="39">
        <f t="shared" si="39"/>
        <v>0</v>
      </c>
      <c r="I262" s="37">
        <f t="shared" si="40"/>
        <v>0</v>
      </c>
      <c r="J262" s="40">
        <f t="shared" si="41"/>
        <v>0</v>
      </c>
      <c r="K262" s="37">
        <f t="shared" si="42"/>
        <v>0</v>
      </c>
      <c r="L262" s="37">
        <f t="shared" si="43"/>
        <v>0</v>
      </c>
      <c r="M262" s="37">
        <f t="shared" si="44"/>
        <v>0</v>
      </c>
      <c r="N262" s="41">
        <f>'jan-nov'!M262</f>
        <v>0</v>
      </c>
      <c r="O262" s="41">
        <f t="shared" si="45"/>
        <v>0</v>
      </c>
    </row>
    <row r="263" spans="1:15" x14ac:dyDescent="0.2">
      <c r="A263" s="33">
        <v>1502</v>
      </c>
      <c r="B263" s="34" t="s">
        <v>316</v>
      </c>
      <c r="C263" s="35"/>
      <c r="D263" s="36">
        <v>26822</v>
      </c>
      <c r="E263" s="37">
        <f t="shared" si="36"/>
        <v>0</v>
      </c>
      <c r="F263" s="38" t="str">
        <f t="shared" si="37"/>
        <v/>
      </c>
      <c r="G263" s="39">
        <f t="shared" si="38"/>
        <v>0</v>
      </c>
      <c r="H263" s="39">
        <f t="shared" si="39"/>
        <v>0</v>
      </c>
      <c r="I263" s="37">
        <f t="shared" si="40"/>
        <v>0</v>
      </c>
      <c r="J263" s="40">
        <f t="shared" si="41"/>
        <v>0</v>
      </c>
      <c r="K263" s="37">
        <f t="shared" si="42"/>
        <v>0</v>
      </c>
      <c r="L263" s="37">
        <f t="shared" si="43"/>
        <v>0</v>
      </c>
      <c r="M263" s="37">
        <f t="shared" si="44"/>
        <v>0</v>
      </c>
      <c r="N263" s="41">
        <f>'jan-nov'!M263</f>
        <v>0</v>
      </c>
      <c r="O263" s="41">
        <f t="shared" si="45"/>
        <v>0</v>
      </c>
    </row>
    <row r="264" spans="1:15" x14ac:dyDescent="0.2">
      <c r="A264" s="33">
        <v>1504</v>
      </c>
      <c r="B264" s="34" t="s">
        <v>317</v>
      </c>
      <c r="C264" s="35"/>
      <c r="D264" s="36">
        <v>47199</v>
      </c>
      <c r="E264" s="37">
        <f t="shared" si="36"/>
        <v>0</v>
      </c>
      <c r="F264" s="38" t="str">
        <f t="shared" si="37"/>
        <v/>
      </c>
      <c r="G264" s="39">
        <f t="shared" si="38"/>
        <v>0</v>
      </c>
      <c r="H264" s="39">
        <f t="shared" si="39"/>
        <v>0</v>
      </c>
      <c r="I264" s="37">
        <f t="shared" si="40"/>
        <v>0</v>
      </c>
      <c r="J264" s="40">
        <f t="shared" si="41"/>
        <v>0</v>
      </c>
      <c r="K264" s="37">
        <f t="shared" si="42"/>
        <v>0</v>
      </c>
      <c r="L264" s="37">
        <f t="shared" si="43"/>
        <v>0</v>
      </c>
      <c r="M264" s="37">
        <f t="shared" si="44"/>
        <v>0</v>
      </c>
      <c r="N264" s="41">
        <f>'jan-nov'!M264</f>
        <v>0</v>
      </c>
      <c r="O264" s="41">
        <f t="shared" si="45"/>
        <v>0</v>
      </c>
    </row>
    <row r="265" spans="1:15" x14ac:dyDescent="0.2">
      <c r="A265" s="33">
        <v>1505</v>
      </c>
      <c r="B265" s="34" t="s">
        <v>318</v>
      </c>
      <c r="C265" s="35"/>
      <c r="D265" s="36">
        <v>24442</v>
      </c>
      <c r="E265" s="37">
        <f t="shared" ref="E265:E328" si="46">(C265*1000)/D265</f>
        <v>0</v>
      </c>
      <c r="F265" s="38" t="str">
        <f t="shared" ref="F265:F328" si="47">IF(ISNUMBER(C265),E265/E$435,"")</f>
        <v/>
      </c>
      <c r="G265" s="39">
        <f t="shared" ref="G265:G328" si="48">(E$435-E265)*0.6</f>
        <v>0</v>
      </c>
      <c r="H265" s="39">
        <f t="shared" ref="H265:H328" si="49">IF(E265&gt;=E$435*0.9,0,IF(E265&lt;0.9*E$435,(E$435*0.9-E265)*0.35))</f>
        <v>0</v>
      </c>
      <c r="I265" s="37">
        <f t="shared" ref="I265:I328" si="50">G265+H265</f>
        <v>0</v>
      </c>
      <c r="J265" s="40">
        <f t="shared" ref="J265:J328" si="51">I$437</f>
        <v>0</v>
      </c>
      <c r="K265" s="37">
        <f t="shared" ref="K265:K328" si="52">I265+J265</f>
        <v>0</v>
      </c>
      <c r="L265" s="37">
        <f t="shared" ref="L265:L328" si="53">(I265*D265)</f>
        <v>0</v>
      </c>
      <c r="M265" s="37">
        <f t="shared" ref="M265:M328" si="54">(K265*D265)</f>
        <v>0</v>
      </c>
      <c r="N265" s="41">
        <f>'jan-nov'!M265</f>
        <v>0</v>
      </c>
      <c r="O265" s="41">
        <f t="shared" ref="O265:O328" si="55">M265-N265</f>
        <v>0</v>
      </c>
    </row>
    <row r="266" spans="1:15" x14ac:dyDescent="0.2">
      <c r="A266" s="33">
        <v>1511</v>
      </c>
      <c r="B266" s="34" t="s">
        <v>319</v>
      </c>
      <c r="C266" s="35"/>
      <c r="D266" s="36">
        <v>3203</v>
      </c>
      <c r="E266" s="37">
        <f t="shared" si="46"/>
        <v>0</v>
      </c>
      <c r="F266" s="38" t="str">
        <f t="shared" si="47"/>
        <v/>
      </c>
      <c r="G266" s="39">
        <f t="shared" si="48"/>
        <v>0</v>
      </c>
      <c r="H266" s="39">
        <f t="shared" si="49"/>
        <v>0</v>
      </c>
      <c r="I266" s="37">
        <f t="shared" si="50"/>
        <v>0</v>
      </c>
      <c r="J266" s="40">
        <f t="shared" si="51"/>
        <v>0</v>
      </c>
      <c r="K266" s="37">
        <f t="shared" si="52"/>
        <v>0</v>
      </c>
      <c r="L266" s="37">
        <f t="shared" si="53"/>
        <v>0</v>
      </c>
      <c r="M266" s="37">
        <f t="shared" si="54"/>
        <v>0</v>
      </c>
      <c r="N266" s="41">
        <f>'jan-nov'!M266</f>
        <v>0</v>
      </c>
      <c r="O266" s="41">
        <f t="shared" si="55"/>
        <v>0</v>
      </c>
    </row>
    <row r="267" spans="1:15" x14ac:dyDescent="0.2">
      <c r="A267" s="33">
        <v>1514</v>
      </c>
      <c r="B267" s="34" t="s">
        <v>178</v>
      </c>
      <c r="C267" s="35"/>
      <c r="D267" s="36">
        <v>2540</v>
      </c>
      <c r="E267" s="37">
        <f t="shared" si="46"/>
        <v>0</v>
      </c>
      <c r="F267" s="38" t="str">
        <f t="shared" si="47"/>
        <v/>
      </c>
      <c r="G267" s="39">
        <f t="shared" si="48"/>
        <v>0</v>
      </c>
      <c r="H267" s="39">
        <f t="shared" si="49"/>
        <v>0</v>
      </c>
      <c r="I267" s="37">
        <f t="shared" si="50"/>
        <v>0</v>
      </c>
      <c r="J267" s="40">
        <f t="shared" si="51"/>
        <v>0</v>
      </c>
      <c r="K267" s="37">
        <f t="shared" si="52"/>
        <v>0</v>
      </c>
      <c r="L267" s="37">
        <f t="shared" si="53"/>
        <v>0</v>
      </c>
      <c r="M267" s="37">
        <f t="shared" si="54"/>
        <v>0</v>
      </c>
      <c r="N267" s="41">
        <f>'jan-nov'!M267</f>
        <v>0</v>
      </c>
      <c r="O267" s="41">
        <f t="shared" si="55"/>
        <v>0</v>
      </c>
    </row>
    <row r="268" spans="1:15" x14ac:dyDescent="0.2">
      <c r="A268" s="33">
        <v>1515</v>
      </c>
      <c r="B268" s="34" t="s">
        <v>320</v>
      </c>
      <c r="C268" s="35"/>
      <c r="D268" s="36">
        <v>8957</v>
      </c>
      <c r="E268" s="37">
        <f t="shared" si="46"/>
        <v>0</v>
      </c>
      <c r="F268" s="38" t="str">
        <f t="shared" si="47"/>
        <v/>
      </c>
      <c r="G268" s="39">
        <f t="shared" si="48"/>
        <v>0</v>
      </c>
      <c r="H268" s="39">
        <f t="shared" si="49"/>
        <v>0</v>
      </c>
      <c r="I268" s="37">
        <f t="shared" si="50"/>
        <v>0</v>
      </c>
      <c r="J268" s="40">
        <f t="shared" si="51"/>
        <v>0</v>
      </c>
      <c r="K268" s="37">
        <f t="shared" si="52"/>
        <v>0</v>
      </c>
      <c r="L268" s="37">
        <f t="shared" si="53"/>
        <v>0</v>
      </c>
      <c r="M268" s="37">
        <f t="shared" si="54"/>
        <v>0</v>
      </c>
      <c r="N268" s="41">
        <f>'jan-nov'!M268</f>
        <v>0</v>
      </c>
      <c r="O268" s="41">
        <f t="shared" si="55"/>
        <v>0</v>
      </c>
    </row>
    <row r="269" spans="1:15" x14ac:dyDescent="0.2">
      <c r="A269" s="33">
        <v>1516</v>
      </c>
      <c r="B269" s="34" t="s">
        <v>321</v>
      </c>
      <c r="C269" s="35"/>
      <c r="D269" s="36">
        <v>8457</v>
      </c>
      <c r="E269" s="37">
        <f t="shared" si="46"/>
        <v>0</v>
      </c>
      <c r="F269" s="38" t="str">
        <f t="shared" si="47"/>
        <v/>
      </c>
      <c r="G269" s="39">
        <f t="shared" si="48"/>
        <v>0</v>
      </c>
      <c r="H269" s="39">
        <f t="shared" si="49"/>
        <v>0</v>
      </c>
      <c r="I269" s="37">
        <f t="shared" si="50"/>
        <v>0</v>
      </c>
      <c r="J269" s="40">
        <f t="shared" si="51"/>
        <v>0</v>
      </c>
      <c r="K269" s="37">
        <f t="shared" si="52"/>
        <v>0</v>
      </c>
      <c r="L269" s="37">
        <f t="shared" si="53"/>
        <v>0</v>
      </c>
      <c r="M269" s="37">
        <f t="shared" si="54"/>
        <v>0</v>
      </c>
      <c r="N269" s="41">
        <f>'jan-nov'!M269</f>
        <v>0</v>
      </c>
      <c r="O269" s="41">
        <f t="shared" si="55"/>
        <v>0</v>
      </c>
    </row>
    <row r="270" spans="1:15" x14ac:dyDescent="0.2">
      <c r="A270" s="33">
        <v>1517</v>
      </c>
      <c r="B270" s="34" t="s">
        <v>322</v>
      </c>
      <c r="C270" s="35"/>
      <c r="D270" s="36">
        <v>5185</v>
      </c>
      <c r="E270" s="37">
        <f t="shared" si="46"/>
        <v>0</v>
      </c>
      <c r="F270" s="38" t="str">
        <f t="shared" si="47"/>
        <v/>
      </c>
      <c r="G270" s="39">
        <f t="shared" si="48"/>
        <v>0</v>
      </c>
      <c r="H270" s="39">
        <f t="shared" si="49"/>
        <v>0</v>
      </c>
      <c r="I270" s="37">
        <f t="shared" si="50"/>
        <v>0</v>
      </c>
      <c r="J270" s="40">
        <f t="shared" si="51"/>
        <v>0</v>
      </c>
      <c r="K270" s="37">
        <f t="shared" si="52"/>
        <v>0</v>
      </c>
      <c r="L270" s="37">
        <f t="shared" si="53"/>
        <v>0</v>
      </c>
      <c r="M270" s="37">
        <f t="shared" si="54"/>
        <v>0</v>
      </c>
      <c r="N270" s="41">
        <f>'jan-nov'!M270</f>
        <v>0</v>
      </c>
      <c r="O270" s="41">
        <f t="shared" si="55"/>
        <v>0</v>
      </c>
    </row>
    <row r="271" spans="1:15" x14ac:dyDescent="0.2">
      <c r="A271" s="33">
        <v>1519</v>
      </c>
      <c r="B271" s="34" t="s">
        <v>323</v>
      </c>
      <c r="C271" s="35"/>
      <c r="D271" s="36">
        <v>9102</v>
      </c>
      <c r="E271" s="37">
        <f t="shared" si="46"/>
        <v>0</v>
      </c>
      <c r="F271" s="38" t="str">
        <f t="shared" si="47"/>
        <v/>
      </c>
      <c r="G271" s="39">
        <f t="shared" si="48"/>
        <v>0</v>
      </c>
      <c r="H271" s="39">
        <f t="shared" si="49"/>
        <v>0</v>
      </c>
      <c r="I271" s="37">
        <f t="shared" si="50"/>
        <v>0</v>
      </c>
      <c r="J271" s="40">
        <f t="shared" si="51"/>
        <v>0</v>
      </c>
      <c r="K271" s="37">
        <f t="shared" si="52"/>
        <v>0</v>
      </c>
      <c r="L271" s="37">
        <f t="shared" si="53"/>
        <v>0</v>
      </c>
      <c r="M271" s="37">
        <f t="shared" si="54"/>
        <v>0</v>
      </c>
      <c r="N271" s="41">
        <f>'jan-nov'!M271</f>
        <v>0</v>
      </c>
      <c r="O271" s="41">
        <f t="shared" si="55"/>
        <v>0</v>
      </c>
    </row>
    <row r="272" spans="1:15" x14ac:dyDescent="0.2">
      <c r="A272" s="33">
        <v>1520</v>
      </c>
      <c r="B272" s="34" t="s">
        <v>324</v>
      </c>
      <c r="C272" s="35"/>
      <c r="D272" s="36">
        <v>10744</v>
      </c>
      <c r="E272" s="37">
        <f t="shared" si="46"/>
        <v>0</v>
      </c>
      <c r="F272" s="38" t="str">
        <f t="shared" si="47"/>
        <v/>
      </c>
      <c r="G272" s="39">
        <f t="shared" si="48"/>
        <v>0</v>
      </c>
      <c r="H272" s="39">
        <f t="shared" si="49"/>
        <v>0</v>
      </c>
      <c r="I272" s="37">
        <f t="shared" si="50"/>
        <v>0</v>
      </c>
      <c r="J272" s="40">
        <f t="shared" si="51"/>
        <v>0</v>
      </c>
      <c r="K272" s="37">
        <f t="shared" si="52"/>
        <v>0</v>
      </c>
      <c r="L272" s="37">
        <f t="shared" si="53"/>
        <v>0</v>
      </c>
      <c r="M272" s="37">
        <f t="shared" si="54"/>
        <v>0</v>
      </c>
      <c r="N272" s="41">
        <f>'jan-nov'!M272</f>
        <v>0</v>
      </c>
      <c r="O272" s="41">
        <f t="shared" si="55"/>
        <v>0</v>
      </c>
    </row>
    <row r="273" spans="1:15" x14ac:dyDescent="0.2">
      <c r="A273" s="33">
        <v>1523</v>
      </c>
      <c r="B273" s="34" t="s">
        <v>325</v>
      </c>
      <c r="C273" s="35"/>
      <c r="D273" s="36">
        <v>2296</v>
      </c>
      <c r="E273" s="37">
        <f t="shared" si="46"/>
        <v>0</v>
      </c>
      <c r="F273" s="38" t="str">
        <f t="shared" si="47"/>
        <v/>
      </c>
      <c r="G273" s="39">
        <f t="shared" si="48"/>
        <v>0</v>
      </c>
      <c r="H273" s="39">
        <f t="shared" si="49"/>
        <v>0</v>
      </c>
      <c r="I273" s="37">
        <f t="shared" si="50"/>
        <v>0</v>
      </c>
      <c r="J273" s="40">
        <f t="shared" si="51"/>
        <v>0</v>
      </c>
      <c r="K273" s="37">
        <f t="shared" si="52"/>
        <v>0</v>
      </c>
      <c r="L273" s="37">
        <f t="shared" si="53"/>
        <v>0</v>
      </c>
      <c r="M273" s="37">
        <f t="shared" si="54"/>
        <v>0</v>
      </c>
      <c r="N273" s="41">
        <f>'jan-nov'!M273</f>
        <v>0</v>
      </c>
      <c r="O273" s="41">
        <f t="shared" si="55"/>
        <v>0</v>
      </c>
    </row>
    <row r="274" spans="1:15" x14ac:dyDescent="0.2">
      <c r="A274" s="33">
        <v>1524</v>
      </c>
      <c r="B274" s="34" t="s">
        <v>326</v>
      </c>
      <c r="C274" s="35"/>
      <c r="D274" s="36">
        <v>1663</v>
      </c>
      <c r="E274" s="37">
        <f t="shared" si="46"/>
        <v>0</v>
      </c>
      <c r="F274" s="38" t="str">
        <f t="shared" si="47"/>
        <v/>
      </c>
      <c r="G274" s="39">
        <f t="shared" si="48"/>
        <v>0</v>
      </c>
      <c r="H274" s="39">
        <f t="shared" si="49"/>
        <v>0</v>
      </c>
      <c r="I274" s="37">
        <f t="shared" si="50"/>
        <v>0</v>
      </c>
      <c r="J274" s="40">
        <f t="shared" si="51"/>
        <v>0</v>
      </c>
      <c r="K274" s="37">
        <f t="shared" si="52"/>
        <v>0</v>
      </c>
      <c r="L274" s="37">
        <f t="shared" si="53"/>
        <v>0</v>
      </c>
      <c r="M274" s="37">
        <f t="shared" si="54"/>
        <v>0</v>
      </c>
      <c r="N274" s="41">
        <f>'jan-nov'!M274</f>
        <v>0</v>
      </c>
      <c r="O274" s="41">
        <f t="shared" si="55"/>
        <v>0</v>
      </c>
    </row>
    <row r="275" spans="1:15" x14ac:dyDescent="0.2">
      <c r="A275" s="33">
        <v>1525</v>
      </c>
      <c r="B275" s="34" t="s">
        <v>327</v>
      </c>
      <c r="C275" s="35"/>
      <c r="D275" s="36">
        <v>4623</v>
      </c>
      <c r="E275" s="37">
        <f t="shared" si="46"/>
        <v>0</v>
      </c>
      <c r="F275" s="38" t="str">
        <f t="shared" si="47"/>
        <v/>
      </c>
      <c r="G275" s="39">
        <f t="shared" si="48"/>
        <v>0</v>
      </c>
      <c r="H275" s="39">
        <f t="shared" si="49"/>
        <v>0</v>
      </c>
      <c r="I275" s="37">
        <f t="shared" si="50"/>
        <v>0</v>
      </c>
      <c r="J275" s="40">
        <f t="shared" si="51"/>
        <v>0</v>
      </c>
      <c r="K275" s="37">
        <f t="shared" si="52"/>
        <v>0</v>
      </c>
      <c r="L275" s="37">
        <f t="shared" si="53"/>
        <v>0</v>
      </c>
      <c r="M275" s="37">
        <f t="shared" si="54"/>
        <v>0</v>
      </c>
      <c r="N275" s="41">
        <f>'jan-nov'!M275</f>
        <v>0</v>
      </c>
      <c r="O275" s="41">
        <f t="shared" si="55"/>
        <v>0</v>
      </c>
    </row>
    <row r="276" spans="1:15" x14ac:dyDescent="0.2">
      <c r="A276" s="33">
        <v>1526</v>
      </c>
      <c r="B276" s="34" t="s">
        <v>328</v>
      </c>
      <c r="C276" s="35"/>
      <c r="D276" s="36">
        <v>1005</v>
      </c>
      <c r="E276" s="37">
        <f t="shared" si="46"/>
        <v>0</v>
      </c>
      <c r="F276" s="38" t="str">
        <f t="shared" si="47"/>
        <v/>
      </c>
      <c r="G276" s="39">
        <f t="shared" si="48"/>
        <v>0</v>
      </c>
      <c r="H276" s="39">
        <f t="shared" si="49"/>
        <v>0</v>
      </c>
      <c r="I276" s="37">
        <f t="shared" si="50"/>
        <v>0</v>
      </c>
      <c r="J276" s="40">
        <f t="shared" si="51"/>
        <v>0</v>
      </c>
      <c r="K276" s="37">
        <f t="shared" si="52"/>
        <v>0</v>
      </c>
      <c r="L276" s="37">
        <f t="shared" si="53"/>
        <v>0</v>
      </c>
      <c r="M276" s="37">
        <f t="shared" si="54"/>
        <v>0</v>
      </c>
      <c r="N276" s="41">
        <f>'jan-nov'!M276</f>
        <v>0</v>
      </c>
      <c r="O276" s="41">
        <f t="shared" si="55"/>
        <v>0</v>
      </c>
    </row>
    <row r="277" spans="1:15" x14ac:dyDescent="0.2">
      <c r="A277" s="33">
        <v>1528</v>
      </c>
      <c r="B277" s="34" t="s">
        <v>329</v>
      </c>
      <c r="C277" s="35"/>
      <c r="D277" s="36">
        <v>7695</v>
      </c>
      <c r="E277" s="37">
        <f t="shared" si="46"/>
        <v>0</v>
      </c>
      <c r="F277" s="38" t="str">
        <f t="shared" si="47"/>
        <v/>
      </c>
      <c r="G277" s="39">
        <f t="shared" si="48"/>
        <v>0</v>
      </c>
      <c r="H277" s="39">
        <f t="shared" si="49"/>
        <v>0</v>
      </c>
      <c r="I277" s="37">
        <f t="shared" si="50"/>
        <v>0</v>
      </c>
      <c r="J277" s="40">
        <f t="shared" si="51"/>
        <v>0</v>
      </c>
      <c r="K277" s="37">
        <f t="shared" si="52"/>
        <v>0</v>
      </c>
      <c r="L277" s="37">
        <f t="shared" si="53"/>
        <v>0</v>
      </c>
      <c r="M277" s="37">
        <f t="shared" si="54"/>
        <v>0</v>
      </c>
      <c r="N277" s="41">
        <f>'jan-nov'!M277</f>
        <v>0</v>
      </c>
      <c r="O277" s="41">
        <f t="shared" si="55"/>
        <v>0</v>
      </c>
    </row>
    <row r="278" spans="1:15" x14ac:dyDescent="0.2">
      <c r="A278" s="33">
        <v>1529</v>
      </c>
      <c r="B278" s="34" t="s">
        <v>330</v>
      </c>
      <c r="C278" s="35"/>
      <c r="D278" s="36">
        <v>4667</v>
      </c>
      <c r="E278" s="37">
        <f t="shared" si="46"/>
        <v>0</v>
      </c>
      <c r="F278" s="38" t="str">
        <f t="shared" si="47"/>
        <v/>
      </c>
      <c r="G278" s="39">
        <f t="shared" si="48"/>
        <v>0</v>
      </c>
      <c r="H278" s="39">
        <f t="shared" si="49"/>
        <v>0</v>
      </c>
      <c r="I278" s="37">
        <f t="shared" si="50"/>
        <v>0</v>
      </c>
      <c r="J278" s="40">
        <f t="shared" si="51"/>
        <v>0</v>
      </c>
      <c r="K278" s="37">
        <f t="shared" si="52"/>
        <v>0</v>
      </c>
      <c r="L278" s="37">
        <f t="shared" si="53"/>
        <v>0</v>
      </c>
      <c r="M278" s="37">
        <f t="shared" si="54"/>
        <v>0</v>
      </c>
      <c r="N278" s="41">
        <f>'jan-nov'!M278</f>
        <v>0</v>
      </c>
      <c r="O278" s="41">
        <f t="shared" si="55"/>
        <v>0</v>
      </c>
    </row>
    <row r="279" spans="1:15" x14ac:dyDescent="0.2">
      <c r="A279" s="33">
        <v>1531</v>
      </c>
      <c r="B279" s="34" t="s">
        <v>331</v>
      </c>
      <c r="C279" s="35"/>
      <c r="D279" s="36">
        <v>9007</v>
      </c>
      <c r="E279" s="37">
        <f t="shared" si="46"/>
        <v>0</v>
      </c>
      <c r="F279" s="38" t="str">
        <f t="shared" si="47"/>
        <v/>
      </c>
      <c r="G279" s="39">
        <f t="shared" si="48"/>
        <v>0</v>
      </c>
      <c r="H279" s="39">
        <f t="shared" si="49"/>
        <v>0</v>
      </c>
      <c r="I279" s="37">
        <f t="shared" si="50"/>
        <v>0</v>
      </c>
      <c r="J279" s="40">
        <f t="shared" si="51"/>
        <v>0</v>
      </c>
      <c r="K279" s="37">
        <f t="shared" si="52"/>
        <v>0</v>
      </c>
      <c r="L279" s="37">
        <f t="shared" si="53"/>
        <v>0</v>
      </c>
      <c r="M279" s="37">
        <f t="shared" si="54"/>
        <v>0</v>
      </c>
      <c r="N279" s="41">
        <f>'jan-nov'!M279</f>
        <v>0</v>
      </c>
      <c r="O279" s="41">
        <f t="shared" si="55"/>
        <v>0</v>
      </c>
    </row>
    <row r="280" spans="1:15" x14ac:dyDescent="0.2">
      <c r="A280" s="33">
        <v>1532</v>
      </c>
      <c r="B280" s="34" t="s">
        <v>332</v>
      </c>
      <c r="C280" s="35"/>
      <c r="D280" s="36">
        <v>8176</v>
      </c>
      <c r="E280" s="37">
        <f t="shared" si="46"/>
        <v>0</v>
      </c>
      <c r="F280" s="38" t="str">
        <f t="shared" si="47"/>
        <v/>
      </c>
      <c r="G280" s="39">
        <f t="shared" si="48"/>
        <v>0</v>
      </c>
      <c r="H280" s="39">
        <f t="shared" si="49"/>
        <v>0</v>
      </c>
      <c r="I280" s="37">
        <f t="shared" si="50"/>
        <v>0</v>
      </c>
      <c r="J280" s="40">
        <f t="shared" si="51"/>
        <v>0</v>
      </c>
      <c r="K280" s="37">
        <f t="shared" si="52"/>
        <v>0</v>
      </c>
      <c r="L280" s="37">
        <f t="shared" si="53"/>
        <v>0</v>
      </c>
      <c r="M280" s="37">
        <f t="shared" si="54"/>
        <v>0</v>
      </c>
      <c r="N280" s="41">
        <f>'jan-nov'!M280</f>
        <v>0</v>
      </c>
      <c r="O280" s="41">
        <f t="shared" si="55"/>
        <v>0</v>
      </c>
    </row>
    <row r="281" spans="1:15" x14ac:dyDescent="0.2">
      <c r="A281" s="33">
        <v>1534</v>
      </c>
      <c r="B281" s="34" t="s">
        <v>333</v>
      </c>
      <c r="C281" s="35"/>
      <c r="D281" s="36">
        <v>9312</v>
      </c>
      <c r="E281" s="37">
        <f t="shared" si="46"/>
        <v>0</v>
      </c>
      <c r="F281" s="38" t="str">
        <f t="shared" si="47"/>
        <v/>
      </c>
      <c r="G281" s="39">
        <f t="shared" si="48"/>
        <v>0</v>
      </c>
      <c r="H281" s="39">
        <f t="shared" si="49"/>
        <v>0</v>
      </c>
      <c r="I281" s="37">
        <f t="shared" si="50"/>
        <v>0</v>
      </c>
      <c r="J281" s="40">
        <f t="shared" si="51"/>
        <v>0</v>
      </c>
      <c r="K281" s="37">
        <f t="shared" si="52"/>
        <v>0</v>
      </c>
      <c r="L281" s="37">
        <f t="shared" si="53"/>
        <v>0</v>
      </c>
      <c r="M281" s="37">
        <f t="shared" si="54"/>
        <v>0</v>
      </c>
      <c r="N281" s="41">
        <f>'jan-nov'!M281</f>
        <v>0</v>
      </c>
      <c r="O281" s="41">
        <f t="shared" si="55"/>
        <v>0</v>
      </c>
    </row>
    <row r="282" spans="1:15" x14ac:dyDescent="0.2">
      <c r="A282" s="33">
        <v>1535</v>
      </c>
      <c r="B282" s="34" t="s">
        <v>334</v>
      </c>
      <c r="C282" s="35"/>
      <c r="D282" s="36">
        <v>6577</v>
      </c>
      <c r="E282" s="37">
        <f t="shared" si="46"/>
        <v>0</v>
      </c>
      <c r="F282" s="38" t="str">
        <f t="shared" si="47"/>
        <v/>
      </c>
      <c r="G282" s="39">
        <f t="shared" si="48"/>
        <v>0</v>
      </c>
      <c r="H282" s="39">
        <f t="shared" si="49"/>
        <v>0</v>
      </c>
      <c r="I282" s="37">
        <f t="shared" si="50"/>
        <v>0</v>
      </c>
      <c r="J282" s="40">
        <f t="shared" si="51"/>
        <v>0</v>
      </c>
      <c r="K282" s="37">
        <f t="shared" si="52"/>
        <v>0</v>
      </c>
      <c r="L282" s="37">
        <f t="shared" si="53"/>
        <v>0</v>
      </c>
      <c r="M282" s="37">
        <f t="shared" si="54"/>
        <v>0</v>
      </c>
      <c r="N282" s="41">
        <f>'jan-nov'!M282</f>
        <v>0</v>
      </c>
      <c r="O282" s="41">
        <f t="shared" si="55"/>
        <v>0</v>
      </c>
    </row>
    <row r="283" spans="1:15" x14ac:dyDescent="0.2">
      <c r="A283" s="33">
        <v>1539</v>
      </c>
      <c r="B283" s="34" t="s">
        <v>335</v>
      </c>
      <c r="C283" s="35"/>
      <c r="D283" s="36">
        <v>7503</v>
      </c>
      <c r="E283" s="37">
        <f t="shared" si="46"/>
        <v>0</v>
      </c>
      <c r="F283" s="38" t="str">
        <f t="shared" si="47"/>
        <v/>
      </c>
      <c r="G283" s="39">
        <f t="shared" si="48"/>
        <v>0</v>
      </c>
      <c r="H283" s="39">
        <f t="shared" si="49"/>
        <v>0</v>
      </c>
      <c r="I283" s="37">
        <f t="shared" si="50"/>
        <v>0</v>
      </c>
      <c r="J283" s="40">
        <f t="shared" si="51"/>
        <v>0</v>
      </c>
      <c r="K283" s="37">
        <f t="shared" si="52"/>
        <v>0</v>
      </c>
      <c r="L283" s="37">
        <f t="shared" si="53"/>
        <v>0</v>
      </c>
      <c r="M283" s="37">
        <f t="shared" si="54"/>
        <v>0</v>
      </c>
      <c r="N283" s="41">
        <f>'jan-nov'!M283</f>
        <v>0</v>
      </c>
      <c r="O283" s="41">
        <f t="shared" si="55"/>
        <v>0</v>
      </c>
    </row>
    <row r="284" spans="1:15" x14ac:dyDescent="0.2">
      <c r="A284" s="33">
        <v>1543</v>
      </c>
      <c r="B284" s="34" t="s">
        <v>336</v>
      </c>
      <c r="C284" s="35"/>
      <c r="D284" s="36">
        <v>2963</v>
      </c>
      <c r="E284" s="37">
        <f t="shared" si="46"/>
        <v>0</v>
      </c>
      <c r="F284" s="38" t="str">
        <f t="shared" si="47"/>
        <v/>
      </c>
      <c r="G284" s="39">
        <f t="shared" si="48"/>
        <v>0</v>
      </c>
      <c r="H284" s="39">
        <f t="shared" si="49"/>
        <v>0</v>
      </c>
      <c r="I284" s="37">
        <f t="shared" si="50"/>
        <v>0</v>
      </c>
      <c r="J284" s="40">
        <f t="shared" si="51"/>
        <v>0</v>
      </c>
      <c r="K284" s="37">
        <f t="shared" si="52"/>
        <v>0</v>
      </c>
      <c r="L284" s="37">
        <f t="shared" si="53"/>
        <v>0</v>
      </c>
      <c r="M284" s="37">
        <f t="shared" si="54"/>
        <v>0</v>
      </c>
      <c r="N284" s="41">
        <f>'jan-nov'!M284</f>
        <v>0</v>
      </c>
      <c r="O284" s="41">
        <f t="shared" si="55"/>
        <v>0</v>
      </c>
    </row>
    <row r="285" spans="1:15" x14ac:dyDescent="0.2">
      <c r="A285" s="33">
        <v>1545</v>
      </c>
      <c r="B285" s="34" t="s">
        <v>337</v>
      </c>
      <c r="C285" s="35"/>
      <c r="D285" s="36">
        <v>2085</v>
      </c>
      <c r="E285" s="37">
        <f t="shared" si="46"/>
        <v>0</v>
      </c>
      <c r="F285" s="38" t="str">
        <f t="shared" si="47"/>
        <v/>
      </c>
      <c r="G285" s="39">
        <f t="shared" si="48"/>
        <v>0</v>
      </c>
      <c r="H285" s="39">
        <f t="shared" si="49"/>
        <v>0</v>
      </c>
      <c r="I285" s="37">
        <f t="shared" si="50"/>
        <v>0</v>
      </c>
      <c r="J285" s="40">
        <f t="shared" si="51"/>
        <v>0</v>
      </c>
      <c r="K285" s="37">
        <f t="shared" si="52"/>
        <v>0</v>
      </c>
      <c r="L285" s="37">
        <f t="shared" si="53"/>
        <v>0</v>
      </c>
      <c r="M285" s="37">
        <f t="shared" si="54"/>
        <v>0</v>
      </c>
      <c r="N285" s="41">
        <f>'jan-nov'!M285</f>
        <v>0</v>
      </c>
      <c r="O285" s="41">
        <f t="shared" si="55"/>
        <v>0</v>
      </c>
    </row>
    <row r="286" spans="1:15" x14ac:dyDescent="0.2">
      <c r="A286" s="33">
        <v>1546</v>
      </c>
      <c r="B286" s="34" t="s">
        <v>338</v>
      </c>
      <c r="C286" s="35"/>
      <c r="D286" s="36">
        <v>1246</v>
      </c>
      <c r="E286" s="37">
        <f t="shared" si="46"/>
        <v>0</v>
      </c>
      <c r="F286" s="38" t="str">
        <f t="shared" si="47"/>
        <v/>
      </c>
      <c r="G286" s="39">
        <f t="shared" si="48"/>
        <v>0</v>
      </c>
      <c r="H286" s="39">
        <f t="shared" si="49"/>
        <v>0</v>
      </c>
      <c r="I286" s="37">
        <f t="shared" si="50"/>
        <v>0</v>
      </c>
      <c r="J286" s="40">
        <f t="shared" si="51"/>
        <v>0</v>
      </c>
      <c r="K286" s="37">
        <f t="shared" si="52"/>
        <v>0</v>
      </c>
      <c r="L286" s="37">
        <f t="shared" si="53"/>
        <v>0</v>
      </c>
      <c r="M286" s="37">
        <f t="shared" si="54"/>
        <v>0</v>
      </c>
      <c r="N286" s="41">
        <f>'jan-nov'!M286</f>
        <v>0</v>
      </c>
      <c r="O286" s="41">
        <f t="shared" si="55"/>
        <v>0</v>
      </c>
    </row>
    <row r="287" spans="1:15" x14ac:dyDescent="0.2">
      <c r="A287" s="33">
        <v>1547</v>
      </c>
      <c r="B287" s="34" t="s">
        <v>339</v>
      </c>
      <c r="C287" s="35"/>
      <c r="D287" s="36">
        <v>3547</v>
      </c>
      <c r="E287" s="37">
        <f t="shared" si="46"/>
        <v>0</v>
      </c>
      <c r="F287" s="38" t="str">
        <f t="shared" si="47"/>
        <v/>
      </c>
      <c r="G287" s="39">
        <f t="shared" si="48"/>
        <v>0</v>
      </c>
      <c r="H287" s="39">
        <f t="shared" si="49"/>
        <v>0</v>
      </c>
      <c r="I287" s="37">
        <f t="shared" si="50"/>
        <v>0</v>
      </c>
      <c r="J287" s="40">
        <f t="shared" si="51"/>
        <v>0</v>
      </c>
      <c r="K287" s="37">
        <f t="shared" si="52"/>
        <v>0</v>
      </c>
      <c r="L287" s="37">
        <f t="shared" si="53"/>
        <v>0</v>
      </c>
      <c r="M287" s="37">
        <f t="shared" si="54"/>
        <v>0</v>
      </c>
      <c r="N287" s="41">
        <f>'jan-nov'!M287</f>
        <v>0</v>
      </c>
      <c r="O287" s="41">
        <f t="shared" si="55"/>
        <v>0</v>
      </c>
    </row>
    <row r="288" spans="1:15" x14ac:dyDescent="0.2">
      <c r="A288" s="33">
        <v>1548</v>
      </c>
      <c r="B288" s="34" t="s">
        <v>340</v>
      </c>
      <c r="C288" s="35"/>
      <c r="D288" s="36">
        <v>9741</v>
      </c>
      <c r="E288" s="37">
        <f t="shared" si="46"/>
        <v>0</v>
      </c>
      <c r="F288" s="38" t="str">
        <f t="shared" si="47"/>
        <v/>
      </c>
      <c r="G288" s="39">
        <f t="shared" si="48"/>
        <v>0</v>
      </c>
      <c r="H288" s="39">
        <f t="shared" si="49"/>
        <v>0</v>
      </c>
      <c r="I288" s="37">
        <f t="shared" si="50"/>
        <v>0</v>
      </c>
      <c r="J288" s="40">
        <f t="shared" si="51"/>
        <v>0</v>
      </c>
      <c r="K288" s="37">
        <f t="shared" si="52"/>
        <v>0</v>
      </c>
      <c r="L288" s="37">
        <f t="shared" si="53"/>
        <v>0</v>
      </c>
      <c r="M288" s="37">
        <f t="shared" si="54"/>
        <v>0</v>
      </c>
      <c r="N288" s="41">
        <f>'jan-nov'!M288</f>
        <v>0</v>
      </c>
      <c r="O288" s="41">
        <f t="shared" si="55"/>
        <v>0</v>
      </c>
    </row>
    <row r="289" spans="1:15" x14ac:dyDescent="0.2">
      <c r="A289" s="33">
        <v>1551</v>
      </c>
      <c r="B289" s="34" t="s">
        <v>341</v>
      </c>
      <c r="C289" s="35"/>
      <c r="D289" s="36">
        <v>3454</v>
      </c>
      <c r="E289" s="37">
        <f t="shared" si="46"/>
        <v>0</v>
      </c>
      <c r="F289" s="38" t="str">
        <f t="shared" si="47"/>
        <v/>
      </c>
      <c r="G289" s="39">
        <f t="shared" si="48"/>
        <v>0</v>
      </c>
      <c r="H289" s="39">
        <f t="shared" si="49"/>
        <v>0</v>
      </c>
      <c r="I289" s="37">
        <f t="shared" si="50"/>
        <v>0</v>
      </c>
      <c r="J289" s="40">
        <f t="shared" si="51"/>
        <v>0</v>
      </c>
      <c r="K289" s="37">
        <f t="shared" si="52"/>
        <v>0</v>
      </c>
      <c r="L289" s="37">
        <f t="shared" si="53"/>
        <v>0</v>
      </c>
      <c r="M289" s="37">
        <f t="shared" si="54"/>
        <v>0</v>
      </c>
      <c r="N289" s="41">
        <f>'jan-nov'!M289</f>
        <v>0</v>
      </c>
      <c r="O289" s="41">
        <f t="shared" si="55"/>
        <v>0</v>
      </c>
    </row>
    <row r="290" spans="1:15" x14ac:dyDescent="0.2">
      <c r="A290" s="33">
        <v>1554</v>
      </c>
      <c r="B290" s="34" t="s">
        <v>342</v>
      </c>
      <c r="C290" s="35"/>
      <c r="D290" s="36">
        <v>5856</v>
      </c>
      <c r="E290" s="37">
        <f t="shared" si="46"/>
        <v>0</v>
      </c>
      <c r="F290" s="38" t="str">
        <f t="shared" si="47"/>
        <v/>
      </c>
      <c r="G290" s="39">
        <f t="shared" si="48"/>
        <v>0</v>
      </c>
      <c r="H290" s="39">
        <f t="shared" si="49"/>
        <v>0</v>
      </c>
      <c r="I290" s="37">
        <f t="shared" si="50"/>
        <v>0</v>
      </c>
      <c r="J290" s="40">
        <f t="shared" si="51"/>
        <v>0</v>
      </c>
      <c r="K290" s="37">
        <f t="shared" si="52"/>
        <v>0</v>
      </c>
      <c r="L290" s="37">
        <f t="shared" si="53"/>
        <v>0</v>
      </c>
      <c r="M290" s="37">
        <f t="shared" si="54"/>
        <v>0</v>
      </c>
      <c r="N290" s="41">
        <f>'jan-nov'!M290</f>
        <v>0</v>
      </c>
      <c r="O290" s="41">
        <f t="shared" si="55"/>
        <v>0</v>
      </c>
    </row>
    <row r="291" spans="1:15" x14ac:dyDescent="0.2">
      <c r="A291" s="33">
        <v>1557</v>
      </c>
      <c r="B291" s="34" t="s">
        <v>343</v>
      </c>
      <c r="C291" s="35"/>
      <c r="D291" s="36">
        <v>2611</v>
      </c>
      <c r="E291" s="37">
        <f t="shared" si="46"/>
        <v>0</v>
      </c>
      <c r="F291" s="38" t="str">
        <f t="shared" si="47"/>
        <v/>
      </c>
      <c r="G291" s="39">
        <f t="shared" si="48"/>
        <v>0</v>
      </c>
      <c r="H291" s="39">
        <f t="shared" si="49"/>
        <v>0</v>
      </c>
      <c r="I291" s="37">
        <f t="shared" si="50"/>
        <v>0</v>
      </c>
      <c r="J291" s="40">
        <f t="shared" si="51"/>
        <v>0</v>
      </c>
      <c r="K291" s="37">
        <f t="shared" si="52"/>
        <v>0</v>
      </c>
      <c r="L291" s="37">
        <f t="shared" si="53"/>
        <v>0</v>
      </c>
      <c r="M291" s="37">
        <f t="shared" si="54"/>
        <v>0</v>
      </c>
      <c r="N291" s="41">
        <f>'jan-nov'!M291</f>
        <v>0</v>
      </c>
      <c r="O291" s="41">
        <f t="shared" si="55"/>
        <v>0</v>
      </c>
    </row>
    <row r="292" spans="1:15" x14ac:dyDescent="0.2">
      <c r="A292" s="33">
        <v>1560</v>
      </c>
      <c r="B292" s="34" t="s">
        <v>344</v>
      </c>
      <c r="C292" s="35"/>
      <c r="D292" s="36">
        <v>3109</v>
      </c>
      <c r="E292" s="37">
        <f t="shared" si="46"/>
        <v>0</v>
      </c>
      <c r="F292" s="38" t="str">
        <f t="shared" si="47"/>
        <v/>
      </c>
      <c r="G292" s="39">
        <f t="shared" si="48"/>
        <v>0</v>
      </c>
      <c r="H292" s="39">
        <f t="shared" si="49"/>
        <v>0</v>
      </c>
      <c r="I292" s="37">
        <f t="shared" si="50"/>
        <v>0</v>
      </c>
      <c r="J292" s="40">
        <f t="shared" si="51"/>
        <v>0</v>
      </c>
      <c r="K292" s="37">
        <f t="shared" si="52"/>
        <v>0</v>
      </c>
      <c r="L292" s="37">
        <f t="shared" si="53"/>
        <v>0</v>
      </c>
      <c r="M292" s="37">
        <f t="shared" si="54"/>
        <v>0</v>
      </c>
      <c r="N292" s="41">
        <f>'jan-nov'!M292</f>
        <v>0</v>
      </c>
      <c r="O292" s="41">
        <f t="shared" si="55"/>
        <v>0</v>
      </c>
    </row>
    <row r="293" spans="1:15" x14ac:dyDescent="0.2">
      <c r="A293" s="33">
        <v>1563</v>
      </c>
      <c r="B293" s="34" t="s">
        <v>345</v>
      </c>
      <c r="C293" s="35"/>
      <c r="D293" s="36">
        <v>7126</v>
      </c>
      <c r="E293" s="37">
        <f t="shared" si="46"/>
        <v>0</v>
      </c>
      <c r="F293" s="38" t="str">
        <f t="shared" si="47"/>
        <v/>
      </c>
      <c r="G293" s="39">
        <f t="shared" si="48"/>
        <v>0</v>
      </c>
      <c r="H293" s="39">
        <f t="shared" si="49"/>
        <v>0</v>
      </c>
      <c r="I293" s="37">
        <f t="shared" si="50"/>
        <v>0</v>
      </c>
      <c r="J293" s="40">
        <f t="shared" si="51"/>
        <v>0</v>
      </c>
      <c r="K293" s="37">
        <f t="shared" si="52"/>
        <v>0</v>
      </c>
      <c r="L293" s="37">
        <f t="shared" si="53"/>
        <v>0</v>
      </c>
      <c r="M293" s="37">
        <f t="shared" si="54"/>
        <v>0</v>
      </c>
      <c r="N293" s="41">
        <f>'jan-nov'!M293</f>
        <v>0</v>
      </c>
      <c r="O293" s="41">
        <f t="shared" si="55"/>
        <v>0</v>
      </c>
    </row>
    <row r="294" spans="1:15" x14ac:dyDescent="0.2">
      <c r="A294" s="33">
        <v>1566</v>
      </c>
      <c r="B294" s="34" t="s">
        <v>346</v>
      </c>
      <c r="C294" s="35"/>
      <c r="D294" s="36">
        <v>5986</v>
      </c>
      <c r="E294" s="37">
        <f t="shared" si="46"/>
        <v>0</v>
      </c>
      <c r="F294" s="38" t="str">
        <f t="shared" si="47"/>
        <v/>
      </c>
      <c r="G294" s="39">
        <f t="shared" si="48"/>
        <v>0</v>
      </c>
      <c r="H294" s="39">
        <f t="shared" si="49"/>
        <v>0</v>
      </c>
      <c r="I294" s="37">
        <f t="shared" si="50"/>
        <v>0</v>
      </c>
      <c r="J294" s="40">
        <f t="shared" si="51"/>
        <v>0</v>
      </c>
      <c r="K294" s="37">
        <f t="shared" si="52"/>
        <v>0</v>
      </c>
      <c r="L294" s="37">
        <f t="shared" si="53"/>
        <v>0</v>
      </c>
      <c r="M294" s="37">
        <f t="shared" si="54"/>
        <v>0</v>
      </c>
      <c r="N294" s="41">
        <f>'jan-nov'!M294</f>
        <v>0</v>
      </c>
      <c r="O294" s="41">
        <f t="shared" si="55"/>
        <v>0</v>
      </c>
    </row>
    <row r="295" spans="1:15" x14ac:dyDescent="0.2">
      <c r="A295" s="33">
        <v>1567</v>
      </c>
      <c r="B295" s="34" t="s">
        <v>347</v>
      </c>
      <c r="C295" s="35"/>
      <c r="D295" s="36">
        <v>2026</v>
      </c>
      <c r="E295" s="37">
        <f t="shared" si="46"/>
        <v>0</v>
      </c>
      <c r="F295" s="38" t="str">
        <f t="shared" si="47"/>
        <v/>
      </c>
      <c r="G295" s="39">
        <f t="shared" si="48"/>
        <v>0</v>
      </c>
      <c r="H295" s="39">
        <f t="shared" si="49"/>
        <v>0</v>
      </c>
      <c r="I295" s="37">
        <f t="shared" si="50"/>
        <v>0</v>
      </c>
      <c r="J295" s="40">
        <f t="shared" si="51"/>
        <v>0</v>
      </c>
      <c r="K295" s="37">
        <f t="shared" si="52"/>
        <v>0</v>
      </c>
      <c r="L295" s="37">
        <f t="shared" si="53"/>
        <v>0</v>
      </c>
      <c r="M295" s="37">
        <f t="shared" si="54"/>
        <v>0</v>
      </c>
      <c r="N295" s="41">
        <f>'jan-nov'!M295</f>
        <v>0</v>
      </c>
      <c r="O295" s="41">
        <f t="shared" si="55"/>
        <v>0</v>
      </c>
    </row>
    <row r="296" spans="1:15" x14ac:dyDescent="0.2">
      <c r="A296" s="33">
        <v>1571</v>
      </c>
      <c r="B296" s="34" t="s">
        <v>348</v>
      </c>
      <c r="C296" s="35"/>
      <c r="D296" s="36">
        <v>1599</v>
      </c>
      <c r="E296" s="37">
        <f t="shared" si="46"/>
        <v>0</v>
      </c>
      <c r="F296" s="38" t="str">
        <f t="shared" si="47"/>
        <v/>
      </c>
      <c r="G296" s="39">
        <f t="shared" si="48"/>
        <v>0</v>
      </c>
      <c r="H296" s="39">
        <f t="shared" si="49"/>
        <v>0</v>
      </c>
      <c r="I296" s="37">
        <f t="shared" si="50"/>
        <v>0</v>
      </c>
      <c r="J296" s="40">
        <f t="shared" si="51"/>
        <v>0</v>
      </c>
      <c r="K296" s="37">
        <f t="shared" si="52"/>
        <v>0</v>
      </c>
      <c r="L296" s="37">
        <f t="shared" si="53"/>
        <v>0</v>
      </c>
      <c r="M296" s="37">
        <f t="shared" si="54"/>
        <v>0</v>
      </c>
      <c r="N296" s="41">
        <f>'jan-nov'!M296</f>
        <v>0</v>
      </c>
      <c r="O296" s="41">
        <f t="shared" si="55"/>
        <v>0</v>
      </c>
    </row>
    <row r="297" spans="1:15" x14ac:dyDescent="0.2">
      <c r="A297" s="33">
        <v>1573</v>
      </c>
      <c r="B297" s="34" t="s">
        <v>349</v>
      </c>
      <c r="C297" s="35"/>
      <c r="D297" s="36">
        <v>2160</v>
      </c>
      <c r="E297" s="37">
        <f t="shared" si="46"/>
        <v>0</v>
      </c>
      <c r="F297" s="38" t="str">
        <f t="shared" si="47"/>
        <v/>
      </c>
      <c r="G297" s="39">
        <f t="shared" si="48"/>
        <v>0</v>
      </c>
      <c r="H297" s="39">
        <f t="shared" si="49"/>
        <v>0</v>
      </c>
      <c r="I297" s="37">
        <f t="shared" si="50"/>
        <v>0</v>
      </c>
      <c r="J297" s="40">
        <f t="shared" si="51"/>
        <v>0</v>
      </c>
      <c r="K297" s="37">
        <f t="shared" si="52"/>
        <v>0</v>
      </c>
      <c r="L297" s="37">
        <f t="shared" si="53"/>
        <v>0</v>
      </c>
      <c r="M297" s="37">
        <f t="shared" si="54"/>
        <v>0</v>
      </c>
      <c r="N297" s="41">
        <f>'jan-nov'!M297</f>
        <v>0</v>
      </c>
      <c r="O297" s="41">
        <f t="shared" si="55"/>
        <v>0</v>
      </c>
    </row>
    <row r="298" spans="1:15" x14ac:dyDescent="0.2">
      <c r="A298" s="33">
        <v>1576</v>
      </c>
      <c r="B298" s="34" t="s">
        <v>350</v>
      </c>
      <c r="C298" s="35"/>
      <c r="D298" s="36">
        <v>3590</v>
      </c>
      <c r="E298" s="37">
        <f t="shared" si="46"/>
        <v>0</v>
      </c>
      <c r="F298" s="38" t="str">
        <f t="shared" si="47"/>
        <v/>
      </c>
      <c r="G298" s="39">
        <f t="shared" si="48"/>
        <v>0</v>
      </c>
      <c r="H298" s="39">
        <f t="shared" si="49"/>
        <v>0</v>
      </c>
      <c r="I298" s="37">
        <f t="shared" si="50"/>
        <v>0</v>
      </c>
      <c r="J298" s="40">
        <f t="shared" si="51"/>
        <v>0</v>
      </c>
      <c r="K298" s="37">
        <f t="shared" si="52"/>
        <v>0</v>
      </c>
      <c r="L298" s="37">
        <f t="shared" si="53"/>
        <v>0</v>
      </c>
      <c r="M298" s="37">
        <f t="shared" si="54"/>
        <v>0</v>
      </c>
      <c r="N298" s="41">
        <f>'jan-nov'!M298</f>
        <v>0</v>
      </c>
      <c r="O298" s="41">
        <f t="shared" si="55"/>
        <v>0</v>
      </c>
    </row>
    <row r="299" spans="1:15" x14ac:dyDescent="0.2">
      <c r="A299" s="33">
        <v>1601</v>
      </c>
      <c r="B299" s="34" t="s">
        <v>351</v>
      </c>
      <c r="C299" s="35"/>
      <c r="D299" s="36">
        <v>190464</v>
      </c>
      <c r="E299" s="37">
        <f t="shared" si="46"/>
        <v>0</v>
      </c>
      <c r="F299" s="38" t="str">
        <f t="shared" si="47"/>
        <v/>
      </c>
      <c r="G299" s="39">
        <f t="shared" si="48"/>
        <v>0</v>
      </c>
      <c r="H299" s="39">
        <f t="shared" si="49"/>
        <v>0</v>
      </c>
      <c r="I299" s="37">
        <f t="shared" si="50"/>
        <v>0</v>
      </c>
      <c r="J299" s="40">
        <f t="shared" si="51"/>
        <v>0</v>
      </c>
      <c r="K299" s="37">
        <f t="shared" si="52"/>
        <v>0</v>
      </c>
      <c r="L299" s="37">
        <f t="shared" si="53"/>
        <v>0</v>
      </c>
      <c r="M299" s="37">
        <f t="shared" si="54"/>
        <v>0</v>
      </c>
      <c r="N299" s="41">
        <f>'jan-nov'!M299</f>
        <v>0</v>
      </c>
      <c r="O299" s="41">
        <f t="shared" si="55"/>
        <v>0</v>
      </c>
    </row>
    <row r="300" spans="1:15" x14ac:dyDescent="0.2">
      <c r="A300" s="33">
        <v>1612</v>
      </c>
      <c r="B300" s="34" t="s">
        <v>352</v>
      </c>
      <c r="C300" s="35"/>
      <c r="D300" s="36">
        <v>4259</v>
      </c>
      <c r="E300" s="37">
        <f t="shared" si="46"/>
        <v>0</v>
      </c>
      <c r="F300" s="38" t="str">
        <f t="shared" si="47"/>
        <v/>
      </c>
      <c r="G300" s="39">
        <f t="shared" si="48"/>
        <v>0</v>
      </c>
      <c r="H300" s="39">
        <f t="shared" si="49"/>
        <v>0</v>
      </c>
      <c r="I300" s="37">
        <f t="shared" si="50"/>
        <v>0</v>
      </c>
      <c r="J300" s="40">
        <f t="shared" si="51"/>
        <v>0</v>
      </c>
      <c r="K300" s="37">
        <f t="shared" si="52"/>
        <v>0</v>
      </c>
      <c r="L300" s="37">
        <f t="shared" si="53"/>
        <v>0</v>
      </c>
      <c r="M300" s="37">
        <f t="shared" si="54"/>
        <v>0</v>
      </c>
      <c r="N300" s="41">
        <f>'jan-nov'!M300</f>
        <v>0</v>
      </c>
      <c r="O300" s="41">
        <f t="shared" si="55"/>
        <v>0</v>
      </c>
    </row>
    <row r="301" spans="1:15" x14ac:dyDescent="0.2">
      <c r="A301" s="33">
        <v>1613</v>
      </c>
      <c r="B301" s="34" t="s">
        <v>353</v>
      </c>
      <c r="C301" s="35"/>
      <c r="D301" s="36">
        <v>982</v>
      </c>
      <c r="E301" s="37">
        <f t="shared" si="46"/>
        <v>0</v>
      </c>
      <c r="F301" s="38" t="str">
        <f t="shared" si="47"/>
        <v/>
      </c>
      <c r="G301" s="39">
        <f t="shared" si="48"/>
        <v>0</v>
      </c>
      <c r="H301" s="39">
        <f t="shared" si="49"/>
        <v>0</v>
      </c>
      <c r="I301" s="37">
        <f t="shared" si="50"/>
        <v>0</v>
      </c>
      <c r="J301" s="40">
        <f t="shared" si="51"/>
        <v>0</v>
      </c>
      <c r="K301" s="37">
        <f t="shared" si="52"/>
        <v>0</v>
      </c>
      <c r="L301" s="37">
        <f t="shared" si="53"/>
        <v>0</v>
      </c>
      <c r="M301" s="37">
        <f t="shared" si="54"/>
        <v>0</v>
      </c>
      <c r="N301" s="41">
        <f>'jan-nov'!M301</f>
        <v>0</v>
      </c>
      <c r="O301" s="41">
        <f t="shared" si="55"/>
        <v>0</v>
      </c>
    </row>
    <row r="302" spans="1:15" x14ac:dyDescent="0.2">
      <c r="A302" s="33">
        <v>1617</v>
      </c>
      <c r="B302" s="34" t="s">
        <v>354</v>
      </c>
      <c r="C302" s="35"/>
      <c r="D302" s="36">
        <v>4659</v>
      </c>
      <c r="E302" s="37">
        <f t="shared" si="46"/>
        <v>0</v>
      </c>
      <c r="F302" s="38" t="str">
        <f t="shared" si="47"/>
        <v/>
      </c>
      <c r="G302" s="39">
        <f t="shared" si="48"/>
        <v>0</v>
      </c>
      <c r="H302" s="39">
        <f t="shared" si="49"/>
        <v>0</v>
      </c>
      <c r="I302" s="37">
        <f t="shared" si="50"/>
        <v>0</v>
      </c>
      <c r="J302" s="40">
        <f t="shared" si="51"/>
        <v>0</v>
      </c>
      <c r="K302" s="37">
        <f t="shared" si="52"/>
        <v>0</v>
      </c>
      <c r="L302" s="37">
        <f t="shared" si="53"/>
        <v>0</v>
      </c>
      <c r="M302" s="37">
        <f t="shared" si="54"/>
        <v>0</v>
      </c>
      <c r="N302" s="41">
        <f>'jan-nov'!M302</f>
        <v>0</v>
      </c>
      <c r="O302" s="41">
        <f t="shared" si="55"/>
        <v>0</v>
      </c>
    </row>
    <row r="303" spans="1:15" x14ac:dyDescent="0.2">
      <c r="A303" s="33">
        <v>1620</v>
      </c>
      <c r="B303" s="34" t="s">
        <v>355</v>
      </c>
      <c r="C303" s="35"/>
      <c r="D303" s="36">
        <v>4937</v>
      </c>
      <c r="E303" s="37">
        <f t="shared" si="46"/>
        <v>0</v>
      </c>
      <c r="F303" s="38" t="str">
        <f t="shared" si="47"/>
        <v/>
      </c>
      <c r="G303" s="39">
        <f t="shared" si="48"/>
        <v>0</v>
      </c>
      <c r="H303" s="39">
        <f t="shared" si="49"/>
        <v>0</v>
      </c>
      <c r="I303" s="37">
        <f t="shared" si="50"/>
        <v>0</v>
      </c>
      <c r="J303" s="40">
        <f t="shared" si="51"/>
        <v>0</v>
      </c>
      <c r="K303" s="37">
        <f t="shared" si="52"/>
        <v>0</v>
      </c>
      <c r="L303" s="37">
        <f t="shared" si="53"/>
        <v>0</v>
      </c>
      <c r="M303" s="37">
        <f t="shared" si="54"/>
        <v>0</v>
      </c>
      <c r="N303" s="41">
        <f>'jan-nov'!M303</f>
        <v>0</v>
      </c>
      <c r="O303" s="41">
        <f t="shared" si="55"/>
        <v>0</v>
      </c>
    </row>
    <row r="304" spans="1:15" x14ac:dyDescent="0.2">
      <c r="A304" s="33">
        <v>1621</v>
      </c>
      <c r="B304" s="34" t="s">
        <v>356</v>
      </c>
      <c r="C304" s="35"/>
      <c r="D304" s="36">
        <v>5291</v>
      </c>
      <c r="E304" s="37">
        <f t="shared" si="46"/>
        <v>0</v>
      </c>
      <c r="F304" s="38" t="str">
        <f t="shared" si="47"/>
        <v/>
      </c>
      <c r="G304" s="39">
        <f t="shared" si="48"/>
        <v>0</v>
      </c>
      <c r="H304" s="39">
        <f t="shared" si="49"/>
        <v>0</v>
      </c>
      <c r="I304" s="37">
        <f t="shared" si="50"/>
        <v>0</v>
      </c>
      <c r="J304" s="40">
        <f t="shared" si="51"/>
        <v>0</v>
      </c>
      <c r="K304" s="37">
        <f t="shared" si="52"/>
        <v>0</v>
      </c>
      <c r="L304" s="37">
        <f t="shared" si="53"/>
        <v>0</v>
      </c>
      <c r="M304" s="37">
        <f t="shared" si="54"/>
        <v>0</v>
      </c>
      <c r="N304" s="41">
        <f>'jan-nov'!M304</f>
        <v>0</v>
      </c>
      <c r="O304" s="41">
        <f t="shared" si="55"/>
        <v>0</v>
      </c>
    </row>
    <row r="305" spans="1:15" x14ac:dyDescent="0.2">
      <c r="A305" s="33">
        <v>1622</v>
      </c>
      <c r="B305" s="34" t="s">
        <v>357</v>
      </c>
      <c r="C305" s="35"/>
      <c r="D305" s="36">
        <v>1711</v>
      </c>
      <c r="E305" s="37">
        <f t="shared" si="46"/>
        <v>0</v>
      </c>
      <c r="F305" s="38" t="str">
        <f t="shared" si="47"/>
        <v/>
      </c>
      <c r="G305" s="39">
        <f t="shared" si="48"/>
        <v>0</v>
      </c>
      <c r="H305" s="39">
        <f t="shared" si="49"/>
        <v>0</v>
      </c>
      <c r="I305" s="37">
        <f t="shared" si="50"/>
        <v>0</v>
      </c>
      <c r="J305" s="40">
        <f t="shared" si="51"/>
        <v>0</v>
      </c>
      <c r="K305" s="37">
        <f t="shared" si="52"/>
        <v>0</v>
      </c>
      <c r="L305" s="37">
        <f t="shared" si="53"/>
        <v>0</v>
      </c>
      <c r="M305" s="37">
        <f t="shared" si="54"/>
        <v>0</v>
      </c>
      <c r="N305" s="41">
        <f>'jan-nov'!M305</f>
        <v>0</v>
      </c>
      <c r="O305" s="41">
        <f t="shared" si="55"/>
        <v>0</v>
      </c>
    </row>
    <row r="306" spans="1:15" x14ac:dyDescent="0.2">
      <c r="A306" s="33">
        <v>1624</v>
      </c>
      <c r="B306" s="34" t="s">
        <v>358</v>
      </c>
      <c r="C306" s="35"/>
      <c r="D306" s="36">
        <v>6628</v>
      </c>
      <c r="E306" s="37">
        <f t="shared" si="46"/>
        <v>0</v>
      </c>
      <c r="F306" s="38" t="str">
        <f t="shared" si="47"/>
        <v/>
      </c>
      <c r="G306" s="39">
        <f t="shared" si="48"/>
        <v>0</v>
      </c>
      <c r="H306" s="39">
        <f t="shared" si="49"/>
        <v>0</v>
      </c>
      <c r="I306" s="37">
        <f t="shared" si="50"/>
        <v>0</v>
      </c>
      <c r="J306" s="40">
        <f t="shared" si="51"/>
        <v>0</v>
      </c>
      <c r="K306" s="37">
        <f t="shared" si="52"/>
        <v>0</v>
      </c>
      <c r="L306" s="37">
        <f t="shared" si="53"/>
        <v>0</v>
      </c>
      <c r="M306" s="37">
        <f t="shared" si="54"/>
        <v>0</v>
      </c>
      <c r="N306" s="41">
        <f>'jan-nov'!M306</f>
        <v>0</v>
      </c>
      <c r="O306" s="41">
        <f t="shared" si="55"/>
        <v>0</v>
      </c>
    </row>
    <row r="307" spans="1:15" x14ac:dyDescent="0.2">
      <c r="A307" s="33">
        <v>1627</v>
      </c>
      <c r="B307" s="34" t="s">
        <v>359</v>
      </c>
      <c r="C307" s="35"/>
      <c r="D307" s="36">
        <v>4822</v>
      </c>
      <c r="E307" s="37">
        <f t="shared" si="46"/>
        <v>0</v>
      </c>
      <c r="F307" s="38" t="str">
        <f t="shared" si="47"/>
        <v/>
      </c>
      <c r="G307" s="39">
        <f t="shared" si="48"/>
        <v>0</v>
      </c>
      <c r="H307" s="39">
        <f t="shared" si="49"/>
        <v>0</v>
      </c>
      <c r="I307" s="37">
        <f t="shared" si="50"/>
        <v>0</v>
      </c>
      <c r="J307" s="40">
        <f t="shared" si="51"/>
        <v>0</v>
      </c>
      <c r="K307" s="37">
        <f t="shared" si="52"/>
        <v>0</v>
      </c>
      <c r="L307" s="37">
        <f t="shared" si="53"/>
        <v>0</v>
      </c>
      <c r="M307" s="37">
        <f t="shared" si="54"/>
        <v>0</v>
      </c>
      <c r="N307" s="41">
        <f>'jan-nov'!M307</f>
        <v>0</v>
      </c>
      <c r="O307" s="41">
        <f t="shared" si="55"/>
        <v>0</v>
      </c>
    </row>
    <row r="308" spans="1:15" x14ac:dyDescent="0.2">
      <c r="A308" s="33">
        <v>1630</v>
      </c>
      <c r="B308" s="34" t="s">
        <v>360</v>
      </c>
      <c r="C308" s="35"/>
      <c r="D308" s="36">
        <v>3263</v>
      </c>
      <c r="E308" s="37">
        <f t="shared" si="46"/>
        <v>0</v>
      </c>
      <c r="F308" s="38" t="str">
        <f t="shared" si="47"/>
        <v/>
      </c>
      <c r="G308" s="39">
        <f t="shared" si="48"/>
        <v>0</v>
      </c>
      <c r="H308" s="39">
        <f t="shared" si="49"/>
        <v>0</v>
      </c>
      <c r="I308" s="37">
        <f t="shared" si="50"/>
        <v>0</v>
      </c>
      <c r="J308" s="40">
        <f t="shared" si="51"/>
        <v>0</v>
      </c>
      <c r="K308" s="37">
        <f t="shared" si="52"/>
        <v>0</v>
      </c>
      <c r="L308" s="37">
        <f t="shared" si="53"/>
        <v>0</v>
      </c>
      <c r="M308" s="37">
        <f t="shared" si="54"/>
        <v>0</v>
      </c>
      <c r="N308" s="41">
        <f>'jan-nov'!M308</f>
        <v>0</v>
      </c>
      <c r="O308" s="41">
        <f t="shared" si="55"/>
        <v>0</v>
      </c>
    </row>
    <row r="309" spans="1:15" x14ac:dyDescent="0.2">
      <c r="A309" s="33">
        <v>1632</v>
      </c>
      <c r="B309" s="34" t="s">
        <v>361</v>
      </c>
      <c r="C309" s="35"/>
      <c r="D309" s="36">
        <v>959</v>
      </c>
      <c r="E309" s="37">
        <f t="shared" si="46"/>
        <v>0</v>
      </c>
      <c r="F309" s="38" t="str">
        <f t="shared" si="47"/>
        <v/>
      </c>
      <c r="G309" s="39">
        <f t="shared" si="48"/>
        <v>0</v>
      </c>
      <c r="H309" s="39">
        <f t="shared" si="49"/>
        <v>0</v>
      </c>
      <c r="I309" s="37">
        <f t="shared" si="50"/>
        <v>0</v>
      </c>
      <c r="J309" s="40">
        <f t="shared" si="51"/>
        <v>0</v>
      </c>
      <c r="K309" s="37">
        <f t="shared" si="52"/>
        <v>0</v>
      </c>
      <c r="L309" s="37">
        <f t="shared" si="53"/>
        <v>0</v>
      </c>
      <c r="M309" s="37">
        <f t="shared" si="54"/>
        <v>0</v>
      </c>
      <c r="N309" s="41">
        <f>'jan-nov'!M309</f>
        <v>0</v>
      </c>
      <c r="O309" s="41">
        <f t="shared" si="55"/>
        <v>0</v>
      </c>
    </row>
    <row r="310" spans="1:15" x14ac:dyDescent="0.2">
      <c r="A310" s="33">
        <v>1633</v>
      </c>
      <c r="B310" s="34" t="s">
        <v>362</v>
      </c>
      <c r="C310" s="35"/>
      <c r="D310" s="36">
        <v>978</v>
      </c>
      <c r="E310" s="37">
        <f t="shared" si="46"/>
        <v>0</v>
      </c>
      <c r="F310" s="38" t="str">
        <f t="shared" si="47"/>
        <v/>
      </c>
      <c r="G310" s="39">
        <f t="shared" si="48"/>
        <v>0</v>
      </c>
      <c r="H310" s="39">
        <f t="shared" si="49"/>
        <v>0</v>
      </c>
      <c r="I310" s="37">
        <f t="shared" si="50"/>
        <v>0</v>
      </c>
      <c r="J310" s="40">
        <f t="shared" si="51"/>
        <v>0</v>
      </c>
      <c r="K310" s="37">
        <f t="shared" si="52"/>
        <v>0</v>
      </c>
      <c r="L310" s="37">
        <f t="shared" si="53"/>
        <v>0</v>
      </c>
      <c r="M310" s="37">
        <f t="shared" si="54"/>
        <v>0</v>
      </c>
      <c r="N310" s="41">
        <f>'jan-nov'!M310</f>
        <v>0</v>
      </c>
      <c r="O310" s="41">
        <f t="shared" si="55"/>
        <v>0</v>
      </c>
    </row>
    <row r="311" spans="1:15" x14ac:dyDescent="0.2">
      <c r="A311" s="33">
        <v>1634</v>
      </c>
      <c r="B311" s="34" t="s">
        <v>363</v>
      </c>
      <c r="C311" s="35"/>
      <c r="D311" s="36">
        <v>6973</v>
      </c>
      <c r="E311" s="37">
        <f t="shared" si="46"/>
        <v>0</v>
      </c>
      <c r="F311" s="38" t="str">
        <f t="shared" si="47"/>
        <v/>
      </c>
      <c r="G311" s="39">
        <f t="shared" si="48"/>
        <v>0</v>
      </c>
      <c r="H311" s="39">
        <f t="shared" si="49"/>
        <v>0</v>
      </c>
      <c r="I311" s="37">
        <f t="shared" si="50"/>
        <v>0</v>
      </c>
      <c r="J311" s="40">
        <f t="shared" si="51"/>
        <v>0</v>
      </c>
      <c r="K311" s="37">
        <f t="shared" si="52"/>
        <v>0</v>
      </c>
      <c r="L311" s="37">
        <f t="shared" si="53"/>
        <v>0</v>
      </c>
      <c r="M311" s="37">
        <f t="shared" si="54"/>
        <v>0</v>
      </c>
      <c r="N311" s="41">
        <f>'jan-nov'!M311</f>
        <v>0</v>
      </c>
      <c r="O311" s="41">
        <f t="shared" si="55"/>
        <v>0</v>
      </c>
    </row>
    <row r="312" spans="1:15" x14ac:dyDescent="0.2">
      <c r="A312" s="33">
        <v>1635</v>
      </c>
      <c r="B312" s="34" t="s">
        <v>364</v>
      </c>
      <c r="C312" s="35"/>
      <c r="D312" s="36">
        <v>2556</v>
      </c>
      <c r="E312" s="37">
        <f t="shared" si="46"/>
        <v>0</v>
      </c>
      <c r="F312" s="38" t="str">
        <f t="shared" si="47"/>
        <v/>
      </c>
      <c r="G312" s="39">
        <f t="shared" si="48"/>
        <v>0</v>
      </c>
      <c r="H312" s="39">
        <f t="shared" si="49"/>
        <v>0</v>
      </c>
      <c r="I312" s="37">
        <f t="shared" si="50"/>
        <v>0</v>
      </c>
      <c r="J312" s="40">
        <f t="shared" si="51"/>
        <v>0</v>
      </c>
      <c r="K312" s="37">
        <f t="shared" si="52"/>
        <v>0</v>
      </c>
      <c r="L312" s="37">
        <f t="shared" si="53"/>
        <v>0</v>
      </c>
      <c r="M312" s="37">
        <f t="shared" si="54"/>
        <v>0</v>
      </c>
      <c r="N312" s="41">
        <f>'jan-nov'!M312</f>
        <v>0</v>
      </c>
      <c r="O312" s="41">
        <f t="shared" si="55"/>
        <v>0</v>
      </c>
    </row>
    <row r="313" spans="1:15" x14ac:dyDescent="0.2">
      <c r="A313" s="33">
        <v>1636</v>
      </c>
      <c r="B313" s="34" t="s">
        <v>365</v>
      </c>
      <c r="C313" s="35"/>
      <c r="D313" s="36">
        <v>3960</v>
      </c>
      <c r="E313" s="37">
        <f t="shared" si="46"/>
        <v>0</v>
      </c>
      <c r="F313" s="38" t="str">
        <f t="shared" si="47"/>
        <v/>
      </c>
      <c r="G313" s="39">
        <f t="shared" si="48"/>
        <v>0</v>
      </c>
      <c r="H313" s="39">
        <f t="shared" si="49"/>
        <v>0</v>
      </c>
      <c r="I313" s="37">
        <f t="shared" si="50"/>
        <v>0</v>
      </c>
      <c r="J313" s="40">
        <f t="shared" si="51"/>
        <v>0</v>
      </c>
      <c r="K313" s="37">
        <f t="shared" si="52"/>
        <v>0</v>
      </c>
      <c r="L313" s="37">
        <f t="shared" si="53"/>
        <v>0</v>
      </c>
      <c r="M313" s="37">
        <f t="shared" si="54"/>
        <v>0</v>
      </c>
      <c r="N313" s="41">
        <f>'jan-nov'!M313</f>
        <v>0</v>
      </c>
      <c r="O313" s="41">
        <f t="shared" si="55"/>
        <v>0</v>
      </c>
    </row>
    <row r="314" spans="1:15" x14ac:dyDescent="0.2">
      <c r="A314" s="33">
        <v>1638</v>
      </c>
      <c r="B314" s="34" t="s">
        <v>366</v>
      </c>
      <c r="C314" s="35"/>
      <c r="D314" s="36">
        <v>11891</v>
      </c>
      <c r="E314" s="37">
        <f t="shared" si="46"/>
        <v>0</v>
      </c>
      <c r="F314" s="38" t="str">
        <f t="shared" si="47"/>
        <v/>
      </c>
      <c r="G314" s="39">
        <f t="shared" si="48"/>
        <v>0</v>
      </c>
      <c r="H314" s="39">
        <f t="shared" si="49"/>
        <v>0</v>
      </c>
      <c r="I314" s="37">
        <f t="shared" si="50"/>
        <v>0</v>
      </c>
      <c r="J314" s="40">
        <f t="shared" si="51"/>
        <v>0</v>
      </c>
      <c r="K314" s="37">
        <f t="shared" si="52"/>
        <v>0</v>
      </c>
      <c r="L314" s="37">
        <f t="shared" si="53"/>
        <v>0</v>
      </c>
      <c r="M314" s="37">
        <f t="shared" si="54"/>
        <v>0</v>
      </c>
      <c r="N314" s="41">
        <f>'jan-nov'!M314</f>
        <v>0</v>
      </c>
      <c r="O314" s="41">
        <f t="shared" si="55"/>
        <v>0</v>
      </c>
    </row>
    <row r="315" spans="1:15" x14ac:dyDescent="0.2">
      <c r="A315" s="33">
        <v>1640</v>
      </c>
      <c r="B315" s="34" t="s">
        <v>367</v>
      </c>
      <c r="C315" s="35"/>
      <c r="D315" s="36">
        <v>5623</v>
      </c>
      <c r="E315" s="37">
        <f t="shared" si="46"/>
        <v>0</v>
      </c>
      <c r="F315" s="38" t="str">
        <f t="shared" si="47"/>
        <v/>
      </c>
      <c r="G315" s="39">
        <f t="shared" si="48"/>
        <v>0</v>
      </c>
      <c r="H315" s="39">
        <f t="shared" si="49"/>
        <v>0</v>
      </c>
      <c r="I315" s="37">
        <f t="shared" si="50"/>
        <v>0</v>
      </c>
      <c r="J315" s="40">
        <f t="shared" si="51"/>
        <v>0</v>
      </c>
      <c r="K315" s="37">
        <f t="shared" si="52"/>
        <v>0</v>
      </c>
      <c r="L315" s="37">
        <f t="shared" si="53"/>
        <v>0</v>
      </c>
      <c r="M315" s="37">
        <f t="shared" si="54"/>
        <v>0</v>
      </c>
      <c r="N315" s="41">
        <f>'jan-nov'!M315</f>
        <v>0</v>
      </c>
      <c r="O315" s="41">
        <f t="shared" si="55"/>
        <v>0</v>
      </c>
    </row>
    <row r="316" spans="1:15" x14ac:dyDescent="0.2">
      <c r="A316" s="33">
        <v>1644</v>
      </c>
      <c r="B316" s="34" t="s">
        <v>368</v>
      </c>
      <c r="C316" s="35"/>
      <c r="D316" s="36">
        <v>2046</v>
      </c>
      <c r="E316" s="37">
        <f t="shared" si="46"/>
        <v>0</v>
      </c>
      <c r="F316" s="38" t="str">
        <f t="shared" si="47"/>
        <v/>
      </c>
      <c r="G316" s="39">
        <f t="shared" si="48"/>
        <v>0</v>
      </c>
      <c r="H316" s="39">
        <f t="shared" si="49"/>
        <v>0</v>
      </c>
      <c r="I316" s="37">
        <f t="shared" si="50"/>
        <v>0</v>
      </c>
      <c r="J316" s="40">
        <f t="shared" si="51"/>
        <v>0</v>
      </c>
      <c r="K316" s="37">
        <f t="shared" si="52"/>
        <v>0</v>
      </c>
      <c r="L316" s="37">
        <f t="shared" si="53"/>
        <v>0</v>
      </c>
      <c r="M316" s="37">
        <f t="shared" si="54"/>
        <v>0</v>
      </c>
      <c r="N316" s="41">
        <f>'jan-nov'!M316</f>
        <v>0</v>
      </c>
      <c r="O316" s="41">
        <f t="shared" si="55"/>
        <v>0</v>
      </c>
    </row>
    <row r="317" spans="1:15" x14ac:dyDescent="0.2">
      <c r="A317" s="33">
        <v>1648</v>
      </c>
      <c r="B317" s="34" t="s">
        <v>369</v>
      </c>
      <c r="C317" s="35"/>
      <c r="D317" s="36">
        <v>6319</v>
      </c>
      <c r="E317" s="37">
        <f t="shared" si="46"/>
        <v>0</v>
      </c>
      <c r="F317" s="38" t="str">
        <f t="shared" si="47"/>
        <v/>
      </c>
      <c r="G317" s="39">
        <f t="shared" si="48"/>
        <v>0</v>
      </c>
      <c r="H317" s="39">
        <f t="shared" si="49"/>
        <v>0</v>
      </c>
      <c r="I317" s="37">
        <f t="shared" si="50"/>
        <v>0</v>
      </c>
      <c r="J317" s="40">
        <f t="shared" si="51"/>
        <v>0</v>
      </c>
      <c r="K317" s="37">
        <f t="shared" si="52"/>
        <v>0</v>
      </c>
      <c r="L317" s="37">
        <f t="shared" si="53"/>
        <v>0</v>
      </c>
      <c r="M317" s="37">
        <f t="shared" si="54"/>
        <v>0</v>
      </c>
      <c r="N317" s="41">
        <f>'jan-nov'!M317</f>
        <v>0</v>
      </c>
      <c r="O317" s="41">
        <f t="shared" si="55"/>
        <v>0</v>
      </c>
    </row>
    <row r="318" spans="1:15" x14ac:dyDescent="0.2">
      <c r="A318" s="33">
        <v>1653</v>
      </c>
      <c r="B318" s="34" t="s">
        <v>370</v>
      </c>
      <c r="C318" s="35"/>
      <c r="D318" s="36">
        <v>16213</v>
      </c>
      <c r="E318" s="37">
        <f t="shared" si="46"/>
        <v>0</v>
      </c>
      <c r="F318" s="38" t="str">
        <f t="shared" si="47"/>
        <v/>
      </c>
      <c r="G318" s="39">
        <f t="shared" si="48"/>
        <v>0</v>
      </c>
      <c r="H318" s="39">
        <f t="shared" si="49"/>
        <v>0</v>
      </c>
      <c r="I318" s="37">
        <f t="shared" si="50"/>
        <v>0</v>
      </c>
      <c r="J318" s="40">
        <f t="shared" si="51"/>
        <v>0</v>
      </c>
      <c r="K318" s="37">
        <f t="shared" si="52"/>
        <v>0</v>
      </c>
      <c r="L318" s="37">
        <f t="shared" si="53"/>
        <v>0</v>
      </c>
      <c r="M318" s="37">
        <f t="shared" si="54"/>
        <v>0</v>
      </c>
      <c r="N318" s="41">
        <f>'jan-nov'!M318</f>
        <v>0</v>
      </c>
      <c r="O318" s="41">
        <f t="shared" si="55"/>
        <v>0</v>
      </c>
    </row>
    <row r="319" spans="1:15" x14ac:dyDescent="0.2">
      <c r="A319" s="33">
        <v>1657</v>
      </c>
      <c r="B319" s="34" t="s">
        <v>371</v>
      </c>
      <c r="C319" s="35"/>
      <c r="D319" s="36">
        <v>8000</v>
      </c>
      <c r="E319" s="37">
        <f t="shared" si="46"/>
        <v>0</v>
      </c>
      <c r="F319" s="38" t="str">
        <f t="shared" si="47"/>
        <v/>
      </c>
      <c r="G319" s="39">
        <f t="shared" si="48"/>
        <v>0</v>
      </c>
      <c r="H319" s="39">
        <f t="shared" si="49"/>
        <v>0</v>
      </c>
      <c r="I319" s="37">
        <f t="shared" si="50"/>
        <v>0</v>
      </c>
      <c r="J319" s="40">
        <f t="shared" si="51"/>
        <v>0</v>
      </c>
      <c r="K319" s="37">
        <f t="shared" si="52"/>
        <v>0</v>
      </c>
      <c r="L319" s="37">
        <f t="shared" si="53"/>
        <v>0</v>
      </c>
      <c r="M319" s="37">
        <f t="shared" si="54"/>
        <v>0</v>
      </c>
      <c r="N319" s="41">
        <f>'jan-nov'!M319</f>
        <v>0</v>
      </c>
      <c r="O319" s="41">
        <f t="shared" si="55"/>
        <v>0</v>
      </c>
    </row>
    <row r="320" spans="1:15" x14ac:dyDescent="0.2">
      <c r="A320" s="33">
        <v>1662</v>
      </c>
      <c r="B320" s="34" t="s">
        <v>372</v>
      </c>
      <c r="C320" s="35"/>
      <c r="D320" s="36">
        <v>6050</v>
      </c>
      <c r="E320" s="37">
        <f t="shared" si="46"/>
        <v>0</v>
      </c>
      <c r="F320" s="38" t="str">
        <f t="shared" si="47"/>
        <v/>
      </c>
      <c r="G320" s="39">
        <f t="shared" si="48"/>
        <v>0</v>
      </c>
      <c r="H320" s="39">
        <f t="shared" si="49"/>
        <v>0</v>
      </c>
      <c r="I320" s="37">
        <f t="shared" si="50"/>
        <v>0</v>
      </c>
      <c r="J320" s="40">
        <f t="shared" si="51"/>
        <v>0</v>
      </c>
      <c r="K320" s="37">
        <f t="shared" si="52"/>
        <v>0</v>
      </c>
      <c r="L320" s="37">
        <f t="shared" si="53"/>
        <v>0</v>
      </c>
      <c r="M320" s="37">
        <f t="shared" si="54"/>
        <v>0</v>
      </c>
      <c r="N320" s="41">
        <f>'jan-nov'!M320</f>
        <v>0</v>
      </c>
      <c r="O320" s="41">
        <f t="shared" si="55"/>
        <v>0</v>
      </c>
    </row>
    <row r="321" spans="1:15" x14ac:dyDescent="0.2">
      <c r="A321" s="33">
        <v>1663</v>
      </c>
      <c r="B321" s="34" t="s">
        <v>373</v>
      </c>
      <c r="C321" s="35"/>
      <c r="D321" s="36">
        <v>13820</v>
      </c>
      <c r="E321" s="37">
        <f t="shared" si="46"/>
        <v>0</v>
      </c>
      <c r="F321" s="38" t="str">
        <f t="shared" si="47"/>
        <v/>
      </c>
      <c r="G321" s="39">
        <f t="shared" si="48"/>
        <v>0</v>
      </c>
      <c r="H321" s="39">
        <f t="shared" si="49"/>
        <v>0</v>
      </c>
      <c r="I321" s="37">
        <f t="shared" si="50"/>
        <v>0</v>
      </c>
      <c r="J321" s="40">
        <f t="shared" si="51"/>
        <v>0</v>
      </c>
      <c r="K321" s="37">
        <f t="shared" si="52"/>
        <v>0</v>
      </c>
      <c r="L321" s="37">
        <f t="shared" si="53"/>
        <v>0</v>
      </c>
      <c r="M321" s="37">
        <f t="shared" si="54"/>
        <v>0</v>
      </c>
      <c r="N321" s="41">
        <f>'jan-nov'!M321</f>
        <v>0</v>
      </c>
      <c r="O321" s="41">
        <f t="shared" si="55"/>
        <v>0</v>
      </c>
    </row>
    <row r="322" spans="1:15" x14ac:dyDescent="0.2">
      <c r="A322" s="33">
        <v>1664</v>
      </c>
      <c r="B322" s="34" t="s">
        <v>374</v>
      </c>
      <c r="C322" s="35"/>
      <c r="D322" s="36">
        <v>4098</v>
      </c>
      <c r="E322" s="37">
        <f t="shared" si="46"/>
        <v>0</v>
      </c>
      <c r="F322" s="38" t="str">
        <f t="shared" si="47"/>
        <v/>
      </c>
      <c r="G322" s="39">
        <f t="shared" si="48"/>
        <v>0</v>
      </c>
      <c r="H322" s="39">
        <f t="shared" si="49"/>
        <v>0</v>
      </c>
      <c r="I322" s="37">
        <f t="shared" si="50"/>
        <v>0</v>
      </c>
      <c r="J322" s="40">
        <f t="shared" si="51"/>
        <v>0</v>
      </c>
      <c r="K322" s="37">
        <f t="shared" si="52"/>
        <v>0</v>
      </c>
      <c r="L322" s="37">
        <f t="shared" si="53"/>
        <v>0</v>
      </c>
      <c r="M322" s="37">
        <f t="shared" si="54"/>
        <v>0</v>
      </c>
      <c r="N322" s="41">
        <f>'jan-nov'!M322</f>
        <v>0</v>
      </c>
      <c r="O322" s="41">
        <f t="shared" si="55"/>
        <v>0</v>
      </c>
    </row>
    <row r="323" spans="1:15" x14ac:dyDescent="0.2">
      <c r="A323" s="33">
        <v>1665</v>
      </c>
      <c r="B323" s="34" t="s">
        <v>375</v>
      </c>
      <c r="C323" s="35"/>
      <c r="D323" s="36">
        <v>861</v>
      </c>
      <c r="E323" s="37">
        <f t="shared" si="46"/>
        <v>0</v>
      </c>
      <c r="F323" s="38" t="str">
        <f t="shared" si="47"/>
        <v/>
      </c>
      <c r="G323" s="39">
        <f t="shared" si="48"/>
        <v>0</v>
      </c>
      <c r="H323" s="39">
        <f t="shared" si="49"/>
        <v>0</v>
      </c>
      <c r="I323" s="37">
        <f t="shared" si="50"/>
        <v>0</v>
      </c>
      <c r="J323" s="40">
        <f t="shared" si="51"/>
        <v>0</v>
      </c>
      <c r="K323" s="37">
        <f t="shared" si="52"/>
        <v>0</v>
      </c>
      <c r="L323" s="37">
        <f t="shared" si="53"/>
        <v>0</v>
      </c>
      <c r="M323" s="37">
        <f t="shared" si="54"/>
        <v>0</v>
      </c>
      <c r="N323" s="41">
        <f>'jan-nov'!M323</f>
        <v>0</v>
      </c>
      <c r="O323" s="41">
        <f t="shared" si="55"/>
        <v>0</v>
      </c>
    </row>
    <row r="324" spans="1:15" x14ac:dyDescent="0.2">
      <c r="A324" s="33">
        <v>1702</v>
      </c>
      <c r="B324" s="34" t="s">
        <v>376</v>
      </c>
      <c r="C324" s="35"/>
      <c r="D324" s="36">
        <v>21972</v>
      </c>
      <c r="E324" s="37">
        <f t="shared" si="46"/>
        <v>0</v>
      </c>
      <c r="F324" s="38" t="str">
        <f t="shared" si="47"/>
        <v/>
      </c>
      <c r="G324" s="39">
        <f t="shared" si="48"/>
        <v>0</v>
      </c>
      <c r="H324" s="39">
        <f t="shared" si="49"/>
        <v>0</v>
      </c>
      <c r="I324" s="37">
        <f t="shared" si="50"/>
        <v>0</v>
      </c>
      <c r="J324" s="40">
        <f t="shared" si="51"/>
        <v>0</v>
      </c>
      <c r="K324" s="37">
        <f t="shared" si="52"/>
        <v>0</v>
      </c>
      <c r="L324" s="37">
        <f t="shared" si="53"/>
        <v>0</v>
      </c>
      <c r="M324" s="37">
        <f t="shared" si="54"/>
        <v>0</v>
      </c>
      <c r="N324" s="41">
        <f>'jan-nov'!M324</f>
        <v>0</v>
      </c>
      <c r="O324" s="41">
        <f t="shared" si="55"/>
        <v>0</v>
      </c>
    </row>
    <row r="325" spans="1:15" x14ac:dyDescent="0.2">
      <c r="A325" s="33">
        <v>1703</v>
      </c>
      <c r="B325" s="34" t="s">
        <v>377</v>
      </c>
      <c r="C325" s="35"/>
      <c r="D325" s="36">
        <v>13051</v>
      </c>
      <c r="E325" s="37">
        <f t="shared" si="46"/>
        <v>0</v>
      </c>
      <c r="F325" s="38" t="str">
        <f t="shared" si="47"/>
        <v/>
      </c>
      <c r="G325" s="39">
        <f t="shared" si="48"/>
        <v>0</v>
      </c>
      <c r="H325" s="39">
        <f t="shared" si="49"/>
        <v>0</v>
      </c>
      <c r="I325" s="37">
        <f t="shared" si="50"/>
        <v>0</v>
      </c>
      <c r="J325" s="40">
        <f t="shared" si="51"/>
        <v>0</v>
      </c>
      <c r="K325" s="37">
        <f t="shared" si="52"/>
        <v>0</v>
      </c>
      <c r="L325" s="37">
        <f t="shared" si="53"/>
        <v>0</v>
      </c>
      <c r="M325" s="37">
        <f t="shared" si="54"/>
        <v>0</v>
      </c>
      <c r="N325" s="41">
        <f>'jan-nov'!M325</f>
        <v>0</v>
      </c>
      <c r="O325" s="41">
        <f t="shared" si="55"/>
        <v>0</v>
      </c>
    </row>
    <row r="326" spans="1:15" x14ac:dyDescent="0.2">
      <c r="A326" s="33">
        <v>1711</v>
      </c>
      <c r="B326" s="34" t="s">
        <v>378</v>
      </c>
      <c r="C326" s="35"/>
      <c r="D326" s="36">
        <v>2508</v>
      </c>
      <c r="E326" s="37">
        <f t="shared" si="46"/>
        <v>0</v>
      </c>
      <c r="F326" s="38" t="str">
        <f t="shared" si="47"/>
        <v/>
      </c>
      <c r="G326" s="39">
        <f t="shared" si="48"/>
        <v>0</v>
      </c>
      <c r="H326" s="39">
        <f t="shared" si="49"/>
        <v>0</v>
      </c>
      <c r="I326" s="37">
        <f t="shared" si="50"/>
        <v>0</v>
      </c>
      <c r="J326" s="40">
        <f t="shared" si="51"/>
        <v>0</v>
      </c>
      <c r="K326" s="37">
        <f t="shared" si="52"/>
        <v>0</v>
      </c>
      <c r="L326" s="37">
        <f t="shared" si="53"/>
        <v>0</v>
      </c>
      <c r="M326" s="37">
        <f t="shared" si="54"/>
        <v>0</v>
      </c>
      <c r="N326" s="41">
        <f>'jan-nov'!M326</f>
        <v>0</v>
      </c>
      <c r="O326" s="41">
        <f t="shared" si="55"/>
        <v>0</v>
      </c>
    </row>
    <row r="327" spans="1:15" x14ac:dyDescent="0.2">
      <c r="A327" s="33">
        <v>1714</v>
      </c>
      <c r="B327" s="34" t="s">
        <v>379</v>
      </c>
      <c r="C327" s="35"/>
      <c r="D327" s="36">
        <v>23625</v>
      </c>
      <c r="E327" s="37">
        <f t="shared" si="46"/>
        <v>0</v>
      </c>
      <c r="F327" s="38" t="str">
        <f t="shared" si="47"/>
        <v/>
      </c>
      <c r="G327" s="39">
        <f t="shared" si="48"/>
        <v>0</v>
      </c>
      <c r="H327" s="39">
        <f t="shared" si="49"/>
        <v>0</v>
      </c>
      <c r="I327" s="37">
        <f t="shared" si="50"/>
        <v>0</v>
      </c>
      <c r="J327" s="40">
        <f t="shared" si="51"/>
        <v>0</v>
      </c>
      <c r="K327" s="37">
        <f t="shared" si="52"/>
        <v>0</v>
      </c>
      <c r="L327" s="37">
        <f t="shared" si="53"/>
        <v>0</v>
      </c>
      <c r="M327" s="37">
        <f t="shared" si="54"/>
        <v>0</v>
      </c>
      <c r="N327" s="41">
        <f>'jan-nov'!M327</f>
        <v>0</v>
      </c>
      <c r="O327" s="41">
        <f t="shared" si="55"/>
        <v>0</v>
      </c>
    </row>
    <row r="328" spans="1:15" x14ac:dyDescent="0.2">
      <c r="A328" s="33">
        <v>1717</v>
      </c>
      <c r="B328" s="34" t="s">
        <v>380</v>
      </c>
      <c r="C328" s="35"/>
      <c r="D328" s="36">
        <v>2630</v>
      </c>
      <c r="E328" s="37">
        <f t="shared" si="46"/>
        <v>0</v>
      </c>
      <c r="F328" s="38" t="str">
        <f t="shared" si="47"/>
        <v/>
      </c>
      <c r="G328" s="39">
        <f t="shared" si="48"/>
        <v>0</v>
      </c>
      <c r="H328" s="39">
        <f t="shared" si="49"/>
        <v>0</v>
      </c>
      <c r="I328" s="37">
        <f t="shared" si="50"/>
        <v>0</v>
      </c>
      <c r="J328" s="40">
        <f t="shared" si="51"/>
        <v>0</v>
      </c>
      <c r="K328" s="37">
        <f t="shared" si="52"/>
        <v>0</v>
      </c>
      <c r="L328" s="37">
        <f t="shared" si="53"/>
        <v>0</v>
      </c>
      <c r="M328" s="37">
        <f t="shared" si="54"/>
        <v>0</v>
      </c>
      <c r="N328" s="41">
        <f>'jan-nov'!M328</f>
        <v>0</v>
      </c>
      <c r="O328" s="41">
        <f t="shared" si="55"/>
        <v>0</v>
      </c>
    </row>
    <row r="329" spans="1:15" x14ac:dyDescent="0.2">
      <c r="A329" s="33">
        <v>1718</v>
      </c>
      <c r="B329" s="34" t="s">
        <v>381</v>
      </c>
      <c r="C329" s="35"/>
      <c r="D329" s="36">
        <v>3480</v>
      </c>
      <c r="E329" s="37">
        <f t="shared" ref="E329:E392" si="56">(C329*1000)/D329</f>
        <v>0</v>
      </c>
      <c r="F329" s="38" t="str">
        <f t="shared" ref="F329:F392" si="57">IF(ISNUMBER(C329),E329/E$435,"")</f>
        <v/>
      </c>
      <c r="G329" s="39">
        <f t="shared" ref="G329:G392" si="58">(E$435-E329)*0.6</f>
        <v>0</v>
      </c>
      <c r="H329" s="39">
        <f t="shared" ref="H329:H392" si="59">IF(E329&gt;=E$435*0.9,0,IF(E329&lt;0.9*E$435,(E$435*0.9-E329)*0.35))</f>
        <v>0</v>
      </c>
      <c r="I329" s="37">
        <f t="shared" ref="I329:I392" si="60">G329+H329</f>
        <v>0</v>
      </c>
      <c r="J329" s="40">
        <f t="shared" ref="J329:J392" si="61">I$437</f>
        <v>0</v>
      </c>
      <c r="K329" s="37">
        <f t="shared" ref="K329:K392" si="62">I329+J329</f>
        <v>0</v>
      </c>
      <c r="L329" s="37">
        <f t="shared" ref="L329:L392" si="63">(I329*D329)</f>
        <v>0</v>
      </c>
      <c r="M329" s="37">
        <f t="shared" ref="M329:M392" si="64">(K329*D329)</f>
        <v>0</v>
      </c>
      <c r="N329" s="41">
        <f>'jan-nov'!M329</f>
        <v>0</v>
      </c>
      <c r="O329" s="41">
        <f t="shared" ref="O329:O392" si="65">M329-N329</f>
        <v>0</v>
      </c>
    </row>
    <row r="330" spans="1:15" x14ac:dyDescent="0.2">
      <c r="A330" s="33">
        <v>1719</v>
      </c>
      <c r="B330" s="34" t="s">
        <v>382</v>
      </c>
      <c r="C330" s="35"/>
      <c r="D330" s="36">
        <v>19892</v>
      </c>
      <c r="E330" s="37">
        <f t="shared" si="56"/>
        <v>0</v>
      </c>
      <c r="F330" s="38" t="str">
        <f t="shared" si="57"/>
        <v/>
      </c>
      <c r="G330" s="39">
        <f t="shared" si="58"/>
        <v>0</v>
      </c>
      <c r="H330" s="39">
        <f t="shared" si="59"/>
        <v>0</v>
      </c>
      <c r="I330" s="37">
        <f t="shared" si="60"/>
        <v>0</v>
      </c>
      <c r="J330" s="40">
        <f t="shared" si="61"/>
        <v>0</v>
      </c>
      <c r="K330" s="37">
        <f t="shared" si="62"/>
        <v>0</v>
      </c>
      <c r="L330" s="37">
        <f t="shared" si="63"/>
        <v>0</v>
      </c>
      <c r="M330" s="37">
        <f t="shared" si="64"/>
        <v>0</v>
      </c>
      <c r="N330" s="41">
        <f>'jan-nov'!M330</f>
        <v>0</v>
      </c>
      <c r="O330" s="41">
        <f t="shared" si="65"/>
        <v>0</v>
      </c>
    </row>
    <row r="331" spans="1:15" x14ac:dyDescent="0.2">
      <c r="A331" s="33">
        <v>1721</v>
      </c>
      <c r="B331" s="34" t="s">
        <v>383</v>
      </c>
      <c r="C331" s="35"/>
      <c r="D331" s="36">
        <v>14849</v>
      </c>
      <c r="E331" s="37">
        <f t="shared" si="56"/>
        <v>0</v>
      </c>
      <c r="F331" s="38" t="str">
        <f t="shared" si="57"/>
        <v/>
      </c>
      <c r="G331" s="39">
        <f t="shared" si="58"/>
        <v>0</v>
      </c>
      <c r="H331" s="39">
        <f t="shared" si="59"/>
        <v>0</v>
      </c>
      <c r="I331" s="37">
        <f t="shared" si="60"/>
        <v>0</v>
      </c>
      <c r="J331" s="40">
        <f t="shared" si="61"/>
        <v>0</v>
      </c>
      <c r="K331" s="37">
        <f t="shared" si="62"/>
        <v>0</v>
      </c>
      <c r="L331" s="37">
        <f t="shared" si="63"/>
        <v>0</v>
      </c>
      <c r="M331" s="37">
        <f t="shared" si="64"/>
        <v>0</v>
      </c>
      <c r="N331" s="41">
        <f>'jan-nov'!M331</f>
        <v>0</v>
      </c>
      <c r="O331" s="41">
        <f t="shared" si="65"/>
        <v>0</v>
      </c>
    </row>
    <row r="332" spans="1:15" x14ac:dyDescent="0.2">
      <c r="A332" s="33">
        <v>1724</v>
      </c>
      <c r="B332" s="34" t="s">
        <v>384</v>
      </c>
      <c r="C332" s="35"/>
      <c r="D332" s="36">
        <v>2515</v>
      </c>
      <c r="E332" s="37">
        <f t="shared" si="56"/>
        <v>0</v>
      </c>
      <c r="F332" s="38" t="str">
        <f t="shared" si="57"/>
        <v/>
      </c>
      <c r="G332" s="39">
        <f t="shared" si="58"/>
        <v>0</v>
      </c>
      <c r="H332" s="39">
        <f t="shared" si="59"/>
        <v>0</v>
      </c>
      <c r="I332" s="37">
        <f t="shared" si="60"/>
        <v>0</v>
      </c>
      <c r="J332" s="40">
        <f t="shared" si="61"/>
        <v>0</v>
      </c>
      <c r="K332" s="37">
        <f t="shared" si="62"/>
        <v>0</v>
      </c>
      <c r="L332" s="37">
        <f t="shared" si="63"/>
        <v>0</v>
      </c>
      <c r="M332" s="37">
        <f t="shared" si="64"/>
        <v>0</v>
      </c>
      <c r="N332" s="41">
        <f>'jan-nov'!M332</f>
        <v>0</v>
      </c>
      <c r="O332" s="41">
        <f t="shared" si="65"/>
        <v>0</v>
      </c>
    </row>
    <row r="333" spans="1:15" x14ac:dyDescent="0.2">
      <c r="A333" s="33">
        <v>1725</v>
      </c>
      <c r="B333" s="34" t="s">
        <v>385</v>
      </c>
      <c r="C333" s="35"/>
      <c r="D333" s="36">
        <v>1593</v>
      </c>
      <c r="E333" s="37">
        <f t="shared" si="56"/>
        <v>0</v>
      </c>
      <c r="F333" s="38" t="str">
        <f t="shared" si="57"/>
        <v/>
      </c>
      <c r="G333" s="39">
        <f t="shared" si="58"/>
        <v>0</v>
      </c>
      <c r="H333" s="39">
        <f t="shared" si="59"/>
        <v>0</v>
      </c>
      <c r="I333" s="37">
        <f t="shared" si="60"/>
        <v>0</v>
      </c>
      <c r="J333" s="40">
        <f t="shared" si="61"/>
        <v>0</v>
      </c>
      <c r="K333" s="37">
        <f t="shared" si="62"/>
        <v>0</v>
      </c>
      <c r="L333" s="37">
        <f t="shared" si="63"/>
        <v>0</v>
      </c>
      <c r="M333" s="37">
        <f t="shared" si="64"/>
        <v>0</v>
      </c>
      <c r="N333" s="41">
        <f>'jan-nov'!M333</f>
        <v>0</v>
      </c>
      <c r="O333" s="41">
        <f t="shared" si="65"/>
        <v>0</v>
      </c>
    </row>
    <row r="334" spans="1:15" x14ac:dyDescent="0.2">
      <c r="A334" s="33">
        <v>1736</v>
      </c>
      <c r="B334" s="34" t="s">
        <v>386</v>
      </c>
      <c r="C334" s="35"/>
      <c r="D334" s="36">
        <v>2159</v>
      </c>
      <c r="E334" s="37">
        <f t="shared" si="56"/>
        <v>0</v>
      </c>
      <c r="F334" s="38" t="str">
        <f t="shared" si="57"/>
        <v/>
      </c>
      <c r="G334" s="39">
        <f t="shared" si="58"/>
        <v>0</v>
      </c>
      <c r="H334" s="39">
        <f t="shared" si="59"/>
        <v>0</v>
      </c>
      <c r="I334" s="37">
        <f t="shared" si="60"/>
        <v>0</v>
      </c>
      <c r="J334" s="40">
        <f t="shared" si="61"/>
        <v>0</v>
      </c>
      <c r="K334" s="37">
        <f t="shared" si="62"/>
        <v>0</v>
      </c>
      <c r="L334" s="37">
        <f t="shared" si="63"/>
        <v>0</v>
      </c>
      <c r="M334" s="37">
        <f t="shared" si="64"/>
        <v>0</v>
      </c>
      <c r="N334" s="41">
        <f>'jan-nov'!M334</f>
        <v>0</v>
      </c>
      <c r="O334" s="41">
        <f t="shared" si="65"/>
        <v>0</v>
      </c>
    </row>
    <row r="335" spans="1:15" x14ac:dyDescent="0.2">
      <c r="A335" s="33">
        <v>1738</v>
      </c>
      <c r="B335" s="34" t="s">
        <v>387</v>
      </c>
      <c r="C335" s="35"/>
      <c r="D335" s="36">
        <v>1389</v>
      </c>
      <c r="E335" s="37">
        <f t="shared" si="56"/>
        <v>0</v>
      </c>
      <c r="F335" s="38" t="str">
        <f t="shared" si="57"/>
        <v/>
      </c>
      <c r="G335" s="39">
        <f t="shared" si="58"/>
        <v>0</v>
      </c>
      <c r="H335" s="39">
        <f t="shared" si="59"/>
        <v>0</v>
      </c>
      <c r="I335" s="37">
        <f t="shared" si="60"/>
        <v>0</v>
      </c>
      <c r="J335" s="40">
        <f t="shared" si="61"/>
        <v>0</v>
      </c>
      <c r="K335" s="37">
        <f t="shared" si="62"/>
        <v>0</v>
      </c>
      <c r="L335" s="37">
        <f t="shared" si="63"/>
        <v>0</v>
      </c>
      <c r="M335" s="37">
        <f t="shared" si="64"/>
        <v>0</v>
      </c>
      <c r="N335" s="41">
        <f>'jan-nov'!M335</f>
        <v>0</v>
      </c>
      <c r="O335" s="41">
        <f t="shared" si="65"/>
        <v>0</v>
      </c>
    </row>
    <row r="336" spans="1:15" x14ac:dyDescent="0.2">
      <c r="A336" s="33">
        <v>1739</v>
      </c>
      <c r="B336" s="34" t="s">
        <v>388</v>
      </c>
      <c r="C336" s="35"/>
      <c r="D336" s="36">
        <v>469</v>
      </c>
      <c r="E336" s="37">
        <f t="shared" si="56"/>
        <v>0</v>
      </c>
      <c r="F336" s="38" t="str">
        <f t="shared" si="57"/>
        <v/>
      </c>
      <c r="G336" s="39">
        <f t="shared" si="58"/>
        <v>0</v>
      </c>
      <c r="H336" s="39">
        <f t="shared" si="59"/>
        <v>0</v>
      </c>
      <c r="I336" s="37">
        <f t="shared" si="60"/>
        <v>0</v>
      </c>
      <c r="J336" s="40">
        <f t="shared" si="61"/>
        <v>0</v>
      </c>
      <c r="K336" s="37">
        <f t="shared" si="62"/>
        <v>0</v>
      </c>
      <c r="L336" s="37">
        <f t="shared" si="63"/>
        <v>0</v>
      </c>
      <c r="M336" s="37">
        <f t="shared" si="64"/>
        <v>0</v>
      </c>
      <c r="N336" s="41">
        <f>'jan-nov'!M336</f>
        <v>0</v>
      </c>
      <c r="O336" s="41">
        <f t="shared" si="65"/>
        <v>0</v>
      </c>
    </row>
    <row r="337" spans="1:15" x14ac:dyDescent="0.2">
      <c r="A337" s="33">
        <v>1740</v>
      </c>
      <c r="B337" s="34" t="s">
        <v>389</v>
      </c>
      <c r="C337" s="35"/>
      <c r="D337" s="36">
        <v>872</v>
      </c>
      <c r="E337" s="37">
        <f t="shared" si="56"/>
        <v>0</v>
      </c>
      <c r="F337" s="38" t="str">
        <f t="shared" si="57"/>
        <v/>
      </c>
      <c r="G337" s="39">
        <f t="shared" si="58"/>
        <v>0</v>
      </c>
      <c r="H337" s="39">
        <f t="shared" si="59"/>
        <v>0</v>
      </c>
      <c r="I337" s="37">
        <f t="shared" si="60"/>
        <v>0</v>
      </c>
      <c r="J337" s="40">
        <f t="shared" si="61"/>
        <v>0</v>
      </c>
      <c r="K337" s="37">
        <f t="shared" si="62"/>
        <v>0</v>
      </c>
      <c r="L337" s="37">
        <f t="shared" si="63"/>
        <v>0</v>
      </c>
      <c r="M337" s="37">
        <f t="shared" si="64"/>
        <v>0</v>
      </c>
      <c r="N337" s="41">
        <f>'jan-nov'!M337</f>
        <v>0</v>
      </c>
      <c r="O337" s="41">
        <f t="shared" si="65"/>
        <v>0</v>
      </c>
    </row>
    <row r="338" spans="1:15" x14ac:dyDescent="0.2">
      <c r="A338" s="33">
        <v>1742</v>
      </c>
      <c r="B338" s="34" t="s">
        <v>390</v>
      </c>
      <c r="C338" s="35"/>
      <c r="D338" s="36">
        <v>2467</v>
      </c>
      <c r="E338" s="37">
        <f t="shared" si="56"/>
        <v>0</v>
      </c>
      <c r="F338" s="38" t="str">
        <f t="shared" si="57"/>
        <v/>
      </c>
      <c r="G338" s="39">
        <f t="shared" si="58"/>
        <v>0</v>
      </c>
      <c r="H338" s="39">
        <f t="shared" si="59"/>
        <v>0</v>
      </c>
      <c r="I338" s="37">
        <f t="shared" si="60"/>
        <v>0</v>
      </c>
      <c r="J338" s="40">
        <f t="shared" si="61"/>
        <v>0</v>
      </c>
      <c r="K338" s="37">
        <f t="shared" si="62"/>
        <v>0</v>
      </c>
      <c r="L338" s="37">
        <f t="shared" si="63"/>
        <v>0</v>
      </c>
      <c r="M338" s="37">
        <f t="shared" si="64"/>
        <v>0</v>
      </c>
      <c r="N338" s="41">
        <f>'jan-nov'!M338</f>
        <v>0</v>
      </c>
      <c r="O338" s="41">
        <f t="shared" si="65"/>
        <v>0</v>
      </c>
    </row>
    <row r="339" spans="1:15" x14ac:dyDescent="0.2">
      <c r="A339" s="33">
        <v>1743</v>
      </c>
      <c r="B339" s="34" t="s">
        <v>391</v>
      </c>
      <c r="C339" s="35"/>
      <c r="D339" s="36">
        <v>1264</v>
      </c>
      <c r="E339" s="37">
        <f t="shared" si="56"/>
        <v>0</v>
      </c>
      <c r="F339" s="38" t="str">
        <f t="shared" si="57"/>
        <v/>
      </c>
      <c r="G339" s="39">
        <f t="shared" si="58"/>
        <v>0</v>
      </c>
      <c r="H339" s="39">
        <f t="shared" si="59"/>
        <v>0</v>
      </c>
      <c r="I339" s="37">
        <f t="shared" si="60"/>
        <v>0</v>
      </c>
      <c r="J339" s="40">
        <f t="shared" si="61"/>
        <v>0</v>
      </c>
      <c r="K339" s="37">
        <f t="shared" si="62"/>
        <v>0</v>
      </c>
      <c r="L339" s="37">
        <f t="shared" si="63"/>
        <v>0</v>
      </c>
      <c r="M339" s="37">
        <f t="shared" si="64"/>
        <v>0</v>
      </c>
      <c r="N339" s="41">
        <f>'jan-nov'!M339</f>
        <v>0</v>
      </c>
      <c r="O339" s="41">
        <f t="shared" si="65"/>
        <v>0</v>
      </c>
    </row>
    <row r="340" spans="1:15" x14ac:dyDescent="0.2">
      <c r="A340" s="33">
        <v>1744</v>
      </c>
      <c r="B340" s="34" t="s">
        <v>392</v>
      </c>
      <c r="C340" s="35"/>
      <c r="D340" s="36">
        <v>3840</v>
      </c>
      <c r="E340" s="37">
        <f t="shared" si="56"/>
        <v>0</v>
      </c>
      <c r="F340" s="38" t="str">
        <f t="shared" si="57"/>
        <v/>
      </c>
      <c r="G340" s="39">
        <f t="shared" si="58"/>
        <v>0</v>
      </c>
      <c r="H340" s="39">
        <f t="shared" si="59"/>
        <v>0</v>
      </c>
      <c r="I340" s="37">
        <f t="shared" si="60"/>
        <v>0</v>
      </c>
      <c r="J340" s="40">
        <f t="shared" si="61"/>
        <v>0</v>
      </c>
      <c r="K340" s="37">
        <f t="shared" si="62"/>
        <v>0</v>
      </c>
      <c r="L340" s="37">
        <f t="shared" si="63"/>
        <v>0</v>
      </c>
      <c r="M340" s="37">
        <f t="shared" si="64"/>
        <v>0</v>
      </c>
      <c r="N340" s="41">
        <f>'jan-nov'!M340</f>
        <v>0</v>
      </c>
      <c r="O340" s="41">
        <f t="shared" si="65"/>
        <v>0</v>
      </c>
    </row>
    <row r="341" spans="1:15" x14ac:dyDescent="0.2">
      <c r="A341" s="33">
        <v>1748</v>
      </c>
      <c r="B341" s="34" t="s">
        <v>393</v>
      </c>
      <c r="C341" s="35"/>
      <c r="D341" s="36">
        <v>628</v>
      </c>
      <c r="E341" s="37">
        <f t="shared" si="56"/>
        <v>0</v>
      </c>
      <c r="F341" s="38" t="str">
        <f t="shared" si="57"/>
        <v/>
      </c>
      <c r="G341" s="39">
        <f t="shared" si="58"/>
        <v>0</v>
      </c>
      <c r="H341" s="39">
        <f t="shared" si="59"/>
        <v>0</v>
      </c>
      <c r="I341" s="37">
        <f t="shared" si="60"/>
        <v>0</v>
      </c>
      <c r="J341" s="40">
        <f t="shared" si="61"/>
        <v>0</v>
      </c>
      <c r="K341" s="37">
        <f t="shared" si="62"/>
        <v>0</v>
      </c>
      <c r="L341" s="37">
        <f t="shared" si="63"/>
        <v>0</v>
      </c>
      <c r="M341" s="37">
        <f t="shared" si="64"/>
        <v>0</v>
      </c>
      <c r="N341" s="41">
        <f>'jan-nov'!M341</f>
        <v>0</v>
      </c>
      <c r="O341" s="41">
        <f t="shared" si="65"/>
        <v>0</v>
      </c>
    </row>
    <row r="342" spans="1:15" x14ac:dyDescent="0.2">
      <c r="A342" s="33">
        <v>1749</v>
      </c>
      <c r="B342" s="34" t="s">
        <v>394</v>
      </c>
      <c r="C342" s="35"/>
      <c r="D342" s="36">
        <v>1090</v>
      </c>
      <c r="E342" s="37">
        <f t="shared" si="56"/>
        <v>0</v>
      </c>
      <c r="F342" s="38" t="str">
        <f t="shared" si="57"/>
        <v/>
      </c>
      <c r="G342" s="39">
        <f t="shared" si="58"/>
        <v>0</v>
      </c>
      <c r="H342" s="39">
        <f t="shared" si="59"/>
        <v>0</v>
      </c>
      <c r="I342" s="37">
        <f t="shared" si="60"/>
        <v>0</v>
      </c>
      <c r="J342" s="40">
        <f t="shared" si="61"/>
        <v>0</v>
      </c>
      <c r="K342" s="37">
        <f t="shared" si="62"/>
        <v>0</v>
      </c>
      <c r="L342" s="37">
        <f t="shared" si="63"/>
        <v>0</v>
      </c>
      <c r="M342" s="37">
        <f t="shared" si="64"/>
        <v>0</v>
      </c>
      <c r="N342" s="41">
        <f>'jan-nov'!M342</f>
        <v>0</v>
      </c>
      <c r="O342" s="41">
        <f t="shared" si="65"/>
        <v>0</v>
      </c>
    </row>
    <row r="343" spans="1:15" x14ac:dyDescent="0.2">
      <c r="A343" s="33">
        <v>1750</v>
      </c>
      <c r="B343" s="34" t="s">
        <v>395</v>
      </c>
      <c r="C343" s="35"/>
      <c r="D343" s="36">
        <v>4418</v>
      </c>
      <c r="E343" s="37">
        <f t="shared" si="56"/>
        <v>0</v>
      </c>
      <c r="F343" s="38" t="str">
        <f t="shared" si="57"/>
        <v/>
      </c>
      <c r="G343" s="39">
        <f t="shared" si="58"/>
        <v>0</v>
      </c>
      <c r="H343" s="39">
        <f t="shared" si="59"/>
        <v>0</v>
      </c>
      <c r="I343" s="37">
        <f t="shared" si="60"/>
        <v>0</v>
      </c>
      <c r="J343" s="40">
        <f t="shared" si="61"/>
        <v>0</v>
      </c>
      <c r="K343" s="37">
        <f t="shared" si="62"/>
        <v>0</v>
      </c>
      <c r="L343" s="37">
        <f t="shared" si="63"/>
        <v>0</v>
      </c>
      <c r="M343" s="37">
        <f t="shared" si="64"/>
        <v>0</v>
      </c>
      <c r="N343" s="41">
        <f>'jan-nov'!M343</f>
        <v>0</v>
      </c>
      <c r="O343" s="41">
        <f t="shared" si="65"/>
        <v>0</v>
      </c>
    </row>
    <row r="344" spans="1:15" x14ac:dyDescent="0.2">
      <c r="A344" s="33">
        <v>1751</v>
      </c>
      <c r="B344" s="34" t="s">
        <v>396</v>
      </c>
      <c r="C344" s="35"/>
      <c r="D344" s="36">
        <v>5138</v>
      </c>
      <c r="E344" s="37">
        <f t="shared" si="56"/>
        <v>0</v>
      </c>
      <c r="F344" s="38" t="str">
        <f t="shared" si="57"/>
        <v/>
      </c>
      <c r="G344" s="39">
        <f t="shared" si="58"/>
        <v>0</v>
      </c>
      <c r="H344" s="39">
        <f t="shared" si="59"/>
        <v>0</v>
      </c>
      <c r="I344" s="37">
        <f t="shared" si="60"/>
        <v>0</v>
      </c>
      <c r="J344" s="40">
        <f t="shared" si="61"/>
        <v>0</v>
      </c>
      <c r="K344" s="37">
        <f t="shared" si="62"/>
        <v>0</v>
      </c>
      <c r="L344" s="37">
        <f t="shared" si="63"/>
        <v>0</v>
      </c>
      <c r="M344" s="37">
        <f t="shared" si="64"/>
        <v>0</v>
      </c>
      <c r="N344" s="41">
        <f>'jan-nov'!M344</f>
        <v>0</v>
      </c>
      <c r="O344" s="41">
        <f t="shared" si="65"/>
        <v>0</v>
      </c>
    </row>
    <row r="345" spans="1:15" x14ac:dyDescent="0.2">
      <c r="A345" s="33">
        <v>1755</v>
      </c>
      <c r="B345" s="34" t="s">
        <v>397</v>
      </c>
      <c r="C345" s="35"/>
      <c r="D345" s="36">
        <v>584</v>
      </c>
      <c r="E345" s="37">
        <f t="shared" si="56"/>
        <v>0</v>
      </c>
      <c r="F345" s="38" t="str">
        <f t="shared" si="57"/>
        <v/>
      </c>
      <c r="G345" s="39">
        <f t="shared" si="58"/>
        <v>0</v>
      </c>
      <c r="H345" s="39">
        <f t="shared" si="59"/>
        <v>0</v>
      </c>
      <c r="I345" s="37">
        <f t="shared" si="60"/>
        <v>0</v>
      </c>
      <c r="J345" s="40">
        <f t="shared" si="61"/>
        <v>0</v>
      </c>
      <c r="K345" s="37">
        <f t="shared" si="62"/>
        <v>0</v>
      </c>
      <c r="L345" s="37">
        <f t="shared" si="63"/>
        <v>0</v>
      </c>
      <c r="M345" s="37">
        <f t="shared" si="64"/>
        <v>0</v>
      </c>
      <c r="N345" s="41">
        <f>'jan-nov'!M345</f>
        <v>0</v>
      </c>
      <c r="O345" s="41">
        <f t="shared" si="65"/>
        <v>0</v>
      </c>
    </row>
    <row r="346" spans="1:15" x14ac:dyDescent="0.2">
      <c r="A346" s="33">
        <v>1756</v>
      </c>
      <c r="B346" s="34" t="s">
        <v>398</v>
      </c>
      <c r="C346" s="35"/>
      <c r="D346" s="36">
        <v>6800</v>
      </c>
      <c r="E346" s="37">
        <f t="shared" si="56"/>
        <v>0</v>
      </c>
      <c r="F346" s="38" t="str">
        <f t="shared" si="57"/>
        <v/>
      </c>
      <c r="G346" s="39">
        <f t="shared" si="58"/>
        <v>0</v>
      </c>
      <c r="H346" s="39">
        <f t="shared" si="59"/>
        <v>0</v>
      </c>
      <c r="I346" s="37">
        <f t="shared" si="60"/>
        <v>0</v>
      </c>
      <c r="J346" s="40">
        <f t="shared" si="61"/>
        <v>0</v>
      </c>
      <c r="K346" s="37">
        <f t="shared" si="62"/>
        <v>0</v>
      </c>
      <c r="L346" s="37">
        <f t="shared" si="63"/>
        <v>0</v>
      </c>
      <c r="M346" s="37">
        <f t="shared" si="64"/>
        <v>0</v>
      </c>
      <c r="N346" s="41">
        <f>'jan-nov'!M346</f>
        <v>0</v>
      </c>
      <c r="O346" s="41">
        <f t="shared" si="65"/>
        <v>0</v>
      </c>
    </row>
    <row r="347" spans="1:15" x14ac:dyDescent="0.2">
      <c r="A347" s="33">
        <v>1804</v>
      </c>
      <c r="B347" s="34" t="s">
        <v>399</v>
      </c>
      <c r="C347" s="35"/>
      <c r="D347" s="36">
        <v>51022</v>
      </c>
      <c r="E347" s="37">
        <f t="shared" si="56"/>
        <v>0</v>
      </c>
      <c r="F347" s="38" t="str">
        <f t="shared" si="57"/>
        <v/>
      </c>
      <c r="G347" s="39">
        <f t="shared" si="58"/>
        <v>0</v>
      </c>
      <c r="H347" s="39">
        <f t="shared" si="59"/>
        <v>0</v>
      </c>
      <c r="I347" s="37">
        <f t="shared" si="60"/>
        <v>0</v>
      </c>
      <c r="J347" s="40">
        <f t="shared" si="61"/>
        <v>0</v>
      </c>
      <c r="K347" s="37">
        <f t="shared" si="62"/>
        <v>0</v>
      </c>
      <c r="L347" s="37">
        <f t="shared" si="63"/>
        <v>0</v>
      </c>
      <c r="M347" s="37">
        <f t="shared" si="64"/>
        <v>0</v>
      </c>
      <c r="N347" s="41">
        <f>'jan-nov'!M347</f>
        <v>0</v>
      </c>
      <c r="O347" s="41">
        <f t="shared" si="65"/>
        <v>0</v>
      </c>
    </row>
    <row r="348" spans="1:15" x14ac:dyDescent="0.2">
      <c r="A348" s="33">
        <v>1805</v>
      </c>
      <c r="B348" s="34" t="s">
        <v>400</v>
      </c>
      <c r="C348" s="35"/>
      <c r="D348" s="36">
        <v>18756</v>
      </c>
      <c r="E348" s="37">
        <f t="shared" si="56"/>
        <v>0</v>
      </c>
      <c r="F348" s="38" t="str">
        <f t="shared" si="57"/>
        <v/>
      </c>
      <c r="G348" s="39">
        <f t="shared" si="58"/>
        <v>0</v>
      </c>
      <c r="H348" s="39">
        <f t="shared" si="59"/>
        <v>0</v>
      </c>
      <c r="I348" s="37">
        <f t="shared" si="60"/>
        <v>0</v>
      </c>
      <c r="J348" s="40">
        <f t="shared" si="61"/>
        <v>0</v>
      </c>
      <c r="K348" s="37">
        <f t="shared" si="62"/>
        <v>0</v>
      </c>
      <c r="L348" s="37">
        <f t="shared" si="63"/>
        <v>0</v>
      </c>
      <c r="M348" s="37">
        <f t="shared" si="64"/>
        <v>0</v>
      </c>
      <c r="N348" s="41">
        <f>'jan-nov'!M348</f>
        <v>0</v>
      </c>
      <c r="O348" s="41">
        <f t="shared" si="65"/>
        <v>0</v>
      </c>
    </row>
    <row r="349" spans="1:15" x14ac:dyDescent="0.2">
      <c r="A349" s="33">
        <v>1811</v>
      </c>
      <c r="B349" s="34" t="s">
        <v>401</v>
      </c>
      <c r="C349" s="35"/>
      <c r="D349" s="36">
        <v>1473</v>
      </c>
      <c r="E349" s="37">
        <f t="shared" si="56"/>
        <v>0</v>
      </c>
      <c r="F349" s="38" t="str">
        <f t="shared" si="57"/>
        <v/>
      </c>
      <c r="G349" s="39">
        <f t="shared" si="58"/>
        <v>0</v>
      </c>
      <c r="H349" s="39">
        <f t="shared" si="59"/>
        <v>0</v>
      </c>
      <c r="I349" s="37">
        <f t="shared" si="60"/>
        <v>0</v>
      </c>
      <c r="J349" s="40">
        <f t="shared" si="61"/>
        <v>0</v>
      </c>
      <c r="K349" s="37">
        <f t="shared" si="62"/>
        <v>0</v>
      </c>
      <c r="L349" s="37">
        <f t="shared" si="63"/>
        <v>0</v>
      </c>
      <c r="M349" s="37">
        <f t="shared" si="64"/>
        <v>0</v>
      </c>
      <c r="N349" s="41">
        <f>'jan-nov'!M349</f>
        <v>0</v>
      </c>
      <c r="O349" s="41">
        <f t="shared" si="65"/>
        <v>0</v>
      </c>
    </row>
    <row r="350" spans="1:15" x14ac:dyDescent="0.2">
      <c r="A350" s="33">
        <v>1812</v>
      </c>
      <c r="B350" s="34" t="s">
        <v>402</v>
      </c>
      <c r="C350" s="35"/>
      <c r="D350" s="36">
        <v>2047</v>
      </c>
      <c r="E350" s="37">
        <f t="shared" si="56"/>
        <v>0</v>
      </c>
      <c r="F350" s="38" t="str">
        <f t="shared" si="57"/>
        <v/>
      </c>
      <c r="G350" s="39">
        <f t="shared" si="58"/>
        <v>0</v>
      </c>
      <c r="H350" s="39">
        <f t="shared" si="59"/>
        <v>0</v>
      </c>
      <c r="I350" s="37">
        <f t="shared" si="60"/>
        <v>0</v>
      </c>
      <c r="J350" s="40">
        <f t="shared" si="61"/>
        <v>0</v>
      </c>
      <c r="K350" s="37">
        <f t="shared" si="62"/>
        <v>0</v>
      </c>
      <c r="L350" s="37">
        <f t="shared" si="63"/>
        <v>0</v>
      </c>
      <c r="M350" s="37">
        <f t="shared" si="64"/>
        <v>0</v>
      </c>
      <c r="N350" s="41">
        <f>'jan-nov'!M350</f>
        <v>0</v>
      </c>
      <c r="O350" s="41">
        <f t="shared" si="65"/>
        <v>0</v>
      </c>
    </row>
    <row r="351" spans="1:15" x14ac:dyDescent="0.2">
      <c r="A351" s="33">
        <v>1813</v>
      </c>
      <c r="B351" s="34" t="s">
        <v>403</v>
      </c>
      <c r="C351" s="35"/>
      <c r="D351" s="36">
        <v>7956</v>
      </c>
      <c r="E351" s="37">
        <f t="shared" si="56"/>
        <v>0</v>
      </c>
      <c r="F351" s="38" t="str">
        <f t="shared" si="57"/>
        <v/>
      </c>
      <c r="G351" s="39">
        <f t="shared" si="58"/>
        <v>0</v>
      </c>
      <c r="H351" s="39">
        <f t="shared" si="59"/>
        <v>0</v>
      </c>
      <c r="I351" s="37">
        <f t="shared" si="60"/>
        <v>0</v>
      </c>
      <c r="J351" s="40">
        <f t="shared" si="61"/>
        <v>0</v>
      </c>
      <c r="K351" s="37">
        <f t="shared" si="62"/>
        <v>0</v>
      </c>
      <c r="L351" s="37">
        <f t="shared" si="63"/>
        <v>0</v>
      </c>
      <c r="M351" s="37">
        <f t="shared" si="64"/>
        <v>0</v>
      </c>
      <c r="N351" s="41">
        <f>'jan-nov'!M351</f>
        <v>0</v>
      </c>
      <c r="O351" s="41">
        <f t="shared" si="65"/>
        <v>0</v>
      </c>
    </row>
    <row r="352" spans="1:15" x14ac:dyDescent="0.2">
      <c r="A352" s="33">
        <v>1815</v>
      </c>
      <c r="B352" s="34" t="s">
        <v>404</v>
      </c>
      <c r="C352" s="35"/>
      <c r="D352" s="36">
        <v>1234</v>
      </c>
      <c r="E352" s="37">
        <f t="shared" si="56"/>
        <v>0</v>
      </c>
      <c r="F352" s="38" t="str">
        <f t="shared" si="57"/>
        <v/>
      </c>
      <c r="G352" s="39">
        <f t="shared" si="58"/>
        <v>0</v>
      </c>
      <c r="H352" s="39">
        <f t="shared" si="59"/>
        <v>0</v>
      </c>
      <c r="I352" s="37">
        <f t="shared" si="60"/>
        <v>0</v>
      </c>
      <c r="J352" s="40">
        <f t="shared" si="61"/>
        <v>0</v>
      </c>
      <c r="K352" s="37">
        <f t="shared" si="62"/>
        <v>0</v>
      </c>
      <c r="L352" s="37">
        <f t="shared" si="63"/>
        <v>0</v>
      </c>
      <c r="M352" s="37">
        <f t="shared" si="64"/>
        <v>0</v>
      </c>
      <c r="N352" s="41">
        <f>'jan-nov'!M352</f>
        <v>0</v>
      </c>
      <c r="O352" s="41">
        <f t="shared" si="65"/>
        <v>0</v>
      </c>
    </row>
    <row r="353" spans="1:15" x14ac:dyDescent="0.2">
      <c r="A353" s="33">
        <v>1816</v>
      </c>
      <c r="B353" s="34" t="s">
        <v>405</v>
      </c>
      <c r="C353" s="35"/>
      <c r="D353" s="36">
        <v>528</v>
      </c>
      <c r="E353" s="37">
        <f t="shared" si="56"/>
        <v>0</v>
      </c>
      <c r="F353" s="38" t="str">
        <f t="shared" si="57"/>
        <v/>
      </c>
      <c r="G353" s="39">
        <f t="shared" si="58"/>
        <v>0</v>
      </c>
      <c r="H353" s="39">
        <f t="shared" si="59"/>
        <v>0</v>
      </c>
      <c r="I353" s="37">
        <f t="shared" si="60"/>
        <v>0</v>
      </c>
      <c r="J353" s="40">
        <f t="shared" si="61"/>
        <v>0</v>
      </c>
      <c r="K353" s="37">
        <f t="shared" si="62"/>
        <v>0</v>
      </c>
      <c r="L353" s="37">
        <f t="shared" si="63"/>
        <v>0</v>
      </c>
      <c r="M353" s="37">
        <f t="shared" si="64"/>
        <v>0</v>
      </c>
      <c r="N353" s="41">
        <f>'jan-nov'!M353</f>
        <v>0</v>
      </c>
      <c r="O353" s="41">
        <f t="shared" si="65"/>
        <v>0</v>
      </c>
    </row>
    <row r="354" spans="1:15" x14ac:dyDescent="0.2">
      <c r="A354" s="33">
        <v>1818</v>
      </c>
      <c r="B354" s="34" t="s">
        <v>320</v>
      </c>
      <c r="C354" s="35"/>
      <c r="D354" s="36">
        <v>1788</v>
      </c>
      <c r="E354" s="37">
        <f t="shared" si="56"/>
        <v>0</v>
      </c>
      <c r="F354" s="38" t="str">
        <f t="shared" si="57"/>
        <v/>
      </c>
      <c r="G354" s="39">
        <f t="shared" si="58"/>
        <v>0</v>
      </c>
      <c r="H354" s="39">
        <f t="shared" si="59"/>
        <v>0</v>
      </c>
      <c r="I354" s="37">
        <f t="shared" si="60"/>
        <v>0</v>
      </c>
      <c r="J354" s="40">
        <f t="shared" si="61"/>
        <v>0</v>
      </c>
      <c r="K354" s="37">
        <f t="shared" si="62"/>
        <v>0</v>
      </c>
      <c r="L354" s="37">
        <f t="shared" si="63"/>
        <v>0</v>
      </c>
      <c r="M354" s="37">
        <f t="shared" si="64"/>
        <v>0</v>
      </c>
      <c r="N354" s="41">
        <f>'jan-nov'!M354</f>
        <v>0</v>
      </c>
      <c r="O354" s="41">
        <f t="shared" si="65"/>
        <v>0</v>
      </c>
    </row>
    <row r="355" spans="1:15" x14ac:dyDescent="0.2">
      <c r="A355" s="33">
        <v>1820</v>
      </c>
      <c r="B355" s="34" t="s">
        <v>406</v>
      </c>
      <c r="C355" s="35"/>
      <c r="D355" s="36">
        <v>7428</v>
      </c>
      <c r="E355" s="37">
        <f t="shared" si="56"/>
        <v>0</v>
      </c>
      <c r="F355" s="38" t="str">
        <f t="shared" si="57"/>
        <v/>
      </c>
      <c r="G355" s="39">
        <f t="shared" si="58"/>
        <v>0</v>
      </c>
      <c r="H355" s="39">
        <f t="shared" si="59"/>
        <v>0</v>
      </c>
      <c r="I355" s="37">
        <f t="shared" si="60"/>
        <v>0</v>
      </c>
      <c r="J355" s="40">
        <f t="shared" si="61"/>
        <v>0</v>
      </c>
      <c r="K355" s="37">
        <f t="shared" si="62"/>
        <v>0</v>
      </c>
      <c r="L355" s="37">
        <f t="shared" si="63"/>
        <v>0</v>
      </c>
      <c r="M355" s="37">
        <f t="shared" si="64"/>
        <v>0</v>
      </c>
      <c r="N355" s="41">
        <f>'jan-nov'!M355</f>
        <v>0</v>
      </c>
      <c r="O355" s="41">
        <f t="shared" si="65"/>
        <v>0</v>
      </c>
    </row>
    <row r="356" spans="1:15" x14ac:dyDescent="0.2">
      <c r="A356" s="33">
        <v>1822</v>
      </c>
      <c r="B356" s="34" t="s">
        <v>407</v>
      </c>
      <c r="C356" s="35"/>
      <c r="D356" s="36">
        <v>2278</v>
      </c>
      <c r="E356" s="37">
        <f t="shared" si="56"/>
        <v>0</v>
      </c>
      <c r="F356" s="38" t="str">
        <f t="shared" si="57"/>
        <v/>
      </c>
      <c r="G356" s="39">
        <f t="shared" si="58"/>
        <v>0</v>
      </c>
      <c r="H356" s="39">
        <f t="shared" si="59"/>
        <v>0</v>
      </c>
      <c r="I356" s="37">
        <f t="shared" si="60"/>
        <v>0</v>
      </c>
      <c r="J356" s="40">
        <f t="shared" si="61"/>
        <v>0</v>
      </c>
      <c r="K356" s="37">
        <f t="shared" si="62"/>
        <v>0</v>
      </c>
      <c r="L356" s="37">
        <f t="shared" si="63"/>
        <v>0</v>
      </c>
      <c r="M356" s="37">
        <f t="shared" si="64"/>
        <v>0</v>
      </c>
      <c r="N356" s="41">
        <f>'jan-nov'!M356</f>
        <v>0</v>
      </c>
      <c r="O356" s="41">
        <f t="shared" si="65"/>
        <v>0</v>
      </c>
    </row>
    <row r="357" spans="1:15" x14ac:dyDescent="0.2">
      <c r="A357" s="33">
        <v>1824</v>
      </c>
      <c r="B357" s="34" t="s">
        <v>408</v>
      </c>
      <c r="C357" s="35"/>
      <c r="D357" s="36">
        <v>13465</v>
      </c>
      <c r="E357" s="37">
        <f t="shared" si="56"/>
        <v>0</v>
      </c>
      <c r="F357" s="38" t="str">
        <f t="shared" si="57"/>
        <v/>
      </c>
      <c r="G357" s="39">
        <f t="shared" si="58"/>
        <v>0</v>
      </c>
      <c r="H357" s="39">
        <f t="shared" si="59"/>
        <v>0</v>
      </c>
      <c r="I357" s="37">
        <f t="shared" si="60"/>
        <v>0</v>
      </c>
      <c r="J357" s="40">
        <f t="shared" si="61"/>
        <v>0</v>
      </c>
      <c r="K357" s="37">
        <f t="shared" si="62"/>
        <v>0</v>
      </c>
      <c r="L357" s="37">
        <f t="shared" si="63"/>
        <v>0</v>
      </c>
      <c r="M357" s="37">
        <f t="shared" si="64"/>
        <v>0</v>
      </c>
      <c r="N357" s="41">
        <f>'jan-nov'!M357</f>
        <v>0</v>
      </c>
      <c r="O357" s="41">
        <f t="shared" si="65"/>
        <v>0</v>
      </c>
    </row>
    <row r="358" spans="1:15" x14ac:dyDescent="0.2">
      <c r="A358" s="33">
        <v>1825</v>
      </c>
      <c r="B358" s="34" t="s">
        <v>409</v>
      </c>
      <c r="C358" s="35"/>
      <c r="D358" s="36">
        <v>1469</v>
      </c>
      <c r="E358" s="37">
        <f t="shared" si="56"/>
        <v>0</v>
      </c>
      <c r="F358" s="38" t="str">
        <f t="shared" si="57"/>
        <v/>
      </c>
      <c r="G358" s="39">
        <f t="shared" si="58"/>
        <v>0</v>
      </c>
      <c r="H358" s="39">
        <f t="shared" si="59"/>
        <v>0</v>
      </c>
      <c r="I358" s="37">
        <f t="shared" si="60"/>
        <v>0</v>
      </c>
      <c r="J358" s="40">
        <f t="shared" si="61"/>
        <v>0</v>
      </c>
      <c r="K358" s="37">
        <f t="shared" si="62"/>
        <v>0</v>
      </c>
      <c r="L358" s="37">
        <f t="shared" si="63"/>
        <v>0</v>
      </c>
      <c r="M358" s="37">
        <f t="shared" si="64"/>
        <v>0</v>
      </c>
      <c r="N358" s="41">
        <f>'jan-nov'!M358</f>
        <v>0</v>
      </c>
      <c r="O358" s="41">
        <f t="shared" si="65"/>
        <v>0</v>
      </c>
    </row>
    <row r="359" spans="1:15" x14ac:dyDescent="0.2">
      <c r="A359" s="33">
        <v>1826</v>
      </c>
      <c r="B359" s="34" t="s">
        <v>410</v>
      </c>
      <c r="C359" s="35"/>
      <c r="D359" s="36">
        <v>1414</v>
      </c>
      <c r="E359" s="37">
        <f t="shared" si="56"/>
        <v>0</v>
      </c>
      <c r="F359" s="38" t="str">
        <f t="shared" si="57"/>
        <v/>
      </c>
      <c r="G359" s="39">
        <f t="shared" si="58"/>
        <v>0</v>
      </c>
      <c r="H359" s="39">
        <f t="shared" si="59"/>
        <v>0</v>
      </c>
      <c r="I359" s="37">
        <f t="shared" si="60"/>
        <v>0</v>
      </c>
      <c r="J359" s="40">
        <f t="shared" si="61"/>
        <v>0</v>
      </c>
      <c r="K359" s="37">
        <f t="shared" si="62"/>
        <v>0</v>
      </c>
      <c r="L359" s="37">
        <f t="shared" si="63"/>
        <v>0</v>
      </c>
      <c r="M359" s="37">
        <f t="shared" si="64"/>
        <v>0</v>
      </c>
      <c r="N359" s="41">
        <f>'jan-nov'!M359</f>
        <v>0</v>
      </c>
      <c r="O359" s="41">
        <f t="shared" si="65"/>
        <v>0</v>
      </c>
    </row>
    <row r="360" spans="1:15" x14ac:dyDescent="0.2">
      <c r="A360" s="33">
        <v>1827</v>
      </c>
      <c r="B360" s="34" t="s">
        <v>411</v>
      </c>
      <c r="C360" s="35"/>
      <c r="D360" s="36">
        <v>1410</v>
      </c>
      <c r="E360" s="37">
        <f t="shared" si="56"/>
        <v>0</v>
      </c>
      <c r="F360" s="38" t="str">
        <f t="shared" si="57"/>
        <v/>
      </c>
      <c r="G360" s="39">
        <f t="shared" si="58"/>
        <v>0</v>
      </c>
      <c r="H360" s="39">
        <f t="shared" si="59"/>
        <v>0</v>
      </c>
      <c r="I360" s="37">
        <f t="shared" si="60"/>
        <v>0</v>
      </c>
      <c r="J360" s="40">
        <f t="shared" si="61"/>
        <v>0</v>
      </c>
      <c r="K360" s="37">
        <f t="shared" si="62"/>
        <v>0</v>
      </c>
      <c r="L360" s="37">
        <f t="shared" si="63"/>
        <v>0</v>
      </c>
      <c r="M360" s="37">
        <f t="shared" si="64"/>
        <v>0</v>
      </c>
      <c r="N360" s="41">
        <f>'jan-nov'!M360</f>
        <v>0</v>
      </c>
      <c r="O360" s="41">
        <f t="shared" si="65"/>
        <v>0</v>
      </c>
    </row>
    <row r="361" spans="1:15" x14ac:dyDescent="0.2">
      <c r="A361" s="33">
        <v>1828</v>
      </c>
      <c r="B361" s="34" t="s">
        <v>412</v>
      </c>
      <c r="C361" s="35"/>
      <c r="D361" s="36">
        <v>1837</v>
      </c>
      <c r="E361" s="37">
        <f t="shared" si="56"/>
        <v>0</v>
      </c>
      <c r="F361" s="38" t="str">
        <f t="shared" si="57"/>
        <v/>
      </c>
      <c r="G361" s="39">
        <f t="shared" si="58"/>
        <v>0</v>
      </c>
      <c r="H361" s="39">
        <f t="shared" si="59"/>
        <v>0</v>
      </c>
      <c r="I361" s="37">
        <f t="shared" si="60"/>
        <v>0</v>
      </c>
      <c r="J361" s="40">
        <f t="shared" si="61"/>
        <v>0</v>
      </c>
      <c r="K361" s="37">
        <f t="shared" si="62"/>
        <v>0</v>
      </c>
      <c r="L361" s="37">
        <f t="shared" si="63"/>
        <v>0</v>
      </c>
      <c r="M361" s="37">
        <f t="shared" si="64"/>
        <v>0</v>
      </c>
      <c r="N361" s="41">
        <f>'jan-nov'!M361</f>
        <v>0</v>
      </c>
      <c r="O361" s="41">
        <f t="shared" si="65"/>
        <v>0</v>
      </c>
    </row>
    <row r="362" spans="1:15" x14ac:dyDescent="0.2">
      <c r="A362" s="33">
        <v>1832</v>
      </c>
      <c r="B362" s="34" t="s">
        <v>413</v>
      </c>
      <c r="C362" s="35"/>
      <c r="D362" s="36">
        <v>4524</v>
      </c>
      <c r="E362" s="37">
        <f t="shared" si="56"/>
        <v>0</v>
      </c>
      <c r="F362" s="38" t="str">
        <f t="shared" si="57"/>
        <v/>
      </c>
      <c r="G362" s="39">
        <f t="shared" si="58"/>
        <v>0</v>
      </c>
      <c r="H362" s="39">
        <f t="shared" si="59"/>
        <v>0</v>
      </c>
      <c r="I362" s="37">
        <f t="shared" si="60"/>
        <v>0</v>
      </c>
      <c r="J362" s="40">
        <f t="shared" si="61"/>
        <v>0</v>
      </c>
      <c r="K362" s="37">
        <f t="shared" si="62"/>
        <v>0</v>
      </c>
      <c r="L362" s="37">
        <f t="shared" si="63"/>
        <v>0</v>
      </c>
      <c r="M362" s="37">
        <f t="shared" si="64"/>
        <v>0</v>
      </c>
      <c r="N362" s="41">
        <f>'jan-nov'!M362</f>
        <v>0</v>
      </c>
      <c r="O362" s="41">
        <f t="shared" si="65"/>
        <v>0</v>
      </c>
    </row>
    <row r="363" spans="1:15" x14ac:dyDescent="0.2">
      <c r="A363" s="33">
        <v>1833</v>
      </c>
      <c r="B363" s="34" t="s">
        <v>414</v>
      </c>
      <c r="C363" s="35"/>
      <c r="D363" s="36">
        <v>26101</v>
      </c>
      <c r="E363" s="37">
        <f t="shared" si="56"/>
        <v>0</v>
      </c>
      <c r="F363" s="38" t="str">
        <f t="shared" si="57"/>
        <v/>
      </c>
      <c r="G363" s="39">
        <f t="shared" si="58"/>
        <v>0</v>
      </c>
      <c r="H363" s="39">
        <f t="shared" si="59"/>
        <v>0</v>
      </c>
      <c r="I363" s="37">
        <f t="shared" si="60"/>
        <v>0</v>
      </c>
      <c r="J363" s="40">
        <f t="shared" si="61"/>
        <v>0</v>
      </c>
      <c r="K363" s="37">
        <f t="shared" si="62"/>
        <v>0</v>
      </c>
      <c r="L363" s="37">
        <f t="shared" si="63"/>
        <v>0</v>
      </c>
      <c r="M363" s="37">
        <f t="shared" si="64"/>
        <v>0</v>
      </c>
      <c r="N363" s="41">
        <f>'jan-nov'!M363</f>
        <v>0</v>
      </c>
      <c r="O363" s="41">
        <f t="shared" si="65"/>
        <v>0</v>
      </c>
    </row>
    <row r="364" spans="1:15" x14ac:dyDescent="0.2">
      <c r="A364" s="33">
        <v>1834</v>
      </c>
      <c r="B364" s="34" t="s">
        <v>415</v>
      </c>
      <c r="C364" s="35"/>
      <c r="D364" s="36">
        <v>1920</v>
      </c>
      <c r="E364" s="37">
        <f t="shared" si="56"/>
        <v>0</v>
      </c>
      <c r="F364" s="38" t="str">
        <f t="shared" si="57"/>
        <v/>
      </c>
      <c r="G364" s="39">
        <f t="shared" si="58"/>
        <v>0</v>
      </c>
      <c r="H364" s="39">
        <f t="shared" si="59"/>
        <v>0</v>
      </c>
      <c r="I364" s="37">
        <f t="shared" si="60"/>
        <v>0</v>
      </c>
      <c r="J364" s="40">
        <f t="shared" si="61"/>
        <v>0</v>
      </c>
      <c r="K364" s="37">
        <f t="shared" si="62"/>
        <v>0</v>
      </c>
      <c r="L364" s="37">
        <f t="shared" si="63"/>
        <v>0</v>
      </c>
      <c r="M364" s="37">
        <f t="shared" si="64"/>
        <v>0</v>
      </c>
      <c r="N364" s="41">
        <f>'jan-nov'!M364</f>
        <v>0</v>
      </c>
      <c r="O364" s="41">
        <f t="shared" si="65"/>
        <v>0</v>
      </c>
    </row>
    <row r="365" spans="1:15" x14ac:dyDescent="0.2">
      <c r="A365" s="33">
        <v>1835</v>
      </c>
      <c r="B365" s="34" t="s">
        <v>416</v>
      </c>
      <c r="C365" s="35"/>
      <c r="D365" s="36">
        <v>465</v>
      </c>
      <c r="E365" s="37">
        <f t="shared" si="56"/>
        <v>0</v>
      </c>
      <c r="F365" s="38" t="str">
        <f t="shared" si="57"/>
        <v/>
      </c>
      <c r="G365" s="39">
        <f t="shared" si="58"/>
        <v>0</v>
      </c>
      <c r="H365" s="39">
        <f t="shared" si="59"/>
        <v>0</v>
      </c>
      <c r="I365" s="37">
        <f t="shared" si="60"/>
        <v>0</v>
      </c>
      <c r="J365" s="40">
        <f t="shared" si="61"/>
        <v>0</v>
      </c>
      <c r="K365" s="37">
        <f t="shared" si="62"/>
        <v>0</v>
      </c>
      <c r="L365" s="37">
        <f t="shared" si="63"/>
        <v>0</v>
      </c>
      <c r="M365" s="37">
        <f t="shared" si="64"/>
        <v>0</v>
      </c>
      <c r="N365" s="41">
        <f>'jan-nov'!M365</f>
        <v>0</v>
      </c>
      <c r="O365" s="41">
        <f t="shared" si="65"/>
        <v>0</v>
      </c>
    </row>
    <row r="366" spans="1:15" x14ac:dyDescent="0.2">
      <c r="A366" s="33">
        <v>1836</v>
      </c>
      <c r="B366" s="34" t="s">
        <v>417</v>
      </c>
      <c r="C366" s="35"/>
      <c r="D366" s="36">
        <v>1267</v>
      </c>
      <c r="E366" s="37">
        <f t="shared" si="56"/>
        <v>0</v>
      </c>
      <c r="F366" s="38" t="str">
        <f t="shared" si="57"/>
        <v/>
      </c>
      <c r="G366" s="39">
        <f t="shared" si="58"/>
        <v>0</v>
      </c>
      <c r="H366" s="39">
        <f t="shared" si="59"/>
        <v>0</v>
      </c>
      <c r="I366" s="37">
        <f t="shared" si="60"/>
        <v>0</v>
      </c>
      <c r="J366" s="40">
        <f t="shared" si="61"/>
        <v>0</v>
      </c>
      <c r="K366" s="37">
        <f t="shared" si="62"/>
        <v>0</v>
      </c>
      <c r="L366" s="37">
        <f t="shared" si="63"/>
        <v>0</v>
      </c>
      <c r="M366" s="37">
        <f t="shared" si="64"/>
        <v>0</v>
      </c>
      <c r="N366" s="41">
        <f>'jan-nov'!M366</f>
        <v>0</v>
      </c>
      <c r="O366" s="41">
        <f t="shared" si="65"/>
        <v>0</v>
      </c>
    </row>
    <row r="367" spans="1:15" x14ac:dyDescent="0.2">
      <c r="A367" s="33">
        <v>1837</v>
      </c>
      <c r="B367" s="34" t="s">
        <v>418</v>
      </c>
      <c r="C367" s="35"/>
      <c r="D367" s="36">
        <v>6435</v>
      </c>
      <c r="E367" s="37">
        <f t="shared" si="56"/>
        <v>0</v>
      </c>
      <c r="F367" s="38" t="str">
        <f t="shared" si="57"/>
        <v/>
      </c>
      <c r="G367" s="39">
        <f t="shared" si="58"/>
        <v>0</v>
      </c>
      <c r="H367" s="39">
        <f t="shared" si="59"/>
        <v>0</v>
      </c>
      <c r="I367" s="37">
        <f t="shared" si="60"/>
        <v>0</v>
      </c>
      <c r="J367" s="40">
        <f t="shared" si="61"/>
        <v>0</v>
      </c>
      <c r="K367" s="37">
        <f t="shared" si="62"/>
        <v>0</v>
      </c>
      <c r="L367" s="37">
        <f t="shared" si="63"/>
        <v>0</v>
      </c>
      <c r="M367" s="37">
        <f t="shared" si="64"/>
        <v>0</v>
      </c>
      <c r="N367" s="41">
        <f>'jan-nov'!M367</f>
        <v>0</v>
      </c>
      <c r="O367" s="41">
        <f t="shared" si="65"/>
        <v>0</v>
      </c>
    </row>
    <row r="368" spans="1:15" x14ac:dyDescent="0.2">
      <c r="A368" s="33">
        <v>1838</v>
      </c>
      <c r="B368" s="34" t="s">
        <v>419</v>
      </c>
      <c r="C368" s="35"/>
      <c r="D368" s="36">
        <v>2024</v>
      </c>
      <c r="E368" s="37">
        <f t="shared" si="56"/>
        <v>0</v>
      </c>
      <c r="F368" s="38" t="str">
        <f t="shared" si="57"/>
        <v/>
      </c>
      <c r="G368" s="39">
        <f t="shared" si="58"/>
        <v>0</v>
      </c>
      <c r="H368" s="39">
        <f t="shared" si="59"/>
        <v>0</v>
      </c>
      <c r="I368" s="37">
        <f t="shared" si="60"/>
        <v>0</v>
      </c>
      <c r="J368" s="40">
        <f t="shared" si="61"/>
        <v>0</v>
      </c>
      <c r="K368" s="37">
        <f t="shared" si="62"/>
        <v>0</v>
      </c>
      <c r="L368" s="37">
        <f t="shared" si="63"/>
        <v>0</v>
      </c>
      <c r="M368" s="37">
        <f t="shared" si="64"/>
        <v>0</v>
      </c>
      <c r="N368" s="41">
        <f>'jan-nov'!M368</f>
        <v>0</v>
      </c>
      <c r="O368" s="41">
        <f t="shared" si="65"/>
        <v>0</v>
      </c>
    </row>
    <row r="369" spans="1:15" x14ac:dyDescent="0.2">
      <c r="A369" s="33">
        <v>1839</v>
      </c>
      <c r="B369" s="34" t="s">
        <v>420</v>
      </c>
      <c r="C369" s="35"/>
      <c r="D369" s="36">
        <v>1043</v>
      </c>
      <c r="E369" s="37">
        <f t="shared" si="56"/>
        <v>0</v>
      </c>
      <c r="F369" s="38" t="str">
        <f t="shared" si="57"/>
        <v/>
      </c>
      <c r="G369" s="39">
        <f t="shared" si="58"/>
        <v>0</v>
      </c>
      <c r="H369" s="39">
        <f t="shared" si="59"/>
        <v>0</v>
      </c>
      <c r="I369" s="37">
        <f t="shared" si="60"/>
        <v>0</v>
      </c>
      <c r="J369" s="40">
        <f t="shared" si="61"/>
        <v>0</v>
      </c>
      <c r="K369" s="37">
        <f t="shared" si="62"/>
        <v>0</v>
      </c>
      <c r="L369" s="37">
        <f t="shared" si="63"/>
        <v>0</v>
      </c>
      <c r="M369" s="37">
        <f t="shared" si="64"/>
        <v>0</v>
      </c>
      <c r="N369" s="41">
        <f>'jan-nov'!M369</f>
        <v>0</v>
      </c>
      <c r="O369" s="41">
        <f t="shared" si="65"/>
        <v>0</v>
      </c>
    </row>
    <row r="370" spans="1:15" x14ac:dyDescent="0.2">
      <c r="A370" s="33">
        <v>1840</v>
      </c>
      <c r="B370" s="34" t="s">
        <v>421</v>
      </c>
      <c r="C370" s="35"/>
      <c r="D370" s="36">
        <v>4702</v>
      </c>
      <c r="E370" s="37">
        <f t="shared" si="56"/>
        <v>0</v>
      </c>
      <c r="F370" s="38" t="str">
        <f t="shared" si="57"/>
        <v/>
      </c>
      <c r="G370" s="39">
        <f t="shared" si="58"/>
        <v>0</v>
      </c>
      <c r="H370" s="39">
        <f t="shared" si="59"/>
        <v>0</v>
      </c>
      <c r="I370" s="37">
        <f t="shared" si="60"/>
        <v>0</v>
      </c>
      <c r="J370" s="40">
        <f t="shared" si="61"/>
        <v>0</v>
      </c>
      <c r="K370" s="37">
        <f t="shared" si="62"/>
        <v>0</v>
      </c>
      <c r="L370" s="37">
        <f t="shared" si="63"/>
        <v>0</v>
      </c>
      <c r="M370" s="37">
        <f t="shared" si="64"/>
        <v>0</v>
      </c>
      <c r="N370" s="41">
        <f>'jan-nov'!M370</f>
        <v>0</v>
      </c>
      <c r="O370" s="41">
        <f t="shared" si="65"/>
        <v>0</v>
      </c>
    </row>
    <row r="371" spans="1:15" x14ac:dyDescent="0.2">
      <c r="A371" s="33">
        <v>1841</v>
      </c>
      <c r="B371" s="34" t="s">
        <v>422</v>
      </c>
      <c r="C371" s="35"/>
      <c r="D371" s="36">
        <v>9729</v>
      </c>
      <c r="E371" s="37">
        <f t="shared" si="56"/>
        <v>0</v>
      </c>
      <c r="F371" s="38" t="str">
        <f t="shared" si="57"/>
        <v/>
      </c>
      <c r="G371" s="39">
        <f t="shared" si="58"/>
        <v>0</v>
      </c>
      <c r="H371" s="39">
        <f t="shared" si="59"/>
        <v>0</v>
      </c>
      <c r="I371" s="37">
        <f t="shared" si="60"/>
        <v>0</v>
      </c>
      <c r="J371" s="40">
        <f t="shared" si="61"/>
        <v>0</v>
      </c>
      <c r="K371" s="37">
        <f t="shared" si="62"/>
        <v>0</v>
      </c>
      <c r="L371" s="37">
        <f t="shared" si="63"/>
        <v>0</v>
      </c>
      <c r="M371" s="37">
        <f t="shared" si="64"/>
        <v>0</v>
      </c>
      <c r="N371" s="41">
        <f>'jan-nov'!M371</f>
        <v>0</v>
      </c>
      <c r="O371" s="41">
        <f t="shared" si="65"/>
        <v>0</v>
      </c>
    </row>
    <row r="372" spans="1:15" x14ac:dyDescent="0.2">
      <c r="A372" s="33">
        <v>1845</v>
      </c>
      <c r="B372" s="34" t="s">
        <v>423</v>
      </c>
      <c r="C372" s="35"/>
      <c r="D372" s="36">
        <v>1958</v>
      </c>
      <c r="E372" s="37">
        <f t="shared" si="56"/>
        <v>0</v>
      </c>
      <c r="F372" s="38" t="str">
        <f t="shared" si="57"/>
        <v/>
      </c>
      <c r="G372" s="39">
        <f t="shared" si="58"/>
        <v>0</v>
      </c>
      <c r="H372" s="39">
        <f t="shared" si="59"/>
        <v>0</v>
      </c>
      <c r="I372" s="37">
        <f t="shared" si="60"/>
        <v>0</v>
      </c>
      <c r="J372" s="40">
        <f t="shared" si="61"/>
        <v>0</v>
      </c>
      <c r="K372" s="37">
        <f t="shared" si="62"/>
        <v>0</v>
      </c>
      <c r="L372" s="37">
        <f t="shared" si="63"/>
        <v>0</v>
      </c>
      <c r="M372" s="37">
        <f t="shared" si="64"/>
        <v>0</v>
      </c>
      <c r="N372" s="41">
        <f>'jan-nov'!M372</f>
        <v>0</v>
      </c>
      <c r="O372" s="41">
        <f t="shared" si="65"/>
        <v>0</v>
      </c>
    </row>
    <row r="373" spans="1:15" x14ac:dyDescent="0.2">
      <c r="A373" s="33">
        <v>1848</v>
      </c>
      <c r="B373" s="34" t="s">
        <v>424</v>
      </c>
      <c r="C373" s="35"/>
      <c r="D373" s="36">
        <v>2543</v>
      </c>
      <c r="E373" s="37">
        <f t="shared" si="56"/>
        <v>0</v>
      </c>
      <c r="F373" s="38" t="str">
        <f t="shared" si="57"/>
        <v/>
      </c>
      <c r="G373" s="39">
        <f t="shared" si="58"/>
        <v>0</v>
      </c>
      <c r="H373" s="39">
        <f t="shared" si="59"/>
        <v>0</v>
      </c>
      <c r="I373" s="37">
        <f t="shared" si="60"/>
        <v>0</v>
      </c>
      <c r="J373" s="40">
        <f t="shared" si="61"/>
        <v>0</v>
      </c>
      <c r="K373" s="37">
        <f t="shared" si="62"/>
        <v>0</v>
      </c>
      <c r="L373" s="37">
        <f t="shared" si="63"/>
        <v>0</v>
      </c>
      <c r="M373" s="37">
        <f t="shared" si="64"/>
        <v>0</v>
      </c>
      <c r="N373" s="41">
        <f>'jan-nov'!M373</f>
        <v>0</v>
      </c>
      <c r="O373" s="41">
        <f t="shared" si="65"/>
        <v>0</v>
      </c>
    </row>
    <row r="374" spans="1:15" x14ac:dyDescent="0.2">
      <c r="A374" s="33">
        <v>1849</v>
      </c>
      <c r="B374" s="34" t="s">
        <v>425</v>
      </c>
      <c r="C374" s="35"/>
      <c r="D374" s="36">
        <v>1810</v>
      </c>
      <c r="E374" s="37">
        <f t="shared" si="56"/>
        <v>0</v>
      </c>
      <c r="F374" s="38" t="str">
        <f t="shared" si="57"/>
        <v/>
      </c>
      <c r="G374" s="39">
        <f t="shared" si="58"/>
        <v>0</v>
      </c>
      <c r="H374" s="39">
        <f t="shared" si="59"/>
        <v>0</v>
      </c>
      <c r="I374" s="37">
        <f t="shared" si="60"/>
        <v>0</v>
      </c>
      <c r="J374" s="40">
        <f t="shared" si="61"/>
        <v>0</v>
      </c>
      <c r="K374" s="37">
        <f t="shared" si="62"/>
        <v>0</v>
      </c>
      <c r="L374" s="37">
        <f t="shared" si="63"/>
        <v>0</v>
      </c>
      <c r="M374" s="37">
        <f t="shared" si="64"/>
        <v>0</v>
      </c>
      <c r="N374" s="41">
        <f>'jan-nov'!M374</f>
        <v>0</v>
      </c>
      <c r="O374" s="41">
        <f t="shared" si="65"/>
        <v>0</v>
      </c>
    </row>
    <row r="375" spans="1:15" x14ac:dyDescent="0.2">
      <c r="A375" s="33">
        <v>1850</v>
      </c>
      <c r="B375" s="34" t="s">
        <v>426</v>
      </c>
      <c r="C375" s="35"/>
      <c r="D375" s="36">
        <v>1960</v>
      </c>
      <c r="E375" s="37">
        <f t="shared" si="56"/>
        <v>0</v>
      </c>
      <c r="F375" s="38" t="str">
        <f t="shared" si="57"/>
        <v/>
      </c>
      <c r="G375" s="39">
        <f t="shared" si="58"/>
        <v>0</v>
      </c>
      <c r="H375" s="39">
        <f t="shared" si="59"/>
        <v>0</v>
      </c>
      <c r="I375" s="37">
        <f t="shared" si="60"/>
        <v>0</v>
      </c>
      <c r="J375" s="40">
        <f t="shared" si="61"/>
        <v>0</v>
      </c>
      <c r="K375" s="37">
        <f t="shared" si="62"/>
        <v>0</v>
      </c>
      <c r="L375" s="37">
        <f t="shared" si="63"/>
        <v>0</v>
      </c>
      <c r="M375" s="37">
        <f t="shared" si="64"/>
        <v>0</v>
      </c>
      <c r="N375" s="41">
        <f>'jan-nov'!M375</f>
        <v>0</v>
      </c>
      <c r="O375" s="41">
        <f t="shared" si="65"/>
        <v>0</v>
      </c>
    </row>
    <row r="376" spans="1:15" x14ac:dyDescent="0.2">
      <c r="A376" s="33">
        <v>1851</v>
      </c>
      <c r="B376" s="34" t="s">
        <v>427</v>
      </c>
      <c r="C376" s="35"/>
      <c r="D376" s="36">
        <v>2134</v>
      </c>
      <c r="E376" s="37">
        <f t="shared" si="56"/>
        <v>0</v>
      </c>
      <c r="F376" s="38" t="str">
        <f t="shared" si="57"/>
        <v/>
      </c>
      <c r="G376" s="39">
        <f t="shared" si="58"/>
        <v>0</v>
      </c>
      <c r="H376" s="39">
        <f t="shared" si="59"/>
        <v>0</v>
      </c>
      <c r="I376" s="37">
        <f t="shared" si="60"/>
        <v>0</v>
      </c>
      <c r="J376" s="40">
        <f t="shared" si="61"/>
        <v>0</v>
      </c>
      <c r="K376" s="37">
        <f t="shared" si="62"/>
        <v>0</v>
      </c>
      <c r="L376" s="37">
        <f t="shared" si="63"/>
        <v>0</v>
      </c>
      <c r="M376" s="37">
        <f t="shared" si="64"/>
        <v>0</v>
      </c>
      <c r="N376" s="41">
        <f>'jan-nov'!M376</f>
        <v>0</v>
      </c>
      <c r="O376" s="41">
        <f t="shared" si="65"/>
        <v>0</v>
      </c>
    </row>
    <row r="377" spans="1:15" x14ac:dyDescent="0.2">
      <c r="A377" s="33">
        <v>1852</v>
      </c>
      <c r="B377" s="34" t="s">
        <v>428</v>
      </c>
      <c r="C377" s="35"/>
      <c r="D377" s="36">
        <v>1252</v>
      </c>
      <c r="E377" s="37">
        <f t="shared" si="56"/>
        <v>0</v>
      </c>
      <c r="F377" s="38" t="str">
        <f t="shared" si="57"/>
        <v/>
      </c>
      <c r="G377" s="39">
        <f t="shared" si="58"/>
        <v>0</v>
      </c>
      <c r="H377" s="39">
        <f t="shared" si="59"/>
        <v>0</v>
      </c>
      <c r="I377" s="37">
        <f t="shared" si="60"/>
        <v>0</v>
      </c>
      <c r="J377" s="40">
        <f t="shared" si="61"/>
        <v>0</v>
      </c>
      <c r="K377" s="37">
        <f t="shared" si="62"/>
        <v>0</v>
      </c>
      <c r="L377" s="37">
        <f t="shared" si="63"/>
        <v>0</v>
      </c>
      <c r="M377" s="37">
        <f t="shared" si="64"/>
        <v>0</v>
      </c>
      <c r="N377" s="41">
        <f>'jan-nov'!M377</f>
        <v>0</v>
      </c>
      <c r="O377" s="41">
        <f t="shared" si="65"/>
        <v>0</v>
      </c>
    </row>
    <row r="378" spans="1:15" x14ac:dyDescent="0.2">
      <c r="A378" s="33">
        <v>1853</v>
      </c>
      <c r="B378" s="34" t="s">
        <v>429</v>
      </c>
      <c r="C378" s="35"/>
      <c r="D378" s="36">
        <v>1402</v>
      </c>
      <c r="E378" s="37">
        <f t="shared" si="56"/>
        <v>0</v>
      </c>
      <c r="F378" s="38" t="str">
        <f t="shared" si="57"/>
        <v/>
      </c>
      <c r="G378" s="39">
        <f t="shared" si="58"/>
        <v>0</v>
      </c>
      <c r="H378" s="39">
        <f t="shared" si="59"/>
        <v>0</v>
      </c>
      <c r="I378" s="37">
        <f t="shared" si="60"/>
        <v>0</v>
      </c>
      <c r="J378" s="40">
        <f t="shared" si="61"/>
        <v>0</v>
      </c>
      <c r="K378" s="37">
        <f t="shared" si="62"/>
        <v>0</v>
      </c>
      <c r="L378" s="37">
        <f t="shared" si="63"/>
        <v>0</v>
      </c>
      <c r="M378" s="37">
        <f t="shared" si="64"/>
        <v>0</v>
      </c>
      <c r="N378" s="41">
        <f>'jan-nov'!M378</f>
        <v>0</v>
      </c>
      <c r="O378" s="41">
        <f t="shared" si="65"/>
        <v>0</v>
      </c>
    </row>
    <row r="379" spans="1:15" x14ac:dyDescent="0.2">
      <c r="A379" s="33">
        <v>1854</v>
      </c>
      <c r="B379" s="34" t="s">
        <v>430</v>
      </c>
      <c r="C379" s="35"/>
      <c r="D379" s="36">
        <v>2554</v>
      </c>
      <c r="E379" s="37">
        <f t="shared" si="56"/>
        <v>0</v>
      </c>
      <c r="F379" s="38" t="str">
        <f t="shared" si="57"/>
        <v/>
      </c>
      <c r="G379" s="39">
        <f t="shared" si="58"/>
        <v>0</v>
      </c>
      <c r="H379" s="39">
        <f t="shared" si="59"/>
        <v>0</v>
      </c>
      <c r="I379" s="37">
        <f t="shared" si="60"/>
        <v>0</v>
      </c>
      <c r="J379" s="40">
        <f t="shared" si="61"/>
        <v>0</v>
      </c>
      <c r="K379" s="37">
        <f t="shared" si="62"/>
        <v>0</v>
      </c>
      <c r="L379" s="37">
        <f t="shared" si="63"/>
        <v>0</v>
      </c>
      <c r="M379" s="37">
        <f t="shared" si="64"/>
        <v>0</v>
      </c>
      <c r="N379" s="41">
        <f>'jan-nov'!M379</f>
        <v>0</v>
      </c>
      <c r="O379" s="41">
        <f t="shared" si="65"/>
        <v>0</v>
      </c>
    </row>
    <row r="380" spans="1:15" x14ac:dyDescent="0.2">
      <c r="A380" s="33">
        <v>1856</v>
      </c>
      <c r="B380" s="34" t="s">
        <v>431</v>
      </c>
      <c r="C380" s="35"/>
      <c r="D380" s="36">
        <v>535</v>
      </c>
      <c r="E380" s="37">
        <f t="shared" si="56"/>
        <v>0</v>
      </c>
      <c r="F380" s="38" t="str">
        <f t="shared" si="57"/>
        <v/>
      </c>
      <c r="G380" s="39">
        <f t="shared" si="58"/>
        <v>0</v>
      </c>
      <c r="H380" s="39">
        <f t="shared" si="59"/>
        <v>0</v>
      </c>
      <c r="I380" s="37">
        <f t="shared" si="60"/>
        <v>0</v>
      </c>
      <c r="J380" s="40">
        <f t="shared" si="61"/>
        <v>0</v>
      </c>
      <c r="K380" s="37">
        <f t="shared" si="62"/>
        <v>0</v>
      </c>
      <c r="L380" s="37">
        <f t="shared" si="63"/>
        <v>0</v>
      </c>
      <c r="M380" s="37">
        <f t="shared" si="64"/>
        <v>0</v>
      </c>
      <c r="N380" s="41">
        <f>'jan-nov'!M380</f>
        <v>0</v>
      </c>
      <c r="O380" s="41">
        <f t="shared" si="65"/>
        <v>0</v>
      </c>
    </row>
    <row r="381" spans="1:15" x14ac:dyDescent="0.2">
      <c r="A381" s="33">
        <v>1857</v>
      </c>
      <c r="B381" s="34" t="s">
        <v>432</v>
      </c>
      <c r="C381" s="35"/>
      <c r="D381" s="36">
        <v>744</v>
      </c>
      <c r="E381" s="37">
        <f t="shared" si="56"/>
        <v>0</v>
      </c>
      <c r="F381" s="38" t="str">
        <f t="shared" si="57"/>
        <v/>
      </c>
      <c r="G381" s="39">
        <f t="shared" si="58"/>
        <v>0</v>
      </c>
      <c r="H381" s="39">
        <f t="shared" si="59"/>
        <v>0</v>
      </c>
      <c r="I381" s="37">
        <f t="shared" si="60"/>
        <v>0</v>
      </c>
      <c r="J381" s="40">
        <f t="shared" si="61"/>
        <v>0</v>
      </c>
      <c r="K381" s="37">
        <f t="shared" si="62"/>
        <v>0</v>
      </c>
      <c r="L381" s="37">
        <f t="shared" si="63"/>
        <v>0</v>
      </c>
      <c r="M381" s="37">
        <f t="shared" si="64"/>
        <v>0</v>
      </c>
      <c r="N381" s="41">
        <f>'jan-nov'!M381</f>
        <v>0</v>
      </c>
      <c r="O381" s="41">
        <f t="shared" si="65"/>
        <v>0</v>
      </c>
    </row>
    <row r="382" spans="1:15" x14ac:dyDescent="0.2">
      <c r="A382" s="33">
        <v>1859</v>
      </c>
      <c r="B382" s="34" t="s">
        <v>433</v>
      </c>
      <c r="C382" s="35"/>
      <c r="D382" s="36">
        <v>1349</v>
      </c>
      <c r="E382" s="37">
        <f t="shared" si="56"/>
        <v>0</v>
      </c>
      <c r="F382" s="38" t="str">
        <f t="shared" si="57"/>
        <v/>
      </c>
      <c r="G382" s="39">
        <f t="shared" si="58"/>
        <v>0</v>
      </c>
      <c r="H382" s="39">
        <f t="shared" si="59"/>
        <v>0</v>
      </c>
      <c r="I382" s="37">
        <f t="shared" si="60"/>
        <v>0</v>
      </c>
      <c r="J382" s="40">
        <f t="shared" si="61"/>
        <v>0</v>
      </c>
      <c r="K382" s="37">
        <f t="shared" si="62"/>
        <v>0</v>
      </c>
      <c r="L382" s="37">
        <f t="shared" si="63"/>
        <v>0</v>
      </c>
      <c r="M382" s="37">
        <f t="shared" si="64"/>
        <v>0</v>
      </c>
      <c r="N382" s="41">
        <f>'jan-nov'!M382</f>
        <v>0</v>
      </c>
      <c r="O382" s="41">
        <f t="shared" si="65"/>
        <v>0</v>
      </c>
    </row>
    <row r="383" spans="1:15" x14ac:dyDescent="0.2">
      <c r="A383" s="33">
        <v>1860</v>
      </c>
      <c r="B383" s="34" t="s">
        <v>434</v>
      </c>
      <c r="C383" s="35"/>
      <c r="D383" s="36">
        <v>11294</v>
      </c>
      <c r="E383" s="37">
        <f t="shared" si="56"/>
        <v>0</v>
      </c>
      <c r="F383" s="38" t="str">
        <f t="shared" si="57"/>
        <v/>
      </c>
      <c r="G383" s="39">
        <f t="shared" si="58"/>
        <v>0</v>
      </c>
      <c r="H383" s="39">
        <f t="shared" si="59"/>
        <v>0</v>
      </c>
      <c r="I383" s="37">
        <f t="shared" si="60"/>
        <v>0</v>
      </c>
      <c r="J383" s="40">
        <f t="shared" si="61"/>
        <v>0</v>
      </c>
      <c r="K383" s="37">
        <f t="shared" si="62"/>
        <v>0</v>
      </c>
      <c r="L383" s="37">
        <f t="shared" si="63"/>
        <v>0</v>
      </c>
      <c r="M383" s="37">
        <f t="shared" si="64"/>
        <v>0</v>
      </c>
      <c r="N383" s="41">
        <f>'jan-nov'!M383</f>
        <v>0</v>
      </c>
      <c r="O383" s="41">
        <f t="shared" si="65"/>
        <v>0</v>
      </c>
    </row>
    <row r="384" spans="1:15" x14ac:dyDescent="0.2">
      <c r="A384" s="33">
        <v>1865</v>
      </c>
      <c r="B384" s="34" t="s">
        <v>435</v>
      </c>
      <c r="C384" s="35"/>
      <c r="D384" s="36">
        <v>9444</v>
      </c>
      <c r="E384" s="37">
        <f t="shared" si="56"/>
        <v>0</v>
      </c>
      <c r="F384" s="38" t="str">
        <f t="shared" si="57"/>
        <v/>
      </c>
      <c r="G384" s="39">
        <f t="shared" si="58"/>
        <v>0</v>
      </c>
      <c r="H384" s="39">
        <f t="shared" si="59"/>
        <v>0</v>
      </c>
      <c r="I384" s="37">
        <f t="shared" si="60"/>
        <v>0</v>
      </c>
      <c r="J384" s="40">
        <f t="shared" si="61"/>
        <v>0</v>
      </c>
      <c r="K384" s="37">
        <f t="shared" si="62"/>
        <v>0</v>
      </c>
      <c r="L384" s="37">
        <f t="shared" si="63"/>
        <v>0</v>
      </c>
      <c r="M384" s="37">
        <f t="shared" si="64"/>
        <v>0</v>
      </c>
      <c r="N384" s="41">
        <f>'jan-nov'!M384</f>
        <v>0</v>
      </c>
      <c r="O384" s="41">
        <f t="shared" si="65"/>
        <v>0</v>
      </c>
    </row>
    <row r="385" spans="1:15" x14ac:dyDescent="0.2">
      <c r="A385" s="33">
        <v>1866</v>
      </c>
      <c r="B385" s="34" t="s">
        <v>436</v>
      </c>
      <c r="C385" s="35"/>
      <c r="D385" s="36">
        <v>8009</v>
      </c>
      <c r="E385" s="37">
        <f t="shared" si="56"/>
        <v>0</v>
      </c>
      <c r="F385" s="38" t="str">
        <f t="shared" si="57"/>
        <v/>
      </c>
      <c r="G385" s="39">
        <f t="shared" si="58"/>
        <v>0</v>
      </c>
      <c r="H385" s="39">
        <f t="shared" si="59"/>
        <v>0</v>
      </c>
      <c r="I385" s="37">
        <f t="shared" si="60"/>
        <v>0</v>
      </c>
      <c r="J385" s="40">
        <f t="shared" si="61"/>
        <v>0</v>
      </c>
      <c r="K385" s="37">
        <f t="shared" si="62"/>
        <v>0</v>
      </c>
      <c r="L385" s="37">
        <f t="shared" si="63"/>
        <v>0</v>
      </c>
      <c r="M385" s="37">
        <f t="shared" si="64"/>
        <v>0</v>
      </c>
      <c r="N385" s="41">
        <f>'jan-nov'!M385</f>
        <v>0</v>
      </c>
      <c r="O385" s="41">
        <f t="shared" si="65"/>
        <v>0</v>
      </c>
    </row>
    <row r="386" spans="1:15" x14ac:dyDescent="0.2">
      <c r="A386" s="33">
        <v>1867</v>
      </c>
      <c r="B386" s="34" t="s">
        <v>192</v>
      </c>
      <c r="C386" s="35"/>
      <c r="D386" s="36">
        <v>2624</v>
      </c>
      <c r="E386" s="37">
        <f t="shared" si="56"/>
        <v>0</v>
      </c>
      <c r="F386" s="38" t="str">
        <f t="shared" si="57"/>
        <v/>
      </c>
      <c r="G386" s="39">
        <f t="shared" si="58"/>
        <v>0</v>
      </c>
      <c r="H386" s="39">
        <f t="shared" si="59"/>
        <v>0</v>
      </c>
      <c r="I386" s="37">
        <f t="shared" si="60"/>
        <v>0</v>
      </c>
      <c r="J386" s="40">
        <f t="shared" si="61"/>
        <v>0</v>
      </c>
      <c r="K386" s="37">
        <f t="shared" si="62"/>
        <v>0</v>
      </c>
      <c r="L386" s="37">
        <f t="shared" si="63"/>
        <v>0</v>
      </c>
      <c r="M386" s="37">
        <f t="shared" si="64"/>
        <v>0</v>
      </c>
      <c r="N386" s="41">
        <f>'jan-nov'!M386</f>
        <v>0</v>
      </c>
      <c r="O386" s="41">
        <f t="shared" si="65"/>
        <v>0</v>
      </c>
    </row>
    <row r="387" spans="1:15" x14ac:dyDescent="0.2">
      <c r="A387" s="33">
        <v>1868</v>
      </c>
      <c r="B387" s="34" t="s">
        <v>437</v>
      </c>
      <c r="C387" s="35"/>
      <c r="D387" s="36">
        <v>4580</v>
      </c>
      <c r="E387" s="37">
        <f t="shared" si="56"/>
        <v>0</v>
      </c>
      <c r="F387" s="38" t="str">
        <f t="shared" si="57"/>
        <v/>
      </c>
      <c r="G387" s="39">
        <f t="shared" si="58"/>
        <v>0</v>
      </c>
      <c r="H387" s="39">
        <f t="shared" si="59"/>
        <v>0</v>
      </c>
      <c r="I387" s="37">
        <f t="shared" si="60"/>
        <v>0</v>
      </c>
      <c r="J387" s="40">
        <f t="shared" si="61"/>
        <v>0</v>
      </c>
      <c r="K387" s="37">
        <f t="shared" si="62"/>
        <v>0</v>
      </c>
      <c r="L387" s="37">
        <f t="shared" si="63"/>
        <v>0</v>
      </c>
      <c r="M387" s="37">
        <f t="shared" si="64"/>
        <v>0</v>
      </c>
      <c r="N387" s="41">
        <f>'jan-nov'!M387</f>
        <v>0</v>
      </c>
      <c r="O387" s="41">
        <f t="shared" si="65"/>
        <v>0</v>
      </c>
    </row>
    <row r="388" spans="1:15" x14ac:dyDescent="0.2">
      <c r="A388" s="33">
        <v>1870</v>
      </c>
      <c r="B388" s="34" t="s">
        <v>438</v>
      </c>
      <c r="C388" s="35"/>
      <c r="D388" s="36">
        <v>10378</v>
      </c>
      <c r="E388" s="37">
        <f t="shared" si="56"/>
        <v>0</v>
      </c>
      <c r="F388" s="38" t="str">
        <f t="shared" si="57"/>
        <v/>
      </c>
      <c r="G388" s="39">
        <f t="shared" si="58"/>
        <v>0</v>
      </c>
      <c r="H388" s="39">
        <f t="shared" si="59"/>
        <v>0</v>
      </c>
      <c r="I388" s="37">
        <f t="shared" si="60"/>
        <v>0</v>
      </c>
      <c r="J388" s="40">
        <f t="shared" si="61"/>
        <v>0</v>
      </c>
      <c r="K388" s="37">
        <f t="shared" si="62"/>
        <v>0</v>
      </c>
      <c r="L388" s="37">
        <f t="shared" si="63"/>
        <v>0</v>
      </c>
      <c r="M388" s="37">
        <f t="shared" si="64"/>
        <v>0</v>
      </c>
      <c r="N388" s="41">
        <f>'jan-nov'!M388</f>
        <v>0</v>
      </c>
      <c r="O388" s="41">
        <f t="shared" si="65"/>
        <v>0</v>
      </c>
    </row>
    <row r="389" spans="1:15" x14ac:dyDescent="0.2">
      <c r="A389" s="33">
        <v>1871</v>
      </c>
      <c r="B389" s="34" t="s">
        <v>439</v>
      </c>
      <c r="C389" s="35"/>
      <c r="D389" s="36">
        <v>4908</v>
      </c>
      <c r="E389" s="37">
        <f t="shared" si="56"/>
        <v>0</v>
      </c>
      <c r="F389" s="38" t="str">
        <f t="shared" si="57"/>
        <v/>
      </c>
      <c r="G389" s="39">
        <f t="shared" si="58"/>
        <v>0</v>
      </c>
      <c r="H389" s="39">
        <f t="shared" si="59"/>
        <v>0</v>
      </c>
      <c r="I389" s="37">
        <f t="shared" si="60"/>
        <v>0</v>
      </c>
      <c r="J389" s="40">
        <f t="shared" si="61"/>
        <v>0</v>
      </c>
      <c r="K389" s="37">
        <f t="shared" si="62"/>
        <v>0</v>
      </c>
      <c r="L389" s="37">
        <f t="shared" si="63"/>
        <v>0</v>
      </c>
      <c r="M389" s="37">
        <f t="shared" si="64"/>
        <v>0</v>
      </c>
      <c r="N389" s="41">
        <f>'jan-nov'!M389</f>
        <v>0</v>
      </c>
      <c r="O389" s="41">
        <f t="shared" si="65"/>
        <v>0</v>
      </c>
    </row>
    <row r="390" spans="1:15" x14ac:dyDescent="0.2">
      <c r="A390" s="33">
        <v>1874</v>
      </c>
      <c r="B390" s="34" t="s">
        <v>440</v>
      </c>
      <c r="C390" s="35"/>
      <c r="D390" s="36">
        <v>1073</v>
      </c>
      <c r="E390" s="37">
        <f t="shared" si="56"/>
        <v>0</v>
      </c>
      <c r="F390" s="38" t="str">
        <f t="shared" si="57"/>
        <v/>
      </c>
      <c r="G390" s="39">
        <f t="shared" si="58"/>
        <v>0</v>
      </c>
      <c r="H390" s="39">
        <f t="shared" si="59"/>
        <v>0</v>
      </c>
      <c r="I390" s="37">
        <f t="shared" si="60"/>
        <v>0</v>
      </c>
      <c r="J390" s="40">
        <f t="shared" si="61"/>
        <v>0</v>
      </c>
      <c r="K390" s="37">
        <f t="shared" si="62"/>
        <v>0</v>
      </c>
      <c r="L390" s="37">
        <f t="shared" si="63"/>
        <v>0</v>
      </c>
      <c r="M390" s="37">
        <f t="shared" si="64"/>
        <v>0</v>
      </c>
      <c r="N390" s="41">
        <f>'jan-nov'!M390</f>
        <v>0</v>
      </c>
      <c r="O390" s="41">
        <f t="shared" si="65"/>
        <v>0</v>
      </c>
    </row>
    <row r="391" spans="1:15" x14ac:dyDescent="0.2">
      <c r="A391" s="33">
        <v>1902</v>
      </c>
      <c r="B391" s="34" t="s">
        <v>441</v>
      </c>
      <c r="C391" s="35"/>
      <c r="D391" s="36">
        <v>74541</v>
      </c>
      <c r="E391" s="37">
        <f t="shared" si="56"/>
        <v>0</v>
      </c>
      <c r="F391" s="38" t="str">
        <f t="shared" si="57"/>
        <v/>
      </c>
      <c r="G391" s="39">
        <f t="shared" si="58"/>
        <v>0</v>
      </c>
      <c r="H391" s="39">
        <f t="shared" si="59"/>
        <v>0</v>
      </c>
      <c r="I391" s="37">
        <f t="shared" si="60"/>
        <v>0</v>
      </c>
      <c r="J391" s="40">
        <f t="shared" si="61"/>
        <v>0</v>
      </c>
      <c r="K391" s="37">
        <f t="shared" si="62"/>
        <v>0</v>
      </c>
      <c r="L391" s="37">
        <f t="shared" si="63"/>
        <v>0</v>
      </c>
      <c r="M391" s="37">
        <f t="shared" si="64"/>
        <v>0</v>
      </c>
      <c r="N391" s="41">
        <f>'jan-nov'!M391</f>
        <v>0</v>
      </c>
      <c r="O391" s="41">
        <f t="shared" si="65"/>
        <v>0</v>
      </c>
    </row>
    <row r="392" spans="1:15" x14ac:dyDescent="0.2">
      <c r="A392" s="33">
        <v>1903</v>
      </c>
      <c r="B392" s="34" t="s">
        <v>442</v>
      </c>
      <c r="C392" s="35"/>
      <c r="D392" s="36">
        <v>24845</v>
      </c>
      <c r="E392" s="37">
        <f t="shared" si="56"/>
        <v>0</v>
      </c>
      <c r="F392" s="38" t="str">
        <f t="shared" si="57"/>
        <v/>
      </c>
      <c r="G392" s="39">
        <f t="shared" si="58"/>
        <v>0</v>
      </c>
      <c r="H392" s="39">
        <f t="shared" si="59"/>
        <v>0</v>
      </c>
      <c r="I392" s="37">
        <f t="shared" si="60"/>
        <v>0</v>
      </c>
      <c r="J392" s="40">
        <f t="shared" si="61"/>
        <v>0</v>
      </c>
      <c r="K392" s="37">
        <f t="shared" si="62"/>
        <v>0</v>
      </c>
      <c r="L392" s="37">
        <f t="shared" si="63"/>
        <v>0</v>
      </c>
      <c r="M392" s="37">
        <f t="shared" si="64"/>
        <v>0</v>
      </c>
      <c r="N392" s="41">
        <f>'jan-nov'!M392</f>
        <v>0</v>
      </c>
      <c r="O392" s="41">
        <f t="shared" si="65"/>
        <v>0</v>
      </c>
    </row>
    <row r="393" spans="1:15" x14ac:dyDescent="0.2">
      <c r="A393" s="33">
        <v>1911</v>
      </c>
      <c r="B393" s="34" t="s">
        <v>443</v>
      </c>
      <c r="C393" s="35"/>
      <c r="D393" s="36">
        <v>2986</v>
      </c>
      <c r="E393" s="37">
        <f t="shared" ref="E393:E433" si="66">(C393*1000)/D393</f>
        <v>0</v>
      </c>
      <c r="F393" s="38" t="str">
        <f t="shared" ref="F393:F433" si="67">IF(ISNUMBER(C393),E393/E$435,"")</f>
        <v/>
      </c>
      <c r="G393" s="39">
        <f t="shared" ref="G393:G433" si="68">(E$435-E393)*0.6</f>
        <v>0</v>
      </c>
      <c r="H393" s="39">
        <f t="shared" ref="H393:H433" si="69">IF(E393&gt;=E$435*0.9,0,IF(E393&lt;0.9*E$435,(E$435*0.9-E393)*0.35))</f>
        <v>0</v>
      </c>
      <c r="I393" s="37">
        <f t="shared" ref="I393:I433" si="70">G393+H393</f>
        <v>0</v>
      </c>
      <c r="J393" s="40">
        <f t="shared" ref="J393:J433" si="71">I$437</f>
        <v>0</v>
      </c>
      <c r="K393" s="37">
        <f t="shared" ref="K393:K433" si="72">I393+J393</f>
        <v>0</v>
      </c>
      <c r="L393" s="37">
        <f t="shared" ref="L393:L433" si="73">(I393*D393)</f>
        <v>0</v>
      </c>
      <c r="M393" s="37">
        <f t="shared" ref="M393:M433" si="74">(K393*D393)</f>
        <v>0</v>
      </c>
      <c r="N393" s="41">
        <f>'jan-nov'!M393</f>
        <v>0</v>
      </c>
      <c r="O393" s="41">
        <f t="shared" ref="O393:O433" si="75">M393-N393</f>
        <v>0</v>
      </c>
    </row>
    <row r="394" spans="1:15" x14ac:dyDescent="0.2">
      <c r="A394" s="33">
        <v>1913</v>
      </c>
      <c r="B394" s="34" t="s">
        <v>444</v>
      </c>
      <c r="C394" s="35"/>
      <c r="D394" s="36">
        <v>3048</v>
      </c>
      <c r="E394" s="37">
        <f t="shared" si="66"/>
        <v>0</v>
      </c>
      <c r="F394" s="38" t="str">
        <f t="shared" si="67"/>
        <v/>
      </c>
      <c r="G394" s="39">
        <f t="shared" si="68"/>
        <v>0</v>
      </c>
      <c r="H394" s="39">
        <f t="shared" si="69"/>
        <v>0</v>
      </c>
      <c r="I394" s="37">
        <f t="shared" si="70"/>
        <v>0</v>
      </c>
      <c r="J394" s="40">
        <f t="shared" si="71"/>
        <v>0</v>
      </c>
      <c r="K394" s="37">
        <f t="shared" si="72"/>
        <v>0</v>
      </c>
      <c r="L394" s="37">
        <f t="shared" si="73"/>
        <v>0</v>
      </c>
      <c r="M394" s="37">
        <f t="shared" si="74"/>
        <v>0</v>
      </c>
      <c r="N394" s="41">
        <f>'jan-nov'!M394</f>
        <v>0</v>
      </c>
      <c r="O394" s="41">
        <f t="shared" si="75"/>
        <v>0</v>
      </c>
    </row>
    <row r="395" spans="1:15" x14ac:dyDescent="0.2">
      <c r="A395" s="33">
        <v>1917</v>
      </c>
      <c r="B395" s="34" t="s">
        <v>445</v>
      </c>
      <c r="C395" s="35"/>
      <c r="D395" s="36">
        <v>1394</v>
      </c>
      <c r="E395" s="37">
        <f t="shared" si="66"/>
        <v>0</v>
      </c>
      <c r="F395" s="38" t="str">
        <f t="shared" si="67"/>
        <v/>
      </c>
      <c r="G395" s="39">
        <f t="shared" si="68"/>
        <v>0</v>
      </c>
      <c r="H395" s="39">
        <f t="shared" si="69"/>
        <v>0</v>
      </c>
      <c r="I395" s="37">
        <f t="shared" si="70"/>
        <v>0</v>
      </c>
      <c r="J395" s="40">
        <f t="shared" si="71"/>
        <v>0</v>
      </c>
      <c r="K395" s="37">
        <f t="shared" si="72"/>
        <v>0</v>
      </c>
      <c r="L395" s="37">
        <f t="shared" si="73"/>
        <v>0</v>
      </c>
      <c r="M395" s="37">
        <f t="shared" si="74"/>
        <v>0</v>
      </c>
      <c r="N395" s="41">
        <f>'jan-nov'!M395</f>
        <v>0</v>
      </c>
      <c r="O395" s="41">
        <f t="shared" si="75"/>
        <v>0</v>
      </c>
    </row>
    <row r="396" spans="1:15" x14ac:dyDescent="0.2">
      <c r="A396" s="33">
        <v>1919</v>
      </c>
      <c r="B396" s="34" t="s">
        <v>446</v>
      </c>
      <c r="C396" s="35"/>
      <c r="D396" s="36">
        <v>1121</v>
      </c>
      <c r="E396" s="37">
        <f t="shared" si="66"/>
        <v>0</v>
      </c>
      <c r="F396" s="38" t="str">
        <f t="shared" si="67"/>
        <v/>
      </c>
      <c r="G396" s="39">
        <f t="shared" si="68"/>
        <v>0</v>
      </c>
      <c r="H396" s="39">
        <f t="shared" si="69"/>
        <v>0</v>
      </c>
      <c r="I396" s="37">
        <f t="shared" si="70"/>
        <v>0</v>
      </c>
      <c r="J396" s="40">
        <f t="shared" si="71"/>
        <v>0</v>
      </c>
      <c r="K396" s="37">
        <f t="shared" si="72"/>
        <v>0</v>
      </c>
      <c r="L396" s="37">
        <f t="shared" si="73"/>
        <v>0</v>
      </c>
      <c r="M396" s="37">
        <f t="shared" si="74"/>
        <v>0</v>
      </c>
      <c r="N396" s="41">
        <f>'jan-nov'!M396</f>
        <v>0</v>
      </c>
      <c r="O396" s="41">
        <f t="shared" si="75"/>
        <v>0</v>
      </c>
    </row>
    <row r="397" spans="1:15" x14ac:dyDescent="0.2">
      <c r="A397" s="33">
        <v>1920</v>
      </c>
      <c r="B397" s="34" t="s">
        <v>447</v>
      </c>
      <c r="C397" s="35"/>
      <c r="D397" s="36">
        <v>1076</v>
      </c>
      <c r="E397" s="37">
        <f t="shared" si="66"/>
        <v>0</v>
      </c>
      <c r="F397" s="38" t="str">
        <f t="shared" si="67"/>
        <v/>
      </c>
      <c r="G397" s="39">
        <f t="shared" si="68"/>
        <v>0</v>
      </c>
      <c r="H397" s="39">
        <f t="shared" si="69"/>
        <v>0</v>
      </c>
      <c r="I397" s="37">
        <f t="shared" si="70"/>
        <v>0</v>
      </c>
      <c r="J397" s="40">
        <f t="shared" si="71"/>
        <v>0</v>
      </c>
      <c r="K397" s="37">
        <f t="shared" si="72"/>
        <v>0</v>
      </c>
      <c r="L397" s="37">
        <f t="shared" si="73"/>
        <v>0</v>
      </c>
      <c r="M397" s="37">
        <f t="shared" si="74"/>
        <v>0</v>
      </c>
      <c r="N397" s="41">
        <f>'jan-nov'!M397</f>
        <v>0</v>
      </c>
      <c r="O397" s="41">
        <f t="shared" si="75"/>
        <v>0</v>
      </c>
    </row>
    <row r="398" spans="1:15" x14ac:dyDescent="0.2">
      <c r="A398" s="33">
        <v>1922</v>
      </c>
      <c r="B398" s="34" t="s">
        <v>448</v>
      </c>
      <c r="C398" s="35"/>
      <c r="D398" s="36">
        <v>3994</v>
      </c>
      <c r="E398" s="37">
        <f t="shared" si="66"/>
        <v>0</v>
      </c>
      <c r="F398" s="38" t="str">
        <f t="shared" si="67"/>
        <v/>
      </c>
      <c r="G398" s="39">
        <f t="shared" si="68"/>
        <v>0</v>
      </c>
      <c r="H398" s="39">
        <f t="shared" si="69"/>
        <v>0</v>
      </c>
      <c r="I398" s="37">
        <f t="shared" si="70"/>
        <v>0</v>
      </c>
      <c r="J398" s="40">
        <f t="shared" si="71"/>
        <v>0</v>
      </c>
      <c r="K398" s="37">
        <f t="shared" si="72"/>
        <v>0</v>
      </c>
      <c r="L398" s="37">
        <f t="shared" si="73"/>
        <v>0</v>
      </c>
      <c r="M398" s="37">
        <f t="shared" si="74"/>
        <v>0</v>
      </c>
      <c r="N398" s="41">
        <f>'jan-nov'!M398</f>
        <v>0</v>
      </c>
      <c r="O398" s="41">
        <f t="shared" si="75"/>
        <v>0</v>
      </c>
    </row>
    <row r="399" spans="1:15" x14ac:dyDescent="0.2">
      <c r="A399" s="33">
        <v>1923</v>
      </c>
      <c r="B399" s="34" t="s">
        <v>449</v>
      </c>
      <c r="C399" s="35"/>
      <c r="D399" s="36">
        <v>2220</v>
      </c>
      <c r="E399" s="37">
        <f t="shared" si="66"/>
        <v>0</v>
      </c>
      <c r="F399" s="38" t="str">
        <f t="shared" si="67"/>
        <v/>
      </c>
      <c r="G399" s="39">
        <f t="shared" si="68"/>
        <v>0</v>
      </c>
      <c r="H399" s="39">
        <f t="shared" si="69"/>
        <v>0</v>
      </c>
      <c r="I399" s="37">
        <f t="shared" si="70"/>
        <v>0</v>
      </c>
      <c r="J399" s="40">
        <f t="shared" si="71"/>
        <v>0</v>
      </c>
      <c r="K399" s="37">
        <f t="shared" si="72"/>
        <v>0</v>
      </c>
      <c r="L399" s="37">
        <f t="shared" si="73"/>
        <v>0</v>
      </c>
      <c r="M399" s="37">
        <f t="shared" si="74"/>
        <v>0</v>
      </c>
      <c r="N399" s="41">
        <f>'jan-nov'!M399</f>
        <v>0</v>
      </c>
      <c r="O399" s="41">
        <f t="shared" si="75"/>
        <v>0</v>
      </c>
    </row>
    <row r="400" spans="1:15" x14ac:dyDescent="0.2">
      <c r="A400" s="33">
        <v>1924</v>
      </c>
      <c r="B400" s="34" t="s">
        <v>450</v>
      </c>
      <c r="C400" s="35"/>
      <c r="D400" s="36">
        <v>6781</v>
      </c>
      <c r="E400" s="37">
        <f t="shared" si="66"/>
        <v>0</v>
      </c>
      <c r="F400" s="38" t="str">
        <f t="shared" si="67"/>
        <v/>
      </c>
      <c r="G400" s="39">
        <f t="shared" si="68"/>
        <v>0</v>
      </c>
      <c r="H400" s="39">
        <f t="shared" si="69"/>
        <v>0</v>
      </c>
      <c r="I400" s="37">
        <f t="shared" si="70"/>
        <v>0</v>
      </c>
      <c r="J400" s="40">
        <f t="shared" si="71"/>
        <v>0</v>
      </c>
      <c r="K400" s="37">
        <f t="shared" si="72"/>
        <v>0</v>
      </c>
      <c r="L400" s="37">
        <f t="shared" si="73"/>
        <v>0</v>
      </c>
      <c r="M400" s="37">
        <f t="shared" si="74"/>
        <v>0</v>
      </c>
      <c r="N400" s="41">
        <f>'jan-nov'!M400</f>
        <v>0</v>
      </c>
      <c r="O400" s="41">
        <f t="shared" si="75"/>
        <v>0</v>
      </c>
    </row>
    <row r="401" spans="1:15" x14ac:dyDescent="0.2">
      <c r="A401" s="33">
        <v>1925</v>
      </c>
      <c r="B401" s="34" t="s">
        <v>451</v>
      </c>
      <c r="C401" s="35"/>
      <c r="D401" s="36">
        <v>3496</v>
      </c>
      <c r="E401" s="37">
        <f t="shared" si="66"/>
        <v>0</v>
      </c>
      <c r="F401" s="38" t="str">
        <f t="shared" si="67"/>
        <v/>
      </c>
      <c r="G401" s="39">
        <f t="shared" si="68"/>
        <v>0</v>
      </c>
      <c r="H401" s="39">
        <f t="shared" si="69"/>
        <v>0</v>
      </c>
      <c r="I401" s="37">
        <f t="shared" si="70"/>
        <v>0</v>
      </c>
      <c r="J401" s="40">
        <f t="shared" si="71"/>
        <v>0</v>
      </c>
      <c r="K401" s="37">
        <f t="shared" si="72"/>
        <v>0</v>
      </c>
      <c r="L401" s="37">
        <f t="shared" si="73"/>
        <v>0</v>
      </c>
      <c r="M401" s="37">
        <f t="shared" si="74"/>
        <v>0</v>
      </c>
      <c r="N401" s="41">
        <f>'jan-nov'!M401</f>
        <v>0</v>
      </c>
      <c r="O401" s="41">
        <f t="shared" si="75"/>
        <v>0</v>
      </c>
    </row>
    <row r="402" spans="1:15" x14ac:dyDescent="0.2">
      <c r="A402" s="33">
        <v>1926</v>
      </c>
      <c r="B402" s="34" t="s">
        <v>452</v>
      </c>
      <c r="C402" s="35"/>
      <c r="D402" s="36">
        <v>1138</v>
      </c>
      <c r="E402" s="37">
        <f t="shared" si="66"/>
        <v>0</v>
      </c>
      <c r="F402" s="38" t="str">
        <f t="shared" si="67"/>
        <v/>
      </c>
      <c r="G402" s="39">
        <f t="shared" si="68"/>
        <v>0</v>
      </c>
      <c r="H402" s="39">
        <f t="shared" si="69"/>
        <v>0</v>
      </c>
      <c r="I402" s="37">
        <f t="shared" si="70"/>
        <v>0</v>
      </c>
      <c r="J402" s="40">
        <f t="shared" si="71"/>
        <v>0</v>
      </c>
      <c r="K402" s="37">
        <f t="shared" si="72"/>
        <v>0</v>
      </c>
      <c r="L402" s="37">
        <f t="shared" si="73"/>
        <v>0</v>
      </c>
      <c r="M402" s="37">
        <f t="shared" si="74"/>
        <v>0</v>
      </c>
      <c r="N402" s="41">
        <f>'jan-nov'!M402</f>
        <v>0</v>
      </c>
      <c r="O402" s="41">
        <f t="shared" si="75"/>
        <v>0</v>
      </c>
    </row>
    <row r="403" spans="1:15" x14ac:dyDescent="0.2">
      <c r="A403" s="33">
        <v>1927</v>
      </c>
      <c r="B403" s="34" t="s">
        <v>453</v>
      </c>
      <c r="C403" s="35"/>
      <c r="D403" s="36">
        <v>1540</v>
      </c>
      <c r="E403" s="37">
        <f t="shared" si="66"/>
        <v>0</v>
      </c>
      <c r="F403" s="38" t="str">
        <f t="shared" si="67"/>
        <v/>
      </c>
      <c r="G403" s="39">
        <f t="shared" si="68"/>
        <v>0</v>
      </c>
      <c r="H403" s="39">
        <f t="shared" si="69"/>
        <v>0</v>
      </c>
      <c r="I403" s="37">
        <f t="shared" si="70"/>
        <v>0</v>
      </c>
      <c r="J403" s="40">
        <f t="shared" si="71"/>
        <v>0</v>
      </c>
      <c r="K403" s="37">
        <f t="shared" si="72"/>
        <v>0</v>
      </c>
      <c r="L403" s="37">
        <f t="shared" si="73"/>
        <v>0</v>
      </c>
      <c r="M403" s="37">
        <f t="shared" si="74"/>
        <v>0</v>
      </c>
      <c r="N403" s="41">
        <f>'jan-nov'!M403</f>
        <v>0</v>
      </c>
      <c r="O403" s="41">
        <f t="shared" si="75"/>
        <v>0</v>
      </c>
    </row>
    <row r="404" spans="1:15" x14ac:dyDescent="0.2">
      <c r="A404" s="33">
        <v>1928</v>
      </c>
      <c r="B404" s="34" t="s">
        <v>454</v>
      </c>
      <c r="C404" s="35"/>
      <c r="D404" s="36">
        <v>921</v>
      </c>
      <c r="E404" s="37">
        <f t="shared" si="66"/>
        <v>0</v>
      </c>
      <c r="F404" s="38" t="str">
        <f t="shared" si="67"/>
        <v/>
      </c>
      <c r="G404" s="39">
        <f t="shared" si="68"/>
        <v>0</v>
      </c>
      <c r="H404" s="39">
        <f t="shared" si="69"/>
        <v>0</v>
      </c>
      <c r="I404" s="37">
        <f t="shared" si="70"/>
        <v>0</v>
      </c>
      <c r="J404" s="40">
        <f t="shared" si="71"/>
        <v>0</v>
      </c>
      <c r="K404" s="37">
        <f t="shared" si="72"/>
        <v>0</v>
      </c>
      <c r="L404" s="37">
        <f t="shared" si="73"/>
        <v>0</v>
      </c>
      <c r="M404" s="37">
        <f t="shared" si="74"/>
        <v>0</v>
      </c>
      <c r="N404" s="41">
        <f>'jan-nov'!M404</f>
        <v>0</v>
      </c>
      <c r="O404" s="41">
        <f t="shared" si="75"/>
        <v>0</v>
      </c>
    </row>
    <row r="405" spans="1:15" x14ac:dyDescent="0.2">
      <c r="A405" s="33">
        <v>1929</v>
      </c>
      <c r="B405" s="34" t="s">
        <v>455</v>
      </c>
      <c r="C405" s="35"/>
      <c r="D405" s="36">
        <v>914</v>
      </c>
      <c r="E405" s="37">
        <f t="shared" si="66"/>
        <v>0</v>
      </c>
      <c r="F405" s="38" t="str">
        <f t="shared" si="67"/>
        <v/>
      </c>
      <c r="G405" s="39">
        <f t="shared" si="68"/>
        <v>0</v>
      </c>
      <c r="H405" s="39">
        <f t="shared" si="69"/>
        <v>0</v>
      </c>
      <c r="I405" s="37">
        <f t="shared" si="70"/>
        <v>0</v>
      </c>
      <c r="J405" s="40">
        <f t="shared" si="71"/>
        <v>0</v>
      </c>
      <c r="K405" s="37">
        <f t="shared" si="72"/>
        <v>0</v>
      </c>
      <c r="L405" s="37">
        <f t="shared" si="73"/>
        <v>0</v>
      </c>
      <c r="M405" s="37">
        <f t="shared" si="74"/>
        <v>0</v>
      </c>
      <c r="N405" s="41">
        <f>'jan-nov'!M405</f>
        <v>0</v>
      </c>
      <c r="O405" s="41">
        <f t="shared" si="75"/>
        <v>0</v>
      </c>
    </row>
    <row r="406" spans="1:15" x14ac:dyDescent="0.2">
      <c r="A406" s="33">
        <v>1931</v>
      </c>
      <c r="B406" s="34" t="s">
        <v>456</v>
      </c>
      <c r="C406" s="35"/>
      <c r="D406" s="36">
        <v>11697</v>
      </c>
      <c r="E406" s="37">
        <f t="shared" si="66"/>
        <v>0</v>
      </c>
      <c r="F406" s="38" t="str">
        <f t="shared" si="67"/>
        <v/>
      </c>
      <c r="G406" s="39">
        <f t="shared" si="68"/>
        <v>0</v>
      </c>
      <c r="H406" s="39">
        <f t="shared" si="69"/>
        <v>0</v>
      </c>
      <c r="I406" s="37">
        <f t="shared" si="70"/>
        <v>0</v>
      </c>
      <c r="J406" s="40">
        <f t="shared" si="71"/>
        <v>0</v>
      </c>
      <c r="K406" s="37">
        <f t="shared" si="72"/>
        <v>0</v>
      </c>
      <c r="L406" s="37">
        <f t="shared" si="73"/>
        <v>0</v>
      </c>
      <c r="M406" s="37">
        <f t="shared" si="74"/>
        <v>0</v>
      </c>
      <c r="N406" s="41">
        <f>'jan-nov'!M406</f>
        <v>0</v>
      </c>
      <c r="O406" s="41">
        <f t="shared" si="75"/>
        <v>0</v>
      </c>
    </row>
    <row r="407" spans="1:15" x14ac:dyDescent="0.2">
      <c r="A407" s="33">
        <v>1933</v>
      </c>
      <c r="B407" s="34" t="s">
        <v>457</v>
      </c>
      <c r="C407" s="35"/>
      <c r="D407" s="36">
        <v>5685</v>
      </c>
      <c r="E407" s="37">
        <f t="shared" si="66"/>
        <v>0</v>
      </c>
      <c r="F407" s="38" t="str">
        <f t="shared" si="67"/>
        <v/>
      </c>
      <c r="G407" s="39">
        <f t="shared" si="68"/>
        <v>0</v>
      </c>
      <c r="H407" s="39">
        <f t="shared" si="69"/>
        <v>0</v>
      </c>
      <c r="I407" s="37">
        <f t="shared" si="70"/>
        <v>0</v>
      </c>
      <c r="J407" s="40">
        <f t="shared" si="71"/>
        <v>0</v>
      </c>
      <c r="K407" s="37">
        <f t="shared" si="72"/>
        <v>0</v>
      </c>
      <c r="L407" s="37">
        <f t="shared" si="73"/>
        <v>0</v>
      </c>
      <c r="M407" s="37">
        <f t="shared" si="74"/>
        <v>0</v>
      </c>
      <c r="N407" s="41">
        <f>'jan-nov'!M407</f>
        <v>0</v>
      </c>
      <c r="O407" s="41">
        <f t="shared" si="75"/>
        <v>0</v>
      </c>
    </row>
    <row r="408" spans="1:15" x14ac:dyDescent="0.2">
      <c r="A408" s="33">
        <v>1936</v>
      </c>
      <c r="B408" s="34" t="s">
        <v>458</v>
      </c>
      <c r="C408" s="35"/>
      <c r="D408" s="36">
        <v>2273</v>
      </c>
      <c r="E408" s="37">
        <f t="shared" si="66"/>
        <v>0</v>
      </c>
      <c r="F408" s="38" t="str">
        <f t="shared" si="67"/>
        <v/>
      </c>
      <c r="G408" s="39">
        <f t="shared" si="68"/>
        <v>0</v>
      </c>
      <c r="H408" s="39">
        <f t="shared" si="69"/>
        <v>0</v>
      </c>
      <c r="I408" s="37">
        <f t="shared" si="70"/>
        <v>0</v>
      </c>
      <c r="J408" s="40">
        <f t="shared" si="71"/>
        <v>0</v>
      </c>
      <c r="K408" s="37">
        <f t="shared" si="72"/>
        <v>0</v>
      </c>
      <c r="L408" s="37">
        <f t="shared" si="73"/>
        <v>0</v>
      </c>
      <c r="M408" s="37">
        <f t="shared" si="74"/>
        <v>0</v>
      </c>
      <c r="N408" s="41">
        <f>'jan-nov'!M408</f>
        <v>0</v>
      </c>
      <c r="O408" s="41">
        <f t="shared" si="75"/>
        <v>0</v>
      </c>
    </row>
    <row r="409" spans="1:15" x14ac:dyDescent="0.2">
      <c r="A409" s="33">
        <v>1938</v>
      </c>
      <c r="B409" s="34" t="s">
        <v>459</v>
      </c>
      <c r="C409" s="35"/>
      <c r="D409" s="36">
        <v>2876</v>
      </c>
      <c r="E409" s="37">
        <f t="shared" si="66"/>
        <v>0</v>
      </c>
      <c r="F409" s="38" t="str">
        <f t="shared" si="67"/>
        <v/>
      </c>
      <c r="G409" s="39">
        <f t="shared" si="68"/>
        <v>0</v>
      </c>
      <c r="H409" s="39">
        <f t="shared" si="69"/>
        <v>0</v>
      </c>
      <c r="I409" s="37">
        <f t="shared" si="70"/>
        <v>0</v>
      </c>
      <c r="J409" s="40">
        <f t="shared" si="71"/>
        <v>0</v>
      </c>
      <c r="K409" s="37">
        <f t="shared" si="72"/>
        <v>0</v>
      </c>
      <c r="L409" s="37">
        <f t="shared" si="73"/>
        <v>0</v>
      </c>
      <c r="M409" s="37">
        <f t="shared" si="74"/>
        <v>0</v>
      </c>
      <c r="N409" s="41">
        <f>'jan-nov'!M409</f>
        <v>0</v>
      </c>
      <c r="O409" s="41">
        <f t="shared" si="75"/>
        <v>0</v>
      </c>
    </row>
    <row r="410" spans="1:15" x14ac:dyDescent="0.2">
      <c r="A410" s="33">
        <v>1939</v>
      </c>
      <c r="B410" s="34" t="s">
        <v>460</v>
      </c>
      <c r="C410" s="35"/>
      <c r="D410" s="36">
        <v>1890</v>
      </c>
      <c r="E410" s="37">
        <f t="shared" si="66"/>
        <v>0</v>
      </c>
      <c r="F410" s="38" t="str">
        <f t="shared" si="67"/>
        <v/>
      </c>
      <c r="G410" s="39">
        <f t="shared" si="68"/>
        <v>0</v>
      </c>
      <c r="H410" s="39">
        <f t="shared" si="69"/>
        <v>0</v>
      </c>
      <c r="I410" s="37">
        <f t="shared" si="70"/>
        <v>0</v>
      </c>
      <c r="J410" s="40">
        <f t="shared" si="71"/>
        <v>0</v>
      </c>
      <c r="K410" s="37">
        <f t="shared" si="72"/>
        <v>0</v>
      </c>
      <c r="L410" s="37">
        <f t="shared" si="73"/>
        <v>0</v>
      </c>
      <c r="M410" s="37">
        <f t="shared" si="74"/>
        <v>0</v>
      </c>
      <c r="N410" s="41">
        <f>'jan-nov'!M410</f>
        <v>0</v>
      </c>
      <c r="O410" s="41">
        <f t="shared" si="75"/>
        <v>0</v>
      </c>
    </row>
    <row r="411" spans="1:15" x14ac:dyDescent="0.2">
      <c r="A411" s="33">
        <v>1940</v>
      </c>
      <c r="B411" s="34" t="s">
        <v>461</v>
      </c>
      <c r="C411" s="35"/>
      <c r="D411" s="36">
        <v>2132</v>
      </c>
      <c r="E411" s="37">
        <f t="shared" si="66"/>
        <v>0</v>
      </c>
      <c r="F411" s="38" t="str">
        <f t="shared" si="67"/>
        <v/>
      </c>
      <c r="G411" s="39">
        <f t="shared" si="68"/>
        <v>0</v>
      </c>
      <c r="H411" s="39">
        <f t="shared" si="69"/>
        <v>0</v>
      </c>
      <c r="I411" s="37">
        <f t="shared" si="70"/>
        <v>0</v>
      </c>
      <c r="J411" s="40">
        <f t="shared" si="71"/>
        <v>0</v>
      </c>
      <c r="K411" s="37">
        <f t="shared" si="72"/>
        <v>0</v>
      </c>
      <c r="L411" s="37">
        <f t="shared" si="73"/>
        <v>0</v>
      </c>
      <c r="M411" s="37">
        <f t="shared" si="74"/>
        <v>0</v>
      </c>
      <c r="N411" s="41">
        <f>'jan-nov'!M411</f>
        <v>0</v>
      </c>
      <c r="O411" s="41">
        <f t="shared" si="75"/>
        <v>0</v>
      </c>
    </row>
    <row r="412" spans="1:15" x14ac:dyDescent="0.2">
      <c r="A412" s="33">
        <v>1941</v>
      </c>
      <c r="B412" s="34" t="s">
        <v>462</v>
      </c>
      <c r="C412" s="35"/>
      <c r="D412" s="36">
        <v>2912</v>
      </c>
      <c r="E412" s="37">
        <f t="shared" si="66"/>
        <v>0</v>
      </c>
      <c r="F412" s="38" t="str">
        <f t="shared" si="67"/>
        <v/>
      </c>
      <c r="G412" s="39">
        <f t="shared" si="68"/>
        <v>0</v>
      </c>
      <c r="H412" s="39">
        <f t="shared" si="69"/>
        <v>0</v>
      </c>
      <c r="I412" s="37">
        <f t="shared" si="70"/>
        <v>0</v>
      </c>
      <c r="J412" s="40">
        <f t="shared" si="71"/>
        <v>0</v>
      </c>
      <c r="K412" s="37">
        <f t="shared" si="72"/>
        <v>0</v>
      </c>
      <c r="L412" s="37">
        <f t="shared" si="73"/>
        <v>0</v>
      </c>
      <c r="M412" s="37">
        <f t="shared" si="74"/>
        <v>0</v>
      </c>
      <c r="N412" s="41">
        <f>'jan-nov'!M412</f>
        <v>0</v>
      </c>
      <c r="O412" s="41">
        <f t="shared" si="75"/>
        <v>0</v>
      </c>
    </row>
    <row r="413" spans="1:15" x14ac:dyDescent="0.2">
      <c r="A413" s="33">
        <v>1942</v>
      </c>
      <c r="B413" s="34" t="s">
        <v>463</v>
      </c>
      <c r="C413" s="35"/>
      <c r="D413" s="36">
        <v>4919</v>
      </c>
      <c r="E413" s="37">
        <f t="shared" si="66"/>
        <v>0</v>
      </c>
      <c r="F413" s="38" t="str">
        <f t="shared" si="67"/>
        <v/>
      </c>
      <c r="G413" s="39">
        <f t="shared" si="68"/>
        <v>0</v>
      </c>
      <c r="H413" s="39">
        <f t="shared" si="69"/>
        <v>0</v>
      </c>
      <c r="I413" s="37">
        <f t="shared" si="70"/>
        <v>0</v>
      </c>
      <c r="J413" s="40">
        <f t="shared" si="71"/>
        <v>0</v>
      </c>
      <c r="K413" s="37">
        <f t="shared" si="72"/>
        <v>0</v>
      </c>
      <c r="L413" s="37">
        <f t="shared" si="73"/>
        <v>0</v>
      </c>
      <c r="M413" s="37">
        <f t="shared" si="74"/>
        <v>0</v>
      </c>
      <c r="N413" s="41">
        <f>'jan-nov'!M413</f>
        <v>0</v>
      </c>
      <c r="O413" s="41">
        <f t="shared" si="75"/>
        <v>0</v>
      </c>
    </row>
    <row r="414" spans="1:15" x14ac:dyDescent="0.2">
      <c r="A414" s="33">
        <v>1943</v>
      </c>
      <c r="B414" s="34" t="s">
        <v>464</v>
      </c>
      <c r="C414" s="35"/>
      <c r="D414" s="36">
        <v>1233</v>
      </c>
      <c r="E414" s="37">
        <f t="shared" si="66"/>
        <v>0</v>
      </c>
      <c r="F414" s="38" t="str">
        <f t="shared" si="67"/>
        <v/>
      </c>
      <c r="G414" s="39">
        <f t="shared" si="68"/>
        <v>0</v>
      </c>
      <c r="H414" s="39">
        <f t="shared" si="69"/>
        <v>0</v>
      </c>
      <c r="I414" s="37">
        <f t="shared" si="70"/>
        <v>0</v>
      </c>
      <c r="J414" s="40">
        <f t="shared" si="71"/>
        <v>0</v>
      </c>
      <c r="K414" s="37">
        <f t="shared" si="72"/>
        <v>0</v>
      </c>
      <c r="L414" s="37">
        <f t="shared" si="73"/>
        <v>0</v>
      </c>
      <c r="M414" s="37">
        <f t="shared" si="74"/>
        <v>0</v>
      </c>
      <c r="N414" s="41">
        <f>'jan-nov'!M414</f>
        <v>0</v>
      </c>
      <c r="O414" s="41">
        <f t="shared" si="75"/>
        <v>0</v>
      </c>
    </row>
    <row r="415" spans="1:15" x14ac:dyDescent="0.2">
      <c r="A415" s="33">
        <v>2002</v>
      </c>
      <c r="B415" s="34" t="s">
        <v>465</v>
      </c>
      <c r="C415" s="35"/>
      <c r="D415" s="36">
        <v>2104</v>
      </c>
      <c r="E415" s="37">
        <f t="shared" si="66"/>
        <v>0</v>
      </c>
      <c r="F415" s="38" t="str">
        <f t="shared" si="67"/>
        <v/>
      </c>
      <c r="G415" s="39">
        <f t="shared" si="68"/>
        <v>0</v>
      </c>
      <c r="H415" s="39">
        <f t="shared" si="69"/>
        <v>0</v>
      </c>
      <c r="I415" s="37">
        <f t="shared" si="70"/>
        <v>0</v>
      </c>
      <c r="J415" s="40">
        <f t="shared" si="71"/>
        <v>0</v>
      </c>
      <c r="K415" s="37">
        <f t="shared" si="72"/>
        <v>0</v>
      </c>
      <c r="L415" s="37">
        <f t="shared" si="73"/>
        <v>0</v>
      </c>
      <c r="M415" s="37">
        <f t="shared" si="74"/>
        <v>0</v>
      </c>
      <c r="N415" s="41">
        <f>'jan-nov'!M415</f>
        <v>0</v>
      </c>
      <c r="O415" s="41">
        <f t="shared" si="75"/>
        <v>0</v>
      </c>
    </row>
    <row r="416" spans="1:15" x14ac:dyDescent="0.2">
      <c r="A416" s="33">
        <v>2003</v>
      </c>
      <c r="B416" s="34" t="s">
        <v>466</v>
      </c>
      <c r="C416" s="35"/>
      <c r="D416" s="36">
        <v>6154</v>
      </c>
      <c r="E416" s="37">
        <f t="shared" si="66"/>
        <v>0</v>
      </c>
      <c r="F416" s="38" t="str">
        <f t="shared" si="67"/>
        <v/>
      </c>
      <c r="G416" s="39">
        <f t="shared" si="68"/>
        <v>0</v>
      </c>
      <c r="H416" s="39">
        <f t="shared" si="69"/>
        <v>0</v>
      </c>
      <c r="I416" s="37">
        <f t="shared" si="70"/>
        <v>0</v>
      </c>
      <c r="J416" s="40">
        <f t="shared" si="71"/>
        <v>0</v>
      </c>
      <c r="K416" s="37">
        <f t="shared" si="72"/>
        <v>0</v>
      </c>
      <c r="L416" s="37">
        <f t="shared" si="73"/>
        <v>0</v>
      </c>
      <c r="M416" s="37">
        <f t="shared" si="74"/>
        <v>0</v>
      </c>
      <c r="N416" s="41">
        <f>'jan-nov'!M416</f>
        <v>0</v>
      </c>
      <c r="O416" s="41">
        <f t="shared" si="75"/>
        <v>0</v>
      </c>
    </row>
    <row r="417" spans="1:15" x14ac:dyDescent="0.2">
      <c r="A417" s="33">
        <v>2004</v>
      </c>
      <c r="B417" s="34" t="s">
        <v>467</v>
      </c>
      <c r="C417" s="35"/>
      <c r="D417" s="36">
        <v>10527</v>
      </c>
      <c r="E417" s="37">
        <f t="shared" si="66"/>
        <v>0</v>
      </c>
      <c r="F417" s="38" t="str">
        <f t="shared" si="67"/>
        <v/>
      </c>
      <c r="G417" s="39">
        <f t="shared" si="68"/>
        <v>0</v>
      </c>
      <c r="H417" s="39">
        <f t="shared" si="69"/>
        <v>0</v>
      </c>
      <c r="I417" s="37">
        <f t="shared" si="70"/>
        <v>0</v>
      </c>
      <c r="J417" s="40">
        <f t="shared" si="71"/>
        <v>0</v>
      </c>
      <c r="K417" s="37">
        <f t="shared" si="72"/>
        <v>0</v>
      </c>
      <c r="L417" s="37">
        <f t="shared" si="73"/>
        <v>0</v>
      </c>
      <c r="M417" s="37">
        <f t="shared" si="74"/>
        <v>0</v>
      </c>
      <c r="N417" s="41">
        <f>'jan-nov'!M417</f>
        <v>0</v>
      </c>
      <c r="O417" s="41">
        <f t="shared" si="75"/>
        <v>0</v>
      </c>
    </row>
    <row r="418" spans="1:15" x14ac:dyDescent="0.2">
      <c r="A418" s="33">
        <v>2011</v>
      </c>
      <c r="B418" s="34" t="s">
        <v>468</v>
      </c>
      <c r="C418" s="35"/>
      <c r="D418" s="36">
        <v>2938</v>
      </c>
      <c r="E418" s="37">
        <f t="shared" si="66"/>
        <v>0</v>
      </c>
      <c r="F418" s="38" t="str">
        <f t="shared" si="67"/>
        <v/>
      </c>
      <c r="G418" s="39">
        <f t="shared" si="68"/>
        <v>0</v>
      </c>
      <c r="H418" s="39">
        <f t="shared" si="69"/>
        <v>0</v>
      </c>
      <c r="I418" s="37">
        <f t="shared" si="70"/>
        <v>0</v>
      </c>
      <c r="J418" s="40">
        <f t="shared" si="71"/>
        <v>0</v>
      </c>
      <c r="K418" s="37">
        <f t="shared" si="72"/>
        <v>0</v>
      </c>
      <c r="L418" s="37">
        <f t="shared" si="73"/>
        <v>0</v>
      </c>
      <c r="M418" s="37">
        <f t="shared" si="74"/>
        <v>0</v>
      </c>
      <c r="N418" s="41">
        <f>'jan-nov'!M418</f>
        <v>0</v>
      </c>
      <c r="O418" s="41">
        <f t="shared" si="75"/>
        <v>0</v>
      </c>
    </row>
    <row r="419" spans="1:15" x14ac:dyDescent="0.2">
      <c r="A419" s="33">
        <v>2012</v>
      </c>
      <c r="B419" s="34" t="s">
        <v>469</v>
      </c>
      <c r="C419" s="35"/>
      <c r="D419" s="36">
        <v>20446</v>
      </c>
      <c r="E419" s="37">
        <f t="shared" si="66"/>
        <v>0</v>
      </c>
      <c r="F419" s="38" t="str">
        <f t="shared" si="67"/>
        <v/>
      </c>
      <c r="G419" s="39">
        <f t="shared" si="68"/>
        <v>0</v>
      </c>
      <c r="H419" s="39">
        <f t="shared" si="69"/>
        <v>0</v>
      </c>
      <c r="I419" s="37">
        <f t="shared" si="70"/>
        <v>0</v>
      </c>
      <c r="J419" s="40">
        <f t="shared" si="71"/>
        <v>0</v>
      </c>
      <c r="K419" s="37">
        <f t="shared" si="72"/>
        <v>0</v>
      </c>
      <c r="L419" s="37">
        <f t="shared" si="73"/>
        <v>0</v>
      </c>
      <c r="M419" s="37">
        <f t="shared" si="74"/>
        <v>0</v>
      </c>
      <c r="N419" s="41">
        <f>'jan-nov'!M419</f>
        <v>0</v>
      </c>
      <c r="O419" s="41">
        <f t="shared" si="75"/>
        <v>0</v>
      </c>
    </row>
    <row r="420" spans="1:15" x14ac:dyDescent="0.2">
      <c r="A420" s="33">
        <v>2014</v>
      </c>
      <c r="B420" s="34" t="s">
        <v>470</v>
      </c>
      <c r="C420" s="35"/>
      <c r="D420" s="36">
        <v>968</v>
      </c>
      <c r="E420" s="37">
        <f t="shared" si="66"/>
        <v>0</v>
      </c>
      <c r="F420" s="38" t="str">
        <f t="shared" si="67"/>
        <v/>
      </c>
      <c r="G420" s="39">
        <f t="shared" si="68"/>
        <v>0</v>
      </c>
      <c r="H420" s="39">
        <f t="shared" si="69"/>
        <v>0</v>
      </c>
      <c r="I420" s="37">
        <f t="shared" si="70"/>
        <v>0</v>
      </c>
      <c r="J420" s="40">
        <f t="shared" si="71"/>
        <v>0</v>
      </c>
      <c r="K420" s="37">
        <f t="shared" si="72"/>
        <v>0</v>
      </c>
      <c r="L420" s="37">
        <f t="shared" si="73"/>
        <v>0</v>
      </c>
      <c r="M420" s="37">
        <f t="shared" si="74"/>
        <v>0</v>
      </c>
      <c r="N420" s="41">
        <f>'jan-nov'!M420</f>
        <v>0</v>
      </c>
      <c r="O420" s="41">
        <f t="shared" si="75"/>
        <v>0</v>
      </c>
    </row>
    <row r="421" spans="1:15" x14ac:dyDescent="0.2">
      <c r="A421" s="33">
        <v>2015</v>
      </c>
      <c r="B421" s="34" t="s">
        <v>471</v>
      </c>
      <c r="C421" s="35"/>
      <c r="D421" s="36">
        <v>1037</v>
      </c>
      <c r="E421" s="37">
        <f t="shared" si="66"/>
        <v>0</v>
      </c>
      <c r="F421" s="38" t="str">
        <f t="shared" si="67"/>
        <v/>
      </c>
      <c r="G421" s="39">
        <f t="shared" si="68"/>
        <v>0</v>
      </c>
      <c r="H421" s="39">
        <f t="shared" si="69"/>
        <v>0</v>
      </c>
      <c r="I421" s="37">
        <f t="shared" si="70"/>
        <v>0</v>
      </c>
      <c r="J421" s="40">
        <f t="shared" si="71"/>
        <v>0</v>
      </c>
      <c r="K421" s="37">
        <f t="shared" si="72"/>
        <v>0</v>
      </c>
      <c r="L421" s="37">
        <f t="shared" si="73"/>
        <v>0</v>
      </c>
      <c r="M421" s="37">
        <f t="shared" si="74"/>
        <v>0</v>
      </c>
      <c r="N421" s="41">
        <f>'jan-nov'!M421</f>
        <v>0</v>
      </c>
      <c r="O421" s="41">
        <f t="shared" si="75"/>
        <v>0</v>
      </c>
    </row>
    <row r="422" spans="1:15" x14ac:dyDescent="0.2">
      <c r="A422" s="33">
        <v>2017</v>
      </c>
      <c r="B422" s="34" t="s">
        <v>472</v>
      </c>
      <c r="C422" s="35"/>
      <c r="D422" s="36">
        <v>1027</v>
      </c>
      <c r="E422" s="37">
        <f t="shared" si="66"/>
        <v>0</v>
      </c>
      <c r="F422" s="38" t="str">
        <f t="shared" si="67"/>
        <v/>
      </c>
      <c r="G422" s="39">
        <f t="shared" si="68"/>
        <v>0</v>
      </c>
      <c r="H422" s="39">
        <f t="shared" si="69"/>
        <v>0</v>
      </c>
      <c r="I422" s="37">
        <f t="shared" si="70"/>
        <v>0</v>
      </c>
      <c r="J422" s="40">
        <f t="shared" si="71"/>
        <v>0</v>
      </c>
      <c r="K422" s="37">
        <f t="shared" si="72"/>
        <v>0</v>
      </c>
      <c r="L422" s="37">
        <f t="shared" si="73"/>
        <v>0</v>
      </c>
      <c r="M422" s="37">
        <f t="shared" si="74"/>
        <v>0</v>
      </c>
      <c r="N422" s="41">
        <f>'jan-nov'!M422</f>
        <v>0</v>
      </c>
      <c r="O422" s="41">
        <f t="shared" si="75"/>
        <v>0</v>
      </c>
    </row>
    <row r="423" spans="1:15" x14ac:dyDescent="0.2">
      <c r="A423" s="33">
        <v>2018</v>
      </c>
      <c r="B423" s="34" t="s">
        <v>473</v>
      </c>
      <c r="C423" s="35"/>
      <c r="D423" s="36">
        <v>1204</v>
      </c>
      <c r="E423" s="37">
        <f t="shared" si="66"/>
        <v>0</v>
      </c>
      <c r="F423" s="38" t="str">
        <f t="shared" si="67"/>
        <v/>
      </c>
      <c r="G423" s="39">
        <f t="shared" si="68"/>
        <v>0</v>
      </c>
      <c r="H423" s="39">
        <f t="shared" si="69"/>
        <v>0</v>
      </c>
      <c r="I423" s="37">
        <f t="shared" si="70"/>
        <v>0</v>
      </c>
      <c r="J423" s="40">
        <f t="shared" si="71"/>
        <v>0</v>
      </c>
      <c r="K423" s="37">
        <f t="shared" si="72"/>
        <v>0</v>
      </c>
      <c r="L423" s="37">
        <f t="shared" si="73"/>
        <v>0</v>
      </c>
      <c r="M423" s="37">
        <f t="shared" si="74"/>
        <v>0</v>
      </c>
      <c r="N423" s="41">
        <f>'jan-nov'!M423</f>
        <v>0</v>
      </c>
      <c r="O423" s="41">
        <f t="shared" si="75"/>
        <v>0</v>
      </c>
    </row>
    <row r="424" spans="1:15" x14ac:dyDescent="0.2">
      <c r="A424" s="33">
        <v>2019</v>
      </c>
      <c r="B424" s="34" t="s">
        <v>474</v>
      </c>
      <c r="C424" s="35"/>
      <c r="D424" s="36">
        <v>3291</v>
      </c>
      <c r="E424" s="37">
        <f t="shared" si="66"/>
        <v>0</v>
      </c>
      <c r="F424" s="38" t="str">
        <f t="shared" si="67"/>
        <v/>
      </c>
      <c r="G424" s="39">
        <f t="shared" si="68"/>
        <v>0</v>
      </c>
      <c r="H424" s="39">
        <f t="shared" si="69"/>
        <v>0</v>
      </c>
      <c r="I424" s="37">
        <f t="shared" si="70"/>
        <v>0</v>
      </c>
      <c r="J424" s="40">
        <f t="shared" si="71"/>
        <v>0</v>
      </c>
      <c r="K424" s="37">
        <f t="shared" si="72"/>
        <v>0</v>
      </c>
      <c r="L424" s="37">
        <f t="shared" si="73"/>
        <v>0</v>
      </c>
      <c r="M424" s="37">
        <f t="shared" si="74"/>
        <v>0</v>
      </c>
      <c r="N424" s="41">
        <f>'jan-nov'!M424</f>
        <v>0</v>
      </c>
      <c r="O424" s="41">
        <f t="shared" si="75"/>
        <v>0</v>
      </c>
    </row>
    <row r="425" spans="1:15" x14ac:dyDescent="0.2">
      <c r="A425" s="33">
        <v>2020</v>
      </c>
      <c r="B425" s="34" t="s">
        <v>475</v>
      </c>
      <c r="C425" s="35"/>
      <c r="D425" s="36">
        <v>3971</v>
      </c>
      <c r="E425" s="37">
        <f t="shared" si="66"/>
        <v>0</v>
      </c>
      <c r="F425" s="38" t="str">
        <f t="shared" si="67"/>
        <v/>
      </c>
      <c r="G425" s="39">
        <f t="shared" si="68"/>
        <v>0</v>
      </c>
      <c r="H425" s="39">
        <f t="shared" si="69"/>
        <v>0</v>
      </c>
      <c r="I425" s="37">
        <f t="shared" si="70"/>
        <v>0</v>
      </c>
      <c r="J425" s="40">
        <f t="shared" si="71"/>
        <v>0</v>
      </c>
      <c r="K425" s="37">
        <f t="shared" si="72"/>
        <v>0</v>
      </c>
      <c r="L425" s="37">
        <f t="shared" si="73"/>
        <v>0</v>
      </c>
      <c r="M425" s="37">
        <f t="shared" si="74"/>
        <v>0</v>
      </c>
      <c r="N425" s="41">
        <f>'jan-nov'!M425</f>
        <v>0</v>
      </c>
      <c r="O425" s="41">
        <f t="shared" si="75"/>
        <v>0</v>
      </c>
    </row>
    <row r="426" spans="1:15" x14ac:dyDescent="0.2">
      <c r="A426" s="33">
        <v>2021</v>
      </c>
      <c r="B426" s="34" t="s">
        <v>476</v>
      </c>
      <c r="C426" s="35"/>
      <c r="D426" s="36">
        <v>2696</v>
      </c>
      <c r="E426" s="37">
        <f t="shared" si="66"/>
        <v>0</v>
      </c>
      <c r="F426" s="38" t="str">
        <f t="shared" si="67"/>
        <v/>
      </c>
      <c r="G426" s="39">
        <f t="shared" si="68"/>
        <v>0</v>
      </c>
      <c r="H426" s="39">
        <f t="shared" si="69"/>
        <v>0</v>
      </c>
      <c r="I426" s="37">
        <f t="shared" si="70"/>
        <v>0</v>
      </c>
      <c r="J426" s="40">
        <f t="shared" si="71"/>
        <v>0</v>
      </c>
      <c r="K426" s="37">
        <f t="shared" si="72"/>
        <v>0</v>
      </c>
      <c r="L426" s="37">
        <f t="shared" si="73"/>
        <v>0</v>
      </c>
      <c r="M426" s="37">
        <f t="shared" si="74"/>
        <v>0</v>
      </c>
      <c r="N426" s="41">
        <f>'jan-nov'!M426</f>
        <v>0</v>
      </c>
      <c r="O426" s="41">
        <f t="shared" si="75"/>
        <v>0</v>
      </c>
    </row>
    <row r="427" spans="1:15" x14ac:dyDescent="0.2">
      <c r="A427" s="33">
        <v>2022</v>
      </c>
      <c r="B427" s="34" t="s">
        <v>477</v>
      </c>
      <c r="C427" s="35"/>
      <c r="D427" s="36">
        <v>1330</v>
      </c>
      <c r="E427" s="37">
        <f t="shared" si="66"/>
        <v>0</v>
      </c>
      <c r="F427" s="38" t="str">
        <f t="shared" si="67"/>
        <v/>
      </c>
      <c r="G427" s="39">
        <f t="shared" si="68"/>
        <v>0</v>
      </c>
      <c r="H427" s="39">
        <f t="shared" si="69"/>
        <v>0</v>
      </c>
      <c r="I427" s="37">
        <f t="shared" si="70"/>
        <v>0</v>
      </c>
      <c r="J427" s="40">
        <f t="shared" si="71"/>
        <v>0</v>
      </c>
      <c r="K427" s="37">
        <f t="shared" si="72"/>
        <v>0</v>
      </c>
      <c r="L427" s="37">
        <f t="shared" si="73"/>
        <v>0</v>
      </c>
      <c r="M427" s="37">
        <f t="shared" si="74"/>
        <v>0</v>
      </c>
      <c r="N427" s="41">
        <f>'jan-nov'!M427</f>
        <v>0</v>
      </c>
      <c r="O427" s="41">
        <f t="shared" si="75"/>
        <v>0</v>
      </c>
    </row>
    <row r="428" spans="1:15" x14ac:dyDescent="0.2">
      <c r="A428" s="33">
        <v>2023</v>
      </c>
      <c r="B428" s="34" t="s">
        <v>478</v>
      </c>
      <c r="C428" s="35"/>
      <c r="D428" s="36">
        <v>1137</v>
      </c>
      <c r="E428" s="37">
        <f t="shared" si="66"/>
        <v>0</v>
      </c>
      <c r="F428" s="38" t="str">
        <f t="shared" si="67"/>
        <v/>
      </c>
      <c r="G428" s="39">
        <f t="shared" si="68"/>
        <v>0</v>
      </c>
      <c r="H428" s="39">
        <f t="shared" si="69"/>
        <v>0</v>
      </c>
      <c r="I428" s="37">
        <f t="shared" si="70"/>
        <v>0</v>
      </c>
      <c r="J428" s="40">
        <f t="shared" si="71"/>
        <v>0</v>
      </c>
      <c r="K428" s="37">
        <f t="shared" si="72"/>
        <v>0</v>
      </c>
      <c r="L428" s="37">
        <f t="shared" si="73"/>
        <v>0</v>
      </c>
      <c r="M428" s="37">
        <f t="shared" si="74"/>
        <v>0</v>
      </c>
      <c r="N428" s="41">
        <f>'jan-nov'!M428</f>
        <v>0</v>
      </c>
      <c r="O428" s="41">
        <f t="shared" si="75"/>
        <v>0</v>
      </c>
    </row>
    <row r="429" spans="1:15" x14ac:dyDescent="0.2">
      <c r="A429" s="33">
        <v>2024</v>
      </c>
      <c r="B429" s="34" t="s">
        <v>479</v>
      </c>
      <c r="C429" s="35"/>
      <c r="D429" s="36">
        <v>991</v>
      </c>
      <c r="E429" s="37">
        <f t="shared" si="66"/>
        <v>0</v>
      </c>
      <c r="F429" s="38" t="str">
        <f t="shared" si="67"/>
        <v/>
      </c>
      <c r="G429" s="39">
        <f t="shared" si="68"/>
        <v>0</v>
      </c>
      <c r="H429" s="39">
        <f t="shared" si="69"/>
        <v>0</v>
      </c>
      <c r="I429" s="37">
        <f t="shared" si="70"/>
        <v>0</v>
      </c>
      <c r="J429" s="40">
        <f t="shared" si="71"/>
        <v>0</v>
      </c>
      <c r="K429" s="37">
        <f t="shared" si="72"/>
        <v>0</v>
      </c>
      <c r="L429" s="37">
        <f t="shared" si="73"/>
        <v>0</v>
      </c>
      <c r="M429" s="37">
        <f t="shared" si="74"/>
        <v>0</v>
      </c>
      <c r="N429" s="41">
        <f>'jan-nov'!M429</f>
        <v>0</v>
      </c>
      <c r="O429" s="41">
        <f t="shared" si="75"/>
        <v>0</v>
      </c>
    </row>
    <row r="430" spans="1:15" x14ac:dyDescent="0.2">
      <c r="A430" s="33">
        <v>2025</v>
      </c>
      <c r="B430" s="34" t="s">
        <v>480</v>
      </c>
      <c r="C430" s="35"/>
      <c r="D430" s="36">
        <v>2911</v>
      </c>
      <c r="E430" s="37">
        <f t="shared" si="66"/>
        <v>0</v>
      </c>
      <c r="F430" s="38" t="str">
        <f t="shared" si="67"/>
        <v/>
      </c>
      <c r="G430" s="39">
        <f t="shared" si="68"/>
        <v>0</v>
      </c>
      <c r="H430" s="39">
        <f t="shared" si="69"/>
        <v>0</v>
      </c>
      <c r="I430" s="37">
        <f t="shared" si="70"/>
        <v>0</v>
      </c>
      <c r="J430" s="40">
        <f t="shared" si="71"/>
        <v>0</v>
      </c>
      <c r="K430" s="37">
        <f t="shared" si="72"/>
        <v>0</v>
      </c>
      <c r="L430" s="37">
        <f t="shared" si="73"/>
        <v>0</v>
      </c>
      <c r="M430" s="37">
        <f t="shared" si="74"/>
        <v>0</v>
      </c>
      <c r="N430" s="41">
        <f>'jan-nov'!M430</f>
        <v>0</v>
      </c>
      <c r="O430" s="41">
        <f t="shared" si="75"/>
        <v>0</v>
      </c>
    </row>
    <row r="431" spans="1:15" x14ac:dyDescent="0.2">
      <c r="A431" s="33">
        <v>2027</v>
      </c>
      <c r="B431" s="34" t="s">
        <v>481</v>
      </c>
      <c r="C431" s="35"/>
      <c r="D431" s="36">
        <v>951</v>
      </c>
      <c r="E431" s="37">
        <f t="shared" si="66"/>
        <v>0</v>
      </c>
      <c r="F431" s="38" t="str">
        <f t="shared" si="67"/>
        <v/>
      </c>
      <c r="G431" s="39">
        <f t="shared" si="68"/>
        <v>0</v>
      </c>
      <c r="H431" s="39">
        <f t="shared" si="69"/>
        <v>0</v>
      </c>
      <c r="I431" s="37">
        <f t="shared" si="70"/>
        <v>0</v>
      </c>
      <c r="J431" s="40">
        <f t="shared" si="71"/>
        <v>0</v>
      </c>
      <c r="K431" s="37">
        <f t="shared" si="72"/>
        <v>0</v>
      </c>
      <c r="L431" s="37">
        <f t="shared" si="73"/>
        <v>0</v>
      </c>
      <c r="M431" s="37">
        <f t="shared" si="74"/>
        <v>0</v>
      </c>
      <c r="N431" s="41">
        <f>'jan-nov'!M431</f>
        <v>0</v>
      </c>
      <c r="O431" s="41">
        <f t="shared" si="75"/>
        <v>0</v>
      </c>
    </row>
    <row r="432" spans="1:15" x14ac:dyDescent="0.2">
      <c r="A432" s="33">
        <v>2028</v>
      </c>
      <c r="B432" s="34" t="s">
        <v>482</v>
      </c>
      <c r="C432" s="35"/>
      <c r="D432" s="36">
        <v>2267</v>
      </c>
      <c r="E432" s="37">
        <f t="shared" si="66"/>
        <v>0</v>
      </c>
      <c r="F432" s="38" t="str">
        <f t="shared" si="67"/>
        <v/>
      </c>
      <c r="G432" s="39">
        <f t="shared" si="68"/>
        <v>0</v>
      </c>
      <c r="H432" s="39">
        <f t="shared" si="69"/>
        <v>0</v>
      </c>
      <c r="I432" s="37">
        <f t="shared" si="70"/>
        <v>0</v>
      </c>
      <c r="J432" s="40">
        <f t="shared" si="71"/>
        <v>0</v>
      </c>
      <c r="K432" s="37">
        <f t="shared" si="72"/>
        <v>0</v>
      </c>
      <c r="L432" s="37">
        <f t="shared" si="73"/>
        <v>0</v>
      </c>
      <c r="M432" s="37">
        <f t="shared" si="74"/>
        <v>0</v>
      </c>
      <c r="N432" s="41">
        <f>'jan-nov'!M432</f>
        <v>0</v>
      </c>
      <c r="O432" s="41">
        <f t="shared" si="75"/>
        <v>0</v>
      </c>
    </row>
    <row r="433" spans="1:15" x14ac:dyDescent="0.2">
      <c r="A433" s="33">
        <v>2030</v>
      </c>
      <c r="B433" s="34" t="s">
        <v>483</v>
      </c>
      <c r="C433" s="35"/>
      <c r="D433" s="36">
        <v>10199</v>
      </c>
      <c r="E433" s="37">
        <f t="shared" si="66"/>
        <v>0</v>
      </c>
      <c r="F433" s="38" t="str">
        <f t="shared" si="67"/>
        <v/>
      </c>
      <c r="G433" s="39">
        <f t="shared" si="68"/>
        <v>0</v>
      </c>
      <c r="H433" s="39">
        <f t="shared" si="69"/>
        <v>0</v>
      </c>
      <c r="I433" s="37">
        <f t="shared" si="70"/>
        <v>0</v>
      </c>
      <c r="J433" s="40">
        <f t="shared" si="71"/>
        <v>0</v>
      </c>
      <c r="K433" s="37">
        <f t="shared" si="72"/>
        <v>0</v>
      </c>
      <c r="L433" s="37">
        <f t="shared" si="73"/>
        <v>0</v>
      </c>
      <c r="M433" s="37">
        <f t="shared" si="74"/>
        <v>0</v>
      </c>
      <c r="N433" s="41">
        <f>'jan-nov'!M433</f>
        <v>0</v>
      </c>
      <c r="O433" s="41">
        <f t="shared" si="75"/>
        <v>0</v>
      </c>
    </row>
    <row r="434" spans="1:15" x14ac:dyDescent="0.2">
      <c r="A434" s="42"/>
      <c r="B434" s="34"/>
      <c r="C434" s="36"/>
      <c r="D434" s="43"/>
      <c r="E434" s="37"/>
      <c r="F434" s="38"/>
      <c r="G434" s="39"/>
      <c r="H434" s="39"/>
      <c r="I434" s="37"/>
      <c r="J434" s="40"/>
      <c r="K434" s="37"/>
      <c r="L434" s="34"/>
      <c r="M434" s="37"/>
      <c r="N434" s="41"/>
      <c r="O434" s="41"/>
    </row>
    <row r="435" spans="1:15" ht="13.5" thickBot="1" x14ac:dyDescent="0.25">
      <c r="A435" s="44"/>
      <c r="B435" s="44" t="s">
        <v>33</v>
      </c>
      <c r="C435" s="45">
        <f>SUM(C8:C434)</f>
        <v>0</v>
      </c>
      <c r="D435" s="46">
        <f>SUM(D8:D433)</f>
        <v>5258317</v>
      </c>
      <c r="E435" s="46">
        <f>(C435*1000)/D435</f>
        <v>0</v>
      </c>
      <c r="F435" s="47" t="str">
        <f>IF(C435&gt;0,E435/E$435,"")</f>
        <v/>
      </c>
      <c r="G435" s="48"/>
      <c r="H435" s="48"/>
      <c r="I435" s="46"/>
      <c r="J435" s="49"/>
      <c r="K435" s="46"/>
      <c r="L435" s="46">
        <f>SUM(L8:L433)</f>
        <v>0</v>
      </c>
      <c r="M435" s="46">
        <f>SUM(M8:M434)</f>
        <v>0</v>
      </c>
      <c r="N435" s="46">
        <f>jan!M435</f>
        <v>5.1007373258471489E-7</v>
      </c>
      <c r="O435" s="46">
        <f t="shared" ref="O435" si="76">M435-N435</f>
        <v>-5.1007373258471489E-7</v>
      </c>
    </row>
    <row r="436" spans="1:15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N436" s="34"/>
      <c r="O436" s="51"/>
    </row>
    <row r="437" spans="1:15" x14ac:dyDescent="0.2">
      <c r="A437" s="52" t="s">
        <v>34</v>
      </c>
      <c r="B437" s="52"/>
      <c r="C437" s="52"/>
      <c r="D437" s="53">
        <f>L435</f>
        <v>0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0</v>
      </c>
      <c r="J437" s="57" t="s">
        <v>37</v>
      </c>
      <c r="K437" s="34"/>
      <c r="L437" s="34"/>
      <c r="M437" s="58"/>
      <c r="N437" s="34"/>
      <c r="O437" s="3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Q21" sqref="Q21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200" width="11.42578125" style="2" customWidth="1"/>
    <col min="201" max="16384" width="8.7109375" style="2"/>
  </cols>
  <sheetData>
    <row r="1" spans="1:16" ht="22.5" customHeight="1" x14ac:dyDescent="0.2">
      <c r="A1" s="78" t="s">
        <v>486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6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485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</row>
    <row r="3" spans="1:16" x14ac:dyDescent="0.2">
      <c r="A3" s="81"/>
      <c r="B3" s="81"/>
      <c r="C3" s="8" t="s">
        <v>8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</row>
    <row r="5" spans="1:16" s="34" customFormat="1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73" t="s">
        <v>29</v>
      </c>
      <c r="I5" s="70"/>
      <c r="J5" s="26" t="s">
        <v>30</v>
      </c>
      <c r="K5" s="22"/>
      <c r="L5" s="23" t="s">
        <v>31</v>
      </c>
      <c r="M5" s="23" t="s">
        <v>32</v>
      </c>
    </row>
    <row r="6" spans="1:16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</row>
    <row r="7" spans="1:16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67"/>
      <c r="L7" s="29"/>
      <c r="M7" s="29"/>
    </row>
    <row r="8" spans="1:16" s="34" customFormat="1" x14ac:dyDescent="0.2">
      <c r="A8" s="33">
        <v>101</v>
      </c>
      <c r="B8" s="34" t="s">
        <v>64</v>
      </c>
      <c r="C8" s="36">
        <v>84778</v>
      </c>
      <c r="D8" s="77">
        <v>30790</v>
      </c>
      <c r="E8" s="37">
        <f t="shared" ref="E8" si="1">(C8*1000)/D8</f>
        <v>2753.4264371549202</v>
      </c>
      <c r="F8" s="38">
        <f>IF(ISNUMBER(C8),E8/E$435,"")</f>
        <v>0.7864703916488599</v>
      </c>
      <c r="G8" s="39">
        <f>(E$435-E8)*0.6</f>
        <v>448.53925207539038</v>
      </c>
      <c r="H8" s="39">
        <f>IF(E8&gt;=E$435*0.9,0,IF(E8&lt;0.9*E$435,(E$435*0.9-E8)*0.35))</f>
        <v>139.11318203915781</v>
      </c>
      <c r="I8" s="68">
        <f>G8+H8</f>
        <v>587.65243411454821</v>
      </c>
      <c r="J8" s="40">
        <f>I$437</f>
        <v>-31.933461064582765</v>
      </c>
      <c r="K8" s="37">
        <f t="shared" ref="K8" si="2">I8+J8</f>
        <v>555.71897304996548</v>
      </c>
      <c r="L8" s="37">
        <f>(I8*D8)</f>
        <v>18093818.446386941</v>
      </c>
      <c r="M8" s="37">
        <f>(K8*D8)</f>
        <v>17110587.180208437</v>
      </c>
      <c r="N8" s="63"/>
      <c r="O8" s="74"/>
      <c r="P8" s="69"/>
    </row>
    <row r="9" spans="1:16" s="34" customFormat="1" x14ac:dyDescent="0.2">
      <c r="A9" s="33">
        <v>104</v>
      </c>
      <c r="B9" s="34" t="s">
        <v>65</v>
      </c>
      <c r="C9" s="36">
        <v>97786</v>
      </c>
      <c r="D9" s="77">
        <v>32407</v>
      </c>
      <c r="E9" s="37">
        <f t="shared" ref="E9:E72" si="3">(C9*1000)/D9</f>
        <v>3017.4345048909186</v>
      </c>
      <c r="F9" s="38">
        <f t="shared" ref="F9:F72" si="4">IF(ISNUMBER(C9),E9/E$435,"")</f>
        <v>0.86187989801117104</v>
      </c>
      <c r="G9" s="39">
        <f t="shared" ref="G9:G72" si="5">(E$435-E9)*0.6</f>
        <v>290.1344114337914</v>
      </c>
      <c r="H9" s="39">
        <f t="shared" ref="H9:H72" si="6">IF(E9&gt;=E$435*0.9,0,IF(E9&lt;0.9*E$435,(E$435*0.9-E9)*0.35))</f>
        <v>46.710358331558403</v>
      </c>
      <c r="I9" s="68">
        <f t="shared" ref="I9:I72" si="7">G9+H9</f>
        <v>336.84476976534978</v>
      </c>
      <c r="J9" s="40">
        <f t="shared" ref="J9:J72" si="8">I$437</f>
        <v>-31.933461064582765</v>
      </c>
      <c r="K9" s="37">
        <f t="shared" ref="K9:K72" si="9">I9+J9</f>
        <v>304.91130870076699</v>
      </c>
      <c r="L9" s="37">
        <f t="shared" ref="L9:L72" si="10">(I9*D9)</f>
        <v>10916128.45378569</v>
      </c>
      <c r="M9" s="37">
        <f t="shared" ref="M9:M72" si="11">(K9*D9)</f>
        <v>9881260.7810657565</v>
      </c>
      <c r="N9" s="63"/>
      <c r="O9" s="74"/>
      <c r="P9" s="69"/>
    </row>
    <row r="10" spans="1:16" s="34" customFormat="1" x14ac:dyDescent="0.2">
      <c r="A10" s="33">
        <v>105</v>
      </c>
      <c r="B10" s="34" t="s">
        <v>66</v>
      </c>
      <c r="C10" s="36">
        <v>159623</v>
      </c>
      <c r="D10" s="77">
        <v>55127</v>
      </c>
      <c r="E10" s="37">
        <f t="shared" si="3"/>
        <v>2895.550274819961</v>
      </c>
      <c r="F10" s="38">
        <f t="shared" si="4"/>
        <v>0.8270656981959128</v>
      </c>
      <c r="G10" s="39">
        <f t="shared" si="5"/>
        <v>363.26494947636593</v>
      </c>
      <c r="H10" s="39">
        <f t="shared" si="6"/>
        <v>89.369838856393528</v>
      </c>
      <c r="I10" s="68">
        <f t="shared" si="7"/>
        <v>452.63478833275946</v>
      </c>
      <c r="J10" s="40">
        <f t="shared" si="8"/>
        <v>-31.933461064582765</v>
      </c>
      <c r="K10" s="37">
        <f t="shared" si="9"/>
        <v>420.70132726817667</v>
      </c>
      <c r="L10" s="37">
        <f t="shared" si="10"/>
        <v>24952397.97642003</v>
      </c>
      <c r="M10" s="37">
        <f t="shared" si="11"/>
        <v>23192002.068312775</v>
      </c>
      <c r="N10" s="63"/>
      <c r="O10" s="74"/>
      <c r="P10" s="69"/>
    </row>
    <row r="11" spans="1:16" s="34" customFormat="1" x14ac:dyDescent="0.2">
      <c r="A11" s="33">
        <v>106</v>
      </c>
      <c r="B11" s="34" t="s">
        <v>67</v>
      </c>
      <c r="C11" s="36">
        <v>240682</v>
      </c>
      <c r="D11" s="77">
        <v>80121</v>
      </c>
      <c r="E11" s="37">
        <f t="shared" si="3"/>
        <v>3003.981478014503</v>
      </c>
      <c r="F11" s="38">
        <f t="shared" si="4"/>
        <v>0.85803726500177424</v>
      </c>
      <c r="G11" s="39">
        <f t="shared" si="5"/>
        <v>298.20622755964075</v>
      </c>
      <c r="H11" s="39">
        <f t="shared" si="6"/>
        <v>51.418917738303861</v>
      </c>
      <c r="I11" s="68">
        <f t="shared" si="7"/>
        <v>349.62514529794464</v>
      </c>
      <c r="J11" s="40">
        <f t="shared" si="8"/>
        <v>-31.933461064582765</v>
      </c>
      <c r="K11" s="37">
        <f t="shared" si="9"/>
        <v>317.69168423336185</v>
      </c>
      <c r="L11" s="37">
        <f t="shared" si="10"/>
        <v>28012316.266416624</v>
      </c>
      <c r="M11" s="37">
        <f t="shared" si="11"/>
        <v>25453775.432461184</v>
      </c>
      <c r="N11" s="63"/>
      <c r="O11" s="74"/>
      <c r="P11" s="69"/>
    </row>
    <row r="12" spans="1:16" s="34" customFormat="1" x14ac:dyDescent="0.2">
      <c r="A12" s="33">
        <v>111</v>
      </c>
      <c r="B12" s="34" t="s">
        <v>68</v>
      </c>
      <c r="C12" s="36">
        <v>15379</v>
      </c>
      <c r="D12" s="77">
        <v>4517</v>
      </c>
      <c r="E12" s="37">
        <f t="shared" si="3"/>
        <v>3404.6933805623203</v>
      </c>
      <c r="F12" s="38">
        <f t="shared" si="4"/>
        <v>0.97249394438950465</v>
      </c>
      <c r="G12" s="39">
        <f t="shared" si="5"/>
        <v>57.779086030950381</v>
      </c>
      <c r="H12" s="39">
        <f t="shared" si="6"/>
        <v>0</v>
      </c>
      <c r="I12" s="68">
        <f t="shared" si="7"/>
        <v>57.779086030950381</v>
      </c>
      <c r="J12" s="40">
        <f t="shared" si="8"/>
        <v>-31.933461064582765</v>
      </c>
      <c r="K12" s="37">
        <f t="shared" si="9"/>
        <v>25.845624966367616</v>
      </c>
      <c r="L12" s="37">
        <f t="shared" si="10"/>
        <v>260988.13160180286</v>
      </c>
      <c r="M12" s="37">
        <f t="shared" si="11"/>
        <v>116744.68797308252</v>
      </c>
      <c r="N12" s="63"/>
      <c r="O12" s="74"/>
      <c r="P12" s="69"/>
    </row>
    <row r="13" spans="1:16" s="34" customFormat="1" x14ac:dyDescent="0.2">
      <c r="A13" s="33">
        <v>118</v>
      </c>
      <c r="B13" s="34" t="s">
        <v>69</v>
      </c>
      <c r="C13" s="36">
        <v>3846</v>
      </c>
      <c r="D13" s="77">
        <v>1398</v>
      </c>
      <c r="E13" s="37">
        <f t="shared" si="3"/>
        <v>2751.0729613733906</v>
      </c>
      <c r="F13" s="38">
        <f t="shared" si="4"/>
        <v>0.78579816049909723</v>
      </c>
      <c r="G13" s="39">
        <f t="shared" si="5"/>
        <v>449.95133754430816</v>
      </c>
      <c r="H13" s="39">
        <f t="shared" si="6"/>
        <v>139.93689856269316</v>
      </c>
      <c r="I13" s="68">
        <f t="shared" si="7"/>
        <v>589.88823610700138</v>
      </c>
      <c r="J13" s="40">
        <f t="shared" si="8"/>
        <v>-31.933461064582765</v>
      </c>
      <c r="K13" s="37">
        <f t="shared" si="9"/>
        <v>557.95477504241865</v>
      </c>
      <c r="L13" s="37">
        <f t="shared" si="10"/>
        <v>824663.75407758798</v>
      </c>
      <c r="M13" s="37">
        <f t="shared" si="11"/>
        <v>780020.77550930122</v>
      </c>
      <c r="N13" s="63"/>
      <c r="O13" s="74"/>
      <c r="P13" s="69"/>
    </row>
    <row r="14" spans="1:16" s="34" customFormat="1" x14ac:dyDescent="0.2">
      <c r="A14" s="33">
        <v>119</v>
      </c>
      <c r="B14" s="34" t="s">
        <v>70</v>
      </c>
      <c r="C14" s="36">
        <v>9640</v>
      </c>
      <c r="D14" s="77">
        <v>3597</v>
      </c>
      <c r="E14" s="37">
        <f t="shared" si="3"/>
        <v>2680.011120378093</v>
      </c>
      <c r="F14" s="38">
        <f t="shared" si="4"/>
        <v>0.7655005294584768</v>
      </c>
      <c r="G14" s="39">
        <f t="shared" si="5"/>
        <v>492.58844214148672</v>
      </c>
      <c r="H14" s="39">
        <f t="shared" si="6"/>
        <v>164.80854291104734</v>
      </c>
      <c r="I14" s="68">
        <f t="shared" si="7"/>
        <v>657.39698505253409</v>
      </c>
      <c r="J14" s="40">
        <f t="shared" si="8"/>
        <v>-31.933461064582765</v>
      </c>
      <c r="K14" s="37">
        <f t="shared" si="9"/>
        <v>625.46352398795136</v>
      </c>
      <c r="L14" s="37">
        <f t="shared" si="10"/>
        <v>2364656.9552339651</v>
      </c>
      <c r="M14" s="37">
        <f t="shared" si="11"/>
        <v>2249792.2957846611</v>
      </c>
      <c r="N14" s="63"/>
      <c r="O14" s="74"/>
      <c r="P14" s="69"/>
    </row>
    <row r="15" spans="1:16" s="34" customFormat="1" x14ac:dyDescent="0.2">
      <c r="A15" s="33">
        <v>121</v>
      </c>
      <c r="B15" s="34" t="s">
        <v>71</v>
      </c>
      <c r="C15" s="36">
        <v>2117</v>
      </c>
      <c r="D15" s="77">
        <v>685</v>
      </c>
      <c r="E15" s="37">
        <f t="shared" si="3"/>
        <v>3090.5109489051097</v>
      </c>
      <c r="F15" s="38">
        <f t="shared" si="4"/>
        <v>0.88275296684228621</v>
      </c>
      <c r="G15" s="39">
        <f t="shared" si="5"/>
        <v>246.28854502527673</v>
      </c>
      <c r="H15" s="39">
        <f t="shared" si="6"/>
        <v>21.133602926591514</v>
      </c>
      <c r="I15" s="68">
        <f t="shared" si="7"/>
        <v>267.42214795186823</v>
      </c>
      <c r="J15" s="40">
        <f t="shared" si="8"/>
        <v>-31.933461064582765</v>
      </c>
      <c r="K15" s="37">
        <f t="shared" si="9"/>
        <v>235.48868688728547</v>
      </c>
      <c r="L15" s="37">
        <f t="shared" si="10"/>
        <v>183184.17134702974</v>
      </c>
      <c r="M15" s="37">
        <f t="shared" si="11"/>
        <v>161309.75051779056</v>
      </c>
      <c r="N15" s="63"/>
      <c r="O15" s="74"/>
      <c r="P15" s="69"/>
    </row>
    <row r="16" spans="1:16" s="34" customFormat="1" x14ac:dyDescent="0.2">
      <c r="A16" s="33">
        <v>122</v>
      </c>
      <c r="B16" s="34" t="s">
        <v>72</v>
      </c>
      <c r="C16" s="36">
        <v>15161</v>
      </c>
      <c r="D16" s="77">
        <v>5367</v>
      </c>
      <c r="E16" s="37">
        <f t="shared" si="3"/>
        <v>2824.8555990311161</v>
      </c>
      <c r="F16" s="38">
        <f t="shared" si="4"/>
        <v>0.80687294177980462</v>
      </c>
      <c r="G16" s="39">
        <f t="shared" si="5"/>
        <v>405.68175494967289</v>
      </c>
      <c r="H16" s="39">
        <f t="shared" si="6"/>
        <v>114.11297538248927</v>
      </c>
      <c r="I16" s="68">
        <f t="shared" si="7"/>
        <v>519.7947303321622</v>
      </c>
      <c r="J16" s="40">
        <f t="shared" si="8"/>
        <v>-31.933461064582765</v>
      </c>
      <c r="K16" s="37">
        <f t="shared" si="9"/>
        <v>487.86126926757942</v>
      </c>
      <c r="L16" s="37">
        <f t="shared" si="10"/>
        <v>2789738.3176927147</v>
      </c>
      <c r="M16" s="37">
        <f t="shared" si="11"/>
        <v>2618351.4321590988</v>
      </c>
      <c r="N16" s="63"/>
      <c r="O16" s="74"/>
      <c r="P16" s="69"/>
    </row>
    <row r="17" spans="1:16" s="34" customFormat="1" x14ac:dyDescent="0.2">
      <c r="A17" s="33">
        <v>123</v>
      </c>
      <c r="B17" s="34" t="s">
        <v>73</v>
      </c>
      <c r="C17" s="36">
        <v>17079</v>
      </c>
      <c r="D17" s="77">
        <v>5765</v>
      </c>
      <c r="E17" s="37">
        <f t="shared" si="3"/>
        <v>2962.532523850824</v>
      </c>
      <c r="F17" s="38">
        <f t="shared" si="4"/>
        <v>0.84619806175499068</v>
      </c>
      <c r="G17" s="39">
        <f t="shared" si="5"/>
        <v>323.07560005784813</v>
      </c>
      <c r="H17" s="39">
        <f t="shared" si="6"/>
        <v>65.926051695591511</v>
      </c>
      <c r="I17" s="68">
        <f t="shared" si="7"/>
        <v>389.00165175343966</v>
      </c>
      <c r="J17" s="40">
        <f t="shared" si="8"/>
        <v>-31.933461064582765</v>
      </c>
      <c r="K17" s="37">
        <f t="shared" si="9"/>
        <v>357.06819068885687</v>
      </c>
      <c r="L17" s="37">
        <f t="shared" si="10"/>
        <v>2242594.5223585796</v>
      </c>
      <c r="M17" s="37">
        <f t="shared" si="11"/>
        <v>2058498.1193212599</v>
      </c>
      <c r="N17" s="63"/>
      <c r="O17" s="74"/>
      <c r="P17" s="69"/>
    </row>
    <row r="18" spans="1:16" s="34" customFormat="1" x14ac:dyDescent="0.2">
      <c r="A18" s="33">
        <v>124</v>
      </c>
      <c r="B18" s="34" t="s">
        <v>74</v>
      </c>
      <c r="C18" s="36">
        <v>43973</v>
      </c>
      <c r="D18" s="77">
        <v>15720</v>
      </c>
      <c r="E18" s="37">
        <f t="shared" si="3"/>
        <v>2797.2646310432569</v>
      </c>
      <c r="F18" s="38">
        <f t="shared" si="4"/>
        <v>0.79899204141995894</v>
      </c>
      <c r="G18" s="39">
        <f t="shared" si="5"/>
        <v>422.23633574238835</v>
      </c>
      <c r="H18" s="39">
        <f t="shared" si="6"/>
        <v>123.76981417823997</v>
      </c>
      <c r="I18" s="68">
        <f t="shared" si="7"/>
        <v>546.00614992062833</v>
      </c>
      <c r="J18" s="40">
        <f t="shared" si="8"/>
        <v>-31.933461064582765</v>
      </c>
      <c r="K18" s="37">
        <f t="shared" si="9"/>
        <v>514.0726888560456</v>
      </c>
      <c r="L18" s="37">
        <f t="shared" si="10"/>
        <v>8583216.6767522767</v>
      </c>
      <c r="M18" s="37">
        <f t="shared" si="11"/>
        <v>8081222.6688170368</v>
      </c>
      <c r="N18" s="63"/>
      <c r="O18" s="74"/>
      <c r="P18" s="69"/>
    </row>
    <row r="19" spans="1:16" s="34" customFormat="1" x14ac:dyDescent="0.2">
      <c r="A19" s="33">
        <v>125</v>
      </c>
      <c r="B19" s="34" t="s">
        <v>75</v>
      </c>
      <c r="C19" s="36">
        <v>31782</v>
      </c>
      <c r="D19" s="77">
        <v>11406</v>
      </c>
      <c r="E19" s="37">
        <f t="shared" si="3"/>
        <v>2786.4281956864806</v>
      </c>
      <c r="F19" s="38">
        <f t="shared" si="4"/>
        <v>0.79589679418759507</v>
      </c>
      <c r="G19" s="39">
        <f t="shared" si="5"/>
        <v>428.73819695645415</v>
      </c>
      <c r="H19" s="39">
        <f t="shared" si="6"/>
        <v>127.56256655311167</v>
      </c>
      <c r="I19" s="68">
        <f t="shared" si="7"/>
        <v>556.30076350956585</v>
      </c>
      <c r="J19" s="40">
        <f t="shared" si="8"/>
        <v>-31.933461064582765</v>
      </c>
      <c r="K19" s="37">
        <f t="shared" si="9"/>
        <v>524.36730244498312</v>
      </c>
      <c r="L19" s="37">
        <f t="shared" si="10"/>
        <v>6345166.5085901078</v>
      </c>
      <c r="M19" s="37">
        <f t="shared" si="11"/>
        <v>5980933.4516874775</v>
      </c>
      <c r="N19" s="63"/>
      <c r="O19" s="74"/>
      <c r="P19" s="69"/>
    </row>
    <row r="20" spans="1:16" s="34" customFormat="1" x14ac:dyDescent="0.2">
      <c r="A20" s="33">
        <v>127</v>
      </c>
      <c r="B20" s="34" t="s">
        <v>76</v>
      </c>
      <c r="C20" s="36">
        <v>10702</v>
      </c>
      <c r="D20" s="77">
        <v>3783</v>
      </c>
      <c r="E20" s="37">
        <f t="shared" si="3"/>
        <v>2828.9717155696535</v>
      </c>
      <c r="F20" s="38">
        <f t="shared" si="4"/>
        <v>0.80804864189746628</v>
      </c>
      <c r="G20" s="39">
        <f t="shared" si="5"/>
        <v>403.21208502655043</v>
      </c>
      <c r="H20" s="39">
        <f t="shared" si="6"/>
        <v>112.67233459400117</v>
      </c>
      <c r="I20" s="68">
        <f t="shared" si="7"/>
        <v>515.88441962055163</v>
      </c>
      <c r="J20" s="40">
        <f t="shared" si="8"/>
        <v>-31.933461064582765</v>
      </c>
      <c r="K20" s="37">
        <f t="shared" si="9"/>
        <v>483.95095855596884</v>
      </c>
      <c r="L20" s="37">
        <f t="shared" si="10"/>
        <v>1951590.7594245467</v>
      </c>
      <c r="M20" s="37">
        <f t="shared" si="11"/>
        <v>1830786.4762172301</v>
      </c>
      <c r="N20" s="63"/>
      <c r="O20" s="74"/>
      <c r="P20" s="69"/>
    </row>
    <row r="21" spans="1:16" s="34" customFormat="1" x14ac:dyDescent="0.2">
      <c r="A21" s="33">
        <v>128</v>
      </c>
      <c r="B21" s="34" t="s">
        <v>77</v>
      </c>
      <c r="C21" s="36">
        <v>22694</v>
      </c>
      <c r="D21" s="77">
        <v>8173</v>
      </c>
      <c r="E21" s="37">
        <f t="shared" si="3"/>
        <v>2776.7037807414658</v>
      </c>
      <c r="F21" s="38">
        <f t="shared" si="4"/>
        <v>0.79311917706038226</v>
      </c>
      <c r="G21" s="39">
        <f t="shared" si="5"/>
        <v>434.57284592346303</v>
      </c>
      <c r="H21" s="39">
        <f t="shared" si="6"/>
        <v>130.96611178386686</v>
      </c>
      <c r="I21" s="68">
        <f t="shared" si="7"/>
        <v>565.53895770732993</v>
      </c>
      <c r="J21" s="40">
        <f t="shared" si="8"/>
        <v>-31.933461064582765</v>
      </c>
      <c r="K21" s="37">
        <f t="shared" si="9"/>
        <v>533.6054966427472</v>
      </c>
      <c r="L21" s="37">
        <f t="shared" si="10"/>
        <v>4622149.9013420073</v>
      </c>
      <c r="M21" s="37">
        <f t="shared" si="11"/>
        <v>4361157.7240611725</v>
      </c>
      <c r="N21" s="63"/>
      <c r="O21" s="74"/>
      <c r="P21" s="69"/>
    </row>
    <row r="22" spans="1:16" s="34" customFormat="1" x14ac:dyDescent="0.2">
      <c r="A22" s="33">
        <v>135</v>
      </c>
      <c r="B22" s="34" t="s">
        <v>78</v>
      </c>
      <c r="C22" s="36">
        <v>22779</v>
      </c>
      <c r="D22" s="77">
        <v>7398</v>
      </c>
      <c r="E22" s="37">
        <f t="shared" si="3"/>
        <v>3079.0754257907543</v>
      </c>
      <c r="F22" s="38">
        <f t="shared" si="4"/>
        <v>0.87948660017234537</v>
      </c>
      <c r="G22" s="39">
        <f t="shared" si="5"/>
        <v>253.14985889388998</v>
      </c>
      <c r="H22" s="39">
        <f t="shared" si="6"/>
        <v>25.136036016615911</v>
      </c>
      <c r="I22" s="68">
        <f t="shared" si="7"/>
        <v>278.28589491050587</v>
      </c>
      <c r="J22" s="40">
        <f t="shared" si="8"/>
        <v>-31.933461064582765</v>
      </c>
      <c r="K22" s="37">
        <f t="shared" si="9"/>
        <v>246.35243384592312</v>
      </c>
      <c r="L22" s="37">
        <f t="shared" si="10"/>
        <v>2058759.0505479225</v>
      </c>
      <c r="M22" s="37">
        <f t="shared" si="11"/>
        <v>1822515.3055921393</v>
      </c>
      <c r="N22" s="63"/>
      <c r="O22" s="74"/>
      <c r="P22" s="69"/>
    </row>
    <row r="23" spans="1:16" s="34" customFormat="1" x14ac:dyDescent="0.2">
      <c r="A23" s="33">
        <v>136</v>
      </c>
      <c r="B23" s="34" t="s">
        <v>79</v>
      </c>
      <c r="C23" s="36">
        <v>48765</v>
      </c>
      <c r="D23" s="77">
        <v>15747</v>
      </c>
      <c r="E23" s="37">
        <f t="shared" si="3"/>
        <v>3096.780339112212</v>
      </c>
      <c r="F23" s="38">
        <f t="shared" si="4"/>
        <v>0.88454371371136686</v>
      </c>
      <c r="G23" s="39">
        <f t="shared" si="5"/>
        <v>242.52691090101533</v>
      </c>
      <c r="H23" s="39">
        <f t="shared" si="6"/>
        <v>18.939316354105699</v>
      </c>
      <c r="I23" s="68">
        <f t="shared" si="7"/>
        <v>261.466227255121</v>
      </c>
      <c r="J23" s="40">
        <f t="shared" si="8"/>
        <v>-31.933461064582765</v>
      </c>
      <c r="K23" s="37">
        <f t="shared" si="9"/>
        <v>229.53276619053824</v>
      </c>
      <c r="L23" s="37">
        <f t="shared" si="10"/>
        <v>4117308.6805863902</v>
      </c>
      <c r="M23" s="37">
        <f t="shared" si="11"/>
        <v>3614452.4692024058</v>
      </c>
      <c r="N23" s="63"/>
      <c r="O23" s="74"/>
      <c r="P23" s="69"/>
    </row>
    <row r="24" spans="1:16" s="34" customFormat="1" x14ac:dyDescent="0.2">
      <c r="A24" s="33">
        <v>137</v>
      </c>
      <c r="B24" s="34" t="s">
        <v>80</v>
      </c>
      <c r="C24" s="36">
        <v>16427</v>
      </c>
      <c r="D24" s="77">
        <v>5335</v>
      </c>
      <c r="E24" s="37">
        <f t="shared" si="3"/>
        <v>3079.100281162137</v>
      </c>
      <c r="F24" s="38">
        <f t="shared" si="4"/>
        <v>0.87949369969510804</v>
      </c>
      <c r="G24" s="39">
        <f t="shared" si="5"/>
        <v>253.13494567106034</v>
      </c>
      <c r="H24" s="39">
        <f t="shared" si="6"/>
        <v>25.127336636631956</v>
      </c>
      <c r="I24" s="68">
        <f t="shared" si="7"/>
        <v>278.26228230769232</v>
      </c>
      <c r="J24" s="40">
        <f t="shared" si="8"/>
        <v>-31.933461064582765</v>
      </c>
      <c r="K24" s="37">
        <f t="shared" si="9"/>
        <v>246.32882124310956</v>
      </c>
      <c r="L24" s="37">
        <f t="shared" si="10"/>
        <v>1484529.2761115385</v>
      </c>
      <c r="M24" s="37">
        <f t="shared" si="11"/>
        <v>1314164.2613319894</v>
      </c>
      <c r="N24" s="63"/>
      <c r="O24" s="74"/>
      <c r="P24" s="69"/>
    </row>
    <row r="25" spans="1:16" s="34" customFormat="1" x14ac:dyDescent="0.2">
      <c r="A25" s="33">
        <v>138</v>
      </c>
      <c r="B25" s="34" t="s">
        <v>81</v>
      </c>
      <c r="C25" s="36">
        <v>16266</v>
      </c>
      <c r="D25" s="77">
        <v>5557</v>
      </c>
      <c r="E25" s="37">
        <f t="shared" si="3"/>
        <v>2927.1189490732409</v>
      </c>
      <c r="F25" s="38">
        <f t="shared" si="4"/>
        <v>0.83608276408472104</v>
      </c>
      <c r="G25" s="39">
        <f t="shared" si="5"/>
        <v>344.323744924398</v>
      </c>
      <c r="H25" s="39">
        <f t="shared" si="6"/>
        <v>78.320802867745599</v>
      </c>
      <c r="I25" s="68">
        <f t="shared" si="7"/>
        <v>422.64454779214361</v>
      </c>
      <c r="J25" s="40">
        <f t="shared" si="8"/>
        <v>-31.933461064582765</v>
      </c>
      <c r="K25" s="37">
        <f t="shared" si="9"/>
        <v>390.71108672756083</v>
      </c>
      <c r="L25" s="37">
        <f t="shared" si="10"/>
        <v>2348635.752080942</v>
      </c>
      <c r="M25" s="37">
        <f t="shared" si="11"/>
        <v>2171181.5089450553</v>
      </c>
      <c r="N25" s="63"/>
      <c r="O25" s="74"/>
      <c r="P25" s="69"/>
    </row>
    <row r="26" spans="1:16" s="34" customFormat="1" x14ac:dyDescent="0.2">
      <c r="A26" s="33">
        <v>211</v>
      </c>
      <c r="B26" s="34" t="s">
        <v>82</v>
      </c>
      <c r="C26" s="36">
        <v>60124</v>
      </c>
      <c r="D26" s="77">
        <v>17188</v>
      </c>
      <c r="E26" s="37">
        <f t="shared" si="3"/>
        <v>3498.0218757272514</v>
      </c>
      <c r="F26" s="38">
        <f t="shared" si="4"/>
        <v>0.99915167424707285</v>
      </c>
      <c r="G26" s="39">
        <f t="shared" si="5"/>
        <v>1.7819889319916911</v>
      </c>
      <c r="H26" s="39">
        <f t="shared" si="6"/>
        <v>0</v>
      </c>
      <c r="I26" s="68">
        <f t="shared" si="7"/>
        <v>1.7819889319916911</v>
      </c>
      <c r="J26" s="40">
        <f t="shared" si="8"/>
        <v>-31.933461064582765</v>
      </c>
      <c r="K26" s="37">
        <f t="shared" si="9"/>
        <v>-30.151472132591074</v>
      </c>
      <c r="L26" s="37">
        <f t="shared" si="10"/>
        <v>30628.825763073186</v>
      </c>
      <c r="M26" s="37">
        <f t="shared" si="11"/>
        <v>-518243.5030149754</v>
      </c>
      <c r="N26" s="63"/>
      <c r="O26" s="74"/>
      <c r="P26" s="69"/>
    </row>
    <row r="27" spans="1:16" s="34" customFormat="1" x14ac:dyDescent="0.2">
      <c r="A27" s="33">
        <v>213</v>
      </c>
      <c r="B27" s="34" t="s">
        <v>83</v>
      </c>
      <c r="C27" s="36">
        <v>111766</v>
      </c>
      <c r="D27" s="77">
        <v>30698</v>
      </c>
      <c r="E27" s="37">
        <f t="shared" si="3"/>
        <v>3640.8235064173564</v>
      </c>
      <c r="F27" s="38">
        <f t="shared" si="4"/>
        <v>1.0399405810801861</v>
      </c>
      <c r="G27" s="39">
        <f t="shared" si="5"/>
        <v>-83.898989482071286</v>
      </c>
      <c r="H27" s="39">
        <f t="shared" si="6"/>
        <v>0</v>
      </c>
      <c r="I27" s="68">
        <f t="shared" si="7"/>
        <v>-83.898989482071286</v>
      </c>
      <c r="J27" s="40">
        <f t="shared" si="8"/>
        <v>-31.933461064582765</v>
      </c>
      <c r="K27" s="37">
        <f t="shared" si="9"/>
        <v>-115.83245054665406</v>
      </c>
      <c r="L27" s="37">
        <f t="shared" si="10"/>
        <v>-2575531.1791206244</v>
      </c>
      <c r="M27" s="37">
        <f t="shared" si="11"/>
        <v>-3555824.5668811863</v>
      </c>
      <c r="N27" s="63"/>
      <c r="O27" s="74"/>
      <c r="P27" s="69"/>
    </row>
    <row r="28" spans="1:16" s="34" customFormat="1" x14ac:dyDescent="0.2">
      <c r="A28" s="33">
        <v>214</v>
      </c>
      <c r="B28" s="34" t="s">
        <v>84</v>
      </c>
      <c r="C28" s="36">
        <v>65880</v>
      </c>
      <c r="D28" s="77">
        <v>19288</v>
      </c>
      <c r="E28" s="37">
        <f t="shared" si="3"/>
        <v>3415.5951887183742</v>
      </c>
      <c r="F28" s="38">
        <f t="shared" si="4"/>
        <v>0.9756078642729179</v>
      </c>
      <c r="G28" s="39">
        <f t="shared" si="5"/>
        <v>51.238001137318044</v>
      </c>
      <c r="H28" s="39">
        <f t="shared" si="6"/>
        <v>0</v>
      </c>
      <c r="I28" s="68">
        <f t="shared" si="7"/>
        <v>51.238001137318044</v>
      </c>
      <c r="J28" s="40">
        <f t="shared" si="8"/>
        <v>-31.933461064582765</v>
      </c>
      <c r="K28" s="37">
        <f t="shared" si="9"/>
        <v>19.304540072735278</v>
      </c>
      <c r="L28" s="37">
        <f t="shared" si="10"/>
        <v>988278.56593659043</v>
      </c>
      <c r="M28" s="37">
        <f t="shared" si="11"/>
        <v>372345.96892291808</v>
      </c>
      <c r="N28" s="63"/>
      <c r="O28" s="74"/>
      <c r="P28" s="69"/>
    </row>
    <row r="29" spans="1:16" s="34" customFormat="1" x14ac:dyDescent="0.2">
      <c r="A29" s="33">
        <v>215</v>
      </c>
      <c r="B29" s="34" t="s">
        <v>85</v>
      </c>
      <c r="C29" s="36">
        <v>61672</v>
      </c>
      <c r="D29" s="77">
        <v>15743</v>
      </c>
      <c r="E29" s="37">
        <f t="shared" si="3"/>
        <v>3917.4236168455823</v>
      </c>
      <c r="F29" s="38">
        <f t="shared" si="4"/>
        <v>1.118946794663064</v>
      </c>
      <c r="G29" s="39">
        <f t="shared" si="5"/>
        <v>-249.85905573900681</v>
      </c>
      <c r="H29" s="39">
        <f t="shared" si="6"/>
        <v>0</v>
      </c>
      <c r="I29" s="68">
        <f t="shared" si="7"/>
        <v>-249.85905573900681</v>
      </c>
      <c r="J29" s="40">
        <f t="shared" si="8"/>
        <v>-31.933461064582765</v>
      </c>
      <c r="K29" s="37">
        <f t="shared" si="9"/>
        <v>-281.79251680358959</v>
      </c>
      <c r="L29" s="37">
        <f t="shared" si="10"/>
        <v>-3933531.1144991843</v>
      </c>
      <c r="M29" s="37">
        <f t="shared" si="11"/>
        <v>-4436259.5920389108</v>
      </c>
      <c r="N29" s="63"/>
      <c r="O29" s="74"/>
      <c r="P29" s="69"/>
    </row>
    <row r="30" spans="1:16" s="34" customFormat="1" x14ac:dyDescent="0.2">
      <c r="A30" s="33">
        <v>216</v>
      </c>
      <c r="B30" s="34" t="s">
        <v>86</v>
      </c>
      <c r="C30" s="36">
        <v>69678</v>
      </c>
      <c r="D30" s="77">
        <v>18869</v>
      </c>
      <c r="E30" s="37">
        <f t="shared" si="3"/>
        <v>3692.7235147596589</v>
      </c>
      <c r="F30" s="38">
        <f t="shared" si="4"/>
        <v>1.0547649538459702</v>
      </c>
      <c r="G30" s="39">
        <f t="shared" si="5"/>
        <v>-115.03899448745278</v>
      </c>
      <c r="H30" s="39">
        <f t="shared" si="6"/>
        <v>0</v>
      </c>
      <c r="I30" s="68">
        <f t="shared" si="7"/>
        <v>-115.03899448745278</v>
      </c>
      <c r="J30" s="40">
        <f t="shared" si="8"/>
        <v>-31.933461064582765</v>
      </c>
      <c r="K30" s="37">
        <f t="shared" si="9"/>
        <v>-146.97245555203554</v>
      </c>
      <c r="L30" s="37">
        <f t="shared" si="10"/>
        <v>-2170670.7869837466</v>
      </c>
      <c r="M30" s="37">
        <f t="shared" si="11"/>
        <v>-2773223.2638113587</v>
      </c>
      <c r="N30" s="63"/>
      <c r="O30" s="74"/>
      <c r="P30" s="69"/>
    </row>
    <row r="31" spans="1:16" s="34" customFormat="1" x14ac:dyDescent="0.2">
      <c r="A31" s="33">
        <v>217</v>
      </c>
      <c r="B31" s="34" t="s">
        <v>87</v>
      </c>
      <c r="C31" s="36">
        <v>120718</v>
      </c>
      <c r="D31" s="77">
        <v>26988</v>
      </c>
      <c r="E31" s="37">
        <f t="shared" si="3"/>
        <v>4473.0250481695566</v>
      </c>
      <c r="F31" s="38">
        <f t="shared" si="4"/>
        <v>1.2776450875964109</v>
      </c>
      <c r="G31" s="39">
        <f t="shared" si="5"/>
        <v>-583.21991453339137</v>
      </c>
      <c r="H31" s="39">
        <f t="shared" si="6"/>
        <v>0</v>
      </c>
      <c r="I31" s="68">
        <f t="shared" si="7"/>
        <v>-583.21991453339137</v>
      </c>
      <c r="J31" s="40">
        <f t="shared" si="8"/>
        <v>-31.933461064582765</v>
      </c>
      <c r="K31" s="37">
        <f t="shared" si="9"/>
        <v>-615.1533755979741</v>
      </c>
      <c r="L31" s="37">
        <f t="shared" si="10"/>
        <v>-15739939.053427167</v>
      </c>
      <c r="M31" s="37">
        <f t="shared" si="11"/>
        <v>-16601759.300638124</v>
      </c>
      <c r="N31" s="63"/>
      <c r="O31" s="74"/>
      <c r="P31" s="69"/>
    </row>
    <row r="32" spans="1:16" s="34" customFormat="1" x14ac:dyDescent="0.2">
      <c r="A32" s="33">
        <v>219</v>
      </c>
      <c r="B32" s="34" t="s">
        <v>88</v>
      </c>
      <c r="C32" s="36">
        <v>622677</v>
      </c>
      <c r="D32" s="77">
        <v>124008</v>
      </c>
      <c r="E32" s="37">
        <f t="shared" si="3"/>
        <v>5021.2647571124444</v>
      </c>
      <c r="F32" s="38">
        <f t="shared" si="4"/>
        <v>1.4342406271726551</v>
      </c>
      <c r="G32" s="39">
        <f t="shared" si="5"/>
        <v>-912.16373989912404</v>
      </c>
      <c r="H32" s="39">
        <f t="shared" si="6"/>
        <v>0</v>
      </c>
      <c r="I32" s="68">
        <f t="shared" si="7"/>
        <v>-912.16373989912404</v>
      </c>
      <c r="J32" s="40">
        <f t="shared" si="8"/>
        <v>-31.933461064582765</v>
      </c>
      <c r="K32" s="37">
        <f t="shared" si="9"/>
        <v>-944.09720096370677</v>
      </c>
      <c r="L32" s="37">
        <f t="shared" si="10"/>
        <v>-113115601.05741057</v>
      </c>
      <c r="M32" s="37">
        <f t="shared" si="11"/>
        <v>-117075605.69710734</v>
      </c>
      <c r="N32" s="63"/>
      <c r="O32" s="74"/>
      <c r="P32" s="69"/>
    </row>
    <row r="33" spans="1:16" s="34" customFormat="1" x14ac:dyDescent="0.2">
      <c r="A33" s="33">
        <v>220</v>
      </c>
      <c r="B33" s="34" t="s">
        <v>89</v>
      </c>
      <c r="C33" s="36">
        <v>295049</v>
      </c>
      <c r="D33" s="77">
        <v>60781</v>
      </c>
      <c r="E33" s="37">
        <f t="shared" si="3"/>
        <v>4854.2965729422021</v>
      </c>
      <c r="F33" s="38">
        <f t="shared" si="4"/>
        <v>1.386548946935519</v>
      </c>
      <c r="G33" s="39">
        <f t="shared" si="5"/>
        <v>-811.98282939697867</v>
      </c>
      <c r="H33" s="39">
        <f t="shared" si="6"/>
        <v>0</v>
      </c>
      <c r="I33" s="68">
        <f t="shared" si="7"/>
        <v>-811.98282939697867</v>
      </c>
      <c r="J33" s="40">
        <f t="shared" si="8"/>
        <v>-31.933461064582765</v>
      </c>
      <c r="K33" s="37">
        <f t="shared" si="9"/>
        <v>-843.9162904615614</v>
      </c>
      <c r="L33" s="37">
        <f t="shared" si="10"/>
        <v>-49353128.353577763</v>
      </c>
      <c r="M33" s="37">
        <f t="shared" si="11"/>
        <v>-51294076.050544165</v>
      </c>
      <c r="N33" s="63"/>
      <c r="O33" s="74"/>
      <c r="P33" s="69"/>
    </row>
    <row r="34" spans="1:16" s="34" customFormat="1" x14ac:dyDescent="0.2">
      <c r="A34" s="33">
        <v>221</v>
      </c>
      <c r="B34" s="34" t="s">
        <v>90</v>
      </c>
      <c r="C34" s="36">
        <v>45401</v>
      </c>
      <c r="D34" s="77">
        <v>16162</v>
      </c>
      <c r="E34" s="37">
        <f t="shared" si="3"/>
        <v>2809.1201583962379</v>
      </c>
      <c r="F34" s="38">
        <f t="shared" si="4"/>
        <v>0.80237837530369149</v>
      </c>
      <c r="G34" s="39">
        <f t="shared" si="5"/>
        <v>415.12301933059979</v>
      </c>
      <c r="H34" s="39">
        <f t="shared" si="6"/>
        <v>119.62037960469662</v>
      </c>
      <c r="I34" s="68">
        <f t="shared" si="7"/>
        <v>534.74339893529645</v>
      </c>
      <c r="J34" s="40">
        <f t="shared" si="8"/>
        <v>-31.933461064582765</v>
      </c>
      <c r="K34" s="37">
        <f t="shared" si="9"/>
        <v>502.80993787071367</v>
      </c>
      <c r="L34" s="37">
        <f t="shared" si="10"/>
        <v>8642522.8135922607</v>
      </c>
      <c r="M34" s="37">
        <f t="shared" si="11"/>
        <v>8126414.2158664744</v>
      </c>
      <c r="N34" s="63"/>
      <c r="O34" s="74"/>
      <c r="P34" s="69"/>
    </row>
    <row r="35" spans="1:16" s="34" customFormat="1" x14ac:dyDescent="0.2">
      <c r="A35" s="33">
        <v>226</v>
      </c>
      <c r="B35" s="34" t="s">
        <v>91</v>
      </c>
      <c r="C35" s="36">
        <v>61152</v>
      </c>
      <c r="D35" s="77">
        <v>17665</v>
      </c>
      <c r="E35" s="37">
        <f t="shared" si="3"/>
        <v>3461.7605434474949</v>
      </c>
      <c r="F35" s="38">
        <f t="shared" si="4"/>
        <v>0.98879422876934386</v>
      </c>
      <c r="G35" s="39">
        <f t="shared" si="5"/>
        <v>23.538788299845599</v>
      </c>
      <c r="H35" s="39">
        <f t="shared" si="6"/>
        <v>0</v>
      </c>
      <c r="I35" s="68">
        <f t="shared" si="7"/>
        <v>23.538788299845599</v>
      </c>
      <c r="J35" s="40">
        <f t="shared" si="8"/>
        <v>-31.933461064582765</v>
      </c>
      <c r="K35" s="37">
        <f t="shared" si="9"/>
        <v>-8.3946727647371659</v>
      </c>
      <c r="L35" s="37">
        <f t="shared" si="10"/>
        <v>415812.6953167725</v>
      </c>
      <c r="M35" s="37">
        <f t="shared" si="11"/>
        <v>-148291.89438908204</v>
      </c>
      <c r="N35" s="63"/>
      <c r="O35" s="74"/>
      <c r="P35" s="69"/>
    </row>
    <row r="36" spans="1:16" s="34" customFormat="1" x14ac:dyDescent="0.2">
      <c r="A36" s="33">
        <v>227</v>
      </c>
      <c r="B36" s="34" t="s">
        <v>92</v>
      </c>
      <c r="C36" s="36">
        <v>41515</v>
      </c>
      <c r="D36" s="77">
        <v>11555</v>
      </c>
      <c r="E36" s="37">
        <f t="shared" si="3"/>
        <v>3592.8169623539593</v>
      </c>
      <c r="F36" s="38">
        <f t="shared" si="4"/>
        <v>1.0262283115233277</v>
      </c>
      <c r="G36" s="39">
        <f t="shared" si="5"/>
        <v>-55.095063044033033</v>
      </c>
      <c r="H36" s="39">
        <f t="shared" si="6"/>
        <v>0</v>
      </c>
      <c r="I36" s="68">
        <f t="shared" si="7"/>
        <v>-55.095063044033033</v>
      </c>
      <c r="J36" s="40">
        <f t="shared" si="8"/>
        <v>-31.933461064582765</v>
      </c>
      <c r="K36" s="37">
        <f t="shared" si="9"/>
        <v>-87.028524108615798</v>
      </c>
      <c r="L36" s="37">
        <f t="shared" si="10"/>
        <v>-636623.45347380172</v>
      </c>
      <c r="M36" s="37">
        <f t="shared" si="11"/>
        <v>-1005614.5960750555</v>
      </c>
      <c r="N36" s="63"/>
      <c r="O36" s="74"/>
      <c r="P36" s="69"/>
    </row>
    <row r="37" spans="1:16" s="34" customFormat="1" x14ac:dyDescent="0.2">
      <c r="A37" s="33">
        <v>228</v>
      </c>
      <c r="B37" s="34" t="s">
        <v>93</v>
      </c>
      <c r="C37" s="36">
        <v>63053</v>
      </c>
      <c r="D37" s="77">
        <v>17730</v>
      </c>
      <c r="E37" s="37">
        <f t="shared" si="3"/>
        <v>3556.2887760857302</v>
      </c>
      <c r="F37" s="38">
        <f t="shared" si="4"/>
        <v>1.015794643649389</v>
      </c>
      <c r="G37" s="39">
        <f t="shared" si="5"/>
        <v>-33.178151283095573</v>
      </c>
      <c r="H37" s="39">
        <f t="shared" si="6"/>
        <v>0</v>
      </c>
      <c r="I37" s="68">
        <f t="shared" si="7"/>
        <v>-33.178151283095573</v>
      </c>
      <c r="J37" s="40">
        <f t="shared" si="8"/>
        <v>-31.933461064582765</v>
      </c>
      <c r="K37" s="37">
        <f t="shared" si="9"/>
        <v>-65.111612347678346</v>
      </c>
      <c r="L37" s="37">
        <f t="shared" si="10"/>
        <v>-588248.62224928453</v>
      </c>
      <c r="M37" s="37">
        <f t="shared" si="11"/>
        <v>-1154428.8869243371</v>
      </c>
      <c r="N37" s="63"/>
      <c r="O37" s="74"/>
      <c r="P37" s="69"/>
    </row>
    <row r="38" spans="1:16" s="34" customFormat="1" x14ac:dyDescent="0.2">
      <c r="A38" s="33">
        <v>229</v>
      </c>
      <c r="B38" s="34" t="s">
        <v>94</v>
      </c>
      <c r="C38" s="36">
        <v>35897</v>
      </c>
      <c r="D38" s="77">
        <v>10927</v>
      </c>
      <c r="E38" s="37">
        <f t="shared" si="3"/>
        <v>3285.1651871510935</v>
      </c>
      <c r="F38" s="38">
        <f t="shared" si="4"/>
        <v>0.938352707196205</v>
      </c>
      <c r="G38" s="39">
        <f t="shared" si="5"/>
        <v>129.49600207768643</v>
      </c>
      <c r="H38" s="39">
        <f t="shared" si="6"/>
        <v>0</v>
      </c>
      <c r="I38" s="68">
        <f t="shared" si="7"/>
        <v>129.49600207768643</v>
      </c>
      <c r="J38" s="40">
        <f t="shared" si="8"/>
        <v>-31.933461064582765</v>
      </c>
      <c r="K38" s="37">
        <f t="shared" si="9"/>
        <v>97.562541013103669</v>
      </c>
      <c r="L38" s="37">
        <f t="shared" si="10"/>
        <v>1415002.8147028796</v>
      </c>
      <c r="M38" s="37">
        <f t="shared" si="11"/>
        <v>1066065.8856501838</v>
      </c>
      <c r="N38" s="63"/>
      <c r="O38" s="74"/>
      <c r="P38" s="69"/>
    </row>
    <row r="39" spans="1:16" s="34" customFormat="1" x14ac:dyDescent="0.2">
      <c r="A39" s="33">
        <v>230</v>
      </c>
      <c r="B39" s="34" t="s">
        <v>95</v>
      </c>
      <c r="C39" s="36">
        <v>138600</v>
      </c>
      <c r="D39" s="77">
        <v>37406</v>
      </c>
      <c r="E39" s="37">
        <f t="shared" si="3"/>
        <v>3705.2879217237878</v>
      </c>
      <c r="F39" s="38">
        <f t="shared" si="4"/>
        <v>1.0583537673811974</v>
      </c>
      <c r="G39" s="39">
        <f t="shared" si="5"/>
        <v>-122.57763866593012</v>
      </c>
      <c r="H39" s="39">
        <f t="shared" si="6"/>
        <v>0</v>
      </c>
      <c r="I39" s="68">
        <f t="shared" si="7"/>
        <v>-122.57763866593012</v>
      </c>
      <c r="J39" s="40">
        <f t="shared" si="8"/>
        <v>-31.933461064582765</v>
      </c>
      <c r="K39" s="37">
        <f t="shared" si="9"/>
        <v>-154.51109973051288</v>
      </c>
      <c r="L39" s="37">
        <f t="shared" si="10"/>
        <v>-4585139.1519377818</v>
      </c>
      <c r="M39" s="37">
        <f t="shared" si="11"/>
        <v>-5779642.1965195648</v>
      </c>
      <c r="N39" s="63"/>
      <c r="O39" s="74"/>
      <c r="P39" s="69"/>
    </row>
    <row r="40" spans="1:16" s="34" customFormat="1" x14ac:dyDescent="0.2">
      <c r="A40" s="33">
        <v>231</v>
      </c>
      <c r="B40" s="34" t="s">
        <v>96</v>
      </c>
      <c r="C40" s="36">
        <v>198784</v>
      </c>
      <c r="D40" s="77">
        <v>53276</v>
      </c>
      <c r="E40" s="37">
        <f t="shared" si="3"/>
        <v>3731.2110518807717</v>
      </c>
      <c r="F40" s="38">
        <f t="shared" si="4"/>
        <v>1.0657582776496446</v>
      </c>
      <c r="G40" s="39">
        <f t="shared" si="5"/>
        <v>-138.13151676012049</v>
      </c>
      <c r="H40" s="39">
        <f t="shared" si="6"/>
        <v>0</v>
      </c>
      <c r="I40" s="68">
        <f t="shared" si="7"/>
        <v>-138.13151676012049</v>
      </c>
      <c r="J40" s="40">
        <f t="shared" si="8"/>
        <v>-31.933461064582765</v>
      </c>
      <c r="K40" s="37">
        <f t="shared" si="9"/>
        <v>-170.06497782470325</v>
      </c>
      <c r="L40" s="37">
        <f t="shared" si="10"/>
        <v>-7359094.686912179</v>
      </c>
      <c r="M40" s="37">
        <f t="shared" si="11"/>
        <v>-9060381.7585888896</v>
      </c>
      <c r="N40" s="63"/>
      <c r="O40" s="74"/>
      <c r="P40" s="69"/>
    </row>
    <row r="41" spans="1:16" s="34" customFormat="1" x14ac:dyDescent="0.2">
      <c r="A41" s="33">
        <v>233</v>
      </c>
      <c r="B41" s="34" t="s">
        <v>97</v>
      </c>
      <c r="C41" s="36">
        <v>98582</v>
      </c>
      <c r="D41" s="77">
        <v>23213</v>
      </c>
      <c r="E41" s="37">
        <f t="shared" si="3"/>
        <v>4246.844440615173</v>
      </c>
      <c r="F41" s="38">
        <f t="shared" si="4"/>
        <v>1.2130403650564188</v>
      </c>
      <c r="G41" s="39">
        <f t="shared" si="5"/>
        <v>-447.51155000076125</v>
      </c>
      <c r="H41" s="39">
        <f t="shared" si="6"/>
        <v>0</v>
      </c>
      <c r="I41" s="68">
        <f t="shared" si="7"/>
        <v>-447.51155000076125</v>
      </c>
      <c r="J41" s="40">
        <f t="shared" si="8"/>
        <v>-31.933461064582765</v>
      </c>
      <c r="K41" s="37">
        <f t="shared" si="9"/>
        <v>-479.44501106534403</v>
      </c>
      <c r="L41" s="37">
        <f t="shared" si="10"/>
        <v>-10388085.610167671</v>
      </c>
      <c r="M41" s="37">
        <f t="shared" si="11"/>
        <v>-11129357.041859832</v>
      </c>
      <c r="N41" s="63"/>
      <c r="O41" s="74"/>
      <c r="P41" s="69"/>
    </row>
    <row r="42" spans="1:16" s="34" customFormat="1" x14ac:dyDescent="0.2">
      <c r="A42" s="33">
        <v>234</v>
      </c>
      <c r="B42" s="34" t="s">
        <v>98</v>
      </c>
      <c r="C42" s="36">
        <v>25279</v>
      </c>
      <c r="D42" s="77">
        <v>6546</v>
      </c>
      <c r="E42" s="37">
        <f t="shared" si="3"/>
        <v>3861.7476321417662</v>
      </c>
      <c r="F42" s="38">
        <f t="shared" si="4"/>
        <v>1.1030438771546918</v>
      </c>
      <c r="G42" s="39">
        <f t="shared" si="5"/>
        <v>-216.45346491671717</v>
      </c>
      <c r="H42" s="39">
        <f t="shared" si="6"/>
        <v>0</v>
      </c>
      <c r="I42" s="68">
        <f t="shared" si="7"/>
        <v>-216.45346491671717</v>
      </c>
      <c r="J42" s="40">
        <f t="shared" si="8"/>
        <v>-31.933461064582765</v>
      </c>
      <c r="K42" s="37">
        <f t="shared" si="9"/>
        <v>-248.38692598129992</v>
      </c>
      <c r="L42" s="37">
        <f t="shared" si="10"/>
        <v>-1416904.3813448306</v>
      </c>
      <c r="M42" s="37">
        <f t="shared" si="11"/>
        <v>-1625940.8174735892</v>
      </c>
      <c r="N42" s="63"/>
      <c r="O42" s="74"/>
      <c r="P42" s="69"/>
    </row>
    <row r="43" spans="1:16" s="34" customFormat="1" x14ac:dyDescent="0.2">
      <c r="A43" s="33">
        <v>235</v>
      </c>
      <c r="B43" s="34" t="s">
        <v>99</v>
      </c>
      <c r="C43" s="36">
        <v>117457</v>
      </c>
      <c r="D43" s="77">
        <v>35102</v>
      </c>
      <c r="E43" s="37">
        <f t="shared" si="3"/>
        <v>3346.1626118169906</v>
      </c>
      <c r="F43" s="38">
        <f t="shared" si="4"/>
        <v>0.95577560537834405</v>
      </c>
      <c r="G43" s="39">
        <f t="shared" si="5"/>
        <v>92.897547278148153</v>
      </c>
      <c r="H43" s="39">
        <f t="shared" si="6"/>
        <v>0</v>
      </c>
      <c r="I43" s="68">
        <f t="shared" si="7"/>
        <v>92.897547278148153</v>
      </c>
      <c r="J43" s="40">
        <f t="shared" si="8"/>
        <v>-31.933461064582765</v>
      </c>
      <c r="K43" s="37">
        <f t="shared" si="9"/>
        <v>60.964086213565388</v>
      </c>
      <c r="L43" s="37">
        <f t="shared" si="10"/>
        <v>3260889.7045575567</v>
      </c>
      <c r="M43" s="37">
        <f t="shared" si="11"/>
        <v>2139961.3542685723</v>
      </c>
      <c r="N43" s="63"/>
      <c r="O43" s="74"/>
      <c r="P43" s="69"/>
    </row>
    <row r="44" spans="1:16" s="34" customFormat="1" x14ac:dyDescent="0.2">
      <c r="A44" s="33">
        <v>236</v>
      </c>
      <c r="B44" s="34" t="s">
        <v>100</v>
      </c>
      <c r="C44" s="36">
        <v>63224</v>
      </c>
      <c r="D44" s="77">
        <v>21241</v>
      </c>
      <c r="E44" s="37">
        <f t="shared" si="3"/>
        <v>2976.5076973777127</v>
      </c>
      <c r="F44" s="38">
        <f t="shared" si="4"/>
        <v>0.85018983725650354</v>
      </c>
      <c r="G44" s="39">
        <f t="shared" si="5"/>
        <v>314.69049594171491</v>
      </c>
      <c r="H44" s="39">
        <f t="shared" si="6"/>
        <v>61.034740961180454</v>
      </c>
      <c r="I44" s="68">
        <f t="shared" si="7"/>
        <v>375.72523690289535</v>
      </c>
      <c r="J44" s="40">
        <f t="shared" si="8"/>
        <v>-31.933461064582765</v>
      </c>
      <c r="K44" s="37">
        <f t="shared" si="9"/>
        <v>343.79177583831256</v>
      </c>
      <c r="L44" s="37">
        <f t="shared" si="10"/>
        <v>7980779.7570543997</v>
      </c>
      <c r="M44" s="37">
        <f t="shared" si="11"/>
        <v>7302481.1105815973</v>
      </c>
      <c r="N44" s="63"/>
      <c r="O44" s="74"/>
      <c r="P44" s="69"/>
    </row>
    <row r="45" spans="1:16" s="34" customFormat="1" x14ac:dyDescent="0.2">
      <c r="A45" s="33">
        <v>237</v>
      </c>
      <c r="B45" s="34" t="s">
        <v>101</v>
      </c>
      <c r="C45" s="36">
        <v>71552</v>
      </c>
      <c r="D45" s="77">
        <v>24415</v>
      </c>
      <c r="E45" s="37">
        <f t="shared" si="3"/>
        <v>2930.6573827565021</v>
      </c>
      <c r="F45" s="38">
        <f t="shared" si="4"/>
        <v>0.83709345871855823</v>
      </c>
      <c r="G45" s="39">
        <f t="shared" si="5"/>
        <v>342.20068471444125</v>
      </c>
      <c r="H45" s="39">
        <f t="shared" si="6"/>
        <v>77.082351078604162</v>
      </c>
      <c r="I45" s="68">
        <f t="shared" si="7"/>
        <v>419.28303579304543</v>
      </c>
      <c r="J45" s="40">
        <f t="shared" si="8"/>
        <v>-31.933461064582765</v>
      </c>
      <c r="K45" s="37">
        <f t="shared" si="9"/>
        <v>387.34957472846264</v>
      </c>
      <c r="L45" s="37">
        <f t="shared" si="10"/>
        <v>10236795.318887204</v>
      </c>
      <c r="M45" s="37">
        <f t="shared" si="11"/>
        <v>9457139.8669954147</v>
      </c>
      <c r="N45" s="63"/>
      <c r="O45" s="74"/>
      <c r="P45" s="69"/>
    </row>
    <row r="46" spans="1:16" s="34" customFormat="1" x14ac:dyDescent="0.2">
      <c r="A46" s="33">
        <v>238</v>
      </c>
      <c r="B46" s="34" t="s">
        <v>102</v>
      </c>
      <c r="C46" s="36">
        <v>38779</v>
      </c>
      <c r="D46" s="77">
        <v>12657</v>
      </c>
      <c r="E46" s="37">
        <f t="shared" si="3"/>
        <v>3063.8381923046536</v>
      </c>
      <c r="F46" s="38">
        <f t="shared" si="4"/>
        <v>0.87513433826850406</v>
      </c>
      <c r="G46" s="39">
        <f t="shared" si="5"/>
        <v>262.29219898555039</v>
      </c>
      <c r="H46" s="39">
        <f t="shared" si="6"/>
        <v>30.469067736751139</v>
      </c>
      <c r="I46" s="68">
        <f t="shared" si="7"/>
        <v>292.76126672230151</v>
      </c>
      <c r="J46" s="40">
        <f t="shared" si="8"/>
        <v>-31.933461064582765</v>
      </c>
      <c r="K46" s="37">
        <f t="shared" si="9"/>
        <v>260.82780565771873</v>
      </c>
      <c r="L46" s="37">
        <f t="shared" si="10"/>
        <v>3705479.3529041703</v>
      </c>
      <c r="M46" s="37">
        <f t="shared" si="11"/>
        <v>3301297.5362097458</v>
      </c>
      <c r="N46" s="63"/>
      <c r="O46" s="74"/>
      <c r="P46" s="69"/>
    </row>
    <row r="47" spans="1:16" s="34" customFormat="1" x14ac:dyDescent="0.2">
      <c r="A47" s="33">
        <v>239</v>
      </c>
      <c r="B47" s="34" t="s">
        <v>103</v>
      </c>
      <c r="C47" s="36">
        <v>7475</v>
      </c>
      <c r="D47" s="77">
        <v>2910</v>
      </c>
      <c r="E47" s="37">
        <f t="shared" si="3"/>
        <v>2568.7285223367699</v>
      </c>
      <c r="F47" s="38">
        <f t="shared" si="4"/>
        <v>0.73371450921684078</v>
      </c>
      <c r="G47" s="39">
        <f t="shared" si="5"/>
        <v>559.35800096628066</v>
      </c>
      <c r="H47" s="39">
        <f t="shared" si="6"/>
        <v>203.75745222551043</v>
      </c>
      <c r="I47" s="68">
        <f t="shared" si="7"/>
        <v>763.11545319179106</v>
      </c>
      <c r="J47" s="40">
        <f t="shared" si="8"/>
        <v>-31.933461064582765</v>
      </c>
      <c r="K47" s="37">
        <f t="shared" si="9"/>
        <v>731.18199212720833</v>
      </c>
      <c r="L47" s="37">
        <f t="shared" si="10"/>
        <v>2220665.968788112</v>
      </c>
      <c r="M47" s="37">
        <f t="shared" si="11"/>
        <v>2127739.5970901763</v>
      </c>
      <c r="N47" s="63"/>
      <c r="O47" s="74"/>
      <c r="P47" s="69"/>
    </row>
    <row r="48" spans="1:16" s="34" customFormat="1" x14ac:dyDescent="0.2">
      <c r="A48" s="33">
        <v>301</v>
      </c>
      <c r="B48" s="34" t="s">
        <v>104</v>
      </c>
      <c r="C48" s="36">
        <v>2947549</v>
      </c>
      <c r="D48" s="77">
        <v>666759</v>
      </c>
      <c r="E48" s="37">
        <f t="shared" si="3"/>
        <v>4420.7112314944379</v>
      </c>
      <c r="F48" s="38">
        <f t="shared" si="4"/>
        <v>1.26270251737411</v>
      </c>
      <c r="G48" s="39">
        <f t="shared" si="5"/>
        <v>-551.83162452832016</v>
      </c>
      <c r="H48" s="39">
        <f t="shared" si="6"/>
        <v>0</v>
      </c>
      <c r="I48" s="68">
        <f t="shared" si="7"/>
        <v>-551.83162452832016</v>
      </c>
      <c r="J48" s="40">
        <f t="shared" si="8"/>
        <v>-31.933461064582765</v>
      </c>
      <c r="K48" s="37">
        <f t="shared" si="9"/>
        <v>-583.76508559290289</v>
      </c>
      <c r="L48" s="37">
        <f t="shared" si="10"/>
        <v>-367938702.13887823</v>
      </c>
      <c r="M48" s="37">
        <f t="shared" si="11"/>
        <v>-389230624.70483834</v>
      </c>
      <c r="N48" s="63"/>
      <c r="O48" s="74"/>
      <c r="P48" s="69"/>
    </row>
    <row r="49" spans="1:16" s="34" customFormat="1" x14ac:dyDescent="0.2">
      <c r="A49" s="33">
        <v>402</v>
      </c>
      <c r="B49" s="34" t="s">
        <v>105</v>
      </c>
      <c r="C49" s="36">
        <v>50854</v>
      </c>
      <c r="D49" s="77">
        <v>17857</v>
      </c>
      <c r="E49" s="37">
        <f t="shared" si="3"/>
        <v>2847.846782774262</v>
      </c>
      <c r="F49" s="38">
        <f t="shared" si="4"/>
        <v>0.81343999039927917</v>
      </c>
      <c r="G49" s="39">
        <f t="shared" si="5"/>
        <v>391.88704470378531</v>
      </c>
      <c r="H49" s="39">
        <f t="shared" si="6"/>
        <v>106.06606107238819</v>
      </c>
      <c r="I49" s="68">
        <f t="shared" si="7"/>
        <v>497.95310577617352</v>
      </c>
      <c r="J49" s="40">
        <f t="shared" si="8"/>
        <v>-31.933461064582765</v>
      </c>
      <c r="K49" s="37">
        <f t="shared" si="9"/>
        <v>466.01964471159073</v>
      </c>
      <c r="L49" s="37">
        <f t="shared" si="10"/>
        <v>8891948.6098451298</v>
      </c>
      <c r="M49" s="37">
        <f t="shared" si="11"/>
        <v>8321712.7956148759</v>
      </c>
      <c r="N49" s="63"/>
      <c r="O49" s="74"/>
      <c r="P49" s="69"/>
    </row>
    <row r="50" spans="1:16" s="34" customFormat="1" x14ac:dyDescent="0.2">
      <c r="A50" s="33">
        <v>403</v>
      </c>
      <c r="B50" s="34" t="s">
        <v>106</v>
      </c>
      <c r="C50" s="36">
        <v>100341</v>
      </c>
      <c r="D50" s="77">
        <v>30598</v>
      </c>
      <c r="E50" s="37">
        <f t="shared" si="3"/>
        <v>3279.3319824825153</v>
      </c>
      <c r="F50" s="38">
        <f t="shared" si="4"/>
        <v>0.93668654945966312</v>
      </c>
      <c r="G50" s="39">
        <f t="shared" si="5"/>
        <v>132.99592487883336</v>
      </c>
      <c r="H50" s="39">
        <f t="shared" si="6"/>
        <v>0</v>
      </c>
      <c r="I50" s="68">
        <f t="shared" si="7"/>
        <v>132.99592487883336</v>
      </c>
      <c r="J50" s="40">
        <f t="shared" si="8"/>
        <v>-31.933461064582765</v>
      </c>
      <c r="K50" s="37">
        <f t="shared" si="9"/>
        <v>101.06246381425061</v>
      </c>
      <c r="L50" s="37">
        <f t="shared" si="10"/>
        <v>4069409.3094425434</v>
      </c>
      <c r="M50" s="37">
        <f t="shared" si="11"/>
        <v>3092309.26778844</v>
      </c>
      <c r="N50" s="63"/>
      <c r="O50" s="74"/>
      <c r="P50" s="69"/>
    </row>
    <row r="51" spans="1:16" s="34" customFormat="1" x14ac:dyDescent="0.2">
      <c r="A51" s="33">
        <v>412</v>
      </c>
      <c r="B51" s="34" t="s">
        <v>107</v>
      </c>
      <c r="C51" s="36">
        <v>96631</v>
      </c>
      <c r="D51" s="77">
        <v>33842</v>
      </c>
      <c r="E51" s="37">
        <f t="shared" si="3"/>
        <v>2855.357248389575</v>
      </c>
      <c r="F51" s="38">
        <f t="shared" si="4"/>
        <v>0.81558522978328241</v>
      </c>
      <c r="G51" s="39">
        <f t="shared" si="5"/>
        <v>387.38076533459753</v>
      </c>
      <c r="H51" s="39">
        <f t="shared" si="6"/>
        <v>103.43739810702863</v>
      </c>
      <c r="I51" s="68">
        <f t="shared" si="7"/>
        <v>490.81816344162615</v>
      </c>
      <c r="J51" s="40">
        <f t="shared" si="8"/>
        <v>-31.933461064582765</v>
      </c>
      <c r="K51" s="37">
        <f t="shared" si="9"/>
        <v>458.88470237704337</v>
      </c>
      <c r="L51" s="37">
        <f t="shared" si="10"/>
        <v>16610268.287191512</v>
      </c>
      <c r="M51" s="37">
        <f t="shared" si="11"/>
        <v>15529576.097843902</v>
      </c>
      <c r="N51" s="63"/>
      <c r="O51" s="74"/>
      <c r="P51" s="69"/>
    </row>
    <row r="52" spans="1:16" s="34" customFormat="1" x14ac:dyDescent="0.2">
      <c r="A52" s="33">
        <v>415</v>
      </c>
      <c r="B52" s="34" t="s">
        <v>108</v>
      </c>
      <c r="C52" s="36">
        <v>20986</v>
      </c>
      <c r="D52" s="77">
        <v>7633</v>
      </c>
      <c r="E52" s="37">
        <f t="shared" si="3"/>
        <v>2749.3777020830603</v>
      </c>
      <c r="F52" s="38">
        <f t="shared" si="4"/>
        <v>0.78531393792462745</v>
      </c>
      <c r="G52" s="39">
        <f t="shared" si="5"/>
        <v>450.96849311850639</v>
      </c>
      <c r="H52" s="39">
        <f t="shared" si="6"/>
        <v>140.5302393143088</v>
      </c>
      <c r="I52" s="68">
        <f t="shared" si="7"/>
        <v>591.49873243281513</v>
      </c>
      <c r="J52" s="40">
        <f t="shared" si="8"/>
        <v>-31.933461064582765</v>
      </c>
      <c r="K52" s="37">
        <f t="shared" si="9"/>
        <v>559.5652713682324</v>
      </c>
      <c r="L52" s="37">
        <f t="shared" si="10"/>
        <v>4514909.8246596782</v>
      </c>
      <c r="M52" s="37">
        <f t="shared" si="11"/>
        <v>4271161.7163537182</v>
      </c>
      <c r="N52" s="63"/>
      <c r="O52" s="74"/>
      <c r="P52" s="69"/>
    </row>
    <row r="53" spans="1:16" s="34" customFormat="1" x14ac:dyDescent="0.2">
      <c r="A53" s="33">
        <v>417</v>
      </c>
      <c r="B53" s="34" t="s">
        <v>109</v>
      </c>
      <c r="C53" s="36">
        <v>57934</v>
      </c>
      <c r="D53" s="77">
        <v>20317</v>
      </c>
      <c r="E53" s="37">
        <f t="shared" si="3"/>
        <v>2851.5036668799526</v>
      </c>
      <c r="F53" s="38">
        <f t="shared" si="4"/>
        <v>0.81448451842298353</v>
      </c>
      <c r="G53" s="39">
        <f t="shared" si="5"/>
        <v>389.69291424037101</v>
      </c>
      <c r="H53" s="39">
        <f t="shared" si="6"/>
        <v>104.78615163539649</v>
      </c>
      <c r="I53" s="68">
        <f t="shared" si="7"/>
        <v>494.4790658757675</v>
      </c>
      <c r="J53" s="40">
        <f t="shared" si="8"/>
        <v>-31.933461064582765</v>
      </c>
      <c r="K53" s="37">
        <f t="shared" si="9"/>
        <v>462.54560481118472</v>
      </c>
      <c r="L53" s="37">
        <f t="shared" si="10"/>
        <v>10046331.181397969</v>
      </c>
      <c r="M53" s="37">
        <f t="shared" si="11"/>
        <v>9397539.05294884</v>
      </c>
      <c r="N53" s="63"/>
      <c r="O53" s="74"/>
      <c r="P53" s="69"/>
    </row>
    <row r="54" spans="1:16" s="34" customFormat="1" x14ac:dyDescent="0.2">
      <c r="A54" s="33">
        <v>418</v>
      </c>
      <c r="B54" s="34" t="s">
        <v>110</v>
      </c>
      <c r="C54" s="36">
        <v>13108</v>
      </c>
      <c r="D54" s="77">
        <v>5100</v>
      </c>
      <c r="E54" s="37">
        <f t="shared" si="3"/>
        <v>2570.1960784313724</v>
      </c>
      <c r="F54" s="38">
        <f t="shared" si="4"/>
        <v>0.73413369216682411</v>
      </c>
      <c r="G54" s="39">
        <f t="shared" si="5"/>
        <v>558.47746730951906</v>
      </c>
      <c r="H54" s="39">
        <f t="shared" si="6"/>
        <v>203.24380759239955</v>
      </c>
      <c r="I54" s="68">
        <f t="shared" si="7"/>
        <v>761.7212749019186</v>
      </c>
      <c r="J54" s="40">
        <f t="shared" si="8"/>
        <v>-31.933461064582765</v>
      </c>
      <c r="K54" s="37">
        <f t="shared" si="9"/>
        <v>729.78781383733588</v>
      </c>
      <c r="L54" s="37">
        <f t="shared" si="10"/>
        <v>3884778.5019997847</v>
      </c>
      <c r="M54" s="37">
        <f t="shared" si="11"/>
        <v>3721917.8505704128</v>
      </c>
      <c r="N54" s="63"/>
      <c r="O54" s="74"/>
      <c r="P54" s="69"/>
    </row>
    <row r="55" spans="1:16" s="34" customFormat="1" x14ac:dyDescent="0.2">
      <c r="A55" s="33">
        <v>419</v>
      </c>
      <c r="B55" s="34" t="s">
        <v>111</v>
      </c>
      <c r="C55" s="36">
        <v>22332</v>
      </c>
      <c r="D55" s="77">
        <v>7866</v>
      </c>
      <c r="E55" s="37">
        <f t="shared" si="3"/>
        <v>2839.0541571319604</v>
      </c>
      <c r="F55" s="38">
        <f t="shared" si="4"/>
        <v>0.8109285233634399</v>
      </c>
      <c r="G55" s="39">
        <f t="shared" si="5"/>
        <v>397.1626200891663</v>
      </c>
      <c r="H55" s="39">
        <f t="shared" si="6"/>
        <v>109.14348004719375</v>
      </c>
      <c r="I55" s="68">
        <f t="shared" si="7"/>
        <v>506.30610013636004</v>
      </c>
      <c r="J55" s="40">
        <f t="shared" si="8"/>
        <v>-31.933461064582765</v>
      </c>
      <c r="K55" s="37">
        <f t="shared" si="9"/>
        <v>474.37263907177726</v>
      </c>
      <c r="L55" s="37">
        <f t="shared" si="10"/>
        <v>3982603.783672608</v>
      </c>
      <c r="M55" s="37">
        <f t="shared" si="11"/>
        <v>3731415.1789385998</v>
      </c>
      <c r="N55" s="63"/>
      <c r="O55" s="74"/>
      <c r="P55" s="69"/>
    </row>
    <row r="56" spans="1:16" s="34" customFormat="1" x14ac:dyDescent="0.2">
      <c r="A56" s="33">
        <v>420</v>
      </c>
      <c r="B56" s="34" t="s">
        <v>112</v>
      </c>
      <c r="C56" s="36">
        <v>15355</v>
      </c>
      <c r="D56" s="77">
        <v>6127</v>
      </c>
      <c r="E56" s="37">
        <f t="shared" si="3"/>
        <v>2506.1204504651541</v>
      </c>
      <c r="F56" s="38">
        <f t="shared" si="4"/>
        <v>0.7158315564926242</v>
      </c>
      <c r="G56" s="39">
        <f t="shared" si="5"/>
        <v>596.92284408925002</v>
      </c>
      <c r="H56" s="39">
        <f t="shared" si="6"/>
        <v>225.67027738057593</v>
      </c>
      <c r="I56" s="68">
        <f t="shared" si="7"/>
        <v>822.59312146982597</v>
      </c>
      <c r="J56" s="40">
        <f t="shared" si="8"/>
        <v>-31.933461064582765</v>
      </c>
      <c r="K56" s="37">
        <f t="shared" si="9"/>
        <v>790.65966040524324</v>
      </c>
      <c r="L56" s="37">
        <f t="shared" si="10"/>
        <v>5040028.0552456239</v>
      </c>
      <c r="M56" s="37">
        <f t="shared" si="11"/>
        <v>4844371.7393029258</v>
      </c>
      <c r="N56" s="63"/>
      <c r="O56" s="74"/>
      <c r="P56" s="69"/>
    </row>
    <row r="57" spans="1:16" s="34" customFormat="1" x14ac:dyDescent="0.2">
      <c r="A57" s="33">
        <v>423</v>
      </c>
      <c r="B57" s="34" t="s">
        <v>113</v>
      </c>
      <c r="C57" s="36">
        <v>11813</v>
      </c>
      <c r="D57" s="77">
        <v>4777</v>
      </c>
      <c r="E57" s="37">
        <f t="shared" si="3"/>
        <v>2472.8909357337243</v>
      </c>
      <c r="F57" s="38">
        <f t="shared" si="4"/>
        <v>0.70634009918965257</v>
      </c>
      <c r="G57" s="39">
        <f t="shared" si="5"/>
        <v>616.86055292810795</v>
      </c>
      <c r="H57" s="39">
        <f t="shared" si="6"/>
        <v>237.30060753657639</v>
      </c>
      <c r="I57" s="68">
        <f t="shared" si="7"/>
        <v>854.16116046468437</v>
      </c>
      <c r="J57" s="40">
        <f t="shared" si="8"/>
        <v>-31.933461064582765</v>
      </c>
      <c r="K57" s="37">
        <f t="shared" si="9"/>
        <v>822.22769940010164</v>
      </c>
      <c r="L57" s="37">
        <f t="shared" si="10"/>
        <v>4080327.8635397973</v>
      </c>
      <c r="M57" s="37">
        <f t="shared" si="11"/>
        <v>3927781.7200342854</v>
      </c>
      <c r="N57" s="63"/>
      <c r="O57" s="74"/>
      <c r="P57" s="69"/>
    </row>
    <row r="58" spans="1:16" s="34" customFormat="1" x14ac:dyDescent="0.2">
      <c r="A58" s="33">
        <v>425</v>
      </c>
      <c r="B58" s="34" t="s">
        <v>114</v>
      </c>
      <c r="C58" s="36">
        <v>16105</v>
      </c>
      <c r="D58" s="77">
        <v>7329</v>
      </c>
      <c r="E58" s="37">
        <f t="shared" si="3"/>
        <v>2197.4348478646475</v>
      </c>
      <c r="F58" s="38">
        <f t="shared" si="4"/>
        <v>0.62766065659219394</v>
      </c>
      <c r="G58" s="39">
        <f t="shared" si="5"/>
        <v>782.13420564955402</v>
      </c>
      <c r="H58" s="39">
        <f t="shared" si="6"/>
        <v>333.71023829075324</v>
      </c>
      <c r="I58" s="68">
        <f t="shared" si="7"/>
        <v>1115.8444439403072</v>
      </c>
      <c r="J58" s="40">
        <f t="shared" si="8"/>
        <v>-31.933461064582765</v>
      </c>
      <c r="K58" s="37">
        <f t="shared" si="9"/>
        <v>1083.9109828757244</v>
      </c>
      <c r="L58" s="37">
        <f t="shared" si="10"/>
        <v>8178023.9296385115</v>
      </c>
      <c r="M58" s="37">
        <f t="shared" si="11"/>
        <v>7943983.5934961839</v>
      </c>
      <c r="N58" s="63"/>
      <c r="O58" s="74"/>
      <c r="P58" s="69"/>
    </row>
    <row r="59" spans="1:16" s="34" customFormat="1" x14ac:dyDescent="0.2">
      <c r="A59" s="33">
        <v>426</v>
      </c>
      <c r="B59" s="34" t="s">
        <v>80</v>
      </c>
      <c r="C59" s="36">
        <v>9395</v>
      </c>
      <c r="D59" s="77">
        <v>3743</v>
      </c>
      <c r="E59" s="37">
        <f t="shared" si="3"/>
        <v>2510.0187015762758</v>
      </c>
      <c r="F59" s="38">
        <f t="shared" si="4"/>
        <v>0.7169450269804275</v>
      </c>
      <c r="G59" s="39">
        <f t="shared" si="5"/>
        <v>594.58389342257703</v>
      </c>
      <c r="H59" s="39">
        <f t="shared" si="6"/>
        <v>224.30588949168336</v>
      </c>
      <c r="I59" s="68">
        <f t="shared" si="7"/>
        <v>818.88978291426042</v>
      </c>
      <c r="J59" s="40">
        <f t="shared" si="8"/>
        <v>-31.933461064582765</v>
      </c>
      <c r="K59" s="37">
        <f t="shared" si="9"/>
        <v>786.95632184967769</v>
      </c>
      <c r="L59" s="37">
        <f t="shared" si="10"/>
        <v>3065104.4574480769</v>
      </c>
      <c r="M59" s="37">
        <f t="shared" si="11"/>
        <v>2945577.5126833436</v>
      </c>
      <c r="N59" s="63"/>
      <c r="O59" s="74"/>
      <c r="P59" s="69"/>
    </row>
    <row r="60" spans="1:16" s="34" customFormat="1" x14ac:dyDescent="0.2">
      <c r="A60" s="33">
        <v>427</v>
      </c>
      <c r="B60" s="34" t="s">
        <v>115</v>
      </c>
      <c r="C60" s="36">
        <v>60641</v>
      </c>
      <c r="D60" s="77">
        <v>21086</v>
      </c>
      <c r="E60" s="37">
        <f t="shared" si="3"/>
        <v>2875.8892155932845</v>
      </c>
      <c r="F60" s="38">
        <f t="shared" si="4"/>
        <v>0.8214498441670639</v>
      </c>
      <c r="G60" s="39">
        <f t="shared" si="5"/>
        <v>375.06158501237184</v>
      </c>
      <c r="H60" s="39">
        <f t="shared" si="6"/>
        <v>96.251209585730336</v>
      </c>
      <c r="I60" s="68">
        <f t="shared" si="7"/>
        <v>471.31279459810219</v>
      </c>
      <c r="J60" s="40">
        <f t="shared" si="8"/>
        <v>-31.933461064582765</v>
      </c>
      <c r="K60" s="37">
        <f t="shared" si="9"/>
        <v>439.3793335335194</v>
      </c>
      <c r="L60" s="37">
        <f t="shared" si="10"/>
        <v>9938101.5868955832</v>
      </c>
      <c r="M60" s="37">
        <f t="shared" si="11"/>
        <v>9264752.6268877909</v>
      </c>
      <c r="N60" s="63"/>
      <c r="O60" s="74"/>
      <c r="P60" s="69"/>
    </row>
    <row r="61" spans="1:16" s="34" customFormat="1" x14ac:dyDescent="0.2">
      <c r="A61" s="33">
        <v>428</v>
      </c>
      <c r="B61" s="34" t="s">
        <v>116</v>
      </c>
      <c r="C61" s="36">
        <v>17370</v>
      </c>
      <c r="D61" s="77">
        <v>6550</v>
      </c>
      <c r="E61" s="37">
        <f t="shared" si="3"/>
        <v>2651.9083969465651</v>
      </c>
      <c r="F61" s="38">
        <f t="shared" si="4"/>
        <v>0.75747345468162852</v>
      </c>
      <c r="G61" s="39">
        <f t="shared" si="5"/>
        <v>509.45007620040349</v>
      </c>
      <c r="H61" s="39">
        <f t="shared" si="6"/>
        <v>174.64449611208212</v>
      </c>
      <c r="I61" s="68">
        <f t="shared" si="7"/>
        <v>684.09457231248564</v>
      </c>
      <c r="J61" s="40">
        <f t="shared" si="8"/>
        <v>-31.933461064582765</v>
      </c>
      <c r="K61" s="37">
        <f t="shared" si="9"/>
        <v>652.16111124790291</v>
      </c>
      <c r="L61" s="37">
        <f t="shared" si="10"/>
        <v>4480819.448646781</v>
      </c>
      <c r="M61" s="37">
        <f t="shared" si="11"/>
        <v>4271655.2786737643</v>
      </c>
      <c r="N61" s="63"/>
      <c r="O61" s="74"/>
      <c r="P61" s="69"/>
    </row>
    <row r="62" spans="1:16" s="34" customFormat="1" x14ac:dyDescent="0.2">
      <c r="A62" s="33">
        <v>429</v>
      </c>
      <c r="B62" s="34" t="s">
        <v>117</v>
      </c>
      <c r="C62" s="36">
        <v>12933</v>
      </c>
      <c r="D62" s="77">
        <v>4518</v>
      </c>
      <c r="E62" s="37">
        <f t="shared" si="3"/>
        <v>2862.5498007968126</v>
      </c>
      <c r="F62" s="38">
        <f t="shared" si="4"/>
        <v>0.81763966255560661</v>
      </c>
      <c r="G62" s="39">
        <f t="shared" si="5"/>
        <v>383.06523389025494</v>
      </c>
      <c r="H62" s="39">
        <f t="shared" si="6"/>
        <v>100.92000476449547</v>
      </c>
      <c r="I62" s="68">
        <f t="shared" si="7"/>
        <v>483.98523865475045</v>
      </c>
      <c r="J62" s="40">
        <f t="shared" si="8"/>
        <v>-31.933461064582765</v>
      </c>
      <c r="K62" s="37">
        <f t="shared" si="9"/>
        <v>452.05177759016766</v>
      </c>
      <c r="L62" s="37">
        <f t="shared" si="10"/>
        <v>2186645.3082421627</v>
      </c>
      <c r="M62" s="37">
        <f t="shared" si="11"/>
        <v>2042369.9311523775</v>
      </c>
      <c r="N62" s="63"/>
      <c r="O62" s="74"/>
      <c r="P62" s="69"/>
    </row>
    <row r="63" spans="1:16" s="34" customFormat="1" x14ac:dyDescent="0.2">
      <c r="A63" s="33">
        <v>430</v>
      </c>
      <c r="B63" s="34" t="s">
        <v>118</v>
      </c>
      <c r="C63" s="36">
        <v>6418</v>
      </c>
      <c r="D63" s="77">
        <v>2530</v>
      </c>
      <c r="E63" s="37">
        <f t="shared" si="3"/>
        <v>2536.7588932806325</v>
      </c>
      <c r="F63" s="38">
        <f t="shared" si="4"/>
        <v>0.72458291726821789</v>
      </c>
      <c r="G63" s="39">
        <f t="shared" si="5"/>
        <v>578.53977839996298</v>
      </c>
      <c r="H63" s="39">
        <f t="shared" si="6"/>
        <v>214.94682239515851</v>
      </c>
      <c r="I63" s="68">
        <f t="shared" si="7"/>
        <v>793.48660079512149</v>
      </c>
      <c r="J63" s="40">
        <f t="shared" si="8"/>
        <v>-31.933461064582765</v>
      </c>
      <c r="K63" s="37">
        <f t="shared" si="9"/>
        <v>761.55313973053876</v>
      </c>
      <c r="L63" s="37">
        <f t="shared" si="10"/>
        <v>2007521.1000116575</v>
      </c>
      <c r="M63" s="37">
        <f t="shared" si="11"/>
        <v>1926729.4435182631</v>
      </c>
      <c r="N63" s="63"/>
      <c r="O63" s="74"/>
      <c r="P63" s="69"/>
    </row>
    <row r="64" spans="1:16" s="34" customFormat="1" x14ac:dyDescent="0.2">
      <c r="A64" s="33">
        <v>432</v>
      </c>
      <c r="B64" s="34" t="s">
        <v>119</v>
      </c>
      <c r="C64" s="36">
        <v>4671</v>
      </c>
      <c r="D64" s="77">
        <v>1858</v>
      </c>
      <c r="E64" s="37">
        <f t="shared" si="3"/>
        <v>2513.9935414424112</v>
      </c>
      <c r="F64" s="38">
        <f t="shared" si="4"/>
        <v>0.7180803737701863</v>
      </c>
      <c r="G64" s="39">
        <f t="shared" si="5"/>
        <v>592.19898950289576</v>
      </c>
      <c r="H64" s="39">
        <f t="shared" si="6"/>
        <v>222.91469553853597</v>
      </c>
      <c r="I64" s="68">
        <f t="shared" si="7"/>
        <v>815.11368504143172</v>
      </c>
      <c r="J64" s="40">
        <f t="shared" si="8"/>
        <v>-31.933461064582765</v>
      </c>
      <c r="K64" s="37">
        <f t="shared" si="9"/>
        <v>783.18022397684899</v>
      </c>
      <c r="L64" s="37">
        <f t="shared" si="10"/>
        <v>1514481.2268069801</v>
      </c>
      <c r="M64" s="37">
        <f t="shared" si="11"/>
        <v>1455148.8561489854</v>
      </c>
      <c r="N64" s="63"/>
      <c r="O64" s="74"/>
      <c r="P64" s="69"/>
    </row>
    <row r="65" spans="1:16" s="34" customFormat="1" x14ac:dyDescent="0.2">
      <c r="A65" s="33">
        <v>434</v>
      </c>
      <c r="B65" s="34" t="s">
        <v>120</v>
      </c>
      <c r="C65" s="36">
        <v>3288</v>
      </c>
      <c r="D65" s="77">
        <v>1274</v>
      </c>
      <c r="E65" s="37">
        <f t="shared" si="3"/>
        <v>2580.8477237048664</v>
      </c>
      <c r="F65" s="38">
        <f t="shared" si="4"/>
        <v>0.73717615719036966</v>
      </c>
      <c r="G65" s="39">
        <f t="shared" si="5"/>
        <v>552.08648014542268</v>
      </c>
      <c r="H65" s="39">
        <f t="shared" si="6"/>
        <v>199.51573174667664</v>
      </c>
      <c r="I65" s="68">
        <f t="shared" si="7"/>
        <v>751.60221189209938</v>
      </c>
      <c r="J65" s="40">
        <f t="shared" si="8"/>
        <v>-31.933461064582765</v>
      </c>
      <c r="K65" s="37">
        <f t="shared" si="9"/>
        <v>719.66875082751665</v>
      </c>
      <c r="L65" s="37">
        <f t="shared" si="10"/>
        <v>957541.21795053466</v>
      </c>
      <c r="M65" s="37">
        <f t="shared" si="11"/>
        <v>916857.98855425615</v>
      </c>
      <c r="N65" s="63"/>
      <c r="O65" s="74"/>
      <c r="P65" s="69"/>
    </row>
    <row r="66" spans="1:16" s="34" customFormat="1" x14ac:dyDescent="0.2">
      <c r="A66" s="33">
        <v>436</v>
      </c>
      <c r="B66" s="34" t="s">
        <v>121</v>
      </c>
      <c r="C66" s="36">
        <v>3425</v>
      </c>
      <c r="D66" s="77">
        <v>1620</v>
      </c>
      <c r="E66" s="37">
        <f t="shared" si="3"/>
        <v>2114.1975308641977</v>
      </c>
      <c r="F66" s="38">
        <f t="shared" si="4"/>
        <v>0.603885303665465</v>
      </c>
      <c r="G66" s="39">
        <f t="shared" si="5"/>
        <v>832.07659584982389</v>
      </c>
      <c r="H66" s="39">
        <f t="shared" si="6"/>
        <v>362.84329924091071</v>
      </c>
      <c r="I66" s="68">
        <f t="shared" si="7"/>
        <v>1194.9198950907346</v>
      </c>
      <c r="J66" s="40">
        <f t="shared" si="8"/>
        <v>-31.933461064582765</v>
      </c>
      <c r="K66" s="37">
        <f t="shared" si="9"/>
        <v>1162.9864340261518</v>
      </c>
      <c r="L66" s="37">
        <f t="shared" si="10"/>
        <v>1935770.2300469901</v>
      </c>
      <c r="M66" s="37">
        <f t="shared" si="11"/>
        <v>1884038.0231223658</v>
      </c>
      <c r="N66" s="63"/>
      <c r="O66" s="74"/>
      <c r="P66" s="69"/>
    </row>
    <row r="67" spans="1:16" s="34" customFormat="1" x14ac:dyDescent="0.2">
      <c r="A67" s="33">
        <v>437</v>
      </c>
      <c r="B67" s="34" t="s">
        <v>122</v>
      </c>
      <c r="C67" s="36">
        <v>15403</v>
      </c>
      <c r="D67" s="77">
        <v>5584</v>
      </c>
      <c r="E67" s="37">
        <f t="shared" si="3"/>
        <v>2758.4169054441259</v>
      </c>
      <c r="F67" s="38">
        <f t="shared" si="4"/>
        <v>0.78789583577802225</v>
      </c>
      <c r="G67" s="39">
        <f t="shared" si="5"/>
        <v>445.54497110186702</v>
      </c>
      <c r="H67" s="39">
        <f t="shared" si="6"/>
        <v>137.36651813793583</v>
      </c>
      <c r="I67" s="68">
        <f t="shared" si="7"/>
        <v>582.9114892398029</v>
      </c>
      <c r="J67" s="40">
        <f t="shared" si="8"/>
        <v>-31.933461064582765</v>
      </c>
      <c r="K67" s="37">
        <f t="shared" si="9"/>
        <v>550.97802817522017</v>
      </c>
      <c r="L67" s="37">
        <f t="shared" si="10"/>
        <v>3254977.7559150592</v>
      </c>
      <c r="M67" s="37">
        <f t="shared" si="11"/>
        <v>3076661.3093304294</v>
      </c>
      <c r="N67" s="63"/>
      <c r="O67" s="74"/>
      <c r="P67" s="69"/>
    </row>
    <row r="68" spans="1:16" s="34" customFormat="1" x14ac:dyDescent="0.2">
      <c r="A68" s="33">
        <v>438</v>
      </c>
      <c r="B68" s="34" t="s">
        <v>123</v>
      </c>
      <c r="C68" s="36">
        <v>6384</v>
      </c>
      <c r="D68" s="77">
        <v>2441</v>
      </c>
      <c r="E68" s="37">
        <f t="shared" si="3"/>
        <v>2615.3215895124949</v>
      </c>
      <c r="F68" s="38">
        <f t="shared" si="4"/>
        <v>0.74702304264825425</v>
      </c>
      <c r="G68" s="39">
        <f t="shared" si="5"/>
        <v>531.40216066084554</v>
      </c>
      <c r="H68" s="39">
        <f t="shared" si="6"/>
        <v>187.44987871400667</v>
      </c>
      <c r="I68" s="68">
        <f t="shared" si="7"/>
        <v>718.85203937485221</v>
      </c>
      <c r="J68" s="40">
        <f t="shared" si="8"/>
        <v>-31.933461064582765</v>
      </c>
      <c r="K68" s="37">
        <f t="shared" si="9"/>
        <v>686.91857831026948</v>
      </c>
      <c r="L68" s="37">
        <f t="shared" si="10"/>
        <v>1754717.8281140144</v>
      </c>
      <c r="M68" s="37">
        <f t="shared" si="11"/>
        <v>1676768.2496553678</v>
      </c>
      <c r="N68" s="63"/>
      <c r="O68" s="74"/>
      <c r="P68" s="69"/>
    </row>
    <row r="69" spans="1:16" s="34" customFormat="1" x14ac:dyDescent="0.2">
      <c r="A69" s="33">
        <v>439</v>
      </c>
      <c r="B69" s="34" t="s">
        <v>124</v>
      </c>
      <c r="C69" s="36">
        <v>3594</v>
      </c>
      <c r="D69" s="77">
        <v>1577</v>
      </c>
      <c r="E69" s="37">
        <f t="shared" si="3"/>
        <v>2279.0107799619532</v>
      </c>
      <c r="F69" s="38">
        <f t="shared" si="4"/>
        <v>0.65096146259882959</v>
      </c>
      <c r="G69" s="39">
        <f t="shared" si="5"/>
        <v>733.18864639117066</v>
      </c>
      <c r="H69" s="39">
        <f t="shared" si="6"/>
        <v>305.15866205669624</v>
      </c>
      <c r="I69" s="68">
        <f t="shared" si="7"/>
        <v>1038.3473084478669</v>
      </c>
      <c r="J69" s="40">
        <f t="shared" si="8"/>
        <v>-31.933461064582765</v>
      </c>
      <c r="K69" s="37">
        <f t="shared" si="9"/>
        <v>1006.4138473832842</v>
      </c>
      <c r="L69" s="37">
        <f t="shared" si="10"/>
        <v>1637473.7054222862</v>
      </c>
      <c r="M69" s="37">
        <f t="shared" si="11"/>
        <v>1587114.6373234391</v>
      </c>
      <c r="N69" s="63"/>
      <c r="O69" s="74"/>
      <c r="P69" s="69"/>
    </row>
    <row r="70" spans="1:16" s="34" customFormat="1" x14ac:dyDescent="0.2">
      <c r="A70" s="33">
        <v>441</v>
      </c>
      <c r="B70" s="34" t="s">
        <v>125</v>
      </c>
      <c r="C70" s="36">
        <v>4961</v>
      </c>
      <c r="D70" s="77">
        <v>1963</v>
      </c>
      <c r="E70" s="37">
        <f t="shared" si="3"/>
        <v>2527.2542027508916</v>
      </c>
      <c r="F70" s="38">
        <f t="shared" si="4"/>
        <v>0.72186806075977583</v>
      </c>
      <c r="G70" s="39">
        <f t="shared" si="5"/>
        <v>584.2425927178075</v>
      </c>
      <c r="H70" s="39">
        <f t="shared" si="6"/>
        <v>218.27346408056781</v>
      </c>
      <c r="I70" s="68">
        <f t="shared" si="7"/>
        <v>802.5160567983753</v>
      </c>
      <c r="J70" s="40">
        <f t="shared" si="8"/>
        <v>-31.933461064582765</v>
      </c>
      <c r="K70" s="37">
        <f t="shared" si="9"/>
        <v>770.58259573379257</v>
      </c>
      <c r="L70" s="37">
        <f t="shared" si="10"/>
        <v>1575339.0194952106</v>
      </c>
      <c r="M70" s="37">
        <f t="shared" si="11"/>
        <v>1512653.6354254349</v>
      </c>
      <c r="N70" s="63"/>
      <c r="O70" s="74"/>
      <c r="P70" s="69"/>
    </row>
    <row r="71" spans="1:16" s="34" customFormat="1" x14ac:dyDescent="0.2">
      <c r="A71" s="33">
        <v>501</v>
      </c>
      <c r="B71" s="34" t="s">
        <v>126</v>
      </c>
      <c r="C71" s="36">
        <v>93493</v>
      </c>
      <c r="D71" s="77">
        <v>27781</v>
      </c>
      <c r="E71" s="37">
        <f t="shared" si="3"/>
        <v>3365.3576185162519</v>
      </c>
      <c r="F71" s="38">
        <f t="shared" si="4"/>
        <v>0.96125833926684012</v>
      </c>
      <c r="G71" s="39">
        <f t="shared" si="5"/>
        <v>81.380543258591388</v>
      </c>
      <c r="H71" s="39">
        <f t="shared" si="6"/>
        <v>0</v>
      </c>
      <c r="I71" s="68">
        <f t="shared" si="7"/>
        <v>81.380543258591388</v>
      </c>
      <c r="J71" s="40">
        <f t="shared" si="8"/>
        <v>-31.933461064582765</v>
      </c>
      <c r="K71" s="37">
        <f t="shared" si="9"/>
        <v>49.447082194008622</v>
      </c>
      <c r="L71" s="37">
        <f t="shared" si="10"/>
        <v>2260832.8722669273</v>
      </c>
      <c r="M71" s="37">
        <f t="shared" si="11"/>
        <v>1373689.3904317536</v>
      </c>
      <c r="N71" s="63"/>
      <c r="O71" s="74"/>
      <c r="P71" s="69"/>
    </row>
    <row r="72" spans="1:16" s="34" customFormat="1" x14ac:dyDescent="0.2">
      <c r="A72" s="33">
        <v>502</v>
      </c>
      <c r="B72" s="34" t="s">
        <v>127</v>
      </c>
      <c r="C72" s="36">
        <v>90038</v>
      </c>
      <c r="D72" s="77">
        <v>30319</v>
      </c>
      <c r="E72" s="37">
        <f t="shared" si="3"/>
        <v>2969.6889739107492</v>
      </c>
      <c r="F72" s="38">
        <f t="shared" si="4"/>
        <v>0.84824218249324457</v>
      </c>
      <c r="G72" s="39">
        <f t="shared" si="5"/>
        <v>318.78173002189305</v>
      </c>
      <c r="H72" s="39">
        <f t="shared" si="6"/>
        <v>63.421294174617692</v>
      </c>
      <c r="I72" s="68">
        <f t="shared" si="7"/>
        <v>382.20302419651074</v>
      </c>
      <c r="J72" s="40">
        <f t="shared" si="8"/>
        <v>-31.933461064582765</v>
      </c>
      <c r="K72" s="37">
        <f t="shared" si="9"/>
        <v>350.26956313192795</v>
      </c>
      <c r="L72" s="37">
        <f t="shared" si="10"/>
        <v>11588013.49061401</v>
      </c>
      <c r="M72" s="37">
        <f t="shared" si="11"/>
        <v>10619822.884596923</v>
      </c>
      <c r="N72" s="63"/>
      <c r="O72" s="74"/>
      <c r="P72" s="69"/>
    </row>
    <row r="73" spans="1:16" s="34" customFormat="1" x14ac:dyDescent="0.2">
      <c r="A73" s="33">
        <v>511</v>
      </c>
      <c r="B73" s="34" t="s">
        <v>128</v>
      </c>
      <c r="C73" s="36">
        <v>7068</v>
      </c>
      <c r="D73" s="77">
        <v>2675</v>
      </c>
      <c r="E73" s="37">
        <f t="shared" ref="E73:E136" si="12">(C73*1000)/D73</f>
        <v>2642.2429906542056</v>
      </c>
      <c r="F73" s="38">
        <f t="shared" ref="F73:F136" si="13">IF(ISNUMBER(C73),E73/E$435,"")</f>
        <v>0.75471269239300465</v>
      </c>
      <c r="G73" s="39">
        <f t="shared" ref="G73:G136" si="14">(E$435-E73)*0.6</f>
        <v>515.24931997581916</v>
      </c>
      <c r="H73" s="39">
        <f t="shared" ref="H73:H136" si="15">IF(E73&gt;=E$435*0.9,0,IF(E73&lt;0.9*E$435,(E$435*0.9-E73)*0.35))</f>
        <v>178.02738831440792</v>
      </c>
      <c r="I73" s="68">
        <f t="shared" ref="I73:I136" si="16">G73+H73</f>
        <v>693.27670829022713</v>
      </c>
      <c r="J73" s="40">
        <f t="shared" ref="J73:J136" si="17">I$437</f>
        <v>-31.933461064582765</v>
      </c>
      <c r="K73" s="37">
        <f t="shared" ref="K73:K136" si="18">I73+J73</f>
        <v>661.3432472256444</v>
      </c>
      <c r="L73" s="37">
        <f t="shared" ref="L73:L136" si="19">(I73*D73)</f>
        <v>1854515.1946763576</v>
      </c>
      <c r="M73" s="37">
        <f t="shared" ref="M73:M136" si="20">(K73*D73)</f>
        <v>1769093.1863285988</v>
      </c>
      <c r="N73" s="63"/>
      <c r="O73" s="74"/>
      <c r="P73" s="69"/>
    </row>
    <row r="74" spans="1:16" s="34" customFormat="1" x14ac:dyDescent="0.2">
      <c r="A74" s="33">
        <v>512</v>
      </c>
      <c r="B74" s="34" t="s">
        <v>129</v>
      </c>
      <c r="C74" s="36">
        <v>5577</v>
      </c>
      <c r="D74" s="77">
        <v>2048</v>
      </c>
      <c r="E74" s="37">
        <f t="shared" si="12"/>
        <v>2723.14453125</v>
      </c>
      <c r="F74" s="38">
        <f t="shared" si="13"/>
        <v>0.77782086970211595</v>
      </c>
      <c r="G74" s="39">
        <f t="shared" si="14"/>
        <v>466.70839561834254</v>
      </c>
      <c r="H74" s="39">
        <f t="shared" si="15"/>
        <v>149.71184910587988</v>
      </c>
      <c r="I74" s="68">
        <f t="shared" si="16"/>
        <v>616.42024472422236</v>
      </c>
      <c r="J74" s="40">
        <f t="shared" si="17"/>
        <v>-31.933461064582765</v>
      </c>
      <c r="K74" s="37">
        <f t="shared" si="18"/>
        <v>584.48678365963963</v>
      </c>
      <c r="L74" s="37">
        <f t="shared" si="19"/>
        <v>1262428.6611952074</v>
      </c>
      <c r="M74" s="37">
        <f t="shared" si="20"/>
        <v>1197028.932934942</v>
      </c>
      <c r="N74" s="63"/>
      <c r="O74" s="74"/>
      <c r="P74" s="69"/>
    </row>
    <row r="75" spans="1:16" s="34" customFormat="1" x14ac:dyDescent="0.2">
      <c r="A75" s="33">
        <v>513</v>
      </c>
      <c r="B75" s="34" t="s">
        <v>130</v>
      </c>
      <c r="C75" s="36">
        <v>5621</v>
      </c>
      <c r="D75" s="77">
        <v>2202</v>
      </c>
      <c r="E75" s="37">
        <f t="shared" si="12"/>
        <v>2552.6793823796547</v>
      </c>
      <c r="F75" s="38">
        <f t="shared" si="13"/>
        <v>0.72913033975533803</v>
      </c>
      <c r="G75" s="39">
        <f t="shared" si="14"/>
        <v>568.98748494054973</v>
      </c>
      <c r="H75" s="39">
        <f t="shared" si="15"/>
        <v>209.37465121050073</v>
      </c>
      <c r="I75" s="68">
        <f t="shared" si="16"/>
        <v>778.36213615105044</v>
      </c>
      <c r="J75" s="40">
        <f t="shared" si="17"/>
        <v>-31.933461064582765</v>
      </c>
      <c r="K75" s="37">
        <f t="shared" si="18"/>
        <v>746.42867508646771</v>
      </c>
      <c r="L75" s="37">
        <f t="shared" si="19"/>
        <v>1713953.4238046131</v>
      </c>
      <c r="M75" s="37">
        <f t="shared" si="20"/>
        <v>1643635.9425404018</v>
      </c>
      <c r="N75" s="63"/>
      <c r="O75" s="74"/>
      <c r="P75" s="69"/>
    </row>
    <row r="76" spans="1:16" s="34" customFormat="1" x14ac:dyDescent="0.2">
      <c r="A76" s="33">
        <v>514</v>
      </c>
      <c r="B76" s="34" t="s">
        <v>131</v>
      </c>
      <c r="C76" s="36">
        <v>6384</v>
      </c>
      <c r="D76" s="77">
        <v>2360</v>
      </c>
      <c r="E76" s="37">
        <f t="shared" si="12"/>
        <v>2705.0847457627119</v>
      </c>
      <c r="F76" s="38">
        <f t="shared" si="13"/>
        <v>0.7726623928408427</v>
      </c>
      <c r="G76" s="39">
        <f t="shared" si="14"/>
        <v>477.54426691071535</v>
      </c>
      <c r="H76" s="39">
        <f t="shared" si="15"/>
        <v>156.03277402643073</v>
      </c>
      <c r="I76" s="68">
        <f t="shared" si="16"/>
        <v>633.57704093714608</v>
      </c>
      <c r="J76" s="40">
        <f t="shared" si="17"/>
        <v>-31.933461064582765</v>
      </c>
      <c r="K76" s="37">
        <f t="shared" si="18"/>
        <v>601.64357987256335</v>
      </c>
      <c r="L76" s="37">
        <f t="shared" si="19"/>
        <v>1495241.8166116648</v>
      </c>
      <c r="M76" s="37">
        <f t="shared" si="20"/>
        <v>1419878.8484992494</v>
      </c>
      <c r="N76" s="63"/>
      <c r="O76" s="74"/>
      <c r="P76" s="69"/>
    </row>
    <row r="77" spans="1:16" s="34" customFormat="1" x14ac:dyDescent="0.2">
      <c r="A77" s="33">
        <v>515</v>
      </c>
      <c r="B77" s="34" t="s">
        <v>132</v>
      </c>
      <c r="C77" s="36">
        <v>9567</v>
      </c>
      <c r="D77" s="77">
        <v>3640</v>
      </c>
      <c r="E77" s="37">
        <f t="shared" si="12"/>
        <v>2628.2967032967031</v>
      </c>
      <c r="F77" s="38">
        <f t="shared" si="13"/>
        <v>0.75072916774455389</v>
      </c>
      <c r="G77" s="39">
        <f t="shared" si="14"/>
        <v>523.61709239032064</v>
      </c>
      <c r="H77" s="39">
        <f t="shared" si="15"/>
        <v>182.9085888895338</v>
      </c>
      <c r="I77" s="68">
        <f t="shared" si="16"/>
        <v>706.52568127985444</v>
      </c>
      <c r="J77" s="40">
        <f t="shared" si="17"/>
        <v>-31.933461064582765</v>
      </c>
      <c r="K77" s="37">
        <f t="shared" si="18"/>
        <v>674.59222021527171</v>
      </c>
      <c r="L77" s="37">
        <f t="shared" si="19"/>
        <v>2571753.4798586704</v>
      </c>
      <c r="M77" s="37">
        <f t="shared" si="20"/>
        <v>2455515.6815835889</v>
      </c>
      <c r="N77" s="63"/>
      <c r="O77" s="74"/>
      <c r="P77" s="69"/>
    </row>
    <row r="78" spans="1:16" s="34" customFormat="1" x14ac:dyDescent="0.2">
      <c r="A78" s="33">
        <v>516</v>
      </c>
      <c r="B78" s="34" t="s">
        <v>133</v>
      </c>
      <c r="C78" s="36">
        <v>16764</v>
      </c>
      <c r="D78" s="77">
        <v>5723</v>
      </c>
      <c r="E78" s="37">
        <f t="shared" si="12"/>
        <v>2929.232919797309</v>
      </c>
      <c r="F78" s="38">
        <f t="shared" si="13"/>
        <v>0.83668658460480361</v>
      </c>
      <c r="G78" s="39">
        <f t="shared" si="14"/>
        <v>343.05536248995713</v>
      </c>
      <c r="H78" s="39">
        <f t="shared" si="15"/>
        <v>77.580913114321731</v>
      </c>
      <c r="I78" s="68">
        <f t="shared" si="16"/>
        <v>420.63627560427886</v>
      </c>
      <c r="J78" s="40">
        <f t="shared" si="17"/>
        <v>-31.933461064582765</v>
      </c>
      <c r="K78" s="37">
        <f t="shared" si="18"/>
        <v>388.70281453969608</v>
      </c>
      <c r="L78" s="37">
        <f t="shared" si="19"/>
        <v>2407301.4052832881</v>
      </c>
      <c r="M78" s="37">
        <f t="shared" si="20"/>
        <v>2224546.2076106807</v>
      </c>
      <c r="N78" s="63"/>
      <c r="O78" s="74"/>
      <c r="P78" s="69"/>
    </row>
    <row r="79" spans="1:16" s="34" customFormat="1" x14ac:dyDescent="0.2">
      <c r="A79" s="33">
        <v>517</v>
      </c>
      <c r="B79" s="34" t="s">
        <v>134</v>
      </c>
      <c r="C79" s="36">
        <v>14960</v>
      </c>
      <c r="D79" s="77">
        <v>5916</v>
      </c>
      <c r="E79" s="37">
        <f t="shared" si="12"/>
        <v>2528.7356321839079</v>
      </c>
      <c r="F79" s="38">
        <f t="shared" si="13"/>
        <v>0.72229120639775712</v>
      </c>
      <c r="G79" s="39">
        <f t="shared" si="14"/>
        <v>583.35373505799782</v>
      </c>
      <c r="H79" s="39">
        <f t="shared" si="15"/>
        <v>217.75496377901212</v>
      </c>
      <c r="I79" s="68">
        <f t="shared" si="16"/>
        <v>801.10869883700991</v>
      </c>
      <c r="J79" s="40">
        <f t="shared" si="17"/>
        <v>-31.933461064582765</v>
      </c>
      <c r="K79" s="37">
        <f t="shared" si="18"/>
        <v>769.17523777242718</v>
      </c>
      <c r="L79" s="37">
        <f t="shared" si="19"/>
        <v>4739359.0623197509</v>
      </c>
      <c r="M79" s="37">
        <f t="shared" si="20"/>
        <v>4550440.7066616789</v>
      </c>
      <c r="N79" s="63"/>
      <c r="O79" s="74"/>
      <c r="P79" s="69"/>
    </row>
    <row r="80" spans="1:16" s="34" customFormat="1" x14ac:dyDescent="0.2">
      <c r="A80" s="33">
        <v>519</v>
      </c>
      <c r="B80" s="34" t="s">
        <v>135</v>
      </c>
      <c r="C80" s="36">
        <v>8901</v>
      </c>
      <c r="D80" s="77">
        <v>3163</v>
      </c>
      <c r="E80" s="37">
        <f t="shared" si="12"/>
        <v>2814.1005374644324</v>
      </c>
      <c r="F80" s="38">
        <f t="shared" si="13"/>
        <v>0.80380093761495119</v>
      </c>
      <c r="G80" s="39">
        <f t="shared" si="14"/>
        <v>412.13479188968313</v>
      </c>
      <c r="H80" s="39">
        <f t="shared" si="15"/>
        <v>117.87724693082856</v>
      </c>
      <c r="I80" s="68">
        <f t="shared" si="16"/>
        <v>530.01203882051163</v>
      </c>
      <c r="J80" s="40">
        <f t="shared" si="17"/>
        <v>-31.933461064582765</v>
      </c>
      <c r="K80" s="37">
        <f t="shared" si="18"/>
        <v>498.07857775592885</v>
      </c>
      <c r="L80" s="37">
        <f t="shared" si="19"/>
        <v>1676428.0787892784</v>
      </c>
      <c r="M80" s="37">
        <f t="shared" si="20"/>
        <v>1575422.5414420029</v>
      </c>
      <c r="N80" s="63"/>
      <c r="O80" s="74"/>
      <c r="P80" s="69"/>
    </row>
    <row r="81" spans="1:16" s="34" customFormat="1" x14ac:dyDescent="0.2">
      <c r="A81" s="33">
        <v>520</v>
      </c>
      <c r="B81" s="34" t="s">
        <v>136</v>
      </c>
      <c r="C81" s="36">
        <v>12020</v>
      </c>
      <c r="D81" s="77">
        <v>4502</v>
      </c>
      <c r="E81" s="37">
        <f t="shared" si="12"/>
        <v>2669.9244780097733</v>
      </c>
      <c r="F81" s="38">
        <f t="shared" si="13"/>
        <v>0.76261944810224802</v>
      </c>
      <c r="G81" s="39">
        <f t="shared" si="14"/>
        <v>498.64042756247852</v>
      </c>
      <c r="H81" s="39">
        <f t="shared" si="15"/>
        <v>168.33886773995923</v>
      </c>
      <c r="I81" s="68">
        <f t="shared" si="16"/>
        <v>666.97929530243778</v>
      </c>
      <c r="J81" s="40">
        <f t="shared" si="17"/>
        <v>-31.933461064582765</v>
      </c>
      <c r="K81" s="37">
        <f t="shared" si="18"/>
        <v>635.04583423785505</v>
      </c>
      <c r="L81" s="37">
        <f t="shared" si="19"/>
        <v>3002740.787451575</v>
      </c>
      <c r="M81" s="37">
        <f t="shared" si="20"/>
        <v>2858976.3457388235</v>
      </c>
      <c r="N81" s="63"/>
      <c r="O81" s="74"/>
      <c r="P81" s="69"/>
    </row>
    <row r="82" spans="1:16" s="34" customFormat="1" x14ac:dyDescent="0.2">
      <c r="A82" s="33">
        <v>521</v>
      </c>
      <c r="B82" s="34" t="s">
        <v>137</v>
      </c>
      <c r="C82" s="36">
        <v>15256</v>
      </c>
      <c r="D82" s="77">
        <v>5082</v>
      </c>
      <c r="E82" s="37">
        <f t="shared" si="12"/>
        <v>3001.9677292404567</v>
      </c>
      <c r="F82" s="38">
        <f t="shared" si="13"/>
        <v>0.85746207121208906</v>
      </c>
      <c r="G82" s="39">
        <f t="shared" si="14"/>
        <v>299.41447682406852</v>
      </c>
      <c r="H82" s="39">
        <f t="shared" si="15"/>
        <v>52.123729809220045</v>
      </c>
      <c r="I82" s="68">
        <f t="shared" si="16"/>
        <v>351.53820663328855</v>
      </c>
      <c r="J82" s="40">
        <f t="shared" si="17"/>
        <v>-31.933461064582765</v>
      </c>
      <c r="K82" s="37">
        <f t="shared" si="18"/>
        <v>319.60474556870577</v>
      </c>
      <c r="L82" s="37">
        <f t="shared" si="19"/>
        <v>1786517.1661103724</v>
      </c>
      <c r="M82" s="37">
        <f t="shared" si="20"/>
        <v>1624231.3169801626</v>
      </c>
      <c r="N82" s="63"/>
      <c r="O82" s="74"/>
      <c r="P82" s="69"/>
    </row>
    <row r="83" spans="1:16" s="34" customFormat="1" x14ac:dyDescent="0.2">
      <c r="A83" s="33">
        <v>522</v>
      </c>
      <c r="B83" s="34" t="s">
        <v>138</v>
      </c>
      <c r="C83" s="36">
        <v>17658</v>
      </c>
      <c r="D83" s="77">
        <v>6204</v>
      </c>
      <c r="E83" s="37">
        <f t="shared" si="12"/>
        <v>2846.2282398452612</v>
      </c>
      <c r="F83" s="38">
        <f t="shared" si="13"/>
        <v>0.81297768057538311</v>
      </c>
      <c r="G83" s="39">
        <f t="shared" si="14"/>
        <v>392.85817046118581</v>
      </c>
      <c r="H83" s="39">
        <f t="shared" si="15"/>
        <v>106.63255109753847</v>
      </c>
      <c r="I83" s="68">
        <f t="shared" si="16"/>
        <v>499.49072155872426</v>
      </c>
      <c r="J83" s="40">
        <f t="shared" si="17"/>
        <v>-31.933461064582765</v>
      </c>
      <c r="K83" s="37">
        <f t="shared" si="18"/>
        <v>467.55726049414147</v>
      </c>
      <c r="L83" s="37">
        <f t="shared" si="19"/>
        <v>3098840.4365503252</v>
      </c>
      <c r="M83" s="37">
        <f t="shared" si="20"/>
        <v>2900725.2441056538</v>
      </c>
      <c r="N83" s="63"/>
      <c r="O83" s="74"/>
      <c r="P83" s="69"/>
    </row>
    <row r="84" spans="1:16" s="34" customFormat="1" x14ac:dyDescent="0.2">
      <c r="A84" s="33">
        <v>528</v>
      </c>
      <c r="B84" s="34" t="s">
        <v>139</v>
      </c>
      <c r="C84" s="36">
        <v>42506</v>
      </c>
      <c r="D84" s="77">
        <v>14887</v>
      </c>
      <c r="E84" s="37">
        <f t="shared" si="12"/>
        <v>2855.2428293141666</v>
      </c>
      <c r="F84" s="38">
        <f t="shared" si="13"/>
        <v>0.81555254788053233</v>
      </c>
      <c r="G84" s="39">
        <f t="shared" si="14"/>
        <v>387.44941677984258</v>
      </c>
      <c r="H84" s="39">
        <f t="shared" si="15"/>
        <v>103.4774447834216</v>
      </c>
      <c r="I84" s="68">
        <f t="shared" si="16"/>
        <v>490.9268615632642</v>
      </c>
      <c r="J84" s="40">
        <f t="shared" si="17"/>
        <v>-31.933461064582765</v>
      </c>
      <c r="K84" s="37">
        <f t="shared" si="18"/>
        <v>458.99340049868141</v>
      </c>
      <c r="L84" s="37">
        <f t="shared" si="19"/>
        <v>7308428.1880923137</v>
      </c>
      <c r="M84" s="37">
        <f t="shared" si="20"/>
        <v>6833034.7532238699</v>
      </c>
      <c r="N84" s="63"/>
      <c r="O84" s="74"/>
      <c r="P84" s="69"/>
    </row>
    <row r="85" spans="1:16" s="34" customFormat="1" x14ac:dyDescent="0.2">
      <c r="A85" s="33">
        <v>529</v>
      </c>
      <c r="B85" s="34" t="s">
        <v>140</v>
      </c>
      <c r="C85" s="36">
        <v>37184</v>
      </c>
      <c r="D85" s="77">
        <v>13179</v>
      </c>
      <c r="E85" s="37">
        <f t="shared" si="12"/>
        <v>2821.4583807572653</v>
      </c>
      <c r="F85" s="38">
        <f t="shared" si="13"/>
        <v>0.8059025829751173</v>
      </c>
      <c r="G85" s="39">
        <f t="shared" si="14"/>
        <v>407.72008591398333</v>
      </c>
      <c r="H85" s="39">
        <f t="shared" si="15"/>
        <v>115.30200177833703</v>
      </c>
      <c r="I85" s="68">
        <f t="shared" si="16"/>
        <v>523.02208769232038</v>
      </c>
      <c r="J85" s="40">
        <f t="shared" si="17"/>
        <v>-31.933461064582765</v>
      </c>
      <c r="K85" s="37">
        <f t="shared" si="18"/>
        <v>491.0886266277376</v>
      </c>
      <c r="L85" s="37">
        <f t="shared" si="19"/>
        <v>6892908.0936970906</v>
      </c>
      <c r="M85" s="37">
        <f t="shared" si="20"/>
        <v>6472057.0103269536</v>
      </c>
      <c r="N85" s="63"/>
      <c r="O85" s="74"/>
      <c r="P85" s="69"/>
    </row>
    <row r="86" spans="1:16" s="34" customFormat="1" x14ac:dyDescent="0.2">
      <c r="A86" s="33">
        <v>532</v>
      </c>
      <c r="B86" s="34" t="s">
        <v>141</v>
      </c>
      <c r="C86" s="36">
        <v>19059</v>
      </c>
      <c r="D86" s="77">
        <v>6696</v>
      </c>
      <c r="E86" s="37">
        <f t="shared" si="12"/>
        <v>2846.326164874552</v>
      </c>
      <c r="F86" s="38">
        <f t="shared" si="13"/>
        <v>0.81300565122863877</v>
      </c>
      <c r="G86" s="39">
        <f t="shared" si="14"/>
        <v>392.79941544361134</v>
      </c>
      <c r="H86" s="39">
        <f t="shared" si="15"/>
        <v>106.5982773372867</v>
      </c>
      <c r="I86" s="68">
        <f t="shared" si="16"/>
        <v>499.39769278089807</v>
      </c>
      <c r="J86" s="40">
        <f t="shared" si="17"/>
        <v>-31.933461064582765</v>
      </c>
      <c r="K86" s="37">
        <f t="shared" si="18"/>
        <v>467.46423171631528</v>
      </c>
      <c r="L86" s="37">
        <f t="shared" si="19"/>
        <v>3343966.9508608934</v>
      </c>
      <c r="M86" s="37">
        <f t="shared" si="20"/>
        <v>3130140.4955724473</v>
      </c>
      <c r="N86" s="63"/>
      <c r="O86" s="74"/>
      <c r="P86" s="69"/>
    </row>
    <row r="87" spans="1:16" s="34" customFormat="1" x14ac:dyDescent="0.2">
      <c r="A87" s="33">
        <v>533</v>
      </c>
      <c r="B87" s="34" t="s">
        <v>142</v>
      </c>
      <c r="C87" s="36">
        <v>29330</v>
      </c>
      <c r="D87" s="77">
        <v>9080</v>
      </c>
      <c r="E87" s="37">
        <f t="shared" si="12"/>
        <v>3230.1762114537446</v>
      </c>
      <c r="F87" s="38">
        <f t="shared" si="13"/>
        <v>0.92264602236544901</v>
      </c>
      <c r="G87" s="39">
        <f t="shared" si="14"/>
        <v>162.48938749609579</v>
      </c>
      <c r="H87" s="39">
        <f t="shared" si="15"/>
        <v>0</v>
      </c>
      <c r="I87" s="68">
        <f t="shared" si="16"/>
        <v>162.48938749609579</v>
      </c>
      <c r="J87" s="40">
        <f t="shared" si="17"/>
        <v>-31.933461064582765</v>
      </c>
      <c r="K87" s="37">
        <f t="shared" si="18"/>
        <v>130.55592643151303</v>
      </c>
      <c r="L87" s="37">
        <f t="shared" si="19"/>
        <v>1475403.6384645498</v>
      </c>
      <c r="M87" s="37">
        <f t="shared" si="20"/>
        <v>1185447.8119981382</v>
      </c>
      <c r="N87" s="63"/>
      <c r="O87" s="74"/>
      <c r="P87" s="69"/>
    </row>
    <row r="88" spans="1:16" s="34" customFormat="1" x14ac:dyDescent="0.2">
      <c r="A88" s="33">
        <v>534</v>
      </c>
      <c r="B88" s="34" t="s">
        <v>143</v>
      </c>
      <c r="C88" s="36">
        <v>41401</v>
      </c>
      <c r="D88" s="77">
        <v>13707</v>
      </c>
      <c r="E88" s="37">
        <f t="shared" si="12"/>
        <v>3020.4275187860217</v>
      </c>
      <c r="F88" s="38">
        <f t="shared" si="13"/>
        <v>0.86273480256882629</v>
      </c>
      <c r="G88" s="39">
        <f t="shared" si="14"/>
        <v>288.33860309672951</v>
      </c>
      <c r="H88" s="39">
        <f t="shared" si="15"/>
        <v>45.662803468272315</v>
      </c>
      <c r="I88" s="68">
        <f t="shared" si="16"/>
        <v>334.00140656500184</v>
      </c>
      <c r="J88" s="40">
        <f t="shared" si="17"/>
        <v>-31.933461064582765</v>
      </c>
      <c r="K88" s="37">
        <f t="shared" si="18"/>
        <v>302.06794550041906</v>
      </c>
      <c r="L88" s="37">
        <f t="shared" si="19"/>
        <v>4578157.2797864806</v>
      </c>
      <c r="M88" s="37">
        <f t="shared" si="20"/>
        <v>4140445.3289742442</v>
      </c>
      <c r="N88" s="63"/>
      <c r="O88" s="74"/>
      <c r="P88" s="69"/>
    </row>
    <row r="89" spans="1:16" s="34" customFormat="1" x14ac:dyDescent="0.2">
      <c r="A89" s="33">
        <v>536</v>
      </c>
      <c r="B89" s="34" t="s">
        <v>144</v>
      </c>
      <c r="C89" s="36">
        <v>14311</v>
      </c>
      <c r="D89" s="77">
        <v>5717</v>
      </c>
      <c r="E89" s="37">
        <f t="shared" si="12"/>
        <v>2503.235962917614</v>
      </c>
      <c r="F89" s="38">
        <f t="shared" si="13"/>
        <v>0.71500765067817851</v>
      </c>
      <c r="G89" s="39">
        <f t="shared" si="14"/>
        <v>598.65353661777419</v>
      </c>
      <c r="H89" s="39">
        <f t="shared" si="15"/>
        <v>226.679848022215</v>
      </c>
      <c r="I89" s="68">
        <f t="shared" si="16"/>
        <v>825.33338463998916</v>
      </c>
      <c r="J89" s="40">
        <f t="shared" si="17"/>
        <v>-31.933461064582765</v>
      </c>
      <c r="K89" s="37">
        <f t="shared" si="18"/>
        <v>793.39992357540643</v>
      </c>
      <c r="L89" s="37">
        <f t="shared" si="19"/>
        <v>4718430.959986818</v>
      </c>
      <c r="M89" s="37">
        <f t="shared" si="20"/>
        <v>4535867.3630805984</v>
      </c>
      <c r="N89" s="63"/>
      <c r="O89" s="74"/>
      <c r="P89" s="69"/>
    </row>
    <row r="90" spans="1:16" s="34" customFormat="1" x14ac:dyDescent="0.2">
      <c r="A90" s="33">
        <v>538</v>
      </c>
      <c r="B90" s="34" t="s">
        <v>145</v>
      </c>
      <c r="C90" s="36">
        <v>17230</v>
      </c>
      <c r="D90" s="77">
        <v>6773</v>
      </c>
      <c r="E90" s="37">
        <f t="shared" si="12"/>
        <v>2543.9244057286282</v>
      </c>
      <c r="F90" s="38">
        <f t="shared" si="13"/>
        <v>0.7266296265266512</v>
      </c>
      <c r="G90" s="39">
        <f t="shared" si="14"/>
        <v>574.24047093116553</v>
      </c>
      <c r="H90" s="39">
        <f t="shared" si="15"/>
        <v>212.43889303835999</v>
      </c>
      <c r="I90" s="68">
        <f t="shared" si="16"/>
        <v>786.67936396952553</v>
      </c>
      <c r="J90" s="40">
        <f t="shared" si="17"/>
        <v>-31.933461064582765</v>
      </c>
      <c r="K90" s="37">
        <f t="shared" si="18"/>
        <v>754.7459029049428</v>
      </c>
      <c r="L90" s="37">
        <f t="shared" si="19"/>
        <v>5328179.3321655961</v>
      </c>
      <c r="M90" s="37">
        <f t="shared" si="20"/>
        <v>5111894.0003751777</v>
      </c>
      <c r="N90" s="63"/>
      <c r="O90" s="74"/>
      <c r="P90" s="69"/>
    </row>
    <row r="91" spans="1:16" s="34" customFormat="1" x14ac:dyDescent="0.2">
      <c r="A91" s="33">
        <v>540</v>
      </c>
      <c r="B91" s="34" t="s">
        <v>146</v>
      </c>
      <c r="C91" s="36">
        <v>7869</v>
      </c>
      <c r="D91" s="77">
        <v>3026</v>
      </c>
      <c r="E91" s="37">
        <f t="shared" si="12"/>
        <v>2600.4626569729016</v>
      </c>
      <c r="F91" s="38">
        <f t="shared" si="13"/>
        <v>0.74277883610755835</v>
      </c>
      <c r="G91" s="39">
        <f t="shared" si="14"/>
        <v>540.31752018460156</v>
      </c>
      <c r="H91" s="39">
        <f t="shared" si="15"/>
        <v>192.65050510286432</v>
      </c>
      <c r="I91" s="68">
        <f t="shared" si="16"/>
        <v>732.96802528746593</v>
      </c>
      <c r="J91" s="40">
        <f t="shared" si="17"/>
        <v>-31.933461064582765</v>
      </c>
      <c r="K91" s="37">
        <f t="shared" si="18"/>
        <v>701.0345642228832</v>
      </c>
      <c r="L91" s="37">
        <f t="shared" si="19"/>
        <v>2217961.2445198721</v>
      </c>
      <c r="M91" s="37">
        <f t="shared" si="20"/>
        <v>2121330.5913384445</v>
      </c>
      <c r="N91" s="63"/>
      <c r="O91" s="74"/>
      <c r="P91" s="69"/>
    </row>
    <row r="92" spans="1:16" s="34" customFormat="1" x14ac:dyDescent="0.2">
      <c r="A92" s="33">
        <v>541</v>
      </c>
      <c r="B92" s="34" t="s">
        <v>147</v>
      </c>
      <c r="C92" s="36">
        <v>3250</v>
      </c>
      <c r="D92" s="77">
        <v>1351</v>
      </c>
      <c r="E92" s="37">
        <f t="shared" si="12"/>
        <v>2405.6254626202813</v>
      </c>
      <c r="F92" s="38">
        <f t="shared" si="13"/>
        <v>0.68712683738969738</v>
      </c>
      <c r="G92" s="39">
        <f t="shared" si="14"/>
        <v>657.21983679617381</v>
      </c>
      <c r="H92" s="39">
        <f t="shared" si="15"/>
        <v>260.84352312628147</v>
      </c>
      <c r="I92" s="68">
        <f t="shared" si="16"/>
        <v>918.06335992245522</v>
      </c>
      <c r="J92" s="40">
        <f t="shared" si="17"/>
        <v>-31.933461064582765</v>
      </c>
      <c r="K92" s="37">
        <f t="shared" si="18"/>
        <v>886.12989885787249</v>
      </c>
      <c r="L92" s="37">
        <f t="shared" si="19"/>
        <v>1240303.599255237</v>
      </c>
      <c r="M92" s="37">
        <f t="shared" si="20"/>
        <v>1197161.4933569857</v>
      </c>
      <c r="N92" s="63"/>
      <c r="O92" s="74"/>
      <c r="P92" s="69"/>
    </row>
    <row r="93" spans="1:16" s="34" customFormat="1" x14ac:dyDescent="0.2">
      <c r="A93" s="33">
        <v>542</v>
      </c>
      <c r="B93" s="34" t="s">
        <v>148</v>
      </c>
      <c r="C93" s="36">
        <v>18471</v>
      </c>
      <c r="D93" s="77">
        <v>6490</v>
      </c>
      <c r="E93" s="37">
        <f t="shared" si="12"/>
        <v>2846.0708782742681</v>
      </c>
      <c r="F93" s="38">
        <f t="shared" si="13"/>
        <v>0.81293273286416068</v>
      </c>
      <c r="G93" s="39">
        <f t="shared" si="14"/>
        <v>392.95258740378165</v>
      </c>
      <c r="H93" s="39">
        <f t="shared" si="15"/>
        <v>106.68762764738605</v>
      </c>
      <c r="I93" s="68">
        <f t="shared" si="16"/>
        <v>499.64021505116773</v>
      </c>
      <c r="J93" s="40">
        <f t="shared" si="17"/>
        <v>-31.933461064582765</v>
      </c>
      <c r="K93" s="37">
        <f t="shared" si="18"/>
        <v>467.70675398658494</v>
      </c>
      <c r="L93" s="37">
        <f t="shared" si="19"/>
        <v>3242664.9956820784</v>
      </c>
      <c r="M93" s="37">
        <f t="shared" si="20"/>
        <v>3035416.8333729361</v>
      </c>
      <c r="N93" s="63"/>
      <c r="O93" s="74"/>
      <c r="P93" s="69"/>
    </row>
    <row r="94" spans="1:16" s="34" customFormat="1" x14ac:dyDescent="0.2">
      <c r="A94" s="33">
        <v>543</v>
      </c>
      <c r="B94" s="34" t="s">
        <v>149</v>
      </c>
      <c r="C94" s="36">
        <v>6418</v>
      </c>
      <c r="D94" s="77">
        <v>2114</v>
      </c>
      <c r="E94" s="37">
        <f t="shared" si="12"/>
        <v>3035.9508041627246</v>
      </c>
      <c r="F94" s="38">
        <f t="shared" si="13"/>
        <v>0.86716877042979712</v>
      </c>
      <c r="G94" s="39">
        <f t="shared" si="14"/>
        <v>279.02463187070776</v>
      </c>
      <c r="H94" s="39">
        <f t="shared" si="15"/>
        <v>40.229653586426295</v>
      </c>
      <c r="I94" s="68">
        <f t="shared" si="16"/>
        <v>319.25428545713407</v>
      </c>
      <c r="J94" s="40">
        <f t="shared" si="17"/>
        <v>-31.933461064582765</v>
      </c>
      <c r="K94" s="37">
        <f t="shared" si="18"/>
        <v>287.32082439255129</v>
      </c>
      <c r="L94" s="37">
        <f t="shared" si="19"/>
        <v>674903.55945638148</v>
      </c>
      <c r="M94" s="37">
        <f t="shared" si="20"/>
        <v>607396.2227658534</v>
      </c>
      <c r="N94" s="63"/>
      <c r="O94" s="74"/>
      <c r="P94" s="69"/>
    </row>
    <row r="95" spans="1:16" s="34" customFormat="1" x14ac:dyDescent="0.2">
      <c r="A95" s="33">
        <v>544</v>
      </c>
      <c r="B95" s="34" t="s">
        <v>150</v>
      </c>
      <c r="C95" s="36">
        <v>9459</v>
      </c>
      <c r="D95" s="77">
        <v>3248</v>
      </c>
      <c r="E95" s="37">
        <f t="shared" si="12"/>
        <v>2912.2536945812808</v>
      </c>
      <c r="F95" s="38">
        <f t="shared" si="13"/>
        <v>0.8318367517836508</v>
      </c>
      <c r="G95" s="39">
        <f t="shared" si="14"/>
        <v>353.24289761957408</v>
      </c>
      <c r="H95" s="39">
        <f t="shared" si="15"/>
        <v>83.523641939931622</v>
      </c>
      <c r="I95" s="68">
        <f t="shared" si="16"/>
        <v>436.7665395595057</v>
      </c>
      <c r="J95" s="40">
        <f t="shared" si="17"/>
        <v>-31.933461064582765</v>
      </c>
      <c r="K95" s="37">
        <f t="shared" si="18"/>
        <v>404.83307849492292</v>
      </c>
      <c r="L95" s="37">
        <f t="shared" si="19"/>
        <v>1418617.7204892745</v>
      </c>
      <c r="M95" s="37">
        <f t="shared" si="20"/>
        <v>1314897.8389515097</v>
      </c>
      <c r="N95" s="63"/>
      <c r="O95" s="74"/>
      <c r="P95" s="69"/>
    </row>
    <row r="96" spans="1:16" s="34" customFormat="1" x14ac:dyDescent="0.2">
      <c r="A96" s="33">
        <v>545</v>
      </c>
      <c r="B96" s="34" t="s">
        <v>151</v>
      </c>
      <c r="C96" s="36">
        <v>4410</v>
      </c>
      <c r="D96" s="77">
        <v>1596</v>
      </c>
      <c r="E96" s="37">
        <f t="shared" si="12"/>
        <v>2763.1578947368421</v>
      </c>
      <c r="F96" s="38">
        <f t="shared" si="13"/>
        <v>0.78925002038797987</v>
      </c>
      <c r="G96" s="39">
        <f t="shared" si="14"/>
        <v>442.70037752623728</v>
      </c>
      <c r="H96" s="39">
        <f t="shared" si="15"/>
        <v>135.70717188548517</v>
      </c>
      <c r="I96" s="68">
        <f t="shared" si="16"/>
        <v>578.40754941172247</v>
      </c>
      <c r="J96" s="40">
        <f t="shared" si="17"/>
        <v>-31.933461064582765</v>
      </c>
      <c r="K96" s="37">
        <f t="shared" si="18"/>
        <v>546.47408834713974</v>
      </c>
      <c r="L96" s="37">
        <f t="shared" si="19"/>
        <v>923138.44886110909</v>
      </c>
      <c r="M96" s="37">
        <f t="shared" si="20"/>
        <v>872172.64500203507</v>
      </c>
      <c r="N96" s="63"/>
      <c r="O96" s="74"/>
      <c r="P96" s="69"/>
    </row>
    <row r="97" spans="1:16" s="34" customFormat="1" x14ac:dyDescent="0.2">
      <c r="A97" s="33">
        <v>602</v>
      </c>
      <c r="B97" s="34" t="s">
        <v>152</v>
      </c>
      <c r="C97" s="36">
        <v>230323</v>
      </c>
      <c r="D97" s="77">
        <v>68363</v>
      </c>
      <c r="E97" s="37">
        <f t="shared" si="12"/>
        <v>3369.1177976390736</v>
      </c>
      <c r="F97" s="38">
        <f t="shared" si="13"/>
        <v>0.96233237179136666</v>
      </c>
      <c r="G97" s="39">
        <f t="shared" si="14"/>
        <v>79.124435784898381</v>
      </c>
      <c r="H97" s="39">
        <f t="shared" si="15"/>
        <v>0</v>
      </c>
      <c r="I97" s="68">
        <f t="shared" si="16"/>
        <v>79.124435784898381</v>
      </c>
      <c r="J97" s="40">
        <f t="shared" si="17"/>
        <v>-31.933461064582765</v>
      </c>
      <c r="K97" s="37">
        <f t="shared" si="18"/>
        <v>47.190974720315616</v>
      </c>
      <c r="L97" s="37">
        <f t="shared" si="19"/>
        <v>5409183.8035630081</v>
      </c>
      <c r="M97" s="37">
        <f t="shared" si="20"/>
        <v>3226116.6048049363</v>
      </c>
      <c r="N97" s="63"/>
      <c r="O97" s="74"/>
      <c r="P97" s="69"/>
    </row>
    <row r="98" spans="1:16" s="34" customFormat="1" x14ac:dyDescent="0.2">
      <c r="A98" s="33">
        <v>604</v>
      </c>
      <c r="B98" s="34" t="s">
        <v>153</v>
      </c>
      <c r="C98" s="36">
        <v>104865</v>
      </c>
      <c r="D98" s="77">
        <v>27216</v>
      </c>
      <c r="E98" s="37">
        <f t="shared" si="12"/>
        <v>3853.0643738977074</v>
      </c>
      <c r="F98" s="38">
        <f t="shared" si="13"/>
        <v>1.1005636490941777</v>
      </c>
      <c r="G98" s="39">
        <f t="shared" si="14"/>
        <v>-211.24350997028185</v>
      </c>
      <c r="H98" s="39">
        <f t="shared" si="15"/>
        <v>0</v>
      </c>
      <c r="I98" s="68">
        <f t="shared" si="16"/>
        <v>-211.24350997028185</v>
      </c>
      <c r="J98" s="40">
        <f t="shared" si="17"/>
        <v>-31.933461064582765</v>
      </c>
      <c r="K98" s="37">
        <f t="shared" si="18"/>
        <v>-243.17697103486461</v>
      </c>
      <c r="L98" s="37">
        <f t="shared" si="19"/>
        <v>-5749203.3673511911</v>
      </c>
      <c r="M98" s="37">
        <f t="shared" si="20"/>
        <v>-6618304.443684875</v>
      </c>
      <c r="N98" s="63"/>
      <c r="O98" s="74"/>
      <c r="P98" s="69"/>
    </row>
    <row r="99" spans="1:16" s="34" customFormat="1" x14ac:dyDescent="0.2">
      <c r="A99" s="33">
        <v>605</v>
      </c>
      <c r="B99" s="34" t="s">
        <v>154</v>
      </c>
      <c r="C99" s="36">
        <v>89682</v>
      </c>
      <c r="D99" s="77">
        <v>30034</v>
      </c>
      <c r="E99" s="37">
        <f t="shared" si="12"/>
        <v>2986.0158487048011</v>
      </c>
      <c r="F99" s="38">
        <f t="shared" si="13"/>
        <v>0.8529056822840535</v>
      </c>
      <c r="G99" s="39">
        <f t="shared" si="14"/>
        <v>308.98560514546188</v>
      </c>
      <c r="H99" s="39">
        <f t="shared" si="15"/>
        <v>57.706887996699514</v>
      </c>
      <c r="I99" s="68">
        <f t="shared" si="16"/>
        <v>366.69249314216137</v>
      </c>
      <c r="J99" s="40">
        <f t="shared" si="17"/>
        <v>-31.933461064582765</v>
      </c>
      <c r="K99" s="37">
        <f t="shared" si="18"/>
        <v>334.75903207757858</v>
      </c>
      <c r="L99" s="37">
        <f t="shared" si="19"/>
        <v>11013242.339031674</v>
      </c>
      <c r="M99" s="37">
        <f t="shared" si="20"/>
        <v>10054152.769417996</v>
      </c>
      <c r="N99" s="63"/>
      <c r="O99" s="74"/>
      <c r="P99" s="69"/>
    </row>
    <row r="100" spans="1:16" s="34" customFormat="1" x14ac:dyDescent="0.2">
      <c r="A100" s="33">
        <v>612</v>
      </c>
      <c r="B100" s="34" t="s">
        <v>155</v>
      </c>
      <c r="C100" s="36">
        <v>26295</v>
      </c>
      <c r="D100" s="77">
        <v>6772</v>
      </c>
      <c r="E100" s="37">
        <f t="shared" si="12"/>
        <v>3882.9001772002362</v>
      </c>
      <c r="F100" s="38">
        <f t="shared" si="13"/>
        <v>1.1090857492643003</v>
      </c>
      <c r="G100" s="39">
        <f t="shared" si="14"/>
        <v>-229.14499195179914</v>
      </c>
      <c r="H100" s="39">
        <f t="shared" si="15"/>
        <v>0</v>
      </c>
      <c r="I100" s="68">
        <f t="shared" si="16"/>
        <v>-229.14499195179914</v>
      </c>
      <c r="J100" s="40">
        <f t="shared" si="17"/>
        <v>-31.933461064582765</v>
      </c>
      <c r="K100" s="37">
        <f t="shared" si="18"/>
        <v>-261.0784530163819</v>
      </c>
      <c r="L100" s="37">
        <f t="shared" si="19"/>
        <v>-1551769.8854975838</v>
      </c>
      <c r="M100" s="37">
        <f t="shared" si="20"/>
        <v>-1768023.2838269381</v>
      </c>
      <c r="N100" s="63"/>
      <c r="O100" s="74"/>
      <c r="P100" s="69"/>
    </row>
    <row r="101" spans="1:16" s="34" customFormat="1" x14ac:dyDescent="0.2">
      <c r="A101" s="33">
        <v>615</v>
      </c>
      <c r="B101" s="34" t="s">
        <v>156</v>
      </c>
      <c r="C101" s="36">
        <v>3241</v>
      </c>
      <c r="D101" s="77">
        <v>1081</v>
      </c>
      <c r="E101" s="37">
        <f t="shared" si="12"/>
        <v>2998.1498612395931</v>
      </c>
      <c r="F101" s="38">
        <f t="shared" si="13"/>
        <v>0.8563715608206055</v>
      </c>
      <c r="G101" s="39">
        <f t="shared" si="14"/>
        <v>301.70519762458667</v>
      </c>
      <c r="H101" s="39">
        <f t="shared" si="15"/>
        <v>53.459983609522325</v>
      </c>
      <c r="I101" s="68">
        <f t="shared" si="16"/>
        <v>355.16518123410901</v>
      </c>
      <c r="J101" s="40">
        <f t="shared" si="17"/>
        <v>-31.933461064582765</v>
      </c>
      <c r="K101" s="37">
        <f t="shared" si="18"/>
        <v>323.23172016952623</v>
      </c>
      <c r="L101" s="37">
        <f t="shared" si="19"/>
        <v>383933.56091407186</v>
      </c>
      <c r="M101" s="37">
        <f t="shared" si="20"/>
        <v>349413.48950325785</v>
      </c>
      <c r="N101" s="63"/>
      <c r="O101" s="74"/>
      <c r="P101" s="69"/>
    </row>
    <row r="102" spans="1:16" s="34" customFormat="1" x14ac:dyDescent="0.2">
      <c r="A102" s="33">
        <v>616</v>
      </c>
      <c r="B102" s="34" t="s">
        <v>100</v>
      </c>
      <c r="C102" s="36">
        <v>10697</v>
      </c>
      <c r="D102" s="77">
        <v>3357</v>
      </c>
      <c r="E102" s="37">
        <f t="shared" si="12"/>
        <v>3186.4760202561811</v>
      </c>
      <c r="F102" s="38">
        <f t="shared" si="13"/>
        <v>0.91016379076394283</v>
      </c>
      <c r="G102" s="39">
        <f t="shared" si="14"/>
        <v>188.70950221463389</v>
      </c>
      <c r="H102" s="39">
        <f t="shared" si="15"/>
        <v>0</v>
      </c>
      <c r="I102" s="68">
        <f t="shared" si="16"/>
        <v>188.70950221463389</v>
      </c>
      <c r="J102" s="40">
        <f t="shared" si="17"/>
        <v>-31.933461064582765</v>
      </c>
      <c r="K102" s="37">
        <f t="shared" si="18"/>
        <v>156.77604115005113</v>
      </c>
      <c r="L102" s="37">
        <f t="shared" si="19"/>
        <v>633497.79893452593</v>
      </c>
      <c r="M102" s="37">
        <f t="shared" si="20"/>
        <v>526297.1701407216</v>
      </c>
      <c r="N102" s="63"/>
      <c r="O102" s="74"/>
      <c r="P102" s="69"/>
    </row>
    <row r="103" spans="1:16" s="34" customFormat="1" x14ac:dyDescent="0.2">
      <c r="A103" s="33">
        <v>617</v>
      </c>
      <c r="B103" s="34" t="s">
        <v>157</v>
      </c>
      <c r="C103" s="36">
        <v>14596</v>
      </c>
      <c r="D103" s="77">
        <v>4612</v>
      </c>
      <c r="E103" s="37">
        <f t="shared" si="12"/>
        <v>3164.7875108412836</v>
      </c>
      <c r="F103" s="38">
        <f t="shared" si="13"/>
        <v>0.90396882936470546</v>
      </c>
      <c r="G103" s="39">
        <f t="shared" si="14"/>
        <v>201.72260786357236</v>
      </c>
      <c r="H103" s="39">
        <f t="shared" si="15"/>
        <v>0</v>
      </c>
      <c r="I103" s="68">
        <f t="shared" si="16"/>
        <v>201.72260786357236</v>
      </c>
      <c r="J103" s="40">
        <f t="shared" si="17"/>
        <v>-31.933461064582765</v>
      </c>
      <c r="K103" s="37">
        <f t="shared" si="18"/>
        <v>169.78914679898961</v>
      </c>
      <c r="L103" s="37">
        <f t="shared" si="19"/>
        <v>930344.66746679577</v>
      </c>
      <c r="M103" s="37">
        <f t="shared" si="20"/>
        <v>783067.54503694002</v>
      </c>
      <c r="N103" s="63"/>
      <c r="O103" s="74"/>
      <c r="P103" s="69"/>
    </row>
    <row r="104" spans="1:16" s="34" customFormat="1" x14ac:dyDescent="0.2">
      <c r="A104" s="33">
        <v>618</v>
      </c>
      <c r="B104" s="34" t="s">
        <v>158</v>
      </c>
      <c r="C104" s="36">
        <v>7743</v>
      </c>
      <c r="D104" s="77">
        <v>2442</v>
      </c>
      <c r="E104" s="37">
        <f t="shared" si="12"/>
        <v>3170.7616707616708</v>
      </c>
      <c r="F104" s="38">
        <f t="shared" si="13"/>
        <v>0.90567524862071236</v>
      </c>
      <c r="G104" s="39">
        <f t="shared" si="14"/>
        <v>198.13811191134008</v>
      </c>
      <c r="H104" s="39">
        <f t="shared" si="15"/>
        <v>0</v>
      </c>
      <c r="I104" s="68">
        <f t="shared" si="16"/>
        <v>198.13811191134008</v>
      </c>
      <c r="J104" s="40">
        <f t="shared" si="17"/>
        <v>-31.933461064582765</v>
      </c>
      <c r="K104" s="37">
        <f t="shared" si="18"/>
        <v>166.20465084675732</v>
      </c>
      <c r="L104" s="37">
        <f t="shared" si="19"/>
        <v>483853.26928749244</v>
      </c>
      <c r="M104" s="37">
        <f t="shared" si="20"/>
        <v>405871.75736778136</v>
      </c>
      <c r="N104" s="63"/>
      <c r="O104" s="74"/>
      <c r="P104" s="69"/>
    </row>
    <row r="105" spans="1:16" s="34" customFormat="1" x14ac:dyDescent="0.2">
      <c r="A105" s="33">
        <v>619</v>
      </c>
      <c r="B105" s="34" t="s">
        <v>159</v>
      </c>
      <c r="C105" s="36">
        <v>14575</v>
      </c>
      <c r="D105" s="77">
        <v>4719</v>
      </c>
      <c r="E105" s="37">
        <f t="shared" si="12"/>
        <v>3088.5780885780887</v>
      </c>
      <c r="F105" s="38">
        <f t="shared" si="13"/>
        <v>0.8822008774899498</v>
      </c>
      <c r="G105" s="39">
        <f t="shared" si="14"/>
        <v>247.44826122148933</v>
      </c>
      <c r="H105" s="39">
        <f t="shared" si="15"/>
        <v>21.810104041048859</v>
      </c>
      <c r="I105" s="68">
        <f t="shared" si="16"/>
        <v>269.25836526253818</v>
      </c>
      <c r="J105" s="40">
        <f t="shared" si="17"/>
        <v>-31.933461064582765</v>
      </c>
      <c r="K105" s="37">
        <f t="shared" si="18"/>
        <v>237.32490419795542</v>
      </c>
      <c r="L105" s="37">
        <f t="shared" si="19"/>
        <v>1270630.2256739177</v>
      </c>
      <c r="M105" s="37">
        <f t="shared" si="20"/>
        <v>1119936.2229101516</v>
      </c>
      <c r="N105" s="63"/>
      <c r="O105" s="74"/>
      <c r="P105" s="69"/>
    </row>
    <row r="106" spans="1:16" s="34" customFormat="1" x14ac:dyDescent="0.2">
      <c r="A106" s="33">
        <v>620</v>
      </c>
      <c r="B106" s="34" t="s">
        <v>160</v>
      </c>
      <c r="C106" s="36">
        <v>16734</v>
      </c>
      <c r="D106" s="77">
        <v>4535</v>
      </c>
      <c r="E106" s="37">
        <f t="shared" si="12"/>
        <v>3689.9669239250275</v>
      </c>
      <c r="F106" s="38">
        <f t="shared" si="13"/>
        <v>1.0539775795968989</v>
      </c>
      <c r="G106" s="39">
        <f t="shared" si="14"/>
        <v>-113.38503998667393</v>
      </c>
      <c r="H106" s="39">
        <f t="shared" si="15"/>
        <v>0</v>
      </c>
      <c r="I106" s="68">
        <f t="shared" si="16"/>
        <v>-113.38503998667393</v>
      </c>
      <c r="J106" s="40">
        <f t="shared" si="17"/>
        <v>-31.933461064582765</v>
      </c>
      <c r="K106" s="37">
        <f t="shared" si="18"/>
        <v>-145.3185010512567</v>
      </c>
      <c r="L106" s="37">
        <f t="shared" si="19"/>
        <v>-514201.15633956628</v>
      </c>
      <c r="M106" s="37">
        <f t="shared" si="20"/>
        <v>-659019.40226744919</v>
      </c>
      <c r="N106" s="63"/>
      <c r="O106" s="74"/>
      <c r="P106" s="69"/>
    </row>
    <row r="107" spans="1:16" s="34" customFormat="1" x14ac:dyDescent="0.2">
      <c r="A107" s="33">
        <v>621</v>
      </c>
      <c r="B107" s="34" t="s">
        <v>161</v>
      </c>
      <c r="C107" s="36">
        <v>10670</v>
      </c>
      <c r="D107" s="77">
        <v>3502</v>
      </c>
      <c r="E107" s="37">
        <f t="shared" si="12"/>
        <v>3046.8303826384922</v>
      </c>
      <c r="F107" s="38">
        <f t="shared" si="13"/>
        <v>0.87027634077536731</v>
      </c>
      <c r="G107" s="39">
        <f t="shared" si="14"/>
        <v>272.49688478524723</v>
      </c>
      <c r="H107" s="39">
        <f t="shared" si="15"/>
        <v>36.421801119907627</v>
      </c>
      <c r="I107" s="68">
        <f t="shared" si="16"/>
        <v>308.91868590515486</v>
      </c>
      <c r="J107" s="40">
        <f t="shared" si="17"/>
        <v>-31.933461064582765</v>
      </c>
      <c r="K107" s="37">
        <f t="shared" si="18"/>
        <v>276.98522484057207</v>
      </c>
      <c r="L107" s="37">
        <f t="shared" si="19"/>
        <v>1081833.2380398524</v>
      </c>
      <c r="M107" s="37">
        <f t="shared" si="20"/>
        <v>970002.25739168341</v>
      </c>
      <c r="N107" s="63"/>
      <c r="O107" s="74"/>
      <c r="P107" s="69"/>
    </row>
    <row r="108" spans="1:16" s="34" customFormat="1" x14ac:dyDescent="0.2">
      <c r="A108" s="33">
        <v>622</v>
      </c>
      <c r="B108" s="34" t="s">
        <v>162</v>
      </c>
      <c r="C108" s="36">
        <v>8081</v>
      </c>
      <c r="D108" s="77">
        <v>2257</v>
      </c>
      <c r="E108" s="37">
        <f t="shared" si="12"/>
        <v>3580.4164820558262</v>
      </c>
      <c r="F108" s="38">
        <f t="shared" si="13"/>
        <v>1.0226863209093406</v>
      </c>
      <c r="G108" s="39">
        <f t="shared" si="14"/>
        <v>-47.654774865153193</v>
      </c>
      <c r="H108" s="39">
        <f t="shared" si="15"/>
        <v>0</v>
      </c>
      <c r="I108" s="68">
        <f t="shared" si="16"/>
        <v>-47.654774865153193</v>
      </c>
      <c r="J108" s="40">
        <f t="shared" si="17"/>
        <v>-31.933461064582765</v>
      </c>
      <c r="K108" s="37">
        <f t="shared" si="18"/>
        <v>-79.588235929735959</v>
      </c>
      <c r="L108" s="37">
        <f t="shared" si="19"/>
        <v>-107556.82687065075</v>
      </c>
      <c r="M108" s="37">
        <f t="shared" si="20"/>
        <v>-179630.64849341405</v>
      </c>
      <c r="N108" s="63"/>
      <c r="O108" s="74"/>
      <c r="P108" s="69"/>
    </row>
    <row r="109" spans="1:16" s="34" customFormat="1" x14ac:dyDescent="0.2">
      <c r="A109" s="33">
        <v>623</v>
      </c>
      <c r="B109" s="34" t="s">
        <v>163</v>
      </c>
      <c r="C109" s="36">
        <v>40099</v>
      </c>
      <c r="D109" s="77">
        <v>13786</v>
      </c>
      <c r="E109" s="37">
        <f t="shared" si="12"/>
        <v>2908.6754678659508</v>
      </c>
      <c r="F109" s="38">
        <f t="shared" si="13"/>
        <v>0.83081469093312676</v>
      </c>
      <c r="G109" s="39">
        <f t="shared" si="14"/>
        <v>355.38983364877203</v>
      </c>
      <c r="H109" s="39">
        <f t="shared" si="15"/>
        <v>84.776021290297095</v>
      </c>
      <c r="I109" s="68">
        <f t="shared" si="16"/>
        <v>440.16585493906911</v>
      </c>
      <c r="J109" s="40">
        <f t="shared" si="17"/>
        <v>-31.933461064582765</v>
      </c>
      <c r="K109" s="37">
        <f t="shared" si="18"/>
        <v>408.23239387448632</v>
      </c>
      <c r="L109" s="37">
        <f t="shared" si="19"/>
        <v>6068126.4761900064</v>
      </c>
      <c r="M109" s="37">
        <f t="shared" si="20"/>
        <v>5627891.7819536682</v>
      </c>
      <c r="N109" s="63"/>
      <c r="O109" s="74"/>
      <c r="P109" s="69"/>
    </row>
    <row r="110" spans="1:16" s="34" customFormat="1" x14ac:dyDescent="0.2">
      <c r="A110" s="33">
        <v>624</v>
      </c>
      <c r="B110" s="34" t="s">
        <v>164</v>
      </c>
      <c r="C110" s="36">
        <v>58021</v>
      </c>
      <c r="D110" s="77">
        <v>18562</v>
      </c>
      <c r="E110" s="37">
        <f t="shared" si="12"/>
        <v>3125.7946341989009</v>
      </c>
      <c r="F110" s="38">
        <f t="shared" si="13"/>
        <v>0.89283116374537697</v>
      </c>
      <c r="G110" s="39">
        <f t="shared" si="14"/>
        <v>225.118333849002</v>
      </c>
      <c r="H110" s="39">
        <f t="shared" si="15"/>
        <v>8.7843130737645865</v>
      </c>
      <c r="I110" s="68">
        <f t="shared" si="16"/>
        <v>233.90264692276659</v>
      </c>
      <c r="J110" s="40">
        <f t="shared" si="17"/>
        <v>-31.933461064582765</v>
      </c>
      <c r="K110" s="37">
        <f t="shared" si="18"/>
        <v>201.96918585818383</v>
      </c>
      <c r="L110" s="37">
        <f t="shared" si="19"/>
        <v>4341700.9321803935</v>
      </c>
      <c r="M110" s="37">
        <f t="shared" si="20"/>
        <v>3748952.0278996085</v>
      </c>
      <c r="N110" s="63"/>
      <c r="O110" s="74"/>
      <c r="P110" s="69"/>
    </row>
    <row r="111" spans="1:16" s="34" customFormat="1" x14ac:dyDescent="0.2">
      <c r="A111" s="33">
        <v>625</v>
      </c>
      <c r="B111" s="34" t="s">
        <v>165</v>
      </c>
      <c r="C111" s="36">
        <v>74241</v>
      </c>
      <c r="D111" s="77">
        <v>24718</v>
      </c>
      <c r="E111" s="37">
        <f t="shared" si="12"/>
        <v>3003.5197022412817</v>
      </c>
      <c r="F111" s="38">
        <f t="shared" si="13"/>
        <v>0.85790536644500925</v>
      </c>
      <c r="G111" s="39">
        <f t="shared" si="14"/>
        <v>298.48329302357348</v>
      </c>
      <c r="H111" s="39">
        <f t="shared" si="15"/>
        <v>51.580539258931296</v>
      </c>
      <c r="I111" s="68">
        <f t="shared" si="16"/>
        <v>350.06383228250479</v>
      </c>
      <c r="J111" s="40">
        <f t="shared" si="17"/>
        <v>-31.933461064582765</v>
      </c>
      <c r="K111" s="37">
        <f t="shared" si="18"/>
        <v>318.130371217922</v>
      </c>
      <c r="L111" s="37">
        <f t="shared" si="19"/>
        <v>8652877.8063589539</v>
      </c>
      <c r="M111" s="37">
        <f t="shared" si="20"/>
        <v>7863546.5157645959</v>
      </c>
      <c r="N111" s="63"/>
      <c r="O111" s="74"/>
      <c r="P111" s="69"/>
    </row>
    <row r="112" spans="1:16" s="34" customFormat="1" x14ac:dyDescent="0.2">
      <c r="A112" s="33">
        <v>626</v>
      </c>
      <c r="B112" s="34" t="s">
        <v>166</v>
      </c>
      <c r="C112" s="36">
        <v>99960</v>
      </c>
      <c r="D112" s="77">
        <v>25740</v>
      </c>
      <c r="E112" s="37">
        <f t="shared" si="12"/>
        <v>3883.4498834498836</v>
      </c>
      <c r="F112" s="38">
        <f t="shared" si="13"/>
        <v>1.1092427636967972</v>
      </c>
      <c r="G112" s="39">
        <f t="shared" si="14"/>
        <v>-229.4748157015876</v>
      </c>
      <c r="H112" s="39">
        <f t="shared" si="15"/>
        <v>0</v>
      </c>
      <c r="I112" s="68">
        <f t="shared" si="16"/>
        <v>-229.4748157015876</v>
      </c>
      <c r="J112" s="40">
        <f t="shared" si="17"/>
        <v>-31.933461064582765</v>
      </c>
      <c r="K112" s="37">
        <f t="shared" si="18"/>
        <v>-261.40827676617039</v>
      </c>
      <c r="L112" s="37">
        <f t="shared" si="19"/>
        <v>-5906681.7561588651</v>
      </c>
      <c r="M112" s="37">
        <f t="shared" si="20"/>
        <v>-6728649.043961226</v>
      </c>
      <c r="N112" s="63"/>
      <c r="O112" s="74"/>
      <c r="P112" s="69"/>
    </row>
    <row r="113" spans="1:16" s="34" customFormat="1" x14ac:dyDescent="0.2">
      <c r="A113" s="33">
        <v>627</v>
      </c>
      <c r="B113" s="34" t="s">
        <v>167</v>
      </c>
      <c r="C113" s="36">
        <v>76894</v>
      </c>
      <c r="D113" s="77">
        <v>21931</v>
      </c>
      <c r="E113" s="37">
        <f t="shared" si="12"/>
        <v>3506.1784688340704</v>
      </c>
      <c r="F113" s="38">
        <f t="shared" si="13"/>
        <v>1.0014814691850007</v>
      </c>
      <c r="G113" s="39">
        <f t="shared" si="14"/>
        <v>-3.1119669320996763</v>
      </c>
      <c r="H113" s="39">
        <f t="shared" si="15"/>
        <v>0</v>
      </c>
      <c r="I113" s="68">
        <f t="shared" si="16"/>
        <v>-3.1119669320996763</v>
      </c>
      <c r="J113" s="40">
        <f t="shared" si="17"/>
        <v>-31.933461064582765</v>
      </c>
      <c r="K113" s="37">
        <f t="shared" si="18"/>
        <v>-35.045427996682442</v>
      </c>
      <c r="L113" s="37">
        <f t="shared" si="19"/>
        <v>-68248.546787878004</v>
      </c>
      <c r="M113" s="37">
        <f t="shared" si="20"/>
        <v>-768581.28139524267</v>
      </c>
      <c r="N113" s="63"/>
      <c r="O113" s="74"/>
      <c r="P113" s="69"/>
    </row>
    <row r="114" spans="1:16" s="34" customFormat="1" x14ac:dyDescent="0.2">
      <c r="A114" s="33">
        <v>628</v>
      </c>
      <c r="B114" s="34" t="s">
        <v>168</v>
      </c>
      <c r="C114" s="36">
        <v>29678</v>
      </c>
      <c r="D114" s="77">
        <v>9462</v>
      </c>
      <c r="E114" s="37">
        <f t="shared" si="12"/>
        <v>3136.5461847389556</v>
      </c>
      <c r="F114" s="38">
        <f t="shared" si="13"/>
        <v>0.89590216504396503</v>
      </c>
      <c r="G114" s="39">
        <f t="shared" si="14"/>
        <v>218.66740352496916</v>
      </c>
      <c r="H114" s="39">
        <f t="shared" si="15"/>
        <v>5.021270384745435</v>
      </c>
      <c r="I114" s="68">
        <f t="shared" si="16"/>
        <v>223.68867390971459</v>
      </c>
      <c r="J114" s="40">
        <f t="shared" si="17"/>
        <v>-31.933461064582765</v>
      </c>
      <c r="K114" s="37">
        <f t="shared" si="18"/>
        <v>191.75521284513184</v>
      </c>
      <c r="L114" s="37">
        <f t="shared" si="19"/>
        <v>2116542.2325337194</v>
      </c>
      <c r="M114" s="37">
        <f t="shared" si="20"/>
        <v>1814387.8239406375</v>
      </c>
      <c r="N114" s="63"/>
      <c r="O114" s="74"/>
      <c r="P114" s="69"/>
    </row>
    <row r="115" spans="1:16" s="34" customFormat="1" x14ac:dyDescent="0.2">
      <c r="A115" s="33">
        <v>631</v>
      </c>
      <c r="B115" s="34" t="s">
        <v>169</v>
      </c>
      <c r="C115" s="36">
        <v>8582</v>
      </c>
      <c r="D115" s="77">
        <v>2696</v>
      </c>
      <c r="E115" s="37">
        <f t="shared" si="12"/>
        <v>3183.2344213649853</v>
      </c>
      <c r="F115" s="38">
        <f t="shared" si="13"/>
        <v>0.90923788204340272</v>
      </c>
      <c r="G115" s="39">
        <f t="shared" si="14"/>
        <v>190.65446154935134</v>
      </c>
      <c r="H115" s="39">
        <f t="shared" si="15"/>
        <v>0</v>
      </c>
      <c r="I115" s="68">
        <f t="shared" si="16"/>
        <v>190.65446154935134</v>
      </c>
      <c r="J115" s="40">
        <f t="shared" si="17"/>
        <v>-31.933461064582765</v>
      </c>
      <c r="K115" s="37">
        <f t="shared" si="18"/>
        <v>158.72100048476858</v>
      </c>
      <c r="L115" s="37">
        <f t="shared" si="19"/>
        <v>514004.42833705118</v>
      </c>
      <c r="M115" s="37">
        <f t="shared" si="20"/>
        <v>427911.81730693608</v>
      </c>
      <c r="N115" s="63"/>
      <c r="O115" s="74"/>
      <c r="P115" s="69"/>
    </row>
    <row r="116" spans="1:16" s="34" customFormat="1" x14ac:dyDescent="0.2">
      <c r="A116" s="33">
        <v>632</v>
      </c>
      <c r="B116" s="34" t="s">
        <v>170</v>
      </c>
      <c r="C116" s="36">
        <v>4057</v>
      </c>
      <c r="D116" s="77">
        <v>1399</v>
      </c>
      <c r="E116" s="37">
        <f t="shared" si="12"/>
        <v>2899.928520371694</v>
      </c>
      <c r="F116" s="38">
        <f t="shared" si="13"/>
        <v>0.82831627109931105</v>
      </c>
      <c r="G116" s="39">
        <f t="shared" si="14"/>
        <v>360.63800214532608</v>
      </c>
      <c r="H116" s="39">
        <f t="shared" si="15"/>
        <v>87.837452913286981</v>
      </c>
      <c r="I116" s="68">
        <f t="shared" si="16"/>
        <v>448.47545505861308</v>
      </c>
      <c r="J116" s="40">
        <f t="shared" si="17"/>
        <v>-31.933461064582765</v>
      </c>
      <c r="K116" s="37">
        <f t="shared" si="18"/>
        <v>416.54199399403029</v>
      </c>
      <c r="L116" s="37">
        <f t="shared" si="19"/>
        <v>627417.16162699973</v>
      </c>
      <c r="M116" s="37">
        <f t="shared" si="20"/>
        <v>582742.24959764839</v>
      </c>
      <c r="N116" s="63"/>
      <c r="O116" s="74"/>
      <c r="P116" s="69"/>
    </row>
    <row r="117" spans="1:16" s="34" customFormat="1" x14ac:dyDescent="0.2">
      <c r="A117" s="33">
        <v>633</v>
      </c>
      <c r="B117" s="34" t="s">
        <v>171</v>
      </c>
      <c r="C117" s="36">
        <v>7512</v>
      </c>
      <c r="D117" s="77">
        <v>2530</v>
      </c>
      <c r="E117" s="37">
        <f t="shared" si="12"/>
        <v>2969.1699604743085</v>
      </c>
      <c r="F117" s="38">
        <f t="shared" si="13"/>
        <v>0.84809393495151963</v>
      </c>
      <c r="G117" s="39">
        <f t="shared" si="14"/>
        <v>319.09313808375742</v>
      </c>
      <c r="H117" s="39">
        <f t="shared" si="15"/>
        <v>63.602948877371929</v>
      </c>
      <c r="I117" s="68">
        <f t="shared" si="16"/>
        <v>382.69608696112937</v>
      </c>
      <c r="J117" s="40">
        <f t="shared" si="17"/>
        <v>-31.933461064582765</v>
      </c>
      <c r="K117" s="37">
        <f t="shared" si="18"/>
        <v>350.76262589654658</v>
      </c>
      <c r="L117" s="37">
        <f t="shared" si="19"/>
        <v>968221.10001165734</v>
      </c>
      <c r="M117" s="37">
        <f t="shared" si="20"/>
        <v>887429.44351826282</v>
      </c>
      <c r="N117" s="63"/>
      <c r="O117" s="74"/>
      <c r="P117" s="69"/>
    </row>
    <row r="118" spans="1:16" s="34" customFormat="1" x14ac:dyDescent="0.2">
      <c r="A118" s="33">
        <v>701</v>
      </c>
      <c r="B118" s="34" t="s">
        <v>172</v>
      </c>
      <c r="C118" s="36">
        <v>80188</v>
      </c>
      <c r="D118" s="77">
        <v>27202</v>
      </c>
      <c r="E118" s="37">
        <f t="shared" si="12"/>
        <v>2947.8714800382327</v>
      </c>
      <c r="F118" s="38">
        <f t="shared" si="13"/>
        <v>0.84201037883247754</v>
      </c>
      <c r="G118" s="39">
        <f t="shared" si="14"/>
        <v>331.87222634540291</v>
      </c>
      <c r="H118" s="39">
        <f t="shared" si="15"/>
        <v>71.057417029998462</v>
      </c>
      <c r="I118" s="68">
        <f t="shared" si="16"/>
        <v>402.92964337540138</v>
      </c>
      <c r="J118" s="40">
        <f t="shared" si="17"/>
        <v>-31.933461064582765</v>
      </c>
      <c r="K118" s="37">
        <f t="shared" si="18"/>
        <v>370.9961823108186</v>
      </c>
      <c r="L118" s="37">
        <f t="shared" si="19"/>
        <v>10960492.159097668</v>
      </c>
      <c r="M118" s="37">
        <f t="shared" si="20"/>
        <v>10091838.151218887</v>
      </c>
      <c r="N118" s="63"/>
      <c r="O118" s="74"/>
      <c r="P118" s="69"/>
    </row>
    <row r="119" spans="1:16" s="34" customFormat="1" x14ac:dyDescent="0.2">
      <c r="A119" s="33">
        <v>702</v>
      </c>
      <c r="B119" s="34" t="s">
        <v>173</v>
      </c>
      <c r="C119" s="36">
        <v>33708</v>
      </c>
      <c r="D119" s="77">
        <v>10861</v>
      </c>
      <c r="E119" s="37">
        <f t="shared" si="12"/>
        <v>3103.581622318387</v>
      </c>
      <c r="F119" s="38">
        <f t="shared" si="13"/>
        <v>0.88648638695467397</v>
      </c>
      <c r="G119" s="39">
        <f t="shared" si="14"/>
        <v>238.44614097731036</v>
      </c>
      <c r="H119" s="39">
        <f t="shared" si="15"/>
        <v>16.558867231944465</v>
      </c>
      <c r="I119" s="68">
        <f t="shared" si="16"/>
        <v>255.00500820925484</v>
      </c>
      <c r="J119" s="40">
        <f t="shared" si="17"/>
        <v>-31.933461064582765</v>
      </c>
      <c r="K119" s="37">
        <f t="shared" si="18"/>
        <v>223.07154714467208</v>
      </c>
      <c r="L119" s="37">
        <f t="shared" si="19"/>
        <v>2769609.3941607168</v>
      </c>
      <c r="M119" s="37">
        <f t="shared" si="20"/>
        <v>2422780.0735382834</v>
      </c>
      <c r="N119" s="63"/>
      <c r="O119" s="74"/>
      <c r="P119" s="69"/>
    </row>
    <row r="120" spans="1:16" s="34" customFormat="1" x14ac:dyDescent="0.2">
      <c r="A120" s="33">
        <v>704</v>
      </c>
      <c r="B120" s="34" t="s">
        <v>174</v>
      </c>
      <c r="C120" s="36">
        <v>145027</v>
      </c>
      <c r="D120" s="77">
        <v>44922</v>
      </c>
      <c r="E120" s="37">
        <f t="shared" si="12"/>
        <v>3228.4181470103736</v>
      </c>
      <c r="F120" s="38">
        <f t="shared" si="13"/>
        <v>0.92214386054530229</v>
      </c>
      <c r="G120" s="39">
        <f t="shared" si="14"/>
        <v>163.54422616211841</v>
      </c>
      <c r="H120" s="39">
        <f t="shared" si="15"/>
        <v>0</v>
      </c>
      <c r="I120" s="68">
        <f t="shared" si="16"/>
        <v>163.54422616211841</v>
      </c>
      <c r="J120" s="40">
        <f t="shared" si="17"/>
        <v>-31.933461064582765</v>
      </c>
      <c r="K120" s="37">
        <f t="shared" si="18"/>
        <v>131.61076509753565</v>
      </c>
      <c r="L120" s="37">
        <f t="shared" si="19"/>
        <v>7346733.7276546834</v>
      </c>
      <c r="M120" s="37">
        <f t="shared" si="20"/>
        <v>5912218.7897114968</v>
      </c>
      <c r="N120" s="63"/>
      <c r="O120" s="74"/>
      <c r="P120" s="69"/>
    </row>
    <row r="121" spans="1:16" s="34" customFormat="1" x14ac:dyDescent="0.2">
      <c r="A121" s="33">
        <v>709</v>
      </c>
      <c r="B121" s="34" t="s">
        <v>176</v>
      </c>
      <c r="C121" s="36">
        <v>134272</v>
      </c>
      <c r="D121" s="77">
        <v>44082</v>
      </c>
      <c r="E121" s="37">
        <f t="shared" si="12"/>
        <v>3045.9598021868337</v>
      </c>
      <c r="F121" s="38">
        <f t="shared" si="13"/>
        <v>0.87002767397260161</v>
      </c>
      <c r="G121" s="39">
        <f t="shared" si="14"/>
        <v>273.01923305624229</v>
      </c>
      <c r="H121" s="39">
        <f t="shared" si="15"/>
        <v>36.726504277988099</v>
      </c>
      <c r="I121" s="68">
        <f t="shared" si="16"/>
        <v>309.7457373342304</v>
      </c>
      <c r="J121" s="40">
        <f t="shared" si="17"/>
        <v>-31.933461064582765</v>
      </c>
      <c r="K121" s="37">
        <f t="shared" si="18"/>
        <v>277.81227626964761</v>
      </c>
      <c r="L121" s="37">
        <f t="shared" si="19"/>
        <v>13654211.593167545</v>
      </c>
      <c r="M121" s="37">
        <f t="shared" si="20"/>
        <v>12246520.762518605</v>
      </c>
      <c r="N121" s="63"/>
      <c r="O121" s="74"/>
      <c r="P121" s="69"/>
    </row>
    <row r="122" spans="1:16" s="34" customFormat="1" x14ac:dyDescent="0.2">
      <c r="A122" s="33">
        <v>710</v>
      </c>
      <c r="B122" s="34" t="s">
        <v>175</v>
      </c>
      <c r="C122" s="36">
        <v>193084</v>
      </c>
      <c r="D122" s="77">
        <v>62019</v>
      </c>
      <c r="E122" s="37">
        <f t="shared" si="12"/>
        <v>3113.3039874877054</v>
      </c>
      <c r="F122" s="38">
        <f t="shared" si="13"/>
        <v>0.88926341859760683</v>
      </c>
      <c r="G122" s="39">
        <f t="shared" si="14"/>
        <v>232.6127218757193</v>
      </c>
      <c r="H122" s="39">
        <f t="shared" si="15"/>
        <v>13.15603942268301</v>
      </c>
      <c r="I122" s="68">
        <f t="shared" si="16"/>
        <v>245.76876129840232</v>
      </c>
      <c r="J122" s="40">
        <f t="shared" si="17"/>
        <v>-31.933461064582765</v>
      </c>
      <c r="K122" s="37">
        <f t="shared" si="18"/>
        <v>213.83530023381957</v>
      </c>
      <c r="L122" s="37">
        <f t="shared" si="19"/>
        <v>15242332.806965614</v>
      </c>
      <c r="M122" s="37">
        <f t="shared" si="20"/>
        <v>13261851.485201256</v>
      </c>
      <c r="N122" s="63"/>
      <c r="O122" s="74"/>
      <c r="P122" s="69"/>
    </row>
    <row r="123" spans="1:16" s="34" customFormat="1" x14ac:dyDescent="0.2">
      <c r="A123" s="33">
        <v>711</v>
      </c>
      <c r="B123" s="34" t="s">
        <v>177</v>
      </c>
      <c r="C123" s="36">
        <v>20308</v>
      </c>
      <c r="D123" s="77">
        <v>6653</v>
      </c>
      <c r="E123" s="37">
        <f t="shared" si="12"/>
        <v>3052.4575379528032</v>
      </c>
      <c r="F123" s="38">
        <f t="shared" si="13"/>
        <v>0.87188364394649831</v>
      </c>
      <c r="G123" s="39">
        <f t="shared" si="14"/>
        <v>269.12059159666057</v>
      </c>
      <c r="H123" s="39">
        <f t="shared" si="15"/>
        <v>34.452296759898758</v>
      </c>
      <c r="I123" s="68">
        <f t="shared" si="16"/>
        <v>303.57288835655936</v>
      </c>
      <c r="J123" s="40">
        <f t="shared" si="17"/>
        <v>-31.933461064582765</v>
      </c>
      <c r="K123" s="37">
        <f t="shared" si="18"/>
        <v>271.63942729197657</v>
      </c>
      <c r="L123" s="37">
        <f t="shared" si="19"/>
        <v>2019670.4262361894</v>
      </c>
      <c r="M123" s="37">
        <f t="shared" si="20"/>
        <v>1807217.1097735201</v>
      </c>
      <c r="N123" s="63"/>
      <c r="O123" s="74"/>
      <c r="P123" s="69"/>
    </row>
    <row r="124" spans="1:16" s="34" customFormat="1" x14ac:dyDescent="0.2">
      <c r="A124" s="33">
        <v>713</v>
      </c>
      <c r="B124" s="34" t="s">
        <v>178</v>
      </c>
      <c r="C124" s="36">
        <v>30338</v>
      </c>
      <c r="D124" s="77">
        <v>9496</v>
      </c>
      <c r="E124" s="37">
        <f t="shared" si="12"/>
        <v>3194.8188711036228</v>
      </c>
      <c r="F124" s="38">
        <f t="shared" si="13"/>
        <v>0.91254678712255821</v>
      </c>
      <c r="G124" s="39">
        <f t="shared" si="14"/>
        <v>183.70379170616889</v>
      </c>
      <c r="H124" s="39">
        <f t="shared" si="15"/>
        <v>0</v>
      </c>
      <c r="I124" s="68">
        <f t="shared" si="16"/>
        <v>183.70379170616889</v>
      </c>
      <c r="J124" s="40">
        <f t="shared" si="17"/>
        <v>-31.933461064582765</v>
      </c>
      <c r="K124" s="37">
        <f t="shared" si="18"/>
        <v>151.77033064158613</v>
      </c>
      <c r="L124" s="37">
        <f t="shared" si="19"/>
        <v>1744451.2060417798</v>
      </c>
      <c r="M124" s="37">
        <f t="shared" si="20"/>
        <v>1441211.0597725019</v>
      </c>
      <c r="N124" s="63"/>
      <c r="O124" s="74"/>
      <c r="P124" s="69"/>
    </row>
    <row r="125" spans="1:16" s="34" customFormat="1" x14ac:dyDescent="0.2">
      <c r="A125" s="33">
        <v>714</v>
      </c>
      <c r="B125" s="34" t="s">
        <v>179</v>
      </c>
      <c r="C125" s="36">
        <v>9430</v>
      </c>
      <c r="D125" s="77">
        <v>3176</v>
      </c>
      <c r="E125" s="37">
        <f t="shared" si="12"/>
        <v>2969.1435768261963</v>
      </c>
      <c r="F125" s="38">
        <f t="shared" si="13"/>
        <v>0.84808639890196924</v>
      </c>
      <c r="G125" s="39">
        <f t="shared" si="14"/>
        <v>319.10896827262474</v>
      </c>
      <c r="H125" s="39">
        <f t="shared" si="15"/>
        <v>63.612183154211195</v>
      </c>
      <c r="I125" s="68">
        <f t="shared" si="16"/>
        <v>382.72115142683595</v>
      </c>
      <c r="J125" s="40">
        <f t="shared" si="17"/>
        <v>-31.933461064582765</v>
      </c>
      <c r="K125" s="37">
        <f t="shared" si="18"/>
        <v>350.78769036225316</v>
      </c>
      <c r="L125" s="37">
        <f t="shared" si="19"/>
        <v>1215522.376931631</v>
      </c>
      <c r="M125" s="37">
        <f t="shared" si="20"/>
        <v>1114101.7045905159</v>
      </c>
      <c r="N125" s="63"/>
      <c r="O125" s="74"/>
      <c r="P125" s="69"/>
    </row>
    <row r="126" spans="1:16" s="34" customFormat="1" x14ac:dyDescent="0.2">
      <c r="A126" s="33">
        <v>716</v>
      </c>
      <c r="B126" s="34" t="s">
        <v>180</v>
      </c>
      <c r="C126" s="36">
        <v>28075</v>
      </c>
      <c r="D126" s="77">
        <v>9486</v>
      </c>
      <c r="E126" s="37">
        <f t="shared" si="12"/>
        <v>2959.6247100990936</v>
      </c>
      <c r="F126" s="38">
        <f t="shared" si="13"/>
        <v>0.84536749319891602</v>
      </c>
      <c r="G126" s="39">
        <f t="shared" si="14"/>
        <v>324.8202883088864</v>
      </c>
      <c r="H126" s="39">
        <f t="shared" si="15"/>
        <v>66.943786508697144</v>
      </c>
      <c r="I126" s="68">
        <f t="shared" si="16"/>
        <v>391.76407481758355</v>
      </c>
      <c r="J126" s="40">
        <f t="shared" si="17"/>
        <v>-31.933461064582765</v>
      </c>
      <c r="K126" s="37">
        <f t="shared" si="18"/>
        <v>359.83061375300076</v>
      </c>
      <c r="L126" s="37">
        <f t="shared" si="19"/>
        <v>3716274.0137195974</v>
      </c>
      <c r="M126" s="37">
        <f t="shared" si="20"/>
        <v>3413353.2020609654</v>
      </c>
      <c r="N126" s="63"/>
      <c r="O126" s="74"/>
      <c r="P126" s="69"/>
    </row>
    <row r="127" spans="1:16" s="34" customFormat="1" x14ac:dyDescent="0.2">
      <c r="A127" s="33">
        <v>722</v>
      </c>
      <c r="B127" s="34" t="s">
        <v>181</v>
      </c>
      <c r="C127" s="36">
        <v>76015</v>
      </c>
      <c r="D127" s="77">
        <v>21748</v>
      </c>
      <c r="E127" s="37">
        <f t="shared" si="12"/>
        <v>3495.2639323156154</v>
      </c>
      <c r="F127" s="38">
        <f t="shared" si="13"/>
        <v>0.99836391365691302</v>
      </c>
      <c r="G127" s="39">
        <f t="shared" si="14"/>
        <v>3.4367549789732945</v>
      </c>
      <c r="H127" s="39">
        <f t="shared" si="15"/>
        <v>0</v>
      </c>
      <c r="I127" s="68">
        <f t="shared" si="16"/>
        <v>3.4367549789732945</v>
      </c>
      <c r="J127" s="40">
        <f t="shared" si="17"/>
        <v>-31.933461064582765</v>
      </c>
      <c r="K127" s="37">
        <f t="shared" si="18"/>
        <v>-28.496706085609471</v>
      </c>
      <c r="L127" s="37">
        <f t="shared" si="19"/>
        <v>74742.54728271121</v>
      </c>
      <c r="M127" s="37">
        <f t="shared" si="20"/>
        <v>-619746.36394983483</v>
      </c>
      <c r="N127" s="63"/>
      <c r="O127" s="74"/>
      <c r="P127" s="69"/>
    </row>
    <row r="128" spans="1:16" s="34" customFormat="1" x14ac:dyDescent="0.2">
      <c r="A128" s="33">
        <v>723</v>
      </c>
      <c r="B128" s="34" t="s">
        <v>182</v>
      </c>
      <c r="C128" s="36">
        <v>16290</v>
      </c>
      <c r="D128" s="77">
        <v>4928</v>
      </c>
      <c r="E128" s="37">
        <f t="shared" si="12"/>
        <v>3305.6006493506493</v>
      </c>
      <c r="F128" s="38">
        <f t="shared" si="13"/>
        <v>0.94418975653325465</v>
      </c>
      <c r="G128" s="39">
        <f t="shared" si="14"/>
        <v>117.23472475795296</v>
      </c>
      <c r="H128" s="39">
        <f t="shared" si="15"/>
        <v>0</v>
      </c>
      <c r="I128" s="68">
        <f t="shared" si="16"/>
        <v>117.23472475795296</v>
      </c>
      <c r="J128" s="40">
        <f t="shared" si="17"/>
        <v>-31.933461064582765</v>
      </c>
      <c r="K128" s="37">
        <f t="shared" si="18"/>
        <v>85.301263693370203</v>
      </c>
      <c r="L128" s="37">
        <f t="shared" si="19"/>
        <v>577732.72360719217</v>
      </c>
      <c r="M128" s="37">
        <f t="shared" si="20"/>
        <v>420364.62748092838</v>
      </c>
      <c r="N128" s="63"/>
      <c r="O128" s="74"/>
      <c r="P128" s="69"/>
    </row>
    <row r="129" spans="1:16" s="34" customFormat="1" x14ac:dyDescent="0.2">
      <c r="A129" s="33">
        <v>728</v>
      </c>
      <c r="B129" s="34" t="s">
        <v>183</v>
      </c>
      <c r="C129" s="36">
        <v>7231</v>
      </c>
      <c r="D129" s="77">
        <v>2475</v>
      </c>
      <c r="E129" s="37">
        <f t="shared" si="12"/>
        <v>2921.6161616161617</v>
      </c>
      <c r="F129" s="38">
        <f t="shared" si="13"/>
        <v>0.83451098452012828</v>
      </c>
      <c r="G129" s="39">
        <f t="shared" si="14"/>
        <v>347.62541739864554</v>
      </c>
      <c r="H129" s="39">
        <f t="shared" si="15"/>
        <v>80.246778477723311</v>
      </c>
      <c r="I129" s="68">
        <f t="shared" si="16"/>
        <v>427.87219587636883</v>
      </c>
      <c r="J129" s="40">
        <f t="shared" si="17"/>
        <v>-31.933461064582765</v>
      </c>
      <c r="K129" s="37">
        <f t="shared" si="18"/>
        <v>395.93873481178605</v>
      </c>
      <c r="L129" s="37">
        <f t="shared" si="19"/>
        <v>1058983.6847940129</v>
      </c>
      <c r="M129" s="37">
        <f t="shared" si="20"/>
        <v>979948.36865917046</v>
      </c>
      <c r="N129" s="63"/>
      <c r="O129" s="74"/>
      <c r="P129" s="69"/>
    </row>
    <row r="130" spans="1:16" s="34" customFormat="1" x14ac:dyDescent="0.2">
      <c r="A130" s="33">
        <v>805</v>
      </c>
      <c r="B130" s="34" t="s">
        <v>184</v>
      </c>
      <c r="C130" s="36">
        <v>119452</v>
      </c>
      <c r="D130" s="77">
        <v>36198</v>
      </c>
      <c r="E130" s="37">
        <f t="shared" si="12"/>
        <v>3299.9613238300458</v>
      </c>
      <c r="F130" s="38">
        <f t="shared" si="13"/>
        <v>0.94257897714544314</v>
      </c>
      <c r="G130" s="39">
        <f t="shared" si="14"/>
        <v>120.61832007031506</v>
      </c>
      <c r="H130" s="39">
        <f t="shared" si="15"/>
        <v>0</v>
      </c>
      <c r="I130" s="68">
        <f t="shared" si="16"/>
        <v>120.61832007031506</v>
      </c>
      <c r="J130" s="40">
        <f t="shared" si="17"/>
        <v>-31.933461064582765</v>
      </c>
      <c r="K130" s="37">
        <f t="shared" si="18"/>
        <v>88.684859005732307</v>
      </c>
      <c r="L130" s="37">
        <f t="shared" si="19"/>
        <v>4366141.9499052651</v>
      </c>
      <c r="M130" s="37">
        <f t="shared" si="20"/>
        <v>3210214.526289498</v>
      </c>
      <c r="N130" s="63"/>
      <c r="O130" s="74"/>
      <c r="P130" s="69"/>
    </row>
    <row r="131" spans="1:16" s="34" customFormat="1" x14ac:dyDescent="0.2">
      <c r="A131" s="33">
        <v>806</v>
      </c>
      <c r="B131" s="34" t="s">
        <v>185</v>
      </c>
      <c r="C131" s="36">
        <v>166930</v>
      </c>
      <c r="D131" s="77">
        <v>54316</v>
      </c>
      <c r="E131" s="37">
        <f t="shared" si="12"/>
        <v>3073.3117313498783</v>
      </c>
      <c r="F131" s="38">
        <f t="shared" si="13"/>
        <v>0.87784029687435572</v>
      </c>
      <c r="G131" s="39">
        <f t="shared" si="14"/>
        <v>256.60807555841558</v>
      </c>
      <c r="H131" s="39">
        <f t="shared" si="15"/>
        <v>27.153329070922496</v>
      </c>
      <c r="I131" s="68">
        <f t="shared" si="16"/>
        <v>283.76140462933807</v>
      </c>
      <c r="J131" s="40">
        <f t="shared" si="17"/>
        <v>-31.933461064582765</v>
      </c>
      <c r="K131" s="37">
        <f t="shared" si="18"/>
        <v>251.82794356475532</v>
      </c>
      <c r="L131" s="37">
        <f t="shared" si="19"/>
        <v>15412784.453847127</v>
      </c>
      <c r="M131" s="37">
        <f t="shared" si="20"/>
        <v>13678286.582663249</v>
      </c>
      <c r="N131" s="63"/>
      <c r="O131" s="74"/>
      <c r="P131" s="69"/>
    </row>
    <row r="132" spans="1:16" s="34" customFormat="1" x14ac:dyDescent="0.2">
      <c r="A132" s="33">
        <v>807</v>
      </c>
      <c r="B132" s="34" t="s">
        <v>186</v>
      </c>
      <c r="C132" s="36">
        <v>36352</v>
      </c>
      <c r="D132" s="77">
        <v>12757</v>
      </c>
      <c r="E132" s="37">
        <f t="shared" si="12"/>
        <v>2849.5727835698049</v>
      </c>
      <c r="F132" s="38">
        <f t="shared" si="13"/>
        <v>0.81393299377258133</v>
      </c>
      <c r="G132" s="39">
        <f t="shared" si="14"/>
        <v>390.85144422645959</v>
      </c>
      <c r="H132" s="39">
        <f t="shared" si="15"/>
        <v>105.46196079394819</v>
      </c>
      <c r="I132" s="68">
        <f t="shared" si="16"/>
        <v>496.3134050204078</v>
      </c>
      <c r="J132" s="40">
        <f t="shared" si="17"/>
        <v>-31.933461064582765</v>
      </c>
      <c r="K132" s="37">
        <f t="shared" si="18"/>
        <v>464.37994395582501</v>
      </c>
      <c r="L132" s="37">
        <f t="shared" si="19"/>
        <v>6331470.1078453427</v>
      </c>
      <c r="M132" s="37">
        <f t="shared" si="20"/>
        <v>5924094.9450444598</v>
      </c>
      <c r="N132" s="63"/>
      <c r="O132" s="74"/>
      <c r="P132" s="69"/>
    </row>
    <row r="133" spans="1:16" s="34" customFormat="1" x14ac:dyDescent="0.2">
      <c r="A133" s="33">
        <v>811</v>
      </c>
      <c r="B133" s="34" t="s">
        <v>187</v>
      </c>
      <c r="C133" s="36">
        <v>6884</v>
      </c>
      <c r="D133" s="77">
        <v>2357</v>
      </c>
      <c r="E133" s="37">
        <f t="shared" si="12"/>
        <v>2920.661858294442</v>
      </c>
      <c r="F133" s="38">
        <f t="shared" si="13"/>
        <v>0.83423840367429314</v>
      </c>
      <c r="G133" s="39">
        <f t="shared" si="14"/>
        <v>348.19799939167734</v>
      </c>
      <c r="H133" s="39">
        <f t="shared" si="15"/>
        <v>80.580784640325192</v>
      </c>
      <c r="I133" s="68">
        <f t="shared" si="16"/>
        <v>428.77878403200253</v>
      </c>
      <c r="J133" s="40">
        <f t="shared" si="17"/>
        <v>-31.933461064582765</v>
      </c>
      <c r="K133" s="37">
        <f t="shared" si="18"/>
        <v>396.84532296741975</v>
      </c>
      <c r="L133" s="37">
        <f t="shared" si="19"/>
        <v>1010631.59396343</v>
      </c>
      <c r="M133" s="37">
        <f t="shared" si="20"/>
        <v>935364.4262342084</v>
      </c>
      <c r="N133" s="63"/>
      <c r="O133" s="74"/>
      <c r="P133" s="69"/>
    </row>
    <row r="134" spans="1:16" s="34" customFormat="1" x14ac:dyDescent="0.2">
      <c r="A134" s="33">
        <v>814</v>
      </c>
      <c r="B134" s="34" t="s">
        <v>188</v>
      </c>
      <c r="C134" s="36">
        <v>45395</v>
      </c>
      <c r="D134" s="77">
        <v>14138</v>
      </c>
      <c r="E134" s="37">
        <f t="shared" si="12"/>
        <v>3210.8501909746783</v>
      </c>
      <c r="F134" s="38">
        <f t="shared" si="13"/>
        <v>0.91712586657334794</v>
      </c>
      <c r="G134" s="39">
        <f t="shared" si="14"/>
        <v>174.08499978353555</v>
      </c>
      <c r="H134" s="39">
        <f t="shared" si="15"/>
        <v>0</v>
      </c>
      <c r="I134" s="68">
        <f t="shared" si="16"/>
        <v>174.08499978353555</v>
      </c>
      <c r="J134" s="40">
        <f t="shared" si="17"/>
        <v>-31.933461064582765</v>
      </c>
      <c r="K134" s="37">
        <f t="shared" si="18"/>
        <v>142.15153871895279</v>
      </c>
      <c r="L134" s="37">
        <f t="shared" si="19"/>
        <v>2461213.7269396256</v>
      </c>
      <c r="M134" s="37">
        <f t="shared" si="20"/>
        <v>2009738.4544085546</v>
      </c>
      <c r="N134" s="63"/>
      <c r="O134" s="74"/>
      <c r="P134" s="69"/>
    </row>
    <row r="135" spans="1:16" s="34" customFormat="1" x14ac:dyDescent="0.2">
      <c r="A135" s="33">
        <v>815</v>
      </c>
      <c r="B135" s="34" t="s">
        <v>189</v>
      </c>
      <c r="C135" s="36">
        <v>29400</v>
      </c>
      <c r="D135" s="77">
        <v>10586</v>
      </c>
      <c r="E135" s="37">
        <f t="shared" si="12"/>
        <v>2777.2529756281883</v>
      </c>
      <c r="F135" s="38">
        <f t="shared" si="13"/>
        <v>0.79327604543057872</v>
      </c>
      <c r="G135" s="39">
        <f t="shared" si="14"/>
        <v>434.24332899142956</v>
      </c>
      <c r="H135" s="39">
        <f t="shared" si="15"/>
        <v>130.77389357351399</v>
      </c>
      <c r="I135" s="68">
        <f t="shared" si="16"/>
        <v>565.01722256494349</v>
      </c>
      <c r="J135" s="40">
        <f t="shared" si="17"/>
        <v>-31.933461064582765</v>
      </c>
      <c r="K135" s="37">
        <f t="shared" si="18"/>
        <v>533.08376150036077</v>
      </c>
      <c r="L135" s="37">
        <f t="shared" si="19"/>
        <v>5981272.3180724923</v>
      </c>
      <c r="M135" s="37">
        <f t="shared" si="20"/>
        <v>5643224.6992428191</v>
      </c>
      <c r="N135" s="63"/>
      <c r="O135" s="74"/>
      <c r="P135" s="69"/>
    </row>
    <row r="136" spans="1:16" s="34" customFormat="1" x14ac:dyDescent="0.2">
      <c r="A136" s="33">
        <v>817</v>
      </c>
      <c r="B136" s="34" t="s">
        <v>190</v>
      </c>
      <c r="C136" s="36">
        <v>10985</v>
      </c>
      <c r="D136" s="77">
        <v>4148</v>
      </c>
      <c r="E136" s="37">
        <f t="shared" si="12"/>
        <v>2648.2642237222758</v>
      </c>
      <c r="F136" s="38">
        <f t="shared" si="13"/>
        <v>0.75643255730944214</v>
      </c>
      <c r="G136" s="39">
        <f t="shared" si="14"/>
        <v>511.63658013497707</v>
      </c>
      <c r="H136" s="39">
        <f t="shared" si="15"/>
        <v>175.91995674058336</v>
      </c>
      <c r="I136" s="68">
        <f t="shared" si="16"/>
        <v>687.55653687556037</v>
      </c>
      <c r="J136" s="40">
        <f t="shared" si="17"/>
        <v>-31.933461064582765</v>
      </c>
      <c r="K136" s="37">
        <f t="shared" si="18"/>
        <v>655.62307581097764</v>
      </c>
      <c r="L136" s="37">
        <f t="shared" si="19"/>
        <v>2851984.5149598243</v>
      </c>
      <c r="M136" s="37">
        <f t="shared" si="20"/>
        <v>2719524.5184639352</v>
      </c>
      <c r="N136" s="63"/>
      <c r="O136" s="74"/>
      <c r="P136" s="69"/>
    </row>
    <row r="137" spans="1:16" s="34" customFormat="1" x14ac:dyDescent="0.2">
      <c r="A137" s="33">
        <v>819</v>
      </c>
      <c r="B137" s="34" t="s">
        <v>191</v>
      </c>
      <c r="C137" s="36">
        <v>18121</v>
      </c>
      <c r="D137" s="77">
        <v>6585</v>
      </c>
      <c r="E137" s="37">
        <f t="shared" ref="E137:E200" si="21">(C137*1000)/D137</f>
        <v>2751.8602885345481</v>
      </c>
      <c r="F137" s="38">
        <f t="shared" ref="F137:F200" si="22">IF(ISNUMBER(C137),E137/E$435,"")</f>
        <v>0.78602304738637185</v>
      </c>
      <c r="G137" s="39">
        <f t="shared" ref="G137:G200" si="23">(E$435-E137)*0.6</f>
        <v>449.4789412476137</v>
      </c>
      <c r="H137" s="39">
        <f t="shared" ref="H137:H200" si="24">IF(E137&gt;=E$435*0.9,0,IF(E137&lt;0.9*E$435,(E$435*0.9-E137)*0.35))</f>
        <v>139.66133405628807</v>
      </c>
      <c r="I137" s="68">
        <f t="shared" ref="I137:I200" si="25">G137+H137</f>
        <v>589.14027530390172</v>
      </c>
      <c r="J137" s="40">
        <f t="shared" ref="J137:J200" si="26">I$437</f>
        <v>-31.933461064582765</v>
      </c>
      <c r="K137" s="37">
        <f t="shared" ref="K137:K200" si="27">I137+J137</f>
        <v>557.20681423931899</v>
      </c>
      <c r="L137" s="37">
        <f t="shared" ref="L137:L200" si="28">(I137*D137)</f>
        <v>3879488.7128761928</v>
      </c>
      <c r="M137" s="37">
        <f t="shared" ref="M137:M200" si="29">(K137*D137)</f>
        <v>3669206.8717659153</v>
      </c>
      <c r="N137" s="63"/>
      <c r="O137" s="74"/>
      <c r="P137" s="69"/>
    </row>
    <row r="138" spans="1:16" s="34" customFormat="1" x14ac:dyDescent="0.2">
      <c r="A138" s="33">
        <v>821</v>
      </c>
      <c r="B138" s="34" t="s">
        <v>192</v>
      </c>
      <c r="C138" s="36">
        <v>16626</v>
      </c>
      <c r="D138" s="77">
        <v>6262</v>
      </c>
      <c r="E138" s="37">
        <f t="shared" si="21"/>
        <v>2655.0622804215905</v>
      </c>
      <c r="F138" s="38">
        <f t="shared" si="22"/>
        <v>0.75837430895481595</v>
      </c>
      <c r="G138" s="39">
        <f t="shared" si="23"/>
        <v>507.55774611538823</v>
      </c>
      <c r="H138" s="39">
        <f t="shared" si="24"/>
        <v>173.54063689582324</v>
      </c>
      <c r="I138" s="68">
        <f t="shared" si="25"/>
        <v>681.09838301121147</v>
      </c>
      <c r="J138" s="40">
        <f t="shared" si="26"/>
        <v>-31.933461064582765</v>
      </c>
      <c r="K138" s="37">
        <f t="shared" si="27"/>
        <v>649.16492194662874</v>
      </c>
      <c r="L138" s="37">
        <f t="shared" si="28"/>
        <v>4265038.0744162062</v>
      </c>
      <c r="M138" s="37">
        <f t="shared" si="29"/>
        <v>4065070.7412297893</v>
      </c>
      <c r="N138" s="63"/>
      <c r="O138" s="74"/>
      <c r="P138" s="69"/>
    </row>
    <row r="139" spans="1:16" s="34" customFormat="1" x14ac:dyDescent="0.2">
      <c r="A139" s="33">
        <v>822</v>
      </c>
      <c r="B139" s="34" t="s">
        <v>193</v>
      </c>
      <c r="C139" s="36">
        <v>12631</v>
      </c>
      <c r="D139" s="77">
        <v>4303</v>
      </c>
      <c r="E139" s="37">
        <f t="shared" si="21"/>
        <v>2935.3939112247267</v>
      </c>
      <c r="F139" s="38">
        <f t="shared" si="22"/>
        <v>0.83844636916831394</v>
      </c>
      <c r="G139" s="39">
        <f t="shared" si="23"/>
        <v>339.35876763350649</v>
      </c>
      <c r="H139" s="39">
        <f t="shared" si="24"/>
        <v>75.42456611472555</v>
      </c>
      <c r="I139" s="68">
        <f t="shared" si="25"/>
        <v>414.78333374823205</v>
      </c>
      <c r="J139" s="40">
        <f t="shared" si="26"/>
        <v>-31.933461064582765</v>
      </c>
      <c r="K139" s="37">
        <f t="shared" si="27"/>
        <v>382.84987268364927</v>
      </c>
      <c r="L139" s="37">
        <f t="shared" si="28"/>
        <v>1784812.6851186426</v>
      </c>
      <c r="M139" s="37">
        <f t="shared" si="29"/>
        <v>1647403.0021577429</v>
      </c>
      <c r="N139" s="63"/>
      <c r="O139" s="74"/>
      <c r="P139" s="69"/>
    </row>
    <row r="140" spans="1:16" s="34" customFormat="1" x14ac:dyDescent="0.2">
      <c r="A140" s="33">
        <v>826</v>
      </c>
      <c r="B140" s="34" t="s">
        <v>194</v>
      </c>
      <c r="C140" s="36">
        <v>18023</v>
      </c>
      <c r="D140" s="77">
        <v>5894</v>
      </c>
      <c r="E140" s="37">
        <f t="shared" si="21"/>
        <v>3057.8554462164911</v>
      </c>
      <c r="F140" s="38">
        <f t="shared" si="22"/>
        <v>0.8734254665167116</v>
      </c>
      <c r="G140" s="39">
        <f t="shared" si="23"/>
        <v>265.88184663844783</v>
      </c>
      <c r="H140" s="39">
        <f t="shared" si="24"/>
        <v>32.563028867607997</v>
      </c>
      <c r="I140" s="68">
        <f t="shared" si="25"/>
        <v>298.44487550605584</v>
      </c>
      <c r="J140" s="40">
        <f t="shared" si="26"/>
        <v>-31.933461064582765</v>
      </c>
      <c r="K140" s="37">
        <f t="shared" si="27"/>
        <v>266.51141444147305</v>
      </c>
      <c r="L140" s="37">
        <f t="shared" si="28"/>
        <v>1759034.0962326932</v>
      </c>
      <c r="M140" s="37">
        <f t="shared" si="29"/>
        <v>1570818.2767180421</v>
      </c>
      <c r="N140" s="63"/>
      <c r="O140" s="74"/>
      <c r="P140" s="69"/>
    </row>
    <row r="141" spans="1:16" s="34" customFormat="1" x14ac:dyDescent="0.2">
      <c r="A141" s="33">
        <v>827</v>
      </c>
      <c r="B141" s="34" t="s">
        <v>195</v>
      </c>
      <c r="C141" s="36">
        <v>4666</v>
      </c>
      <c r="D141" s="77">
        <v>1593</v>
      </c>
      <c r="E141" s="37">
        <f t="shared" si="21"/>
        <v>2929.0646578782171</v>
      </c>
      <c r="F141" s="38">
        <f t="shared" si="22"/>
        <v>0.83663852339073885</v>
      </c>
      <c r="G141" s="39">
        <f t="shared" si="23"/>
        <v>343.15631964141227</v>
      </c>
      <c r="H141" s="39">
        <f t="shared" si="24"/>
        <v>77.639804786003921</v>
      </c>
      <c r="I141" s="68">
        <f t="shared" si="25"/>
        <v>420.7961244274162</v>
      </c>
      <c r="J141" s="40">
        <f t="shared" si="26"/>
        <v>-31.933461064582765</v>
      </c>
      <c r="K141" s="37">
        <f t="shared" si="27"/>
        <v>388.86266336283342</v>
      </c>
      <c r="L141" s="37">
        <f t="shared" si="28"/>
        <v>670328.22621287405</v>
      </c>
      <c r="M141" s="37">
        <f t="shared" si="29"/>
        <v>619458.22273699369</v>
      </c>
      <c r="N141" s="63"/>
      <c r="O141" s="74"/>
      <c r="P141" s="69"/>
    </row>
    <row r="142" spans="1:16" s="34" customFormat="1" x14ac:dyDescent="0.2">
      <c r="A142" s="33">
        <v>828</v>
      </c>
      <c r="B142" s="34" t="s">
        <v>196</v>
      </c>
      <c r="C142" s="36">
        <v>8513</v>
      </c>
      <c r="D142" s="77">
        <v>2979</v>
      </c>
      <c r="E142" s="37">
        <f t="shared" si="21"/>
        <v>2857.6703591809332</v>
      </c>
      <c r="F142" s="38">
        <f t="shared" si="22"/>
        <v>0.81624593134605461</v>
      </c>
      <c r="G142" s="39">
        <f t="shared" si="23"/>
        <v>385.9928988597826</v>
      </c>
      <c r="H142" s="39">
        <f t="shared" si="24"/>
        <v>102.62780933005325</v>
      </c>
      <c r="I142" s="68">
        <f t="shared" si="25"/>
        <v>488.62070818983585</v>
      </c>
      <c r="J142" s="40">
        <f t="shared" si="26"/>
        <v>-31.933461064582765</v>
      </c>
      <c r="K142" s="37">
        <f t="shared" si="27"/>
        <v>456.68724712525307</v>
      </c>
      <c r="L142" s="37">
        <f t="shared" si="28"/>
        <v>1455601.0896975209</v>
      </c>
      <c r="M142" s="37">
        <f t="shared" si="29"/>
        <v>1360471.3091861289</v>
      </c>
      <c r="N142" s="63"/>
      <c r="O142" s="74"/>
      <c r="P142" s="69"/>
    </row>
    <row r="143" spans="1:16" s="34" customFormat="1" x14ac:dyDescent="0.2">
      <c r="A143" s="33">
        <v>829</v>
      </c>
      <c r="B143" s="34" t="s">
        <v>197</v>
      </c>
      <c r="C143" s="36">
        <v>7579</v>
      </c>
      <c r="D143" s="77">
        <v>2442</v>
      </c>
      <c r="E143" s="37">
        <f t="shared" si="21"/>
        <v>3103.6036036036035</v>
      </c>
      <c r="F143" s="38">
        <f t="shared" si="22"/>
        <v>0.88649266554260353</v>
      </c>
      <c r="G143" s="39">
        <f t="shared" si="23"/>
        <v>238.43295220618046</v>
      </c>
      <c r="H143" s="39">
        <f t="shared" si="24"/>
        <v>16.551173782118688</v>
      </c>
      <c r="I143" s="68">
        <f t="shared" si="25"/>
        <v>254.98412598829916</v>
      </c>
      <c r="J143" s="40">
        <f t="shared" si="26"/>
        <v>-31.933461064582765</v>
      </c>
      <c r="K143" s="37">
        <f t="shared" si="27"/>
        <v>223.0506649237164</v>
      </c>
      <c r="L143" s="37">
        <f t="shared" si="28"/>
        <v>622671.23566342657</v>
      </c>
      <c r="M143" s="37">
        <f t="shared" si="29"/>
        <v>544689.72374371544</v>
      </c>
      <c r="N143" s="63"/>
      <c r="O143" s="74"/>
      <c r="P143" s="69"/>
    </row>
    <row r="144" spans="1:16" s="34" customFormat="1" x14ac:dyDescent="0.2">
      <c r="A144" s="33">
        <v>830</v>
      </c>
      <c r="B144" s="34" t="s">
        <v>198</v>
      </c>
      <c r="C144" s="36">
        <v>4185</v>
      </c>
      <c r="D144" s="77">
        <v>1476</v>
      </c>
      <c r="E144" s="37">
        <f t="shared" si="21"/>
        <v>2835.3658536585367</v>
      </c>
      <c r="F144" s="38">
        <f t="shared" si="22"/>
        <v>0.8098750209207668</v>
      </c>
      <c r="G144" s="39">
        <f t="shared" si="23"/>
        <v>399.3756021732205</v>
      </c>
      <c r="H144" s="39">
        <f t="shared" si="24"/>
        <v>110.43438626289205</v>
      </c>
      <c r="I144" s="68">
        <f t="shared" si="25"/>
        <v>509.80998843611258</v>
      </c>
      <c r="J144" s="40">
        <f t="shared" si="26"/>
        <v>-31.933461064582765</v>
      </c>
      <c r="K144" s="37">
        <f t="shared" si="27"/>
        <v>477.87652737152979</v>
      </c>
      <c r="L144" s="37">
        <f t="shared" si="28"/>
        <v>752479.5429317021</v>
      </c>
      <c r="M144" s="37">
        <f t="shared" si="29"/>
        <v>705345.75440037798</v>
      </c>
      <c r="N144" s="63"/>
      <c r="O144" s="74"/>
      <c r="P144" s="69"/>
    </row>
    <row r="145" spans="1:16" s="34" customFormat="1" x14ac:dyDescent="0.2">
      <c r="A145" s="33">
        <v>831</v>
      </c>
      <c r="B145" s="34" t="s">
        <v>199</v>
      </c>
      <c r="C145" s="36">
        <v>3553</v>
      </c>
      <c r="D145" s="77">
        <v>1319</v>
      </c>
      <c r="E145" s="37">
        <f t="shared" si="21"/>
        <v>2693.7073540561032</v>
      </c>
      <c r="F145" s="38">
        <f t="shared" si="22"/>
        <v>0.7694126304390968</v>
      </c>
      <c r="G145" s="39">
        <f t="shared" si="23"/>
        <v>484.3707019346806</v>
      </c>
      <c r="H145" s="39">
        <f t="shared" si="24"/>
        <v>160.01486112374377</v>
      </c>
      <c r="I145" s="68">
        <f t="shared" si="25"/>
        <v>644.3855630584244</v>
      </c>
      <c r="J145" s="40">
        <f t="shared" si="26"/>
        <v>-31.933461064582765</v>
      </c>
      <c r="K145" s="37">
        <f t="shared" si="27"/>
        <v>612.45210199384167</v>
      </c>
      <c r="L145" s="37">
        <f t="shared" si="28"/>
        <v>849944.55767406174</v>
      </c>
      <c r="M145" s="37">
        <f t="shared" si="29"/>
        <v>807824.32252987719</v>
      </c>
      <c r="N145" s="63"/>
      <c r="O145" s="74"/>
      <c r="P145" s="69"/>
    </row>
    <row r="146" spans="1:16" s="34" customFormat="1" x14ac:dyDescent="0.2">
      <c r="A146" s="33">
        <v>833</v>
      </c>
      <c r="B146" s="34" t="s">
        <v>200</v>
      </c>
      <c r="C146" s="36">
        <v>6952</v>
      </c>
      <c r="D146" s="77">
        <v>2228</v>
      </c>
      <c r="E146" s="37">
        <f t="shared" si="21"/>
        <v>3120.2872531418311</v>
      </c>
      <c r="F146" s="38">
        <f t="shared" si="22"/>
        <v>0.89125807209547303</v>
      </c>
      <c r="G146" s="39">
        <f t="shared" si="23"/>
        <v>228.42276248324387</v>
      </c>
      <c r="H146" s="39">
        <f t="shared" si="24"/>
        <v>10.711896443739009</v>
      </c>
      <c r="I146" s="68">
        <f t="shared" si="25"/>
        <v>239.13465892698289</v>
      </c>
      <c r="J146" s="40">
        <f t="shared" si="26"/>
        <v>-31.933461064582765</v>
      </c>
      <c r="K146" s="37">
        <f t="shared" si="27"/>
        <v>207.20119786240014</v>
      </c>
      <c r="L146" s="37">
        <f t="shared" si="28"/>
        <v>532792.02008931793</v>
      </c>
      <c r="M146" s="37">
        <f t="shared" si="29"/>
        <v>461644.26883742749</v>
      </c>
      <c r="N146" s="63"/>
      <c r="O146" s="74"/>
      <c r="P146" s="69"/>
    </row>
    <row r="147" spans="1:16" s="34" customFormat="1" x14ac:dyDescent="0.2">
      <c r="A147" s="33">
        <v>834</v>
      </c>
      <c r="B147" s="34" t="s">
        <v>201</v>
      </c>
      <c r="C147" s="36">
        <v>12470</v>
      </c>
      <c r="D147" s="77">
        <v>3726</v>
      </c>
      <c r="E147" s="37">
        <f t="shared" si="21"/>
        <v>3346.7525496511003</v>
      </c>
      <c r="F147" s="38">
        <f t="shared" si="22"/>
        <v>0.95594411129271306</v>
      </c>
      <c r="G147" s="39">
        <f t="shared" si="23"/>
        <v>92.543584577682395</v>
      </c>
      <c r="H147" s="39">
        <f t="shared" si="24"/>
        <v>0</v>
      </c>
      <c r="I147" s="68">
        <f t="shared" si="25"/>
        <v>92.543584577682395</v>
      </c>
      <c r="J147" s="40">
        <f t="shared" si="26"/>
        <v>-31.933461064582765</v>
      </c>
      <c r="K147" s="37">
        <f t="shared" si="27"/>
        <v>60.61012351309963</v>
      </c>
      <c r="L147" s="37">
        <f t="shared" si="28"/>
        <v>344817.39613644459</v>
      </c>
      <c r="M147" s="37">
        <f t="shared" si="29"/>
        <v>225833.32020980923</v>
      </c>
      <c r="N147" s="63"/>
      <c r="O147" s="74"/>
      <c r="P147" s="69"/>
    </row>
    <row r="148" spans="1:16" s="34" customFormat="1" x14ac:dyDescent="0.2">
      <c r="A148" s="33">
        <v>901</v>
      </c>
      <c r="B148" s="34" t="s">
        <v>202</v>
      </c>
      <c r="C148" s="36">
        <v>19339</v>
      </c>
      <c r="D148" s="77">
        <v>6936</v>
      </c>
      <c r="E148" s="37">
        <f t="shared" si="21"/>
        <v>2788.20645905421</v>
      </c>
      <c r="F148" s="38">
        <f t="shared" si="22"/>
        <v>0.796404725493985</v>
      </c>
      <c r="G148" s="39">
        <f t="shared" si="23"/>
        <v>427.67123893581658</v>
      </c>
      <c r="H148" s="39">
        <f t="shared" si="24"/>
        <v>126.9401743744064</v>
      </c>
      <c r="I148" s="68">
        <f t="shared" si="25"/>
        <v>554.61141331022293</v>
      </c>
      <c r="J148" s="40">
        <f t="shared" si="26"/>
        <v>-31.933461064582765</v>
      </c>
      <c r="K148" s="37">
        <f t="shared" si="27"/>
        <v>522.6779522456402</v>
      </c>
      <c r="L148" s="37">
        <f t="shared" si="28"/>
        <v>3846784.7627197062</v>
      </c>
      <c r="M148" s="37">
        <f t="shared" si="29"/>
        <v>3625294.2767757606</v>
      </c>
      <c r="N148" s="63"/>
      <c r="O148" s="74"/>
      <c r="P148" s="69"/>
    </row>
    <row r="149" spans="1:16" s="34" customFormat="1" x14ac:dyDescent="0.2">
      <c r="A149" s="33">
        <v>904</v>
      </c>
      <c r="B149" s="34" t="s">
        <v>203</v>
      </c>
      <c r="C149" s="36">
        <v>71174</v>
      </c>
      <c r="D149" s="77">
        <v>22692</v>
      </c>
      <c r="E149" s="37">
        <f t="shared" si="21"/>
        <v>3136.5238850696282</v>
      </c>
      <c r="F149" s="38">
        <f t="shared" si="22"/>
        <v>0.89589579551491827</v>
      </c>
      <c r="G149" s="39">
        <f t="shared" si="23"/>
        <v>218.6807833265656</v>
      </c>
      <c r="H149" s="39">
        <f t="shared" si="24"/>
        <v>5.0290752690100131</v>
      </c>
      <c r="I149" s="68">
        <f t="shared" si="25"/>
        <v>223.70985859557561</v>
      </c>
      <c r="J149" s="40">
        <f t="shared" si="26"/>
        <v>-31.933461064582765</v>
      </c>
      <c r="K149" s="37">
        <f t="shared" si="27"/>
        <v>191.77639753099285</v>
      </c>
      <c r="L149" s="37">
        <f t="shared" si="28"/>
        <v>5076424.1112508019</v>
      </c>
      <c r="M149" s="37">
        <f t="shared" si="29"/>
        <v>4351790.0127732903</v>
      </c>
      <c r="N149" s="63"/>
      <c r="O149" s="74"/>
      <c r="P149" s="69"/>
    </row>
    <row r="150" spans="1:16" s="34" customFormat="1" x14ac:dyDescent="0.2">
      <c r="A150" s="33">
        <v>906</v>
      </c>
      <c r="B150" s="34" t="s">
        <v>204</v>
      </c>
      <c r="C150" s="36">
        <v>133073</v>
      </c>
      <c r="D150" s="77">
        <v>44576</v>
      </c>
      <c r="E150" s="37">
        <f t="shared" si="21"/>
        <v>2985.3059942569994</v>
      </c>
      <c r="F150" s="38">
        <f t="shared" si="22"/>
        <v>0.85270292418670879</v>
      </c>
      <c r="G150" s="39">
        <f t="shared" si="23"/>
        <v>309.41151781414288</v>
      </c>
      <c r="H150" s="39">
        <f t="shared" si="24"/>
        <v>57.955337053430114</v>
      </c>
      <c r="I150" s="68">
        <f t="shared" si="25"/>
        <v>367.36685486757301</v>
      </c>
      <c r="J150" s="40">
        <f t="shared" si="26"/>
        <v>-31.933461064582765</v>
      </c>
      <c r="K150" s="37">
        <f t="shared" si="27"/>
        <v>335.43339380299022</v>
      </c>
      <c r="L150" s="37">
        <f t="shared" si="28"/>
        <v>16375744.922576934</v>
      </c>
      <c r="M150" s="37">
        <f t="shared" si="29"/>
        <v>14952278.962162092</v>
      </c>
      <c r="N150" s="63"/>
      <c r="O150" s="74"/>
      <c r="P150" s="69"/>
    </row>
    <row r="151" spans="1:16" s="34" customFormat="1" x14ac:dyDescent="0.2">
      <c r="A151" s="33">
        <v>911</v>
      </c>
      <c r="B151" s="34" t="s">
        <v>205</v>
      </c>
      <c r="C151" s="36">
        <v>6544</v>
      </c>
      <c r="D151" s="77">
        <v>2511</v>
      </c>
      <c r="E151" s="37">
        <f t="shared" si="21"/>
        <v>2606.1330147351655</v>
      </c>
      <c r="F151" s="38">
        <f t="shared" si="22"/>
        <v>0.74439847933822512</v>
      </c>
      <c r="G151" s="39">
        <f t="shared" si="23"/>
        <v>536.91530552724328</v>
      </c>
      <c r="H151" s="39">
        <f t="shared" si="24"/>
        <v>190.66587988607196</v>
      </c>
      <c r="I151" s="68">
        <f t="shared" si="25"/>
        <v>727.58118541331521</v>
      </c>
      <c r="J151" s="40">
        <f t="shared" si="26"/>
        <v>-31.933461064582765</v>
      </c>
      <c r="K151" s="37">
        <f t="shared" si="27"/>
        <v>695.64772434873248</v>
      </c>
      <c r="L151" s="37">
        <f t="shared" si="28"/>
        <v>1826956.3565728345</v>
      </c>
      <c r="M151" s="37">
        <f t="shared" si="29"/>
        <v>1746771.4358396672</v>
      </c>
      <c r="N151" s="63"/>
      <c r="O151" s="74"/>
      <c r="P151" s="69"/>
    </row>
    <row r="152" spans="1:16" s="34" customFormat="1" x14ac:dyDescent="0.2">
      <c r="A152" s="33">
        <v>912</v>
      </c>
      <c r="B152" s="34" t="s">
        <v>206</v>
      </c>
      <c r="C152" s="36">
        <v>5324</v>
      </c>
      <c r="D152" s="77">
        <v>2104</v>
      </c>
      <c r="E152" s="37">
        <f t="shared" si="21"/>
        <v>2530.4182509505704</v>
      </c>
      <c r="F152" s="38">
        <f t="shared" si="22"/>
        <v>0.72277181841722338</v>
      </c>
      <c r="G152" s="39">
        <f t="shared" si="23"/>
        <v>582.3441637980003</v>
      </c>
      <c r="H152" s="39">
        <f t="shared" si="24"/>
        <v>217.16604721068026</v>
      </c>
      <c r="I152" s="68">
        <f t="shared" si="25"/>
        <v>799.51021100868059</v>
      </c>
      <c r="J152" s="40">
        <f t="shared" si="26"/>
        <v>-31.933461064582765</v>
      </c>
      <c r="K152" s="37">
        <f t="shared" si="27"/>
        <v>767.57674994409786</v>
      </c>
      <c r="L152" s="37">
        <f t="shared" si="28"/>
        <v>1682169.4839622639</v>
      </c>
      <c r="M152" s="37">
        <f t="shared" si="29"/>
        <v>1614981.481882382</v>
      </c>
      <c r="N152" s="63"/>
      <c r="O152" s="74"/>
      <c r="P152" s="69"/>
    </row>
    <row r="153" spans="1:16" s="34" customFormat="1" x14ac:dyDescent="0.2">
      <c r="A153" s="33">
        <v>914</v>
      </c>
      <c r="B153" s="34" t="s">
        <v>207</v>
      </c>
      <c r="C153" s="36">
        <v>16588</v>
      </c>
      <c r="D153" s="77">
        <v>6051</v>
      </c>
      <c r="E153" s="37">
        <f t="shared" si="21"/>
        <v>2741.3650636258471</v>
      </c>
      <c r="F153" s="38">
        <f t="shared" si="22"/>
        <v>0.78302526123417748</v>
      </c>
      <c r="G153" s="39">
        <f t="shared" si="23"/>
        <v>455.77607619283424</v>
      </c>
      <c r="H153" s="39">
        <f t="shared" si="24"/>
        <v>143.3346627743334</v>
      </c>
      <c r="I153" s="68">
        <f t="shared" si="25"/>
        <v>599.11073896716766</v>
      </c>
      <c r="J153" s="40">
        <f t="shared" si="26"/>
        <v>-31.933461064582765</v>
      </c>
      <c r="K153" s="37">
        <f t="shared" si="27"/>
        <v>567.17727790258493</v>
      </c>
      <c r="L153" s="37">
        <f t="shared" si="28"/>
        <v>3625219.0814903313</v>
      </c>
      <c r="M153" s="37">
        <f t="shared" si="29"/>
        <v>3431989.7085885415</v>
      </c>
      <c r="N153" s="63"/>
      <c r="O153" s="74"/>
      <c r="P153" s="69"/>
    </row>
    <row r="154" spans="1:16" s="34" customFormat="1" x14ac:dyDescent="0.2">
      <c r="A154" s="33">
        <v>919</v>
      </c>
      <c r="B154" s="34" t="s">
        <v>208</v>
      </c>
      <c r="C154" s="36">
        <v>15845</v>
      </c>
      <c r="D154" s="77">
        <v>5713</v>
      </c>
      <c r="E154" s="37">
        <f t="shared" si="21"/>
        <v>2773.4990372833886</v>
      </c>
      <c r="F154" s="38">
        <f t="shared" si="22"/>
        <v>0.79220379548032727</v>
      </c>
      <c r="G154" s="39">
        <f t="shared" si="23"/>
        <v>436.49569199830938</v>
      </c>
      <c r="H154" s="39">
        <f t="shared" si="24"/>
        <v>132.0877719941939</v>
      </c>
      <c r="I154" s="68">
        <f t="shared" si="25"/>
        <v>568.58346399250331</v>
      </c>
      <c r="J154" s="40">
        <f t="shared" si="26"/>
        <v>-31.933461064582765</v>
      </c>
      <c r="K154" s="37">
        <f t="shared" si="27"/>
        <v>536.65000292792058</v>
      </c>
      <c r="L154" s="37">
        <f t="shared" si="28"/>
        <v>3248317.3297891715</v>
      </c>
      <c r="M154" s="37">
        <f t="shared" si="29"/>
        <v>3065881.4667272102</v>
      </c>
      <c r="N154" s="63"/>
      <c r="O154" s="74"/>
      <c r="P154" s="69"/>
    </row>
    <row r="155" spans="1:16" s="34" customFormat="1" x14ac:dyDescent="0.2">
      <c r="A155" s="33">
        <v>926</v>
      </c>
      <c r="B155" s="34" t="s">
        <v>209</v>
      </c>
      <c r="C155" s="36">
        <v>32691</v>
      </c>
      <c r="D155" s="77">
        <v>10702</v>
      </c>
      <c r="E155" s="37">
        <f t="shared" si="21"/>
        <v>3054.6626798729208</v>
      </c>
      <c r="F155" s="38">
        <f t="shared" si="22"/>
        <v>0.8725135059998852</v>
      </c>
      <c r="G155" s="39">
        <f t="shared" si="23"/>
        <v>267.79750644459006</v>
      </c>
      <c r="H155" s="39">
        <f t="shared" si="24"/>
        <v>33.680497087857631</v>
      </c>
      <c r="I155" s="68">
        <f t="shared" si="25"/>
        <v>301.4780035324477</v>
      </c>
      <c r="J155" s="40">
        <f t="shared" si="26"/>
        <v>-31.933461064582765</v>
      </c>
      <c r="K155" s="37">
        <f t="shared" si="27"/>
        <v>269.54454246786491</v>
      </c>
      <c r="L155" s="37">
        <f t="shared" si="28"/>
        <v>3226417.5938042551</v>
      </c>
      <c r="M155" s="37">
        <f t="shared" si="29"/>
        <v>2884665.6934910901</v>
      </c>
      <c r="N155" s="63"/>
      <c r="O155" s="74"/>
      <c r="P155" s="69"/>
    </row>
    <row r="156" spans="1:16" s="34" customFormat="1" x14ac:dyDescent="0.2">
      <c r="A156" s="33">
        <v>928</v>
      </c>
      <c r="B156" s="34" t="s">
        <v>210</v>
      </c>
      <c r="C156" s="36">
        <v>12878</v>
      </c>
      <c r="D156" s="77">
        <v>5178</v>
      </c>
      <c r="E156" s="37">
        <f t="shared" si="21"/>
        <v>2487.0606411741987</v>
      </c>
      <c r="F156" s="38">
        <f t="shared" si="22"/>
        <v>0.71038743949151795</v>
      </c>
      <c r="G156" s="39">
        <f t="shared" si="23"/>
        <v>608.35872966382328</v>
      </c>
      <c r="H156" s="39">
        <f t="shared" si="24"/>
        <v>232.34121063241034</v>
      </c>
      <c r="I156" s="68">
        <f t="shared" si="25"/>
        <v>840.69994029623365</v>
      </c>
      <c r="J156" s="40">
        <f t="shared" si="26"/>
        <v>-31.933461064582765</v>
      </c>
      <c r="K156" s="37">
        <f t="shared" si="27"/>
        <v>808.76647923165092</v>
      </c>
      <c r="L156" s="37">
        <f t="shared" si="28"/>
        <v>4353144.290853898</v>
      </c>
      <c r="M156" s="37">
        <f t="shared" si="29"/>
        <v>4187792.8294614884</v>
      </c>
      <c r="N156" s="63"/>
      <c r="O156" s="74"/>
      <c r="P156" s="69"/>
    </row>
    <row r="157" spans="1:16" s="34" customFormat="1" x14ac:dyDescent="0.2">
      <c r="A157" s="33">
        <v>929</v>
      </c>
      <c r="B157" s="34" t="s">
        <v>211</v>
      </c>
      <c r="C157" s="36">
        <v>5050</v>
      </c>
      <c r="D157" s="77">
        <v>1856</v>
      </c>
      <c r="E157" s="37">
        <f t="shared" si="21"/>
        <v>2720.905172413793</v>
      </c>
      <c r="F157" s="38">
        <f t="shared" si="22"/>
        <v>0.77718123415667761</v>
      </c>
      <c r="G157" s="39">
        <f t="shared" si="23"/>
        <v>468.05201092006672</v>
      </c>
      <c r="H157" s="39">
        <f t="shared" si="24"/>
        <v>150.49562469855232</v>
      </c>
      <c r="I157" s="68">
        <f t="shared" si="25"/>
        <v>618.5476356186191</v>
      </c>
      <c r="J157" s="40">
        <f t="shared" si="26"/>
        <v>-31.933461064582765</v>
      </c>
      <c r="K157" s="37">
        <f t="shared" si="27"/>
        <v>586.61417455403637</v>
      </c>
      <c r="L157" s="37">
        <f t="shared" si="28"/>
        <v>1148024.411708157</v>
      </c>
      <c r="M157" s="37">
        <f t="shared" si="29"/>
        <v>1088755.9079722916</v>
      </c>
      <c r="N157" s="63"/>
      <c r="O157" s="74"/>
      <c r="P157" s="69"/>
    </row>
    <row r="158" spans="1:16" s="34" customFormat="1" x14ac:dyDescent="0.2">
      <c r="A158" s="33">
        <v>935</v>
      </c>
      <c r="B158" s="34" t="s">
        <v>212</v>
      </c>
      <c r="C158" s="36">
        <v>3130</v>
      </c>
      <c r="D158" s="77">
        <v>1342</v>
      </c>
      <c r="E158" s="37">
        <f t="shared" si="21"/>
        <v>2332.3397913561848</v>
      </c>
      <c r="F158" s="38">
        <f t="shared" si="22"/>
        <v>0.66619400628022374</v>
      </c>
      <c r="G158" s="39">
        <f t="shared" si="23"/>
        <v>701.19123955463158</v>
      </c>
      <c r="H158" s="39">
        <f t="shared" si="24"/>
        <v>286.49350806871519</v>
      </c>
      <c r="I158" s="68">
        <f t="shared" si="25"/>
        <v>987.68474762334677</v>
      </c>
      <c r="J158" s="40">
        <f t="shared" si="26"/>
        <v>-31.933461064582765</v>
      </c>
      <c r="K158" s="37">
        <f t="shared" si="27"/>
        <v>955.75128655876404</v>
      </c>
      <c r="L158" s="37">
        <f t="shared" si="28"/>
        <v>1325472.9313105315</v>
      </c>
      <c r="M158" s="37">
        <f t="shared" si="29"/>
        <v>1282618.2265618613</v>
      </c>
      <c r="N158" s="63"/>
      <c r="O158" s="74"/>
      <c r="P158" s="69"/>
    </row>
    <row r="159" spans="1:16" s="34" customFormat="1" x14ac:dyDescent="0.2">
      <c r="A159" s="33">
        <v>937</v>
      </c>
      <c r="B159" s="34" t="s">
        <v>213</v>
      </c>
      <c r="C159" s="36">
        <v>9817</v>
      </c>
      <c r="D159" s="77">
        <v>3614</v>
      </c>
      <c r="E159" s="37">
        <f t="shared" si="21"/>
        <v>2716.3807415605975</v>
      </c>
      <c r="F159" s="38">
        <f t="shared" si="22"/>
        <v>0.77588890585725967</v>
      </c>
      <c r="G159" s="39">
        <f t="shared" si="23"/>
        <v>470.76666943198404</v>
      </c>
      <c r="H159" s="39">
        <f t="shared" si="24"/>
        <v>152.07917549717078</v>
      </c>
      <c r="I159" s="68">
        <f t="shared" si="25"/>
        <v>622.84584492915485</v>
      </c>
      <c r="J159" s="40">
        <f t="shared" si="26"/>
        <v>-31.933461064582765</v>
      </c>
      <c r="K159" s="37">
        <f t="shared" si="27"/>
        <v>590.91238386457212</v>
      </c>
      <c r="L159" s="37">
        <f t="shared" si="28"/>
        <v>2250964.8835739656</v>
      </c>
      <c r="M159" s="37">
        <f t="shared" si="29"/>
        <v>2135557.3552865637</v>
      </c>
      <c r="N159" s="63"/>
      <c r="O159" s="74"/>
      <c r="P159" s="69"/>
    </row>
    <row r="160" spans="1:16" s="34" customFormat="1" x14ac:dyDescent="0.2">
      <c r="A160" s="33">
        <v>938</v>
      </c>
      <c r="B160" s="34" t="s">
        <v>214</v>
      </c>
      <c r="C160" s="36">
        <v>3325</v>
      </c>
      <c r="D160" s="77">
        <v>1200</v>
      </c>
      <c r="E160" s="37">
        <f t="shared" si="21"/>
        <v>2770.8333333333335</v>
      </c>
      <c r="F160" s="38">
        <f t="shared" si="22"/>
        <v>0.79144238155572433</v>
      </c>
      <c r="G160" s="39">
        <f t="shared" si="23"/>
        <v>438.09511436834242</v>
      </c>
      <c r="H160" s="39">
        <f t="shared" si="24"/>
        <v>133.02076837671316</v>
      </c>
      <c r="I160" s="68">
        <f t="shared" si="25"/>
        <v>571.11588274505561</v>
      </c>
      <c r="J160" s="40">
        <f t="shared" si="26"/>
        <v>-31.933461064582765</v>
      </c>
      <c r="K160" s="37">
        <f t="shared" si="27"/>
        <v>539.18242168047288</v>
      </c>
      <c r="L160" s="37">
        <f t="shared" si="28"/>
        <v>685339.05929406674</v>
      </c>
      <c r="M160" s="37">
        <f t="shared" si="29"/>
        <v>647018.90601656749</v>
      </c>
      <c r="N160" s="63"/>
      <c r="O160" s="74"/>
      <c r="P160" s="69"/>
    </row>
    <row r="161" spans="1:16" s="34" customFormat="1" x14ac:dyDescent="0.2">
      <c r="A161" s="33">
        <v>940</v>
      </c>
      <c r="B161" s="34" t="s">
        <v>215</v>
      </c>
      <c r="C161" s="36">
        <v>4018</v>
      </c>
      <c r="D161" s="77">
        <v>1246</v>
      </c>
      <c r="E161" s="37">
        <f t="shared" si="21"/>
        <v>3224.7191011235955</v>
      </c>
      <c r="F161" s="38">
        <f t="shared" si="22"/>
        <v>0.92108728971121545</v>
      </c>
      <c r="G161" s="39">
        <f t="shared" si="23"/>
        <v>165.76365369418525</v>
      </c>
      <c r="H161" s="39">
        <f t="shared" si="24"/>
        <v>0</v>
      </c>
      <c r="I161" s="68">
        <f t="shared" si="25"/>
        <v>165.76365369418525</v>
      </c>
      <c r="J161" s="40">
        <f t="shared" si="26"/>
        <v>-31.933461064582765</v>
      </c>
      <c r="K161" s="37">
        <f t="shared" si="27"/>
        <v>133.83019262960249</v>
      </c>
      <c r="L161" s="37">
        <f t="shared" si="28"/>
        <v>206541.51250295484</v>
      </c>
      <c r="M161" s="37">
        <f t="shared" si="29"/>
        <v>166752.42001648471</v>
      </c>
      <c r="N161" s="63"/>
      <c r="O161" s="74"/>
      <c r="P161" s="69"/>
    </row>
    <row r="162" spans="1:16" s="34" customFormat="1" x14ac:dyDescent="0.2">
      <c r="A162" s="33">
        <v>941</v>
      </c>
      <c r="B162" s="34" t="s">
        <v>216</v>
      </c>
      <c r="C162" s="36">
        <v>4048</v>
      </c>
      <c r="D162" s="77">
        <v>952</v>
      </c>
      <c r="E162" s="37">
        <f t="shared" si="21"/>
        <v>4252.1008403361348</v>
      </c>
      <c r="F162" s="38">
        <f t="shared" si="22"/>
        <v>1.2145417680688337</v>
      </c>
      <c r="G162" s="39">
        <f t="shared" si="23"/>
        <v>-450.66538983333828</v>
      </c>
      <c r="H162" s="39">
        <f t="shared" si="24"/>
        <v>0</v>
      </c>
      <c r="I162" s="68">
        <f t="shared" si="25"/>
        <v>-450.66538983333828</v>
      </c>
      <c r="J162" s="40">
        <f t="shared" si="26"/>
        <v>-31.933461064582765</v>
      </c>
      <c r="K162" s="37">
        <f t="shared" si="27"/>
        <v>-482.59885089792107</v>
      </c>
      <c r="L162" s="37">
        <f t="shared" si="28"/>
        <v>-429033.45112133806</v>
      </c>
      <c r="M162" s="37">
        <f t="shared" si="29"/>
        <v>-459434.10605482088</v>
      </c>
      <c r="N162" s="63"/>
      <c r="O162" s="74"/>
      <c r="P162" s="69"/>
    </row>
    <row r="163" spans="1:16" s="34" customFormat="1" x14ac:dyDescent="0.2">
      <c r="A163" s="33">
        <v>1001</v>
      </c>
      <c r="B163" s="34" t="s">
        <v>217</v>
      </c>
      <c r="C163" s="36">
        <v>280696</v>
      </c>
      <c r="D163" s="77">
        <v>89268</v>
      </c>
      <c r="E163" s="37">
        <f t="shared" si="21"/>
        <v>3144.4190527400638</v>
      </c>
      <c r="F163" s="38">
        <f t="shared" si="22"/>
        <v>0.89815091863210483</v>
      </c>
      <c r="G163" s="39">
        <f t="shared" si="23"/>
        <v>213.9436827243043</v>
      </c>
      <c r="H163" s="39">
        <f t="shared" si="24"/>
        <v>2.2657665843575838</v>
      </c>
      <c r="I163" s="68">
        <f t="shared" si="25"/>
        <v>216.20944930866187</v>
      </c>
      <c r="J163" s="40">
        <f t="shared" si="26"/>
        <v>-31.933461064582765</v>
      </c>
      <c r="K163" s="37">
        <f t="shared" si="27"/>
        <v>184.27598824407912</v>
      </c>
      <c r="L163" s="37">
        <f t="shared" si="28"/>
        <v>19300585.120885629</v>
      </c>
      <c r="M163" s="37">
        <f t="shared" si="29"/>
        <v>16449948.918572454</v>
      </c>
      <c r="N163" s="63"/>
      <c r="O163" s="74"/>
      <c r="P163" s="69"/>
    </row>
    <row r="164" spans="1:16" s="34" customFormat="1" x14ac:dyDescent="0.2">
      <c r="A164" s="33">
        <v>1002</v>
      </c>
      <c r="B164" s="34" t="s">
        <v>218</v>
      </c>
      <c r="C164" s="36">
        <v>46645</v>
      </c>
      <c r="D164" s="77">
        <v>15600</v>
      </c>
      <c r="E164" s="37">
        <f t="shared" si="21"/>
        <v>2990.0641025641025</v>
      </c>
      <c r="F164" s="38">
        <f t="shared" si="22"/>
        <v>0.85406199855793541</v>
      </c>
      <c r="G164" s="39">
        <f t="shared" si="23"/>
        <v>306.55665282988099</v>
      </c>
      <c r="H164" s="39">
        <f t="shared" si="24"/>
        <v>56.289999145944009</v>
      </c>
      <c r="I164" s="68">
        <f t="shared" si="25"/>
        <v>362.84665197582501</v>
      </c>
      <c r="J164" s="40">
        <f t="shared" si="26"/>
        <v>-31.933461064582765</v>
      </c>
      <c r="K164" s="37">
        <f t="shared" si="27"/>
        <v>330.91319091124222</v>
      </c>
      <c r="L164" s="37">
        <f t="shared" si="28"/>
        <v>5660407.7708228705</v>
      </c>
      <c r="M164" s="37">
        <f t="shared" si="29"/>
        <v>5162245.7782153785</v>
      </c>
      <c r="N164" s="63"/>
      <c r="O164" s="74"/>
      <c r="P164" s="69"/>
    </row>
    <row r="165" spans="1:16" s="34" customFormat="1" x14ac:dyDescent="0.2">
      <c r="A165" s="33">
        <v>1003</v>
      </c>
      <c r="B165" s="34" t="s">
        <v>219</v>
      </c>
      <c r="C165" s="36">
        <v>27898</v>
      </c>
      <c r="D165" s="77">
        <v>9769</v>
      </c>
      <c r="E165" s="37">
        <f t="shared" si="21"/>
        <v>2855.7682464940117</v>
      </c>
      <c r="F165" s="38">
        <f t="shared" si="22"/>
        <v>0.81570262454487885</v>
      </c>
      <c r="G165" s="39">
        <f t="shared" si="23"/>
        <v>387.13416647193554</v>
      </c>
      <c r="H165" s="39">
        <f t="shared" si="24"/>
        <v>103.29354877047581</v>
      </c>
      <c r="I165" s="68">
        <f t="shared" si="25"/>
        <v>490.42771524241135</v>
      </c>
      <c r="J165" s="40">
        <f t="shared" si="26"/>
        <v>-31.933461064582765</v>
      </c>
      <c r="K165" s="37">
        <f t="shared" si="27"/>
        <v>458.49425417782857</v>
      </c>
      <c r="L165" s="37">
        <f t="shared" si="28"/>
        <v>4790988.3502031164</v>
      </c>
      <c r="M165" s="37">
        <f t="shared" si="29"/>
        <v>4479030.3690632069</v>
      </c>
      <c r="N165" s="63"/>
      <c r="O165" s="74"/>
      <c r="P165" s="69"/>
    </row>
    <row r="166" spans="1:16" s="34" customFormat="1" x14ac:dyDescent="0.2">
      <c r="A166" s="33">
        <v>1004</v>
      </c>
      <c r="B166" s="34" t="s">
        <v>220</v>
      </c>
      <c r="C166" s="36">
        <v>29303</v>
      </c>
      <c r="D166" s="77">
        <v>9090</v>
      </c>
      <c r="E166" s="37">
        <f t="shared" si="21"/>
        <v>3223.6523652365236</v>
      </c>
      <c r="F166" s="38">
        <f t="shared" si="22"/>
        <v>0.92078259437613386</v>
      </c>
      <c r="G166" s="39">
        <f t="shared" si="23"/>
        <v>166.4036952264284</v>
      </c>
      <c r="H166" s="39">
        <f t="shared" si="24"/>
        <v>0</v>
      </c>
      <c r="I166" s="68">
        <f t="shared" si="25"/>
        <v>166.4036952264284</v>
      </c>
      <c r="J166" s="40">
        <f t="shared" si="26"/>
        <v>-31.933461064582765</v>
      </c>
      <c r="K166" s="37">
        <f t="shared" si="27"/>
        <v>134.47023416184564</v>
      </c>
      <c r="L166" s="37">
        <f t="shared" si="28"/>
        <v>1512609.5896082341</v>
      </c>
      <c r="M166" s="37">
        <f t="shared" si="29"/>
        <v>1222334.4285311769</v>
      </c>
      <c r="N166" s="63"/>
      <c r="O166" s="74"/>
      <c r="P166" s="69"/>
    </row>
    <row r="167" spans="1:16" s="34" customFormat="1" x14ac:dyDescent="0.2">
      <c r="A167" s="33">
        <v>1014</v>
      </c>
      <c r="B167" s="34" t="s">
        <v>221</v>
      </c>
      <c r="C167" s="36">
        <v>39158</v>
      </c>
      <c r="D167" s="77">
        <v>14425</v>
      </c>
      <c r="E167" s="37">
        <f t="shared" si="21"/>
        <v>2714.5927209705374</v>
      </c>
      <c r="F167" s="38">
        <f t="shared" si="22"/>
        <v>0.77537818756285926</v>
      </c>
      <c r="G167" s="39">
        <f t="shared" si="23"/>
        <v>471.83948178602009</v>
      </c>
      <c r="H167" s="39">
        <f t="shared" si="24"/>
        <v>152.70498270369183</v>
      </c>
      <c r="I167" s="68">
        <f t="shared" si="25"/>
        <v>624.54446448971191</v>
      </c>
      <c r="J167" s="40">
        <f t="shared" si="26"/>
        <v>-31.933461064582765</v>
      </c>
      <c r="K167" s="37">
        <f t="shared" si="27"/>
        <v>592.61100342512918</v>
      </c>
      <c r="L167" s="37">
        <f t="shared" si="28"/>
        <v>9009053.9002640937</v>
      </c>
      <c r="M167" s="37">
        <f t="shared" si="29"/>
        <v>8548413.7244074885</v>
      </c>
      <c r="N167" s="63"/>
      <c r="O167" s="74"/>
      <c r="P167" s="69"/>
    </row>
    <row r="168" spans="1:16" s="34" customFormat="1" x14ac:dyDescent="0.2">
      <c r="A168" s="33">
        <v>1017</v>
      </c>
      <c r="B168" s="34" t="s">
        <v>222</v>
      </c>
      <c r="C168" s="36">
        <v>16752</v>
      </c>
      <c r="D168" s="77">
        <v>6568</v>
      </c>
      <c r="E168" s="37">
        <f t="shared" si="21"/>
        <v>2550.5481120584654</v>
      </c>
      <c r="F168" s="38">
        <f t="shared" si="22"/>
        <v>0.72852157789353678</v>
      </c>
      <c r="G168" s="39">
        <f t="shared" si="23"/>
        <v>570.26624713326328</v>
      </c>
      <c r="H168" s="39">
        <f t="shared" si="24"/>
        <v>210.12059582291698</v>
      </c>
      <c r="I168" s="68">
        <f t="shared" si="25"/>
        <v>780.38684295618032</v>
      </c>
      <c r="J168" s="40">
        <f t="shared" si="26"/>
        <v>-31.933461064582765</v>
      </c>
      <c r="K168" s="37">
        <f t="shared" si="27"/>
        <v>748.45338189159759</v>
      </c>
      <c r="L168" s="37">
        <f t="shared" si="28"/>
        <v>5125580.7845361922</v>
      </c>
      <c r="M168" s="37">
        <f t="shared" si="29"/>
        <v>4915841.8122640131</v>
      </c>
      <c r="N168" s="63"/>
      <c r="O168" s="74"/>
      <c r="P168" s="69"/>
    </row>
    <row r="169" spans="1:16" s="34" customFormat="1" x14ac:dyDescent="0.2">
      <c r="A169" s="33">
        <v>1018</v>
      </c>
      <c r="B169" s="34" t="s">
        <v>223</v>
      </c>
      <c r="C169" s="36">
        <v>34878</v>
      </c>
      <c r="D169" s="77">
        <v>11321</v>
      </c>
      <c r="E169" s="37">
        <f t="shared" si="21"/>
        <v>3080.8232488296085</v>
      </c>
      <c r="F169" s="38">
        <f t="shared" si="22"/>
        <v>0.87998583670590635</v>
      </c>
      <c r="G169" s="39">
        <f t="shared" si="23"/>
        <v>252.10116507057745</v>
      </c>
      <c r="H169" s="39">
        <f t="shared" si="24"/>
        <v>24.524297953016934</v>
      </c>
      <c r="I169" s="68">
        <f t="shared" si="25"/>
        <v>276.62546302359436</v>
      </c>
      <c r="J169" s="40">
        <f t="shared" si="26"/>
        <v>-31.933461064582765</v>
      </c>
      <c r="K169" s="37">
        <f t="shared" si="27"/>
        <v>244.69200195901161</v>
      </c>
      <c r="L169" s="37">
        <f t="shared" si="28"/>
        <v>3131676.8668901119</v>
      </c>
      <c r="M169" s="37">
        <f t="shared" si="29"/>
        <v>2770158.1541779703</v>
      </c>
      <c r="N169" s="63"/>
      <c r="O169" s="74"/>
      <c r="P169" s="69"/>
    </row>
    <row r="170" spans="1:16" s="34" customFormat="1" x14ac:dyDescent="0.2">
      <c r="A170" s="33">
        <v>1021</v>
      </c>
      <c r="B170" s="34" t="s">
        <v>224</v>
      </c>
      <c r="C170" s="36">
        <v>5884</v>
      </c>
      <c r="D170" s="77">
        <v>2309</v>
      </c>
      <c r="E170" s="37">
        <f t="shared" si="21"/>
        <v>2548.289302728454</v>
      </c>
      <c r="F170" s="38">
        <f t="shared" si="22"/>
        <v>0.72787638663857457</v>
      </c>
      <c r="G170" s="39">
        <f t="shared" si="23"/>
        <v>571.62153273127012</v>
      </c>
      <c r="H170" s="39">
        <f t="shared" si="24"/>
        <v>210.91117908842099</v>
      </c>
      <c r="I170" s="68">
        <f t="shared" si="25"/>
        <v>782.53271181969114</v>
      </c>
      <c r="J170" s="40">
        <f t="shared" si="26"/>
        <v>-31.933461064582765</v>
      </c>
      <c r="K170" s="37">
        <f t="shared" si="27"/>
        <v>750.59925075510841</v>
      </c>
      <c r="L170" s="37">
        <f t="shared" si="28"/>
        <v>1806868.0315916669</v>
      </c>
      <c r="M170" s="37">
        <f t="shared" si="29"/>
        <v>1733133.6699935454</v>
      </c>
      <c r="N170" s="63"/>
      <c r="O170" s="74"/>
      <c r="P170" s="69"/>
    </row>
    <row r="171" spans="1:16" s="34" customFormat="1" x14ac:dyDescent="0.2">
      <c r="A171" s="33">
        <v>1026</v>
      </c>
      <c r="B171" s="34" t="s">
        <v>225</v>
      </c>
      <c r="C171" s="36">
        <v>2663</v>
      </c>
      <c r="D171" s="77">
        <v>937</v>
      </c>
      <c r="E171" s="37">
        <f t="shared" si="21"/>
        <v>2842.0490928495196</v>
      </c>
      <c r="F171" s="38">
        <f t="shared" si="22"/>
        <v>0.81178397685766357</v>
      </c>
      <c r="G171" s="39">
        <f t="shared" si="23"/>
        <v>395.36565865863076</v>
      </c>
      <c r="H171" s="39">
        <f t="shared" si="24"/>
        <v>108.09525254604802</v>
      </c>
      <c r="I171" s="68">
        <f t="shared" si="25"/>
        <v>503.46091120467878</v>
      </c>
      <c r="J171" s="40">
        <f t="shared" si="26"/>
        <v>-31.933461064582765</v>
      </c>
      <c r="K171" s="37">
        <f t="shared" si="27"/>
        <v>471.52745014009599</v>
      </c>
      <c r="L171" s="37">
        <f t="shared" si="28"/>
        <v>471742.87379878404</v>
      </c>
      <c r="M171" s="37">
        <f t="shared" si="29"/>
        <v>441821.22078126995</v>
      </c>
      <c r="N171" s="63"/>
      <c r="O171" s="74"/>
      <c r="P171" s="69"/>
    </row>
    <row r="172" spans="1:16" s="34" customFormat="1" x14ac:dyDescent="0.2">
      <c r="A172" s="33">
        <v>1027</v>
      </c>
      <c r="B172" s="34" t="s">
        <v>226</v>
      </c>
      <c r="C172" s="36">
        <v>4855</v>
      </c>
      <c r="D172" s="77">
        <v>1765</v>
      </c>
      <c r="E172" s="37">
        <f t="shared" si="21"/>
        <v>2750.7082152974504</v>
      </c>
      <c r="F172" s="38">
        <f t="shared" si="22"/>
        <v>0.78569397685891484</v>
      </c>
      <c r="G172" s="39">
        <f t="shared" si="23"/>
        <v>450.17018518987231</v>
      </c>
      <c r="H172" s="39">
        <f t="shared" si="24"/>
        <v>140.06455968927227</v>
      </c>
      <c r="I172" s="68">
        <f t="shared" si="25"/>
        <v>590.23474487914461</v>
      </c>
      <c r="J172" s="40">
        <f t="shared" si="26"/>
        <v>-31.933461064582765</v>
      </c>
      <c r="K172" s="37">
        <f t="shared" si="27"/>
        <v>558.30128381456188</v>
      </c>
      <c r="L172" s="37">
        <f t="shared" si="28"/>
        <v>1041764.3247116902</v>
      </c>
      <c r="M172" s="37">
        <f t="shared" si="29"/>
        <v>985401.76593270176</v>
      </c>
      <c r="N172" s="63"/>
      <c r="O172" s="74"/>
      <c r="P172" s="69"/>
    </row>
    <row r="173" spans="1:16" s="34" customFormat="1" x14ac:dyDescent="0.2">
      <c r="A173" s="33">
        <v>1029</v>
      </c>
      <c r="B173" s="34" t="s">
        <v>227</v>
      </c>
      <c r="C173" s="36">
        <v>13741</v>
      </c>
      <c r="D173" s="77">
        <v>4950</v>
      </c>
      <c r="E173" s="37">
        <f t="shared" si="21"/>
        <v>2775.9595959595958</v>
      </c>
      <c r="F173" s="38">
        <f t="shared" si="22"/>
        <v>0.79290661307502985</v>
      </c>
      <c r="G173" s="39">
        <f t="shared" si="23"/>
        <v>435.01935679258503</v>
      </c>
      <c r="H173" s="39">
        <f t="shared" si="24"/>
        <v>131.22657645752136</v>
      </c>
      <c r="I173" s="68">
        <f t="shared" si="25"/>
        <v>566.24593325010642</v>
      </c>
      <c r="J173" s="40">
        <f t="shared" si="26"/>
        <v>-31.933461064582765</v>
      </c>
      <c r="K173" s="37">
        <f t="shared" si="27"/>
        <v>534.31247218552369</v>
      </c>
      <c r="L173" s="37">
        <f t="shared" si="28"/>
        <v>2802917.3695880268</v>
      </c>
      <c r="M173" s="37">
        <f t="shared" si="29"/>
        <v>2644846.7373183421</v>
      </c>
      <c r="N173" s="63"/>
      <c r="O173" s="74"/>
      <c r="P173" s="69"/>
    </row>
    <row r="174" spans="1:16" s="34" customFormat="1" x14ac:dyDescent="0.2">
      <c r="A174" s="33">
        <v>1032</v>
      </c>
      <c r="B174" s="34" t="s">
        <v>228</v>
      </c>
      <c r="C174" s="36">
        <v>23907</v>
      </c>
      <c r="D174" s="77">
        <v>8588</v>
      </c>
      <c r="E174" s="37">
        <f t="shared" si="21"/>
        <v>2783.7680484396833</v>
      </c>
      <c r="F174" s="38">
        <f t="shared" si="22"/>
        <v>0.7951369674427069</v>
      </c>
      <c r="G174" s="39">
        <f t="shared" si="23"/>
        <v>430.33428530453256</v>
      </c>
      <c r="H174" s="39">
        <f t="shared" si="24"/>
        <v>128.49361808949075</v>
      </c>
      <c r="I174" s="68">
        <f t="shared" si="25"/>
        <v>558.82790339402334</v>
      </c>
      <c r="J174" s="40">
        <f t="shared" si="26"/>
        <v>-31.933461064582765</v>
      </c>
      <c r="K174" s="37">
        <f t="shared" si="27"/>
        <v>526.89444232944061</v>
      </c>
      <c r="L174" s="37">
        <f t="shared" si="28"/>
        <v>4799214.0343478722</v>
      </c>
      <c r="M174" s="37">
        <f t="shared" si="29"/>
        <v>4524969.4707252355</v>
      </c>
      <c r="N174" s="63"/>
      <c r="O174" s="74"/>
      <c r="P174" s="69"/>
    </row>
    <row r="175" spans="1:16" s="34" customFormat="1" x14ac:dyDescent="0.2">
      <c r="A175" s="33">
        <v>1034</v>
      </c>
      <c r="B175" s="34" t="s">
        <v>229</v>
      </c>
      <c r="C175" s="36">
        <v>4839</v>
      </c>
      <c r="D175" s="77">
        <v>1702</v>
      </c>
      <c r="E175" s="37">
        <f t="shared" si="21"/>
        <v>2843.125734430082</v>
      </c>
      <c r="F175" s="38">
        <f t="shared" si="22"/>
        <v>0.81209150158906895</v>
      </c>
      <c r="G175" s="39">
        <f t="shared" si="23"/>
        <v>394.71967371029331</v>
      </c>
      <c r="H175" s="39">
        <f t="shared" si="24"/>
        <v>107.71842799285118</v>
      </c>
      <c r="I175" s="68">
        <f t="shared" si="25"/>
        <v>502.43810170314447</v>
      </c>
      <c r="J175" s="40">
        <f t="shared" si="26"/>
        <v>-31.933461064582765</v>
      </c>
      <c r="K175" s="37">
        <f t="shared" si="27"/>
        <v>470.50464063856168</v>
      </c>
      <c r="L175" s="37">
        <f t="shared" si="28"/>
        <v>855149.64909875183</v>
      </c>
      <c r="M175" s="37">
        <f t="shared" si="29"/>
        <v>800798.89836683194</v>
      </c>
      <c r="N175" s="63"/>
      <c r="O175" s="74"/>
      <c r="P175" s="69"/>
    </row>
    <row r="176" spans="1:16" s="34" customFormat="1" x14ac:dyDescent="0.2">
      <c r="A176" s="33">
        <v>1037</v>
      </c>
      <c r="B176" s="34" t="s">
        <v>230</v>
      </c>
      <c r="C176" s="36">
        <v>17507</v>
      </c>
      <c r="D176" s="77">
        <v>5988</v>
      </c>
      <c r="E176" s="37">
        <f t="shared" si="21"/>
        <v>2923.6806947227788</v>
      </c>
      <c r="F176" s="38">
        <f t="shared" si="22"/>
        <v>0.83510068400838156</v>
      </c>
      <c r="G176" s="39">
        <f t="shared" si="23"/>
        <v>346.38669753467531</v>
      </c>
      <c r="H176" s="39">
        <f t="shared" si="24"/>
        <v>79.524191890407337</v>
      </c>
      <c r="I176" s="68">
        <f t="shared" si="25"/>
        <v>425.91088942508264</v>
      </c>
      <c r="J176" s="40">
        <f t="shared" si="26"/>
        <v>-31.933461064582765</v>
      </c>
      <c r="K176" s="37">
        <f t="shared" si="27"/>
        <v>393.97742836049986</v>
      </c>
      <c r="L176" s="37">
        <f t="shared" si="28"/>
        <v>2550354.4058773951</v>
      </c>
      <c r="M176" s="37">
        <f t="shared" si="29"/>
        <v>2359136.8410226731</v>
      </c>
      <c r="N176" s="63"/>
      <c r="O176" s="74"/>
      <c r="P176" s="69"/>
    </row>
    <row r="177" spans="1:16" s="34" customFormat="1" x14ac:dyDescent="0.2">
      <c r="A177" s="33">
        <v>1046</v>
      </c>
      <c r="B177" s="34" t="s">
        <v>231</v>
      </c>
      <c r="C177" s="36">
        <v>7226</v>
      </c>
      <c r="D177" s="77">
        <v>1836</v>
      </c>
      <c r="E177" s="37">
        <f t="shared" si="21"/>
        <v>3935.7298474945533</v>
      </c>
      <c r="F177" s="38">
        <f t="shared" si="22"/>
        <v>1.1241756644791712</v>
      </c>
      <c r="G177" s="39">
        <f t="shared" si="23"/>
        <v>-260.84279412838941</v>
      </c>
      <c r="H177" s="39">
        <f t="shared" si="24"/>
        <v>0</v>
      </c>
      <c r="I177" s="68">
        <f t="shared" si="25"/>
        <v>-260.84279412838941</v>
      </c>
      <c r="J177" s="40">
        <f t="shared" si="26"/>
        <v>-31.933461064582765</v>
      </c>
      <c r="K177" s="37">
        <f t="shared" si="27"/>
        <v>-292.7762551929722</v>
      </c>
      <c r="L177" s="37">
        <f t="shared" si="28"/>
        <v>-478907.37001972296</v>
      </c>
      <c r="M177" s="37">
        <f t="shared" si="29"/>
        <v>-537537.20453429699</v>
      </c>
      <c r="N177" s="63"/>
      <c r="O177" s="74"/>
      <c r="P177" s="69"/>
    </row>
    <row r="178" spans="1:16" s="34" customFormat="1" x14ac:dyDescent="0.2">
      <c r="A178" s="33">
        <v>1101</v>
      </c>
      <c r="B178" s="34" t="s">
        <v>232</v>
      </c>
      <c r="C178" s="36">
        <v>52262</v>
      </c>
      <c r="D178" s="77">
        <v>14899</v>
      </c>
      <c r="E178" s="37">
        <f t="shared" si="21"/>
        <v>3507.7521981341029</v>
      </c>
      <c r="F178" s="38">
        <f t="shared" si="22"/>
        <v>1.0019309787423452</v>
      </c>
      <c r="G178" s="39">
        <f t="shared" si="23"/>
        <v>-4.0562045121191659</v>
      </c>
      <c r="H178" s="39">
        <f t="shared" si="24"/>
        <v>0</v>
      </c>
      <c r="I178" s="68">
        <f t="shared" si="25"/>
        <v>-4.0562045121191659</v>
      </c>
      <c r="J178" s="40">
        <f t="shared" si="26"/>
        <v>-31.933461064582765</v>
      </c>
      <c r="K178" s="37">
        <f t="shared" si="27"/>
        <v>-35.989665576701931</v>
      </c>
      <c r="L178" s="37">
        <f t="shared" si="28"/>
        <v>-60433.391026063451</v>
      </c>
      <c r="M178" s="37">
        <f t="shared" si="29"/>
        <v>-536210.02742728207</v>
      </c>
      <c r="N178" s="63"/>
      <c r="O178" s="74"/>
      <c r="P178" s="69"/>
    </row>
    <row r="179" spans="1:16" s="34" customFormat="1" x14ac:dyDescent="0.2">
      <c r="A179" s="33">
        <v>1102</v>
      </c>
      <c r="B179" s="34" t="s">
        <v>233</v>
      </c>
      <c r="C179" s="36">
        <v>279816</v>
      </c>
      <c r="D179" s="77">
        <v>75497</v>
      </c>
      <c r="E179" s="37">
        <f t="shared" si="21"/>
        <v>3706.319456402241</v>
      </c>
      <c r="F179" s="38">
        <f t="shared" si="22"/>
        <v>1.0586484080774641</v>
      </c>
      <c r="G179" s="39">
        <f t="shared" si="23"/>
        <v>-123.19655947300207</v>
      </c>
      <c r="H179" s="39">
        <f t="shared" si="24"/>
        <v>0</v>
      </c>
      <c r="I179" s="68">
        <f t="shared" si="25"/>
        <v>-123.19655947300207</v>
      </c>
      <c r="J179" s="40">
        <f t="shared" si="26"/>
        <v>-31.933461064582765</v>
      </c>
      <c r="K179" s="37">
        <f t="shared" si="27"/>
        <v>-155.13002053758484</v>
      </c>
      <c r="L179" s="37">
        <f t="shared" si="28"/>
        <v>-9300970.6505332366</v>
      </c>
      <c r="M179" s="37">
        <f t="shared" si="29"/>
        <v>-11711851.160526043</v>
      </c>
      <c r="N179" s="63"/>
      <c r="O179" s="74"/>
      <c r="P179" s="69"/>
    </row>
    <row r="180" spans="1:16" s="34" customFormat="1" x14ac:dyDescent="0.2">
      <c r="A180" s="33">
        <v>1103</v>
      </c>
      <c r="B180" s="34" t="s">
        <v>234</v>
      </c>
      <c r="C180" s="36">
        <v>605516</v>
      </c>
      <c r="D180" s="77">
        <v>132729</v>
      </c>
      <c r="E180" s="37">
        <f t="shared" si="21"/>
        <v>4562.0474802040244</v>
      </c>
      <c r="F180" s="38">
        <f t="shared" si="22"/>
        <v>1.3030728622567087</v>
      </c>
      <c r="G180" s="39">
        <f t="shared" si="23"/>
        <v>-636.63337375407207</v>
      </c>
      <c r="H180" s="39">
        <f t="shared" si="24"/>
        <v>0</v>
      </c>
      <c r="I180" s="68">
        <f t="shared" si="25"/>
        <v>-636.63337375407207</v>
      </c>
      <c r="J180" s="40">
        <f t="shared" si="26"/>
        <v>-31.933461064582765</v>
      </c>
      <c r="K180" s="37">
        <f t="shared" si="27"/>
        <v>-668.5668348186548</v>
      </c>
      <c r="L180" s="37">
        <f t="shared" si="28"/>
        <v>-84499711.06500423</v>
      </c>
      <c r="M180" s="37">
        <f t="shared" si="29"/>
        <v>-88738207.418645233</v>
      </c>
      <c r="N180" s="63"/>
      <c r="O180" s="74"/>
      <c r="P180" s="69"/>
    </row>
    <row r="181" spans="1:16" s="34" customFormat="1" x14ac:dyDescent="0.2">
      <c r="A181" s="33">
        <v>1106</v>
      </c>
      <c r="B181" s="34" t="s">
        <v>235</v>
      </c>
      <c r="C181" s="36">
        <v>124746</v>
      </c>
      <c r="D181" s="77">
        <v>37166</v>
      </c>
      <c r="E181" s="37">
        <f t="shared" si="21"/>
        <v>3356.4548243017812</v>
      </c>
      <c r="F181" s="38">
        <f t="shared" si="22"/>
        <v>0.95871540441369085</v>
      </c>
      <c r="G181" s="39">
        <f t="shared" si="23"/>
        <v>86.722219787273843</v>
      </c>
      <c r="H181" s="39">
        <f t="shared" si="24"/>
        <v>0</v>
      </c>
      <c r="I181" s="68">
        <f t="shared" si="25"/>
        <v>86.722219787273843</v>
      </c>
      <c r="J181" s="40">
        <f t="shared" si="26"/>
        <v>-31.933461064582765</v>
      </c>
      <c r="K181" s="37">
        <f t="shared" si="27"/>
        <v>54.788758722691078</v>
      </c>
      <c r="L181" s="37">
        <f t="shared" si="28"/>
        <v>3223118.0206138198</v>
      </c>
      <c r="M181" s="37">
        <f t="shared" si="29"/>
        <v>2036279.0066875366</v>
      </c>
      <c r="N181" s="63"/>
      <c r="O181" s="74"/>
      <c r="P181" s="69"/>
    </row>
    <row r="182" spans="1:16" s="34" customFormat="1" x14ac:dyDescent="0.2">
      <c r="A182" s="33">
        <v>1111</v>
      </c>
      <c r="B182" s="34" t="s">
        <v>236</v>
      </c>
      <c r="C182" s="36">
        <v>9887</v>
      </c>
      <c r="D182" s="77">
        <v>3316</v>
      </c>
      <c r="E182" s="37">
        <f t="shared" si="21"/>
        <v>2981.6043425814232</v>
      </c>
      <c r="F182" s="38">
        <f t="shared" si="22"/>
        <v>0.85164560905246234</v>
      </c>
      <c r="G182" s="39">
        <f t="shared" si="23"/>
        <v>311.63250881948858</v>
      </c>
      <c r="H182" s="39">
        <f t="shared" si="24"/>
        <v>59.250915139881769</v>
      </c>
      <c r="I182" s="68">
        <f t="shared" si="25"/>
        <v>370.88342395937036</v>
      </c>
      <c r="J182" s="40">
        <f t="shared" si="26"/>
        <v>-31.933461064582765</v>
      </c>
      <c r="K182" s="37">
        <f t="shared" si="27"/>
        <v>338.94996289478757</v>
      </c>
      <c r="L182" s="37">
        <f t="shared" si="28"/>
        <v>1229849.4338492721</v>
      </c>
      <c r="M182" s="37">
        <f t="shared" si="29"/>
        <v>1123958.0769591157</v>
      </c>
      <c r="N182" s="63"/>
      <c r="O182" s="74"/>
      <c r="P182" s="69"/>
    </row>
    <row r="183" spans="1:16" s="34" customFormat="1" x14ac:dyDescent="0.2">
      <c r="A183" s="33">
        <v>1112</v>
      </c>
      <c r="B183" s="34" t="s">
        <v>237</v>
      </c>
      <c r="C183" s="36">
        <v>9039</v>
      </c>
      <c r="D183" s="77">
        <v>3259</v>
      </c>
      <c r="E183" s="37">
        <f t="shared" si="21"/>
        <v>2773.5501687634242</v>
      </c>
      <c r="F183" s="38">
        <f t="shared" si="22"/>
        <v>0.79221840033578539</v>
      </c>
      <c r="G183" s="39">
        <f t="shared" si="23"/>
        <v>436.46501311028806</v>
      </c>
      <c r="H183" s="39">
        <f t="shared" si="24"/>
        <v>132.06987597618144</v>
      </c>
      <c r="I183" s="68">
        <f t="shared" si="25"/>
        <v>568.53488908646955</v>
      </c>
      <c r="J183" s="40">
        <f t="shared" si="26"/>
        <v>-31.933461064582765</v>
      </c>
      <c r="K183" s="37">
        <f t="shared" si="27"/>
        <v>536.60142802188682</v>
      </c>
      <c r="L183" s="37">
        <f t="shared" si="28"/>
        <v>1852855.2035328043</v>
      </c>
      <c r="M183" s="37">
        <f t="shared" si="29"/>
        <v>1748784.0539233291</v>
      </c>
      <c r="N183" s="63"/>
      <c r="O183" s="74"/>
      <c r="P183" s="69"/>
    </row>
    <row r="184" spans="1:16" s="34" customFormat="1" x14ac:dyDescent="0.2">
      <c r="A184" s="33">
        <v>1114</v>
      </c>
      <c r="B184" s="34" t="s">
        <v>238</v>
      </c>
      <c r="C184" s="36">
        <v>8389</v>
      </c>
      <c r="D184" s="77">
        <v>2826</v>
      </c>
      <c r="E184" s="37">
        <f t="shared" si="21"/>
        <v>2968.5067232837932</v>
      </c>
      <c r="F184" s="38">
        <f t="shared" si="22"/>
        <v>0.8479044922971084</v>
      </c>
      <c r="G184" s="39">
        <f t="shared" si="23"/>
        <v>319.49108039806657</v>
      </c>
      <c r="H184" s="39">
        <f t="shared" si="24"/>
        <v>63.835081894052266</v>
      </c>
      <c r="I184" s="68">
        <f t="shared" si="25"/>
        <v>383.32616229211885</v>
      </c>
      <c r="J184" s="40">
        <f t="shared" si="26"/>
        <v>-31.933461064582765</v>
      </c>
      <c r="K184" s="37">
        <f t="shared" si="27"/>
        <v>351.39270122753607</v>
      </c>
      <c r="L184" s="37">
        <f t="shared" si="28"/>
        <v>1083279.734637528</v>
      </c>
      <c r="M184" s="37">
        <f t="shared" si="29"/>
        <v>993035.7736690169</v>
      </c>
      <c r="N184" s="63"/>
      <c r="O184" s="74"/>
      <c r="P184" s="69"/>
    </row>
    <row r="185" spans="1:16" s="34" customFormat="1" x14ac:dyDescent="0.2">
      <c r="A185" s="33">
        <v>1119</v>
      </c>
      <c r="B185" s="34" t="s">
        <v>239</v>
      </c>
      <c r="C185" s="36">
        <v>58182</v>
      </c>
      <c r="D185" s="77">
        <v>18800</v>
      </c>
      <c r="E185" s="37">
        <f t="shared" si="21"/>
        <v>3094.7872340425533</v>
      </c>
      <c r="F185" s="38">
        <f t="shared" si="22"/>
        <v>0.88397441645193064</v>
      </c>
      <c r="G185" s="39">
        <f t="shared" si="23"/>
        <v>243.72277394281053</v>
      </c>
      <c r="H185" s="39">
        <f t="shared" si="24"/>
        <v>19.636903128486232</v>
      </c>
      <c r="I185" s="68">
        <f t="shared" si="25"/>
        <v>263.35967707129674</v>
      </c>
      <c r="J185" s="40">
        <f t="shared" si="26"/>
        <v>-31.933461064582765</v>
      </c>
      <c r="K185" s="37">
        <f t="shared" si="27"/>
        <v>231.42621600671399</v>
      </c>
      <c r="L185" s="37">
        <f t="shared" si="28"/>
        <v>4951161.9289403791</v>
      </c>
      <c r="M185" s="37">
        <f t="shared" si="29"/>
        <v>4350812.860926223</v>
      </c>
      <c r="N185" s="63"/>
      <c r="O185" s="74"/>
      <c r="P185" s="69"/>
    </row>
    <row r="186" spans="1:16" s="34" customFormat="1" x14ac:dyDescent="0.2">
      <c r="A186" s="33">
        <v>1120</v>
      </c>
      <c r="B186" s="34" t="s">
        <v>240</v>
      </c>
      <c r="C186" s="36">
        <v>62760</v>
      </c>
      <c r="D186" s="77">
        <v>19042</v>
      </c>
      <c r="E186" s="37">
        <f t="shared" si="21"/>
        <v>3295.8722823232852</v>
      </c>
      <c r="F186" s="38">
        <f t="shared" si="22"/>
        <v>0.94141101055955778</v>
      </c>
      <c r="G186" s="39">
        <f t="shared" si="23"/>
        <v>123.07174497437144</v>
      </c>
      <c r="H186" s="39">
        <f t="shared" si="24"/>
        <v>0</v>
      </c>
      <c r="I186" s="68">
        <f t="shared" si="25"/>
        <v>123.07174497437144</v>
      </c>
      <c r="J186" s="40">
        <f t="shared" si="26"/>
        <v>-31.933461064582765</v>
      </c>
      <c r="K186" s="37">
        <f t="shared" si="27"/>
        <v>91.138283909788669</v>
      </c>
      <c r="L186" s="37">
        <f t="shared" si="28"/>
        <v>2343532.1678019809</v>
      </c>
      <c r="M186" s="37">
        <f t="shared" si="29"/>
        <v>1735455.2022101958</v>
      </c>
      <c r="N186" s="63"/>
      <c r="O186" s="74"/>
      <c r="P186" s="69"/>
    </row>
    <row r="187" spans="1:16" s="34" customFormat="1" x14ac:dyDescent="0.2">
      <c r="A187" s="33">
        <v>1121</v>
      </c>
      <c r="B187" s="34" t="s">
        <v>241</v>
      </c>
      <c r="C187" s="36">
        <v>64884</v>
      </c>
      <c r="D187" s="77">
        <v>18656</v>
      </c>
      <c r="E187" s="37">
        <f t="shared" si="21"/>
        <v>3477.9159519725558</v>
      </c>
      <c r="F187" s="38">
        <f t="shared" si="22"/>
        <v>0.99340875207692159</v>
      </c>
      <c r="G187" s="39">
        <f t="shared" si="23"/>
        <v>13.845543184809047</v>
      </c>
      <c r="H187" s="39">
        <f t="shared" si="24"/>
        <v>0</v>
      </c>
      <c r="I187" s="68">
        <f t="shared" si="25"/>
        <v>13.845543184809047</v>
      </c>
      <c r="J187" s="40">
        <f t="shared" si="26"/>
        <v>-31.933461064582765</v>
      </c>
      <c r="K187" s="37">
        <f t="shared" si="27"/>
        <v>-18.08791787977372</v>
      </c>
      <c r="L187" s="37">
        <f t="shared" si="28"/>
        <v>258302.45365579758</v>
      </c>
      <c r="M187" s="37">
        <f t="shared" si="29"/>
        <v>-337448.19596505852</v>
      </c>
      <c r="N187" s="63"/>
      <c r="O187" s="74"/>
      <c r="P187" s="69"/>
    </row>
    <row r="188" spans="1:16" s="34" customFormat="1" x14ac:dyDescent="0.2">
      <c r="A188" s="33">
        <v>1122</v>
      </c>
      <c r="B188" s="34" t="s">
        <v>242</v>
      </c>
      <c r="C188" s="36">
        <v>40413</v>
      </c>
      <c r="D188" s="77">
        <v>11902</v>
      </c>
      <c r="E188" s="37">
        <f t="shared" si="21"/>
        <v>3395.4797513023022</v>
      </c>
      <c r="F188" s="38">
        <f t="shared" si="22"/>
        <v>0.96986222468388539</v>
      </c>
      <c r="G188" s="39">
        <f t="shared" si="23"/>
        <v>63.307263586961199</v>
      </c>
      <c r="H188" s="39">
        <f t="shared" si="24"/>
        <v>0</v>
      </c>
      <c r="I188" s="68">
        <f t="shared" si="25"/>
        <v>63.307263586961199</v>
      </c>
      <c r="J188" s="40">
        <f t="shared" si="26"/>
        <v>-31.933461064582765</v>
      </c>
      <c r="K188" s="37">
        <f t="shared" si="27"/>
        <v>31.373802522378433</v>
      </c>
      <c r="L188" s="37">
        <f t="shared" si="28"/>
        <v>753483.05121201219</v>
      </c>
      <c r="M188" s="37">
        <f t="shared" si="29"/>
        <v>373410.99762134813</v>
      </c>
      <c r="N188" s="63"/>
      <c r="O188" s="74"/>
      <c r="P188" s="69"/>
    </row>
    <row r="189" spans="1:16" s="34" customFormat="1" x14ac:dyDescent="0.2">
      <c r="A189" s="33">
        <v>1124</v>
      </c>
      <c r="B189" s="34" t="s">
        <v>243</v>
      </c>
      <c r="C189" s="36">
        <v>115920</v>
      </c>
      <c r="D189" s="77">
        <v>26016</v>
      </c>
      <c r="E189" s="37">
        <f t="shared" si="21"/>
        <v>4455.7195571955717</v>
      </c>
      <c r="F189" s="38">
        <f t="shared" si="22"/>
        <v>1.272702062396853</v>
      </c>
      <c r="G189" s="39">
        <f t="shared" si="23"/>
        <v>-572.83661994900046</v>
      </c>
      <c r="H189" s="39">
        <f t="shared" si="24"/>
        <v>0</v>
      </c>
      <c r="I189" s="68">
        <f t="shared" si="25"/>
        <v>-572.83661994900046</v>
      </c>
      <c r="J189" s="40">
        <f t="shared" si="26"/>
        <v>-31.933461064582765</v>
      </c>
      <c r="K189" s="37">
        <f t="shared" si="27"/>
        <v>-604.77008101358319</v>
      </c>
      <c r="L189" s="37">
        <f t="shared" si="28"/>
        <v>-14902917.504593195</v>
      </c>
      <c r="M189" s="37">
        <f t="shared" si="29"/>
        <v>-15733698.427649381</v>
      </c>
      <c r="N189" s="63"/>
      <c r="O189" s="74"/>
      <c r="P189" s="69"/>
    </row>
    <row r="190" spans="1:16" s="34" customFormat="1" x14ac:dyDescent="0.2">
      <c r="A190" s="33">
        <v>1127</v>
      </c>
      <c r="B190" s="34" t="s">
        <v>244</v>
      </c>
      <c r="C190" s="36">
        <v>43148</v>
      </c>
      <c r="D190" s="77">
        <v>10873</v>
      </c>
      <c r="E190" s="37">
        <f t="shared" si="21"/>
        <v>3968.3619976087557</v>
      </c>
      <c r="F190" s="38">
        <f t="shared" si="22"/>
        <v>1.133496494530901</v>
      </c>
      <c r="G190" s="39">
        <f t="shared" si="23"/>
        <v>-280.42208419691087</v>
      </c>
      <c r="H190" s="39">
        <f t="shared" si="24"/>
        <v>0</v>
      </c>
      <c r="I190" s="68">
        <f t="shared" si="25"/>
        <v>-280.42208419691087</v>
      </c>
      <c r="J190" s="40">
        <f t="shared" si="26"/>
        <v>-31.933461064582765</v>
      </c>
      <c r="K190" s="37">
        <f t="shared" si="27"/>
        <v>-312.35554526149366</v>
      </c>
      <c r="L190" s="37">
        <f t="shared" si="28"/>
        <v>-3049029.3214730117</v>
      </c>
      <c r="M190" s="37">
        <f t="shared" si="29"/>
        <v>-3396241.8436282207</v>
      </c>
      <c r="N190" s="63"/>
      <c r="O190" s="74"/>
      <c r="P190" s="69"/>
    </row>
    <row r="191" spans="1:16" s="34" customFormat="1" x14ac:dyDescent="0.2">
      <c r="A191" s="33">
        <v>1129</v>
      </c>
      <c r="B191" s="34" t="s">
        <v>245</v>
      </c>
      <c r="C191" s="36">
        <v>3859</v>
      </c>
      <c r="D191" s="77">
        <v>1245</v>
      </c>
      <c r="E191" s="37">
        <f t="shared" si="21"/>
        <v>3099.598393574297</v>
      </c>
      <c r="F191" s="38">
        <f t="shared" si="22"/>
        <v>0.88534864402168012</v>
      </c>
      <c r="G191" s="39">
        <f t="shared" si="23"/>
        <v>240.83607822376433</v>
      </c>
      <c r="H191" s="39">
        <f t="shared" si="24"/>
        <v>17.952997292375947</v>
      </c>
      <c r="I191" s="68">
        <f t="shared" si="25"/>
        <v>258.78907551614026</v>
      </c>
      <c r="J191" s="40">
        <f t="shared" si="26"/>
        <v>-31.933461064582765</v>
      </c>
      <c r="K191" s="37">
        <f t="shared" si="27"/>
        <v>226.8556144515575</v>
      </c>
      <c r="L191" s="37">
        <f t="shared" si="28"/>
        <v>322192.39901759464</v>
      </c>
      <c r="M191" s="37">
        <f t="shared" si="29"/>
        <v>282435.2399921891</v>
      </c>
      <c r="N191" s="63"/>
      <c r="O191" s="74"/>
      <c r="P191" s="69"/>
    </row>
    <row r="192" spans="1:16" s="34" customFormat="1" x14ac:dyDescent="0.2">
      <c r="A192" s="33">
        <v>1130</v>
      </c>
      <c r="B192" s="34" t="s">
        <v>246</v>
      </c>
      <c r="C192" s="36">
        <v>40876</v>
      </c>
      <c r="D192" s="77">
        <v>12662</v>
      </c>
      <c r="E192" s="37">
        <f t="shared" si="21"/>
        <v>3228.2419838888013</v>
      </c>
      <c r="F192" s="38">
        <f t="shared" si="22"/>
        <v>0.92209354248437736</v>
      </c>
      <c r="G192" s="39">
        <f t="shared" si="23"/>
        <v>163.64992403506176</v>
      </c>
      <c r="H192" s="39">
        <f t="shared" si="24"/>
        <v>0</v>
      </c>
      <c r="I192" s="68">
        <f t="shared" si="25"/>
        <v>163.64992403506176</v>
      </c>
      <c r="J192" s="40">
        <f t="shared" si="26"/>
        <v>-31.933461064582765</v>
      </c>
      <c r="K192" s="37">
        <f t="shared" si="27"/>
        <v>131.716462970479</v>
      </c>
      <c r="L192" s="37">
        <f t="shared" si="28"/>
        <v>2072135.3381319521</v>
      </c>
      <c r="M192" s="37">
        <f t="shared" si="29"/>
        <v>1667793.854132205</v>
      </c>
      <c r="N192" s="63"/>
      <c r="O192" s="74"/>
      <c r="P192" s="69"/>
    </row>
    <row r="193" spans="1:16" s="34" customFormat="1" x14ac:dyDescent="0.2">
      <c r="A193" s="33">
        <v>1133</v>
      </c>
      <c r="B193" s="34" t="s">
        <v>247</v>
      </c>
      <c r="C193" s="36">
        <v>8127</v>
      </c>
      <c r="D193" s="77">
        <v>2708</v>
      </c>
      <c r="E193" s="37">
        <f t="shared" si="21"/>
        <v>3001.1078286558345</v>
      </c>
      <c r="F193" s="38">
        <f t="shared" si="22"/>
        <v>0.85721645493542331</v>
      </c>
      <c r="G193" s="39">
        <f t="shared" si="23"/>
        <v>299.93041717484181</v>
      </c>
      <c r="H193" s="39">
        <f t="shared" si="24"/>
        <v>52.42469501383782</v>
      </c>
      <c r="I193" s="68">
        <f t="shared" si="25"/>
        <v>352.35511218867964</v>
      </c>
      <c r="J193" s="40">
        <f t="shared" si="26"/>
        <v>-31.933461064582765</v>
      </c>
      <c r="K193" s="37">
        <f t="shared" si="27"/>
        <v>320.42165112409685</v>
      </c>
      <c r="L193" s="37">
        <f t="shared" si="28"/>
        <v>954177.64380694448</v>
      </c>
      <c r="M193" s="37">
        <f t="shared" si="29"/>
        <v>867701.83124405425</v>
      </c>
      <c r="N193" s="63"/>
      <c r="O193" s="74"/>
      <c r="P193" s="69"/>
    </row>
    <row r="194" spans="1:16" s="34" customFormat="1" x14ac:dyDescent="0.2">
      <c r="A194" s="33">
        <v>1134</v>
      </c>
      <c r="B194" s="34" t="s">
        <v>248</v>
      </c>
      <c r="C194" s="36">
        <v>11660</v>
      </c>
      <c r="D194" s="77">
        <v>3853</v>
      </c>
      <c r="E194" s="37">
        <f t="shared" si="21"/>
        <v>3026.2133402543473</v>
      </c>
      <c r="F194" s="38">
        <f t="shared" si="22"/>
        <v>0.86438742608358632</v>
      </c>
      <c r="G194" s="39">
        <f t="shared" si="23"/>
        <v>284.86711021573416</v>
      </c>
      <c r="H194" s="39">
        <f t="shared" si="24"/>
        <v>43.637765954358358</v>
      </c>
      <c r="I194" s="68">
        <f t="shared" si="25"/>
        <v>328.50487617009253</v>
      </c>
      <c r="J194" s="40">
        <f t="shared" si="26"/>
        <v>-31.933461064582765</v>
      </c>
      <c r="K194" s="37">
        <f t="shared" si="27"/>
        <v>296.57141510550974</v>
      </c>
      <c r="L194" s="37">
        <f t="shared" si="28"/>
        <v>1265729.2878833665</v>
      </c>
      <c r="M194" s="37">
        <f t="shared" si="29"/>
        <v>1142689.662401529</v>
      </c>
      <c r="N194" s="63"/>
      <c r="O194" s="74"/>
      <c r="P194" s="69"/>
    </row>
    <row r="195" spans="1:16" s="34" customFormat="1" x14ac:dyDescent="0.2">
      <c r="A195" s="33">
        <v>1135</v>
      </c>
      <c r="B195" s="34" t="s">
        <v>249</v>
      </c>
      <c r="C195" s="36">
        <v>33126</v>
      </c>
      <c r="D195" s="77">
        <v>4760</v>
      </c>
      <c r="E195" s="37">
        <f t="shared" si="21"/>
        <v>6959.2436974789916</v>
      </c>
      <c r="F195" s="38">
        <f t="shared" si="22"/>
        <v>1.9877920261387443</v>
      </c>
      <c r="G195" s="39">
        <f t="shared" si="23"/>
        <v>-2074.9511041190522</v>
      </c>
      <c r="H195" s="39">
        <f t="shared" si="24"/>
        <v>0</v>
      </c>
      <c r="I195" s="68">
        <f t="shared" si="25"/>
        <v>-2074.9511041190522</v>
      </c>
      <c r="J195" s="40">
        <f t="shared" si="26"/>
        <v>-31.933461064582765</v>
      </c>
      <c r="K195" s="37">
        <f t="shared" si="27"/>
        <v>-2106.884565183635</v>
      </c>
      <c r="L195" s="37">
        <f t="shared" si="28"/>
        <v>-9876767.2556066886</v>
      </c>
      <c r="M195" s="37">
        <f t="shared" si="29"/>
        <v>-10028770.530274102</v>
      </c>
      <c r="N195" s="63"/>
      <c r="O195" s="74"/>
      <c r="P195" s="69"/>
    </row>
    <row r="196" spans="1:16" s="34" customFormat="1" x14ac:dyDescent="0.2">
      <c r="A196" s="33">
        <v>1141</v>
      </c>
      <c r="B196" s="34" t="s">
        <v>250</v>
      </c>
      <c r="C196" s="36">
        <v>9987</v>
      </c>
      <c r="D196" s="77">
        <v>3235</v>
      </c>
      <c r="E196" s="37">
        <f t="shared" si="21"/>
        <v>3087.1715610510046</v>
      </c>
      <c r="F196" s="38">
        <f t="shared" si="22"/>
        <v>0.88179912633358559</v>
      </c>
      <c r="G196" s="39">
        <f t="shared" si="23"/>
        <v>248.29217773773979</v>
      </c>
      <c r="H196" s="39">
        <f t="shared" si="24"/>
        <v>22.302388675528299</v>
      </c>
      <c r="I196" s="68">
        <f t="shared" si="25"/>
        <v>270.59456641326807</v>
      </c>
      <c r="J196" s="40">
        <f t="shared" si="26"/>
        <v>-31.933461064582765</v>
      </c>
      <c r="K196" s="37">
        <f t="shared" si="27"/>
        <v>238.66110534868531</v>
      </c>
      <c r="L196" s="37">
        <f t="shared" si="28"/>
        <v>875373.42234692222</v>
      </c>
      <c r="M196" s="37">
        <f t="shared" si="29"/>
        <v>772068.67580299696</v>
      </c>
      <c r="N196" s="63"/>
      <c r="O196" s="74"/>
      <c r="P196" s="69"/>
    </row>
    <row r="197" spans="1:16" s="34" customFormat="1" x14ac:dyDescent="0.2">
      <c r="A197" s="33">
        <v>1142</v>
      </c>
      <c r="B197" s="34" t="s">
        <v>251</v>
      </c>
      <c r="C197" s="36">
        <v>17032</v>
      </c>
      <c r="D197" s="77">
        <v>4892</v>
      </c>
      <c r="E197" s="37">
        <f t="shared" si="21"/>
        <v>3481.6026165167623</v>
      </c>
      <c r="F197" s="38">
        <f t="shared" si="22"/>
        <v>0.99446178638676719</v>
      </c>
      <c r="G197" s="39">
        <f t="shared" si="23"/>
        <v>11.633544458285177</v>
      </c>
      <c r="H197" s="39">
        <f t="shared" si="24"/>
        <v>0</v>
      </c>
      <c r="I197" s="68">
        <f t="shared" si="25"/>
        <v>11.633544458285177</v>
      </c>
      <c r="J197" s="40">
        <f t="shared" si="26"/>
        <v>-31.933461064582765</v>
      </c>
      <c r="K197" s="37">
        <f t="shared" si="27"/>
        <v>-20.299916606297586</v>
      </c>
      <c r="L197" s="37">
        <f t="shared" si="28"/>
        <v>56911.299489931087</v>
      </c>
      <c r="M197" s="37">
        <f t="shared" si="29"/>
        <v>-99307.192038007794</v>
      </c>
      <c r="N197" s="63"/>
      <c r="O197" s="74"/>
      <c r="P197" s="69"/>
    </row>
    <row r="198" spans="1:16" s="34" customFormat="1" x14ac:dyDescent="0.2">
      <c r="A198" s="33">
        <v>1144</v>
      </c>
      <c r="B198" s="34" t="s">
        <v>252</v>
      </c>
      <c r="C198" s="36">
        <v>1743</v>
      </c>
      <c r="D198" s="77">
        <v>534</v>
      </c>
      <c r="E198" s="37">
        <f t="shared" si="21"/>
        <v>3264.0449438202249</v>
      </c>
      <c r="F198" s="38">
        <f t="shared" si="22"/>
        <v>0.93232006153696201</v>
      </c>
      <c r="G198" s="39">
        <f t="shared" si="23"/>
        <v>142.16814807620759</v>
      </c>
      <c r="H198" s="39">
        <f t="shared" si="24"/>
        <v>0</v>
      </c>
      <c r="I198" s="68">
        <f t="shared" si="25"/>
        <v>142.16814807620759</v>
      </c>
      <c r="J198" s="40">
        <f t="shared" si="26"/>
        <v>-31.933461064582765</v>
      </c>
      <c r="K198" s="37">
        <f t="shared" si="27"/>
        <v>110.23468701162483</v>
      </c>
      <c r="L198" s="37">
        <f t="shared" si="28"/>
        <v>75917.791072694847</v>
      </c>
      <c r="M198" s="37">
        <f t="shared" si="29"/>
        <v>58865.322864207657</v>
      </c>
      <c r="N198" s="63"/>
      <c r="O198" s="74"/>
      <c r="P198" s="69"/>
    </row>
    <row r="199" spans="1:16" s="34" customFormat="1" x14ac:dyDescent="0.2">
      <c r="A199" s="33">
        <v>1145</v>
      </c>
      <c r="B199" s="34" t="s">
        <v>253</v>
      </c>
      <c r="C199" s="36">
        <v>2888</v>
      </c>
      <c r="D199" s="77">
        <v>855</v>
      </c>
      <c r="E199" s="37">
        <f t="shared" si="21"/>
        <v>3377.7777777777778</v>
      </c>
      <c r="F199" s="38">
        <f t="shared" si="22"/>
        <v>0.96480595084888288</v>
      </c>
      <c r="G199" s="39">
        <f t="shared" si="23"/>
        <v>73.92844770167585</v>
      </c>
      <c r="H199" s="39">
        <f t="shared" si="24"/>
        <v>0</v>
      </c>
      <c r="I199" s="68">
        <f t="shared" si="25"/>
        <v>73.92844770167585</v>
      </c>
      <c r="J199" s="40">
        <f t="shared" si="26"/>
        <v>-31.933461064582765</v>
      </c>
      <c r="K199" s="37">
        <f t="shared" si="27"/>
        <v>41.994986637093085</v>
      </c>
      <c r="L199" s="37">
        <f t="shared" si="28"/>
        <v>63208.822784932854</v>
      </c>
      <c r="M199" s="37">
        <f t="shared" si="29"/>
        <v>35905.713574714588</v>
      </c>
      <c r="N199" s="63"/>
      <c r="O199" s="74"/>
      <c r="P199" s="69"/>
    </row>
    <row r="200" spans="1:16" s="34" customFormat="1" x14ac:dyDescent="0.2">
      <c r="A200" s="33">
        <v>1146</v>
      </c>
      <c r="B200" s="34" t="s">
        <v>254</v>
      </c>
      <c r="C200" s="36">
        <v>34491</v>
      </c>
      <c r="D200" s="77">
        <v>11041</v>
      </c>
      <c r="E200" s="37">
        <f t="shared" si="21"/>
        <v>3123.9018204872746</v>
      </c>
      <c r="F200" s="38">
        <f t="shared" si="22"/>
        <v>0.89229051304158002</v>
      </c>
      <c r="G200" s="39">
        <f t="shared" si="23"/>
        <v>226.25402207597782</v>
      </c>
      <c r="H200" s="39">
        <f t="shared" si="24"/>
        <v>9.4467978728338036</v>
      </c>
      <c r="I200" s="68">
        <f t="shared" si="25"/>
        <v>235.70081994881161</v>
      </c>
      <c r="J200" s="40">
        <f t="shared" si="26"/>
        <v>-31.933461064582765</v>
      </c>
      <c r="K200" s="37">
        <f t="shared" si="27"/>
        <v>203.76735888422886</v>
      </c>
      <c r="L200" s="37">
        <f t="shared" si="28"/>
        <v>2602372.7530548288</v>
      </c>
      <c r="M200" s="37">
        <f t="shared" si="29"/>
        <v>2249795.4094407707</v>
      </c>
      <c r="N200" s="63"/>
      <c r="O200" s="74"/>
      <c r="P200" s="69"/>
    </row>
    <row r="201" spans="1:16" s="34" customFormat="1" x14ac:dyDescent="0.2">
      <c r="A201" s="33">
        <v>1149</v>
      </c>
      <c r="B201" s="34" t="s">
        <v>255</v>
      </c>
      <c r="C201" s="36">
        <v>132613</v>
      </c>
      <c r="D201" s="77">
        <v>42229</v>
      </c>
      <c r="E201" s="37">
        <f t="shared" ref="E201:E264" si="30">(C201*1000)/D201</f>
        <v>3140.3301049042129</v>
      </c>
      <c r="F201" s="38">
        <f t="shared" ref="F201:F264" si="31">IF(ISNUMBER(C201),E201/E$435,"")</f>
        <v>0.89698297880175437</v>
      </c>
      <c r="G201" s="39">
        <f t="shared" ref="G201:G264" si="32">(E$435-E201)*0.6</f>
        <v>216.39705142581479</v>
      </c>
      <c r="H201" s="39">
        <f t="shared" ref="H201:H264" si="33">IF(E201&gt;=E$435*0.9,0,IF(E201&lt;0.9*E$435,(E$435*0.9-E201)*0.35))</f>
        <v>3.6968983269053748</v>
      </c>
      <c r="I201" s="68">
        <f t="shared" ref="I201:I264" si="34">G201+H201</f>
        <v>220.09394975272016</v>
      </c>
      <c r="J201" s="40">
        <f t="shared" ref="J201:J264" si="35">I$437</f>
        <v>-31.933461064582765</v>
      </c>
      <c r="K201" s="37">
        <f t="shared" ref="K201:K264" si="36">I201+J201</f>
        <v>188.16048868813741</v>
      </c>
      <c r="L201" s="37">
        <f t="shared" ref="L201:L264" si="37">(I201*D201)</f>
        <v>9294347.4041076191</v>
      </c>
      <c r="M201" s="37">
        <f t="shared" ref="M201:M264" si="38">(K201*D201)</f>
        <v>7945829.2768113548</v>
      </c>
      <c r="N201" s="63"/>
      <c r="O201" s="74"/>
      <c r="P201" s="69"/>
    </row>
    <row r="202" spans="1:16" s="34" customFormat="1" x14ac:dyDescent="0.2">
      <c r="A202" s="33">
        <v>1151</v>
      </c>
      <c r="B202" s="34" t="s">
        <v>256</v>
      </c>
      <c r="C202" s="36">
        <v>737</v>
      </c>
      <c r="D202" s="77">
        <v>201</v>
      </c>
      <c r="E202" s="37">
        <f t="shared" si="30"/>
        <v>3666.6666666666665</v>
      </c>
      <c r="F202" s="38">
        <f t="shared" si="31"/>
        <v>1.0473222492767478</v>
      </c>
      <c r="G202" s="39">
        <f t="shared" si="32"/>
        <v>-99.404885631657365</v>
      </c>
      <c r="H202" s="39">
        <f t="shared" si="33"/>
        <v>0</v>
      </c>
      <c r="I202" s="68">
        <f t="shared" si="34"/>
        <v>-99.404885631657365</v>
      </c>
      <c r="J202" s="40">
        <f t="shared" si="35"/>
        <v>-31.933461064582765</v>
      </c>
      <c r="K202" s="37">
        <f t="shared" si="36"/>
        <v>-131.33834669624014</v>
      </c>
      <c r="L202" s="37">
        <f t="shared" si="37"/>
        <v>-19980.382011963131</v>
      </c>
      <c r="M202" s="37">
        <f t="shared" si="38"/>
        <v>-26399.007685944267</v>
      </c>
      <c r="N202" s="63"/>
      <c r="O202" s="74"/>
      <c r="P202" s="69"/>
    </row>
    <row r="203" spans="1:16" s="34" customFormat="1" x14ac:dyDescent="0.2">
      <c r="A203" s="33">
        <v>1160</v>
      </c>
      <c r="B203" s="34" t="s">
        <v>257</v>
      </c>
      <c r="C203" s="36">
        <v>44696</v>
      </c>
      <c r="D203" s="77">
        <v>8828</v>
      </c>
      <c r="E203" s="37">
        <f t="shared" si="30"/>
        <v>5062.9814227458091</v>
      </c>
      <c r="F203" s="38">
        <f t="shared" si="31"/>
        <v>1.4461562977408717</v>
      </c>
      <c r="G203" s="39">
        <f t="shared" si="32"/>
        <v>-937.19373927914285</v>
      </c>
      <c r="H203" s="39">
        <f t="shared" si="33"/>
        <v>0</v>
      </c>
      <c r="I203" s="68">
        <f t="shared" si="34"/>
        <v>-937.19373927914285</v>
      </c>
      <c r="J203" s="40">
        <f t="shared" si="35"/>
        <v>-31.933461064582765</v>
      </c>
      <c r="K203" s="37">
        <f t="shared" si="36"/>
        <v>-969.12720034372558</v>
      </c>
      <c r="L203" s="37">
        <f t="shared" si="37"/>
        <v>-8273546.3303562729</v>
      </c>
      <c r="M203" s="37">
        <f t="shared" si="38"/>
        <v>-8555454.9246344101</v>
      </c>
      <c r="N203" s="63"/>
      <c r="O203" s="74"/>
      <c r="P203" s="69"/>
    </row>
    <row r="204" spans="1:16" s="34" customFormat="1" x14ac:dyDescent="0.2">
      <c r="A204" s="33">
        <v>1201</v>
      </c>
      <c r="B204" s="34" t="s">
        <v>258</v>
      </c>
      <c r="C204" s="36">
        <v>1042934</v>
      </c>
      <c r="D204" s="77">
        <v>278556</v>
      </c>
      <c r="E204" s="37">
        <f t="shared" si="30"/>
        <v>3744.0730050689986</v>
      </c>
      <c r="F204" s="38">
        <f t="shared" si="31"/>
        <v>1.0694320803068771</v>
      </c>
      <c r="G204" s="39">
        <f t="shared" si="32"/>
        <v>-145.84868867305659</v>
      </c>
      <c r="H204" s="39">
        <f t="shared" si="33"/>
        <v>0</v>
      </c>
      <c r="I204" s="68">
        <f t="shared" si="34"/>
        <v>-145.84868867305659</v>
      </c>
      <c r="J204" s="40">
        <f t="shared" si="35"/>
        <v>-31.933461064582765</v>
      </c>
      <c r="K204" s="37">
        <f t="shared" si="36"/>
        <v>-177.78214973763934</v>
      </c>
      <c r="L204" s="37">
        <f t="shared" si="37"/>
        <v>-40627027.322011948</v>
      </c>
      <c r="M204" s="37">
        <f t="shared" si="38"/>
        <v>-49522284.502317868</v>
      </c>
      <c r="N204" s="63"/>
      <c r="O204" s="74"/>
      <c r="P204" s="69"/>
    </row>
    <row r="205" spans="1:16" s="34" customFormat="1" x14ac:dyDescent="0.2">
      <c r="A205" s="33">
        <v>1211</v>
      </c>
      <c r="B205" s="34" t="s">
        <v>259</v>
      </c>
      <c r="C205" s="36">
        <v>12037</v>
      </c>
      <c r="D205" s="77">
        <v>4135</v>
      </c>
      <c r="E205" s="37">
        <f t="shared" si="30"/>
        <v>2911.0036275695284</v>
      </c>
      <c r="F205" s="38">
        <f t="shared" si="31"/>
        <v>0.83147969096697028</v>
      </c>
      <c r="G205" s="39">
        <f t="shared" si="32"/>
        <v>353.99293782662551</v>
      </c>
      <c r="H205" s="39">
        <f t="shared" si="33"/>
        <v>83.961165394044968</v>
      </c>
      <c r="I205" s="68">
        <f t="shared" si="34"/>
        <v>437.9541032206705</v>
      </c>
      <c r="J205" s="40">
        <f t="shared" si="35"/>
        <v>-31.933461064582765</v>
      </c>
      <c r="K205" s="37">
        <f t="shared" si="36"/>
        <v>406.02064215608772</v>
      </c>
      <c r="L205" s="37">
        <f t="shared" si="37"/>
        <v>1810940.2168174726</v>
      </c>
      <c r="M205" s="37">
        <f t="shared" si="38"/>
        <v>1678895.3553154226</v>
      </c>
      <c r="N205" s="63"/>
      <c r="O205" s="74"/>
      <c r="P205" s="69"/>
    </row>
    <row r="206" spans="1:16" s="34" customFormat="1" x14ac:dyDescent="0.2">
      <c r="A206" s="33">
        <v>1216</v>
      </c>
      <c r="B206" s="34" t="s">
        <v>260</v>
      </c>
      <c r="C206" s="36">
        <v>16360</v>
      </c>
      <c r="D206" s="77">
        <v>5656</v>
      </c>
      <c r="E206" s="37">
        <f t="shared" si="30"/>
        <v>2892.5035360678926</v>
      </c>
      <c r="F206" s="38">
        <f t="shared" si="31"/>
        <v>0.82619544802788336</v>
      </c>
      <c r="G206" s="39">
        <f t="shared" si="32"/>
        <v>365.092992727607</v>
      </c>
      <c r="H206" s="39">
        <f t="shared" si="33"/>
        <v>90.436197419617486</v>
      </c>
      <c r="I206" s="68">
        <f t="shared" si="34"/>
        <v>455.52919014722448</v>
      </c>
      <c r="J206" s="40">
        <f t="shared" si="35"/>
        <v>-31.933461064582765</v>
      </c>
      <c r="K206" s="37">
        <f t="shared" si="36"/>
        <v>423.5957290826417</v>
      </c>
      <c r="L206" s="37">
        <f t="shared" si="37"/>
        <v>2576473.0994727015</v>
      </c>
      <c r="M206" s="37">
        <f t="shared" si="38"/>
        <v>2395857.4436914213</v>
      </c>
      <c r="N206" s="63"/>
      <c r="O206" s="74"/>
      <c r="P206" s="69"/>
    </row>
    <row r="207" spans="1:16" s="34" customFormat="1" x14ac:dyDescent="0.2">
      <c r="A207" s="33">
        <v>1219</v>
      </c>
      <c r="B207" s="34" t="s">
        <v>261</v>
      </c>
      <c r="C207" s="36">
        <v>38879</v>
      </c>
      <c r="D207" s="77">
        <v>11806</v>
      </c>
      <c r="E207" s="37">
        <f t="shared" si="30"/>
        <v>3293.1560223615111</v>
      </c>
      <c r="F207" s="38">
        <f t="shared" si="31"/>
        <v>0.94063515615243443</v>
      </c>
      <c r="G207" s="39">
        <f t="shared" si="32"/>
        <v>124.70150095143589</v>
      </c>
      <c r="H207" s="39">
        <f t="shared" si="33"/>
        <v>0</v>
      </c>
      <c r="I207" s="68">
        <f t="shared" si="34"/>
        <v>124.70150095143589</v>
      </c>
      <c r="J207" s="40">
        <f t="shared" si="35"/>
        <v>-31.933461064582765</v>
      </c>
      <c r="K207" s="37">
        <f t="shared" si="36"/>
        <v>92.768039886853131</v>
      </c>
      <c r="L207" s="37">
        <f t="shared" si="37"/>
        <v>1472225.9202326522</v>
      </c>
      <c r="M207" s="37">
        <f t="shared" si="38"/>
        <v>1095219.4789041881</v>
      </c>
      <c r="N207" s="63"/>
      <c r="O207" s="74"/>
      <c r="P207" s="69"/>
    </row>
    <row r="208" spans="1:16" s="34" customFormat="1" x14ac:dyDescent="0.2">
      <c r="A208" s="33">
        <v>1221</v>
      </c>
      <c r="B208" s="34" t="s">
        <v>262</v>
      </c>
      <c r="C208" s="36">
        <v>63524</v>
      </c>
      <c r="D208" s="77">
        <v>18821</v>
      </c>
      <c r="E208" s="37">
        <f t="shared" si="30"/>
        <v>3375.1660379363475</v>
      </c>
      <c r="F208" s="38">
        <f t="shared" si="31"/>
        <v>0.96405995087290497</v>
      </c>
      <c r="G208" s="39">
        <f t="shared" si="32"/>
        <v>75.495491606534046</v>
      </c>
      <c r="H208" s="39">
        <f t="shared" si="33"/>
        <v>0</v>
      </c>
      <c r="I208" s="68">
        <f t="shared" si="34"/>
        <v>75.495491606534046</v>
      </c>
      <c r="J208" s="40">
        <f t="shared" si="35"/>
        <v>-31.933461064582765</v>
      </c>
      <c r="K208" s="37">
        <f t="shared" si="36"/>
        <v>43.56203054195128</v>
      </c>
      <c r="L208" s="37">
        <f t="shared" si="37"/>
        <v>1420900.6475265773</v>
      </c>
      <c r="M208" s="37">
        <f t="shared" si="38"/>
        <v>819880.97683006502</v>
      </c>
      <c r="N208" s="63"/>
      <c r="O208" s="74"/>
      <c r="P208" s="69"/>
    </row>
    <row r="209" spans="1:16" s="34" customFormat="1" x14ac:dyDescent="0.2">
      <c r="A209" s="33">
        <v>1222</v>
      </c>
      <c r="B209" s="34" t="s">
        <v>263</v>
      </c>
      <c r="C209" s="36">
        <v>10772</v>
      </c>
      <c r="D209" s="77">
        <v>3189</v>
      </c>
      <c r="E209" s="37">
        <f t="shared" si="30"/>
        <v>3377.8613985575416</v>
      </c>
      <c r="F209" s="38">
        <f t="shared" si="31"/>
        <v>0.96482983573155978</v>
      </c>
      <c r="G209" s="39">
        <f t="shared" si="32"/>
        <v>73.878275233817561</v>
      </c>
      <c r="H209" s="39">
        <f t="shared" si="33"/>
        <v>0</v>
      </c>
      <c r="I209" s="68">
        <f t="shared" si="34"/>
        <v>73.878275233817561</v>
      </c>
      <c r="J209" s="40">
        <f t="shared" si="35"/>
        <v>-31.933461064582765</v>
      </c>
      <c r="K209" s="37">
        <f t="shared" si="36"/>
        <v>41.944814169234796</v>
      </c>
      <c r="L209" s="37">
        <f t="shared" si="37"/>
        <v>235597.81972064421</v>
      </c>
      <c r="M209" s="37">
        <f t="shared" si="38"/>
        <v>133762.01238568977</v>
      </c>
      <c r="N209" s="63"/>
      <c r="O209" s="74"/>
      <c r="P209" s="69"/>
    </row>
    <row r="210" spans="1:16" s="34" customFormat="1" x14ac:dyDescent="0.2">
      <c r="A210" s="33">
        <v>1223</v>
      </c>
      <c r="B210" s="34" t="s">
        <v>264</v>
      </c>
      <c r="C210" s="36">
        <v>9436</v>
      </c>
      <c r="D210" s="77">
        <v>2847</v>
      </c>
      <c r="E210" s="37">
        <f t="shared" si="30"/>
        <v>3314.3659992975063</v>
      </c>
      <c r="F210" s="38">
        <f t="shared" si="31"/>
        <v>0.94669343272108375</v>
      </c>
      <c r="G210" s="39">
        <f t="shared" si="32"/>
        <v>111.97551478983878</v>
      </c>
      <c r="H210" s="39">
        <f t="shared" si="33"/>
        <v>0</v>
      </c>
      <c r="I210" s="68">
        <f t="shared" si="34"/>
        <v>111.97551478983878</v>
      </c>
      <c r="J210" s="40">
        <f t="shared" si="35"/>
        <v>-31.933461064582765</v>
      </c>
      <c r="K210" s="37">
        <f t="shared" si="36"/>
        <v>80.042053725256011</v>
      </c>
      <c r="L210" s="37">
        <f t="shared" si="37"/>
        <v>318794.29060667101</v>
      </c>
      <c r="M210" s="37">
        <f t="shared" si="38"/>
        <v>227879.72695580387</v>
      </c>
      <c r="N210" s="63"/>
      <c r="O210" s="74"/>
      <c r="P210" s="69"/>
    </row>
    <row r="211" spans="1:16" s="34" customFormat="1" x14ac:dyDescent="0.2">
      <c r="A211" s="33">
        <v>1224</v>
      </c>
      <c r="B211" s="34" t="s">
        <v>265</v>
      </c>
      <c r="C211" s="36">
        <v>40788</v>
      </c>
      <c r="D211" s="77">
        <v>13241</v>
      </c>
      <c r="E211" s="37">
        <f t="shared" si="30"/>
        <v>3080.4319915414244</v>
      </c>
      <c r="F211" s="38">
        <f t="shared" si="31"/>
        <v>0.87987408057960459</v>
      </c>
      <c r="G211" s="39">
        <f t="shared" si="32"/>
        <v>252.33591944348791</v>
      </c>
      <c r="H211" s="39">
        <f t="shared" si="33"/>
        <v>24.661238003881362</v>
      </c>
      <c r="I211" s="68">
        <f t="shared" si="34"/>
        <v>276.99715744736926</v>
      </c>
      <c r="J211" s="40">
        <f t="shared" si="35"/>
        <v>-31.933461064582765</v>
      </c>
      <c r="K211" s="37">
        <f t="shared" si="36"/>
        <v>245.0636963827865</v>
      </c>
      <c r="L211" s="37">
        <f t="shared" si="37"/>
        <v>3667719.3617606163</v>
      </c>
      <c r="M211" s="37">
        <f t="shared" si="38"/>
        <v>3244888.4038044759</v>
      </c>
      <c r="N211" s="63"/>
      <c r="O211" s="74"/>
      <c r="P211" s="69"/>
    </row>
    <row r="212" spans="1:16" s="34" customFormat="1" x14ac:dyDescent="0.2">
      <c r="A212" s="33">
        <v>1227</v>
      </c>
      <c r="B212" s="34" t="s">
        <v>266</v>
      </c>
      <c r="C212" s="36">
        <v>3115</v>
      </c>
      <c r="D212" s="77">
        <v>1108</v>
      </c>
      <c r="E212" s="37">
        <f t="shared" si="30"/>
        <v>2811.3718411552345</v>
      </c>
      <c r="F212" s="38">
        <f t="shared" si="31"/>
        <v>0.80302153097236695</v>
      </c>
      <c r="G212" s="39">
        <f t="shared" si="32"/>
        <v>413.77200967520184</v>
      </c>
      <c r="H212" s="39">
        <f t="shared" si="33"/>
        <v>118.83229063904781</v>
      </c>
      <c r="I212" s="68">
        <f t="shared" si="34"/>
        <v>532.60430031424971</v>
      </c>
      <c r="J212" s="40">
        <f t="shared" si="35"/>
        <v>-31.933461064582765</v>
      </c>
      <c r="K212" s="37">
        <f t="shared" si="36"/>
        <v>500.67083924966693</v>
      </c>
      <c r="L212" s="37">
        <f t="shared" si="37"/>
        <v>590125.56474818871</v>
      </c>
      <c r="M212" s="37">
        <f t="shared" si="38"/>
        <v>554743.28988863097</v>
      </c>
      <c r="N212" s="63"/>
      <c r="O212" s="74"/>
      <c r="P212" s="69"/>
    </row>
    <row r="213" spans="1:16" s="34" customFormat="1" x14ac:dyDescent="0.2">
      <c r="A213" s="33">
        <v>1228</v>
      </c>
      <c r="B213" s="34" t="s">
        <v>267</v>
      </c>
      <c r="C213" s="36">
        <v>23362</v>
      </c>
      <c r="D213" s="77">
        <v>7025</v>
      </c>
      <c r="E213" s="37">
        <f t="shared" si="30"/>
        <v>3325.5516014234877</v>
      </c>
      <c r="F213" s="38">
        <f t="shared" si="31"/>
        <v>0.94988841362420129</v>
      </c>
      <c r="G213" s="39">
        <f t="shared" si="32"/>
        <v>105.26415351424994</v>
      </c>
      <c r="H213" s="39">
        <f t="shared" si="33"/>
        <v>0</v>
      </c>
      <c r="I213" s="68">
        <f t="shared" si="34"/>
        <v>105.26415351424994</v>
      </c>
      <c r="J213" s="40">
        <f t="shared" si="35"/>
        <v>-31.933461064582765</v>
      </c>
      <c r="K213" s="37">
        <f t="shared" si="36"/>
        <v>73.330692449667168</v>
      </c>
      <c r="L213" s="37">
        <f t="shared" si="37"/>
        <v>739480.67843760585</v>
      </c>
      <c r="M213" s="37">
        <f t="shared" si="38"/>
        <v>515148.11445891188</v>
      </c>
      <c r="N213" s="63"/>
      <c r="O213" s="74"/>
      <c r="P213" s="69"/>
    </row>
    <row r="214" spans="1:16" s="34" customFormat="1" x14ac:dyDescent="0.2">
      <c r="A214" s="33">
        <v>1231</v>
      </c>
      <c r="B214" s="34" t="s">
        <v>268</v>
      </c>
      <c r="C214" s="36">
        <v>10194</v>
      </c>
      <c r="D214" s="77">
        <v>3377</v>
      </c>
      <c r="E214" s="37">
        <f t="shared" si="30"/>
        <v>3018.6556114894879</v>
      </c>
      <c r="F214" s="38">
        <f t="shared" si="31"/>
        <v>0.86222868676828568</v>
      </c>
      <c r="G214" s="39">
        <f t="shared" si="32"/>
        <v>289.40174747464977</v>
      </c>
      <c r="H214" s="39">
        <f t="shared" si="33"/>
        <v>46.282971022059129</v>
      </c>
      <c r="I214" s="68">
        <f t="shared" si="34"/>
        <v>335.68471849670891</v>
      </c>
      <c r="J214" s="40">
        <f t="shared" si="35"/>
        <v>-31.933461064582765</v>
      </c>
      <c r="K214" s="37">
        <f t="shared" si="36"/>
        <v>303.75125743212612</v>
      </c>
      <c r="L214" s="37">
        <f t="shared" si="37"/>
        <v>1133607.294363386</v>
      </c>
      <c r="M214" s="37">
        <f t="shared" si="38"/>
        <v>1025767.9963482899</v>
      </c>
      <c r="N214" s="63"/>
      <c r="O214" s="74"/>
      <c r="P214" s="69"/>
    </row>
    <row r="215" spans="1:16" s="34" customFormat="1" x14ac:dyDescent="0.2">
      <c r="A215" s="33">
        <v>1232</v>
      </c>
      <c r="B215" s="34" t="s">
        <v>269</v>
      </c>
      <c r="C215" s="36">
        <v>3315</v>
      </c>
      <c r="D215" s="77">
        <v>921</v>
      </c>
      <c r="E215" s="37">
        <f t="shared" si="30"/>
        <v>3599.3485342019544</v>
      </c>
      <c r="F215" s="38">
        <f t="shared" si="31"/>
        <v>1.02809394621037</v>
      </c>
      <c r="G215" s="39">
        <f t="shared" si="32"/>
        <v>-59.014006152830092</v>
      </c>
      <c r="H215" s="39">
        <f t="shared" si="33"/>
        <v>0</v>
      </c>
      <c r="I215" s="68">
        <f t="shared" si="34"/>
        <v>-59.014006152830092</v>
      </c>
      <c r="J215" s="40">
        <f t="shared" si="35"/>
        <v>-31.933461064582765</v>
      </c>
      <c r="K215" s="37">
        <f t="shared" si="36"/>
        <v>-90.94746721741285</v>
      </c>
      <c r="L215" s="37">
        <f t="shared" si="37"/>
        <v>-54351.899666756515</v>
      </c>
      <c r="M215" s="37">
        <f t="shared" si="38"/>
        <v>-83762.617307237233</v>
      </c>
      <c r="N215" s="63"/>
      <c r="O215" s="74"/>
      <c r="P215" s="69"/>
    </row>
    <row r="216" spans="1:16" s="34" customFormat="1" x14ac:dyDescent="0.2">
      <c r="A216" s="33">
        <v>1233</v>
      </c>
      <c r="B216" s="34" t="s">
        <v>270</v>
      </c>
      <c r="C216" s="36">
        <v>3004</v>
      </c>
      <c r="D216" s="77">
        <v>1131</v>
      </c>
      <c r="E216" s="37">
        <f t="shared" si="30"/>
        <v>2656.05658709107</v>
      </c>
      <c r="F216" s="38">
        <f t="shared" si="31"/>
        <v>0.75865831609051138</v>
      </c>
      <c r="G216" s="39">
        <f t="shared" si="32"/>
        <v>506.96116211370054</v>
      </c>
      <c r="H216" s="39">
        <f t="shared" si="33"/>
        <v>173.19262956150538</v>
      </c>
      <c r="I216" s="68">
        <f t="shared" si="34"/>
        <v>680.15379167520587</v>
      </c>
      <c r="J216" s="40">
        <f t="shared" si="35"/>
        <v>-31.933461064582765</v>
      </c>
      <c r="K216" s="37">
        <f t="shared" si="36"/>
        <v>648.22033061062314</v>
      </c>
      <c r="L216" s="37">
        <f t="shared" si="37"/>
        <v>769253.93838465784</v>
      </c>
      <c r="M216" s="37">
        <f t="shared" si="38"/>
        <v>733137.19392061478</v>
      </c>
      <c r="N216" s="63"/>
      <c r="O216" s="74"/>
      <c r="P216" s="69"/>
    </row>
    <row r="217" spans="1:16" s="34" customFormat="1" x14ac:dyDescent="0.2">
      <c r="A217" s="33">
        <v>1234</v>
      </c>
      <c r="B217" s="34" t="s">
        <v>271</v>
      </c>
      <c r="C217" s="36">
        <v>2738</v>
      </c>
      <c r="D217" s="77">
        <v>933</v>
      </c>
      <c r="E217" s="37">
        <f t="shared" si="30"/>
        <v>2934.6195069667738</v>
      </c>
      <c r="F217" s="38">
        <f t="shared" si="31"/>
        <v>0.83822517349305337</v>
      </c>
      <c r="G217" s="39">
        <f t="shared" si="32"/>
        <v>339.82341018827827</v>
      </c>
      <c r="H217" s="39">
        <f t="shared" si="33"/>
        <v>75.695607605009073</v>
      </c>
      <c r="I217" s="68">
        <f t="shared" si="34"/>
        <v>415.51901779328733</v>
      </c>
      <c r="J217" s="40">
        <f t="shared" si="35"/>
        <v>-31.933461064582765</v>
      </c>
      <c r="K217" s="37">
        <f t="shared" si="36"/>
        <v>383.58555672870455</v>
      </c>
      <c r="L217" s="37">
        <f t="shared" si="37"/>
        <v>387679.24360113707</v>
      </c>
      <c r="M217" s="37">
        <f t="shared" si="38"/>
        <v>357885.32442788134</v>
      </c>
      <c r="N217" s="63"/>
      <c r="O217" s="74"/>
      <c r="P217" s="69"/>
    </row>
    <row r="218" spans="1:16" s="34" customFormat="1" x14ac:dyDescent="0.2">
      <c r="A218" s="33">
        <v>1235</v>
      </c>
      <c r="B218" s="34" t="s">
        <v>272</v>
      </c>
      <c r="C218" s="36">
        <v>45390</v>
      </c>
      <c r="D218" s="77">
        <v>14514</v>
      </c>
      <c r="E218" s="37">
        <f t="shared" si="30"/>
        <v>3127.3253410500206</v>
      </c>
      <c r="F218" s="38">
        <f t="shared" si="31"/>
        <v>0.89326838465691283</v>
      </c>
      <c r="G218" s="39">
        <f t="shared" si="32"/>
        <v>224.19990973833018</v>
      </c>
      <c r="H218" s="39">
        <f t="shared" si="33"/>
        <v>8.2485656758726922</v>
      </c>
      <c r="I218" s="68">
        <f t="shared" si="34"/>
        <v>232.44847541420287</v>
      </c>
      <c r="J218" s="40">
        <f t="shared" si="35"/>
        <v>-31.933461064582765</v>
      </c>
      <c r="K218" s="37">
        <f t="shared" si="36"/>
        <v>200.51501434962012</v>
      </c>
      <c r="L218" s="37">
        <f t="shared" si="37"/>
        <v>3373757.1721617407</v>
      </c>
      <c r="M218" s="37">
        <f t="shared" si="38"/>
        <v>2910274.9182703863</v>
      </c>
      <c r="N218" s="63"/>
      <c r="O218" s="74"/>
      <c r="P218" s="69"/>
    </row>
    <row r="219" spans="1:16" s="34" customFormat="1" x14ac:dyDescent="0.2">
      <c r="A219" s="33">
        <v>1238</v>
      </c>
      <c r="B219" s="34" t="s">
        <v>273</v>
      </c>
      <c r="C219" s="36">
        <v>26210</v>
      </c>
      <c r="D219" s="77">
        <v>8423</v>
      </c>
      <c r="E219" s="37">
        <f t="shared" si="30"/>
        <v>3111.7179152321028</v>
      </c>
      <c r="F219" s="38">
        <f t="shared" si="31"/>
        <v>0.88881038348062869</v>
      </c>
      <c r="G219" s="39">
        <f t="shared" si="32"/>
        <v>233.56436522908086</v>
      </c>
      <c r="H219" s="39">
        <f t="shared" si="33"/>
        <v>13.711164712143932</v>
      </c>
      <c r="I219" s="68">
        <f t="shared" si="34"/>
        <v>247.27552994122479</v>
      </c>
      <c r="J219" s="40">
        <f t="shared" si="35"/>
        <v>-31.933461064582765</v>
      </c>
      <c r="K219" s="37">
        <f t="shared" si="36"/>
        <v>215.34206887664203</v>
      </c>
      <c r="L219" s="37">
        <f t="shared" si="37"/>
        <v>2082801.7886949363</v>
      </c>
      <c r="M219" s="37">
        <f t="shared" si="38"/>
        <v>1813826.2461479558</v>
      </c>
      <c r="N219" s="63"/>
      <c r="O219" s="74"/>
      <c r="P219" s="69"/>
    </row>
    <row r="220" spans="1:16" s="34" customFormat="1" x14ac:dyDescent="0.2">
      <c r="A220" s="33">
        <v>1241</v>
      </c>
      <c r="B220" s="34" t="s">
        <v>274</v>
      </c>
      <c r="C220" s="36">
        <v>13080</v>
      </c>
      <c r="D220" s="77">
        <v>3895</v>
      </c>
      <c r="E220" s="37">
        <f t="shared" si="30"/>
        <v>3358.1514762516044</v>
      </c>
      <c r="F220" s="38">
        <f t="shared" si="31"/>
        <v>0.95920002477814414</v>
      </c>
      <c r="G220" s="39">
        <f t="shared" si="32"/>
        <v>85.704228617379883</v>
      </c>
      <c r="H220" s="39">
        <f t="shared" si="33"/>
        <v>0</v>
      </c>
      <c r="I220" s="68">
        <f t="shared" si="34"/>
        <v>85.704228617379883</v>
      </c>
      <c r="J220" s="40">
        <f t="shared" si="35"/>
        <v>-31.933461064582765</v>
      </c>
      <c r="K220" s="37">
        <f t="shared" si="36"/>
        <v>53.770767552797118</v>
      </c>
      <c r="L220" s="37">
        <f t="shared" si="37"/>
        <v>333817.97046469466</v>
      </c>
      <c r="M220" s="37">
        <f t="shared" si="38"/>
        <v>209437.13961814478</v>
      </c>
      <c r="N220" s="63"/>
      <c r="O220" s="74"/>
      <c r="P220" s="69"/>
    </row>
    <row r="221" spans="1:16" s="34" customFormat="1" x14ac:dyDescent="0.2">
      <c r="A221" s="33">
        <v>1242</v>
      </c>
      <c r="B221" s="34" t="s">
        <v>275</v>
      </c>
      <c r="C221" s="36">
        <v>7841</v>
      </c>
      <c r="D221" s="77">
        <v>2488</v>
      </c>
      <c r="E221" s="37">
        <f t="shared" si="30"/>
        <v>3151.5273311897108</v>
      </c>
      <c r="F221" s="38">
        <f t="shared" si="31"/>
        <v>0.9001812799523875</v>
      </c>
      <c r="G221" s="39">
        <f t="shared" si="32"/>
        <v>209.67871565451605</v>
      </c>
      <c r="H221" s="39">
        <f t="shared" si="33"/>
        <v>0</v>
      </c>
      <c r="I221" s="68">
        <f t="shared" si="34"/>
        <v>209.67871565451605</v>
      </c>
      <c r="J221" s="40">
        <f t="shared" si="35"/>
        <v>-31.933461064582765</v>
      </c>
      <c r="K221" s="37">
        <f t="shared" si="36"/>
        <v>177.7452545899333</v>
      </c>
      <c r="L221" s="37">
        <f t="shared" si="37"/>
        <v>521680.64454843593</v>
      </c>
      <c r="M221" s="37">
        <f t="shared" si="38"/>
        <v>442230.19341975404</v>
      </c>
      <c r="N221" s="63"/>
      <c r="O221" s="74"/>
      <c r="P221" s="69"/>
    </row>
    <row r="222" spans="1:16" s="34" customFormat="1" x14ac:dyDescent="0.2">
      <c r="A222" s="33">
        <v>1243</v>
      </c>
      <c r="B222" s="34" t="s">
        <v>125</v>
      </c>
      <c r="C222" s="36">
        <v>68147</v>
      </c>
      <c r="D222" s="77">
        <v>20152</v>
      </c>
      <c r="E222" s="37">
        <f t="shared" si="30"/>
        <v>3381.6494640730448</v>
      </c>
      <c r="F222" s="38">
        <f t="shared" si="31"/>
        <v>0.96591183353958832</v>
      </c>
      <c r="G222" s="39">
        <f t="shared" si="32"/>
        <v>71.605435924515675</v>
      </c>
      <c r="H222" s="39">
        <f t="shared" si="33"/>
        <v>0</v>
      </c>
      <c r="I222" s="68">
        <f t="shared" si="34"/>
        <v>71.605435924515675</v>
      </c>
      <c r="J222" s="40">
        <f t="shared" si="35"/>
        <v>-31.933461064582765</v>
      </c>
      <c r="K222" s="37">
        <f t="shared" si="36"/>
        <v>39.671974859932909</v>
      </c>
      <c r="L222" s="37">
        <f t="shared" si="37"/>
        <v>1442992.7447508399</v>
      </c>
      <c r="M222" s="37">
        <f t="shared" si="38"/>
        <v>799469.63737736794</v>
      </c>
      <c r="N222" s="63"/>
      <c r="O222" s="74"/>
      <c r="P222" s="69"/>
    </row>
    <row r="223" spans="1:16" s="34" customFormat="1" x14ac:dyDescent="0.2">
      <c r="A223" s="33">
        <v>1244</v>
      </c>
      <c r="B223" s="34" t="s">
        <v>276</v>
      </c>
      <c r="C223" s="36">
        <v>36048</v>
      </c>
      <c r="D223" s="77">
        <v>5156</v>
      </c>
      <c r="E223" s="37">
        <f t="shared" si="30"/>
        <v>6991.466252909232</v>
      </c>
      <c r="F223" s="38">
        <f t="shared" si="31"/>
        <v>1.9969958622925563</v>
      </c>
      <c r="G223" s="39">
        <f t="shared" si="32"/>
        <v>-2094.2846373771968</v>
      </c>
      <c r="H223" s="39">
        <f t="shared" si="33"/>
        <v>0</v>
      </c>
      <c r="I223" s="68">
        <f t="shared" si="34"/>
        <v>-2094.2846373771968</v>
      </c>
      <c r="J223" s="40">
        <f t="shared" si="35"/>
        <v>-31.933461064582765</v>
      </c>
      <c r="K223" s="37">
        <f t="shared" si="36"/>
        <v>-2126.2180984417796</v>
      </c>
      <c r="L223" s="37">
        <f t="shared" si="37"/>
        <v>-10798131.590316826</v>
      </c>
      <c r="M223" s="37">
        <f t="shared" si="38"/>
        <v>-10962780.515565816</v>
      </c>
      <c r="N223" s="63"/>
      <c r="O223" s="74"/>
      <c r="P223" s="69"/>
    </row>
    <row r="224" spans="1:16" s="34" customFormat="1" x14ac:dyDescent="0.2">
      <c r="A224" s="33">
        <v>1245</v>
      </c>
      <c r="B224" s="34" t="s">
        <v>277</v>
      </c>
      <c r="C224" s="36">
        <v>23270</v>
      </c>
      <c r="D224" s="77">
        <v>7058</v>
      </c>
      <c r="E224" s="37">
        <f t="shared" si="30"/>
        <v>3296.9679795976199</v>
      </c>
      <c r="F224" s="38">
        <f t="shared" si="31"/>
        <v>0.94172397823243481</v>
      </c>
      <c r="G224" s="39">
        <f t="shared" si="32"/>
        <v>122.41432660977061</v>
      </c>
      <c r="H224" s="39">
        <f t="shared" si="33"/>
        <v>0</v>
      </c>
      <c r="I224" s="68">
        <f t="shared" si="34"/>
        <v>122.41432660977061</v>
      </c>
      <c r="J224" s="40">
        <f t="shared" si="35"/>
        <v>-31.933461064582765</v>
      </c>
      <c r="K224" s="37">
        <f t="shared" si="36"/>
        <v>90.480865545187839</v>
      </c>
      <c r="L224" s="37">
        <f t="shared" si="37"/>
        <v>864000.31721176102</v>
      </c>
      <c r="M224" s="37">
        <f t="shared" si="38"/>
        <v>638613.94901793578</v>
      </c>
      <c r="N224" s="63"/>
      <c r="O224" s="74"/>
      <c r="P224" s="69"/>
    </row>
    <row r="225" spans="1:16" s="34" customFormat="1" x14ac:dyDescent="0.2">
      <c r="A225" s="33">
        <v>1246</v>
      </c>
      <c r="B225" s="34" t="s">
        <v>278</v>
      </c>
      <c r="C225" s="36">
        <v>87081</v>
      </c>
      <c r="D225" s="77">
        <v>25204</v>
      </c>
      <c r="E225" s="37">
        <f t="shared" si="30"/>
        <v>3455.0468179654022</v>
      </c>
      <c r="F225" s="38">
        <f t="shared" si="31"/>
        <v>0.98687656493127152</v>
      </c>
      <c r="G225" s="39">
        <f t="shared" si="32"/>
        <v>27.567023589101243</v>
      </c>
      <c r="H225" s="39">
        <f t="shared" si="33"/>
        <v>0</v>
      </c>
      <c r="I225" s="68">
        <f t="shared" si="34"/>
        <v>27.567023589101243</v>
      </c>
      <c r="J225" s="40">
        <f t="shared" si="35"/>
        <v>-31.933461064582765</v>
      </c>
      <c r="K225" s="37">
        <f t="shared" si="36"/>
        <v>-4.3664374754815221</v>
      </c>
      <c r="L225" s="37">
        <f t="shared" si="37"/>
        <v>694799.26253970771</v>
      </c>
      <c r="M225" s="37">
        <f t="shared" si="38"/>
        <v>-110051.69013203628</v>
      </c>
      <c r="N225" s="63"/>
      <c r="O225" s="74"/>
      <c r="P225" s="69"/>
    </row>
    <row r="226" spans="1:16" s="34" customFormat="1" x14ac:dyDescent="0.2">
      <c r="A226" s="33">
        <v>1247</v>
      </c>
      <c r="B226" s="34" t="s">
        <v>279</v>
      </c>
      <c r="C226" s="36">
        <v>90772</v>
      </c>
      <c r="D226" s="77">
        <v>28821</v>
      </c>
      <c r="E226" s="37">
        <f t="shared" si="30"/>
        <v>3149.5090385482808</v>
      </c>
      <c r="F226" s="38">
        <f t="shared" si="31"/>
        <v>0.89960478828268176</v>
      </c>
      <c r="G226" s="39">
        <f t="shared" si="32"/>
        <v>210.88969123937403</v>
      </c>
      <c r="H226" s="39">
        <f t="shared" si="33"/>
        <v>0.48427155148160633</v>
      </c>
      <c r="I226" s="68">
        <f t="shared" si="34"/>
        <v>211.37396279085564</v>
      </c>
      <c r="J226" s="40">
        <f t="shared" si="35"/>
        <v>-31.933461064582765</v>
      </c>
      <c r="K226" s="37">
        <f t="shared" si="36"/>
        <v>179.44050172627288</v>
      </c>
      <c r="L226" s="37">
        <f t="shared" si="37"/>
        <v>6092008.9815952508</v>
      </c>
      <c r="M226" s="37">
        <f t="shared" si="38"/>
        <v>5171654.7002529111</v>
      </c>
      <c r="N226" s="63"/>
      <c r="O226" s="74"/>
      <c r="P226" s="69"/>
    </row>
    <row r="227" spans="1:16" s="34" customFormat="1" x14ac:dyDescent="0.2">
      <c r="A227" s="33">
        <v>1251</v>
      </c>
      <c r="B227" s="34" t="s">
        <v>280</v>
      </c>
      <c r="C227" s="36">
        <v>11503</v>
      </c>
      <c r="D227" s="77">
        <v>4123</v>
      </c>
      <c r="E227" s="37">
        <f t="shared" si="30"/>
        <v>2789.9587678874605</v>
      </c>
      <c r="F227" s="38">
        <f t="shared" si="31"/>
        <v>0.79690524331998525</v>
      </c>
      <c r="G227" s="39">
        <f t="shared" si="32"/>
        <v>426.61985363586626</v>
      </c>
      <c r="H227" s="39">
        <f t="shared" si="33"/>
        <v>126.32686628276873</v>
      </c>
      <c r="I227" s="68">
        <f t="shared" si="34"/>
        <v>552.94671991863504</v>
      </c>
      <c r="J227" s="40">
        <f t="shared" si="35"/>
        <v>-31.933461064582765</v>
      </c>
      <c r="K227" s="37">
        <f t="shared" si="36"/>
        <v>521.01325885405231</v>
      </c>
      <c r="L227" s="37">
        <f t="shared" si="37"/>
        <v>2279799.3262245324</v>
      </c>
      <c r="M227" s="37">
        <f t="shared" si="38"/>
        <v>2148137.6662552576</v>
      </c>
      <c r="N227" s="63"/>
      <c r="O227" s="74"/>
      <c r="P227" s="69"/>
    </row>
    <row r="228" spans="1:16" s="34" customFormat="1" x14ac:dyDescent="0.2">
      <c r="A228" s="33">
        <v>1252</v>
      </c>
      <c r="B228" s="34" t="s">
        <v>281</v>
      </c>
      <c r="C228" s="36">
        <v>1301</v>
      </c>
      <c r="D228" s="77">
        <v>383</v>
      </c>
      <c r="E228" s="37">
        <f t="shared" si="30"/>
        <v>3396.8668407310706</v>
      </c>
      <c r="F228" s="38">
        <f t="shared" si="31"/>
        <v>0.97025842367129056</v>
      </c>
      <c r="G228" s="39">
        <f t="shared" si="32"/>
        <v>62.475009929700171</v>
      </c>
      <c r="H228" s="39">
        <f t="shared" si="33"/>
        <v>0</v>
      </c>
      <c r="I228" s="68">
        <f t="shared" si="34"/>
        <v>62.475009929700171</v>
      </c>
      <c r="J228" s="40">
        <f t="shared" si="35"/>
        <v>-31.933461064582765</v>
      </c>
      <c r="K228" s="37">
        <f t="shared" si="36"/>
        <v>30.541548865117406</v>
      </c>
      <c r="L228" s="37">
        <f t="shared" si="37"/>
        <v>23927.928803075167</v>
      </c>
      <c r="M228" s="37">
        <f t="shared" si="38"/>
        <v>11697.413215339966</v>
      </c>
      <c r="N228" s="63"/>
      <c r="O228" s="74"/>
      <c r="P228" s="69"/>
    </row>
    <row r="229" spans="1:16" s="34" customFormat="1" x14ac:dyDescent="0.2">
      <c r="A229" s="33">
        <v>1253</v>
      </c>
      <c r="B229" s="34" t="s">
        <v>282</v>
      </c>
      <c r="C229" s="36">
        <v>23880</v>
      </c>
      <c r="D229" s="77">
        <v>8026</v>
      </c>
      <c r="E229" s="37">
        <f t="shared" si="30"/>
        <v>2975.3301769249938</v>
      </c>
      <c r="F229" s="38">
        <f t="shared" si="31"/>
        <v>0.84985349815583688</v>
      </c>
      <c r="G229" s="39">
        <f t="shared" si="32"/>
        <v>315.39700821334628</v>
      </c>
      <c r="H229" s="39">
        <f t="shared" si="33"/>
        <v>61.446873119632066</v>
      </c>
      <c r="I229" s="68">
        <f t="shared" si="34"/>
        <v>376.84388133297836</v>
      </c>
      <c r="J229" s="40">
        <f t="shared" si="35"/>
        <v>-31.933461064582765</v>
      </c>
      <c r="K229" s="37">
        <f t="shared" si="36"/>
        <v>344.91042026839557</v>
      </c>
      <c r="L229" s="37">
        <f t="shared" si="37"/>
        <v>3024548.9915784844</v>
      </c>
      <c r="M229" s="37">
        <f t="shared" si="38"/>
        <v>2768251.0330741429</v>
      </c>
      <c r="N229" s="63"/>
      <c r="O229" s="74"/>
      <c r="P229" s="69"/>
    </row>
    <row r="230" spans="1:16" s="34" customFormat="1" x14ac:dyDescent="0.2">
      <c r="A230" s="33">
        <v>1256</v>
      </c>
      <c r="B230" s="34" t="s">
        <v>283</v>
      </c>
      <c r="C230" s="36">
        <v>24094</v>
      </c>
      <c r="D230" s="77">
        <v>8021</v>
      </c>
      <c r="E230" s="37">
        <f t="shared" si="30"/>
        <v>3003.8648547562648</v>
      </c>
      <c r="F230" s="38">
        <f t="shared" si="31"/>
        <v>0.85800395351091896</v>
      </c>
      <c r="G230" s="39">
        <f t="shared" si="32"/>
        <v>298.27620151458365</v>
      </c>
      <c r="H230" s="39">
        <f t="shared" si="33"/>
        <v>51.459735878687226</v>
      </c>
      <c r="I230" s="68">
        <f t="shared" si="34"/>
        <v>349.73593739327089</v>
      </c>
      <c r="J230" s="40">
        <f t="shared" si="35"/>
        <v>-31.933461064582765</v>
      </c>
      <c r="K230" s="37">
        <f t="shared" si="36"/>
        <v>317.8024763286881</v>
      </c>
      <c r="L230" s="37">
        <f t="shared" si="37"/>
        <v>2805231.9538314259</v>
      </c>
      <c r="M230" s="37">
        <f t="shared" si="38"/>
        <v>2549093.6626324072</v>
      </c>
      <c r="N230" s="63"/>
      <c r="O230" s="74"/>
      <c r="P230" s="69"/>
    </row>
    <row r="231" spans="1:16" s="34" customFormat="1" x14ac:dyDescent="0.2">
      <c r="A231" s="33">
        <v>1259</v>
      </c>
      <c r="B231" s="34" t="s">
        <v>284</v>
      </c>
      <c r="C231" s="36">
        <v>15382</v>
      </c>
      <c r="D231" s="77">
        <v>4913</v>
      </c>
      <c r="E231" s="37">
        <f t="shared" si="30"/>
        <v>3130.8772644005699</v>
      </c>
      <c r="F231" s="38">
        <f t="shared" si="31"/>
        <v>0.89428293238948253</v>
      </c>
      <c r="G231" s="39">
        <f t="shared" si="32"/>
        <v>222.06875572800064</v>
      </c>
      <c r="H231" s="39">
        <f t="shared" si="33"/>
        <v>7.0053925031804507</v>
      </c>
      <c r="I231" s="68">
        <f t="shared" si="34"/>
        <v>229.07414823118108</v>
      </c>
      <c r="J231" s="40">
        <f t="shared" si="35"/>
        <v>-31.933461064582765</v>
      </c>
      <c r="K231" s="37">
        <f t="shared" si="36"/>
        <v>197.14068716659833</v>
      </c>
      <c r="L231" s="37">
        <f t="shared" si="37"/>
        <v>1125441.2902597927</v>
      </c>
      <c r="M231" s="37">
        <f t="shared" si="38"/>
        <v>968552.19604949758</v>
      </c>
      <c r="N231" s="63"/>
      <c r="O231" s="74"/>
      <c r="P231" s="69"/>
    </row>
    <row r="232" spans="1:16" s="34" customFormat="1" x14ac:dyDescent="0.2">
      <c r="A232" s="33">
        <v>1260</v>
      </c>
      <c r="B232" s="34" t="s">
        <v>285</v>
      </c>
      <c r="C232" s="36">
        <v>15033</v>
      </c>
      <c r="D232" s="77">
        <v>5128</v>
      </c>
      <c r="E232" s="37">
        <f t="shared" si="30"/>
        <v>2931.5522620904835</v>
      </c>
      <c r="F232" s="38">
        <f t="shared" si="31"/>
        <v>0.83734906609225734</v>
      </c>
      <c r="G232" s="39">
        <f t="shared" si="32"/>
        <v>341.66375711405243</v>
      </c>
      <c r="H232" s="39">
        <f t="shared" si="33"/>
        <v>76.769143311710664</v>
      </c>
      <c r="I232" s="68">
        <f t="shared" si="34"/>
        <v>418.43290042576308</v>
      </c>
      <c r="J232" s="40">
        <f t="shared" si="35"/>
        <v>-31.933461064582765</v>
      </c>
      <c r="K232" s="37">
        <f t="shared" si="36"/>
        <v>386.49943936118029</v>
      </c>
      <c r="L232" s="37">
        <f t="shared" si="37"/>
        <v>2145723.913383313</v>
      </c>
      <c r="M232" s="37">
        <f t="shared" si="38"/>
        <v>1981969.1250441326</v>
      </c>
      <c r="N232" s="63"/>
      <c r="O232" s="74"/>
      <c r="P232" s="69"/>
    </row>
    <row r="233" spans="1:16" s="34" customFormat="1" x14ac:dyDescent="0.2">
      <c r="A233" s="33">
        <v>1263</v>
      </c>
      <c r="B233" s="34" t="s">
        <v>286</v>
      </c>
      <c r="C233" s="36">
        <v>53320</v>
      </c>
      <c r="D233" s="77">
        <v>15731</v>
      </c>
      <c r="E233" s="37">
        <f t="shared" si="30"/>
        <v>3389.4857288157141</v>
      </c>
      <c r="F233" s="38">
        <f t="shared" si="31"/>
        <v>0.96815013201673927</v>
      </c>
      <c r="G233" s="39">
        <f t="shared" si="32"/>
        <v>66.9036770789141</v>
      </c>
      <c r="H233" s="39">
        <f t="shared" si="33"/>
        <v>0</v>
      </c>
      <c r="I233" s="68">
        <f t="shared" si="34"/>
        <v>66.9036770789141</v>
      </c>
      <c r="J233" s="40">
        <f t="shared" si="35"/>
        <v>-31.933461064582765</v>
      </c>
      <c r="K233" s="37">
        <f t="shared" si="36"/>
        <v>34.970216014331335</v>
      </c>
      <c r="L233" s="37">
        <f t="shared" si="37"/>
        <v>1052461.7441283977</v>
      </c>
      <c r="M233" s="37">
        <f t="shared" si="38"/>
        <v>550116.4681214462</v>
      </c>
      <c r="N233" s="63"/>
      <c r="O233" s="74"/>
      <c r="P233" s="69"/>
    </row>
    <row r="234" spans="1:16" s="34" customFormat="1" x14ac:dyDescent="0.2">
      <c r="A234" s="33">
        <v>1264</v>
      </c>
      <c r="B234" s="34" t="s">
        <v>287</v>
      </c>
      <c r="C234" s="36">
        <v>11634</v>
      </c>
      <c r="D234" s="77">
        <v>2884</v>
      </c>
      <c r="E234" s="37">
        <f t="shared" si="30"/>
        <v>4033.980582524272</v>
      </c>
      <c r="F234" s="38">
        <f t="shared" si="31"/>
        <v>1.1522393501531036</v>
      </c>
      <c r="G234" s="39">
        <f t="shared" si="32"/>
        <v>-319.79323514622064</v>
      </c>
      <c r="H234" s="39">
        <f t="shared" si="33"/>
        <v>0</v>
      </c>
      <c r="I234" s="68">
        <f t="shared" si="34"/>
        <v>-319.79323514622064</v>
      </c>
      <c r="J234" s="40">
        <f t="shared" si="35"/>
        <v>-31.933461064582765</v>
      </c>
      <c r="K234" s="37">
        <f t="shared" si="36"/>
        <v>-351.72669621080342</v>
      </c>
      <c r="L234" s="37">
        <f t="shared" si="37"/>
        <v>-922283.69016170036</v>
      </c>
      <c r="M234" s="37">
        <f t="shared" si="38"/>
        <v>-1014379.7918719571</v>
      </c>
      <c r="N234" s="63"/>
      <c r="O234" s="74"/>
      <c r="P234" s="69"/>
    </row>
    <row r="235" spans="1:16" s="34" customFormat="1" x14ac:dyDescent="0.2">
      <c r="A235" s="33">
        <v>1265</v>
      </c>
      <c r="B235" s="34" t="s">
        <v>288</v>
      </c>
      <c r="C235" s="36">
        <v>1715</v>
      </c>
      <c r="D235" s="77">
        <v>587</v>
      </c>
      <c r="E235" s="37">
        <f t="shared" si="30"/>
        <v>2921.6354344122656</v>
      </c>
      <c r="F235" s="38">
        <f t="shared" si="31"/>
        <v>0.83451648947326429</v>
      </c>
      <c r="G235" s="39">
        <f t="shared" si="32"/>
        <v>347.61385372098317</v>
      </c>
      <c r="H235" s="39">
        <f t="shared" si="33"/>
        <v>80.240032999086949</v>
      </c>
      <c r="I235" s="68">
        <f t="shared" si="34"/>
        <v>427.85388672007014</v>
      </c>
      <c r="J235" s="40">
        <f t="shared" si="35"/>
        <v>-31.933461064582765</v>
      </c>
      <c r="K235" s="37">
        <f t="shared" si="36"/>
        <v>395.92042565548735</v>
      </c>
      <c r="L235" s="37">
        <f t="shared" si="37"/>
        <v>251150.23150468117</v>
      </c>
      <c r="M235" s="37">
        <f t="shared" si="38"/>
        <v>232405.28985977109</v>
      </c>
      <c r="N235" s="63"/>
      <c r="O235" s="74"/>
      <c r="P235" s="69"/>
    </row>
    <row r="236" spans="1:16" s="34" customFormat="1" x14ac:dyDescent="0.2">
      <c r="A236" s="33">
        <v>1266</v>
      </c>
      <c r="B236" s="34" t="s">
        <v>289</v>
      </c>
      <c r="C236" s="36">
        <v>5292</v>
      </c>
      <c r="D236" s="77">
        <v>1710</v>
      </c>
      <c r="E236" s="37">
        <f t="shared" si="30"/>
        <v>3094.7368421052633</v>
      </c>
      <c r="F236" s="38">
        <f t="shared" si="31"/>
        <v>0.88396002283453756</v>
      </c>
      <c r="G236" s="39">
        <f t="shared" si="32"/>
        <v>243.75300910518453</v>
      </c>
      <c r="H236" s="39">
        <f t="shared" si="33"/>
        <v>19.654540306537726</v>
      </c>
      <c r="I236" s="68">
        <f t="shared" si="34"/>
        <v>263.40754941172224</v>
      </c>
      <c r="J236" s="40">
        <f t="shared" si="35"/>
        <v>-31.933461064582765</v>
      </c>
      <c r="K236" s="37">
        <f t="shared" si="36"/>
        <v>231.47408834713949</v>
      </c>
      <c r="L236" s="37">
        <f t="shared" si="37"/>
        <v>450426.90949404502</v>
      </c>
      <c r="M236" s="37">
        <f t="shared" si="38"/>
        <v>395820.69107360853</v>
      </c>
      <c r="N236" s="63"/>
      <c r="O236" s="74"/>
      <c r="P236" s="69"/>
    </row>
    <row r="237" spans="1:16" s="34" customFormat="1" x14ac:dyDescent="0.2">
      <c r="A237" s="33">
        <v>1401</v>
      </c>
      <c r="B237" s="34" t="s">
        <v>290</v>
      </c>
      <c r="C237" s="36">
        <v>44654</v>
      </c>
      <c r="D237" s="77">
        <v>11999</v>
      </c>
      <c r="E237" s="37">
        <f t="shared" si="30"/>
        <v>3721.4767897324778</v>
      </c>
      <c r="F237" s="38">
        <f t="shared" si="31"/>
        <v>1.0629778478328626</v>
      </c>
      <c r="G237" s="39">
        <f t="shared" si="32"/>
        <v>-132.29095947114411</v>
      </c>
      <c r="H237" s="39">
        <f t="shared" si="33"/>
        <v>0</v>
      </c>
      <c r="I237" s="68">
        <f t="shared" si="34"/>
        <v>-132.29095947114411</v>
      </c>
      <c r="J237" s="40">
        <f t="shared" si="35"/>
        <v>-31.933461064582765</v>
      </c>
      <c r="K237" s="37">
        <f t="shared" si="36"/>
        <v>-164.22442053572686</v>
      </c>
      <c r="L237" s="37">
        <f t="shared" si="37"/>
        <v>-1587359.2226942582</v>
      </c>
      <c r="M237" s="37">
        <f t="shared" si="38"/>
        <v>-1970528.8220081867</v>
      </c>
      <c r="N237" s="63"/>
      <c r="O237" s="74"/>
      <c r="P237" s="69"/>
    </row>
    <row r="238" spans="1:16" s="34" customFormat="1" x14ac:dyDescent="0.2">
      <c r="A238" s="33">
        <v>1411</v>
      </c>
      <c r="B238" s="34" t="s">
        <v>291</v>
      </c>
      <c r="C238" s="36">
        <v>8589</v>
      </c>
      <c r="D238" s="77">
        <v>2371</v>
      </c>
      <c r="E238" s="37">
        <f t="shared" si="30"/>
        <v>3622.5221425558834</v>
      </c>
      <c r="F238" s="38">
        <f t="shared" si="31"/>
        <v>1.0347131013808506</v>
      </c>
      <c r="G238" s="39">
        <f t="shared" si="32"/>
        <v>-72.918171165187502</v>
      </c>
      <c r="H238" s="39">
        <f t="shared" si="33"/>
        <v>0</v>
      </c>
      <c r="I238" s="68">
        <f t="shared" si="34"/>
        <v>-72.918171165187502</v>
      </c>
      <c r="J238" s="40">
        <f t="shared" si="35"/>
        <v>-31.933461064582765</v>
      </c>
      <c r="K238" s="37">
        <f t="shared" si="36"/>
        <v>-104.85163222977027</v>
      </c>
      <c r="L238" s="37">
        <f t="shared" si="37"/>
        <v>-172888.98383265958</v>
      </c>
      <c r="M238" s="37">
        <f t="shared" si="38"/>
        <v>-248603.22001678532</v>
      </c>
      <c r="N238" s="63"/>
      <c r="O238" s="74"/>
      <c r="P238" s="69"/>
    </row>
    <row r="239" spans="1:16" s="34" customFormat="1" x14ac:dyDescent="0.2">
      <c r="A239" s="33">
        <v>1412</v>
      </c>
      <c r="B239" s="34" t="s">
        <v>292</v>
      </c>
      <c r="C239" s="36">
        <v>3246</v>
      </c>
      <c r="D239" s="77">
        <v>794</v>
      </c>
      <c r="E239" s="37">
        <f t="shared" si="30"/>
        <v>4088.1612090680101</v>
      </c>
      <c r="F239" s="38">
        <f t="shared" si="31"/>
        <v>1.167715143514652</v>
      </c>
      <c r="G239" s="39">
        <f t="shared" si="32"/>
        <v>-352.30161107246346</v>
      </c>
      <c r="H239" s="39">
        <f t="shared" si="33"/>
        <v>0</v>
      </c>
      <c r="I239" s="68">
        <f t="shared" si="34"/>
        <v>-352.30161107246346</v>
      </c>
      <c r="J239" s="40">
        <f t="shared" si="35"/>
        <v>-31.933461064582765</v>
      </c>
      <c r="K239" s="37">
        <f t="shared" si="36"/>
        <v>-384.23507213704625</v>
      </c>
      <c r="L239" s="37">
        <f t="shared" si="37"/>
        <v>-279727.47919153597</v>
      </c>
      <c r="M239" s="37">
        <f t="shared" si="38"/>
        <v>-305082.64727681474</v>
      </c>
      <c r="N239" s="63"/>
      <c r="O239" s="74"/>
      <c r="P239" s="69"/>
    </row>
    <row r="240" spans="1:16" s="34" customFormat="1" x14ac:dyDescent="0.2">
      <c r="A240" s="33">
        <v>1413</v>
      </c>
      <c r="B240" s="34" t="s">
        <v>293</v>
      </c>
      <c r="C240" s="36">
        <v>5119</v>
      </c>
      <c r="D240" s="77">
        <v>1438</v>
      </c>
      <c r="E240" s="37">
        <f t="shared" si="30"/>
        <v>3559.8052851182197</v>
      </c>
      <c r="F240" s="38">
        <f t="shared" si="31"/>
        <v>1.0167990758719823</v>
      </c>
      <c r="G240" s="39">
        <f t="shared" si="32"/>
        <v>-35.288056702589252</v>
      </c>
      <c r="H240" s="39">
        <f t="shared" si="33"/>
        <v>0</v>
      </c>
      <c r="I240" s="68">
        <f t="shared" si="34"/>
        <v>-35.288056702589252</v>
      </c>
      <c r="J240" s="40">
        <f t="shared" si="35"/>
        <v>-31.933461064582765</v>
      </c>
      <c r="K240" s="37">
        <f t="shared" si="36"/>
        <v>-67.221517767172017</v>
      </c>
      <c r="L240" s="37">
        <f t="shared" si="37"/>
        <v>-50744.225538323342</v>
      </c>
      <c r="M240" s="37">
        <f t="shared" si="38"/>
        <v>-96664.542549193357</v>
      </c>
      <c r="N240" s="63"/>
      <c r="O240" s="74"/>
      <c r="P240" s="69"/>
    </row>
    <row r="241" spans="1:16" s="34" customFormat="1" x14ac:dyDescent="0.2">
      <c r="A241" s="33">
        <v>1416</v>
      </c>
      <c r="B241" s="34" t="s">
        <v>294</v>
      </c>
      <c r="C241" s="36">
        <v>12808</v>
      </c>
      <c r="D241" s="77">
        <v>4190</v>
      </c>
      <c r="E241" s="37">
        <f t="shared" si="30"/>
        <v>3056.801909307876</v>
      </c>
      <c r="F241" s="38">
        <f t="shared" si="31"/>
        <v>0.87312454124994066</v>
      </c>
      <c r="G241" s="39">
        <f t="shared" si="32"/>
        <v>266.51396878361692</v>
      </c>
      <c r="H241" s="39">
        <f t="shared" si="33"/>
        <v>32.931766785623289</v>
      </c>
      <c r="I241" s="68">
        <f t="shared" si="34"/>
        <v>299.44573556924018</v>
      </c>
      <c r="J241" s="40">
        <f t="shared" si="35"/>
        <v>-31.933461064582765</v>
      </c>
      <c r="K241" s="37">
        <f t="shared" si="36"/>
        <v>267.5122745046574</v>
      </c>
      <c r="L241" s="37">
        <f t="shared" si="37"/>
        <v>1254677.6320351164</v>
      </c>
      <c r="M241" s="37">
        <f t="shared" si="38"/>
        <v>1120876.4301745144</v>
      </c>
      <c r="N241" s="63"/>
      <c r="O241" s="74"/>
      <c r="P241" s="69"/>
    </row>
    <row r="242" spans="1:16" s="34" customFormat="1" x14ac:dyDescent="0.2">
      <c r="A242" s="33">
        <v>1417</v>
      </c>
      <c r="B242" s="34" t="s">
        <v>295</v>
      </c>
      <c r="C242" s="36">
        <v>8205</v>
      </c>
      <c r="D242" s="77">
        <v>2722</v>
      </c>
      <c r="E242" s="37">
        <f t="shared" si="30"/>
        <v>3014.3277002204263</v>
      </c>
      <c r="F242" s="38">
        <f t="shared" si="31"/>
        <v>0.86099249101419917</v>
      </c>
      <c r="G242" s="39">
        <f t="shared" si="32"/>
        <v>291.99849423608674</v>
      </c>
      <c r="H242" s="39">
        <f t="shared" si="33"/>
        <v>47.797739966230687</v>
      </c>
      <c r="I242" s="68">
        <f t="shared" si="34"/>
        <v>339.79623420231741</v>
      </c>
      <c r="J242" s="40">
        <f t="shared" si="35"/>
        <v>-31.933461064582765</v>
      </c>
      <c r="K242" s="37">
        <f t="shared" si="36"/>
        <v>307.86277313773462</v>
      </c>
      <c r="L242" s="37">
        <f t="shared" si="37"/>
        <v>924925.34949870803</v>
      </c>
      <c r="M242" s="37">
        <f t="shared" si="38"/>
        <v>838002.46848091367</v>
      </c>
      <c r="N242" s="63"/>
      <c r="O242" s="74"/>
      <c r="P242" s="69"/>
    </row>
    <row r="243" spans="1:16" s="34" customFormat="1" x14ac:dyDescent="0.2">
      <c r="A243" s="33">
        <v>1418</v>
      </c>
      <c r="B243" s="34" t="s">
        <v>296</v>
      </c>
      <c r="C243" s="36">
        <v>3759</v>
      </c>
      <c r="D243" s="77">
        <v>1288</v>
      </c>
      <c r="E243" s="37">
        <f t="shared" si="30"/>
        <v>2918.478260869565</v>
      </c>
      <c r="F243" s="38">
        <f t="shared" si="31"/>
        <v>0.83361469544705569</v>
      </c>
      <c r="G243" s="39">
        <f t="shared" si="32"/>
        <v>349.50815784660352</v>
      </c>
      <c r="H243" s="39">
        <f t="shared" si="33"/>
        <v>81.345043739032135</v>
      </c>
      <c r="I243" s="68">
        <f t="shared" si="34"/>
        <v>430.85320158563565</v>
      </c>
      <c r="J243" s="40">
        <f t="shared" si="35"/>
        <v>-31.933461064582765</v>
      </c>
      <c r="K243" s="37">
        <f t="shared" si="36"/>
        <v>398.91974052105286</v>
      </c>
      <c r="L243" s="37">
        <f t="shared" si="37"/>
        <v>554938.92364229867</v>
      </c>
      <c r="M243" s="37">
        <f t="shared" si="38"/>
        <v>513808.62579111609</v>
      </c>
      <c r="N243" s="63"/>
      <c r="O243" s="74"/>
      <c r="P243" s="69"/>
    </row>
    <row r="244" spans="1:16" s="34" customFormat="1" x14ac:dyDescent="0.2">
      <c r="A244" s="33">
        <v>1419</v>
      </c>
      <c r="B244" s="34" t="s">
        <v>297</v>
      </c>
      <c r="C244" s="36">
        <v>8155</v>
      </c>
      <c r="D244" s="77">
        <v>2332</v>
      </c>
      <c r="E244" s="37">
        <f t="shared" si="30"/>
        <v>3496.9982847341339</v>
      </c>
      <c r="F244" s="38">
        <f t="shared" si="31"/>
        <v>0.99885930253218613</v>
      </c>
      <c r="G244" s="39">
        <f t="shared" si="32"/>
        <v>2.3961435278622045</v>
      </c>
      <c r="H244" s="39">
        <f t="shared" si="33"/>
        <v>0</v>
      </c>
      <c r="I244" s="68">
        <f t="shared" si="34"/>
        <v>2.3961435278622045</v>
      </c>
      <c r="J244" s="40">
        <f t="shared" si="35"/>
        <v>-31.933461064582765</v>
      </c>
      <c r="K244" s="37">
        <f t="shared" si="36"/>
        <v>-29.537317536720561</v>
      </c>
      <c r="L244" s="37">
        <f t="shared" si="37"/>
        <v>5587.8067069746612</v>
      </c>
      <c r="M244" s="37">
        <f t="shared" si="38"/>
        <v>-68881.024495632344</v>
      </c>
      <c r="N244" s="63"/>
      <c r="O244" s="74"/>
      <c r="P244" s="69"/>
    </row>
    <row r="245" spans="1:16" s="34" customFormat="1" x14ac:dyDescent="0.2">
      <c r="A245" s="33">
        <v>1420</v>
      </c>
      <c r="B245" s="34" t="s">
        <v>298</v>
      </c>
      <c r="C245" s="36">
        <v>24761</v>
      </c>
      <c r="D245" s="77">
        <v>7941</v>
      </c>
      <c r="E245" s="37">
        <f t="shared" si="30"/>
        <v>3118.121143432817</v>
      </c>
      <c r="F245" s="38">
        <f t="shared" si="31"/>
        <v>0.890639358942939</v>
      </c>
      <c r="G245" s="39">
        <f t="shared" si="32"/>
        <v>229.72242830865233</v>
      </c>
      <c r="H245" s="39">
        <f t="shared" si="33"/>
        <v>11.470034841893948</v>
      </c>
      <c r="I245" s="68">
        <f t="shared" si="34"/>
        <v>241.19246315054627</v>
      </c>
      <c r="J245" s="40">
        <f t="shared" si="35"/>
        <v>-31.933461064582765</v>
      </c>
      <c r="K245" s="37">
        <f t="shared" si="36"/>
        <v>209.25900208596352</v>
      </c>
      <c r="L245" s="37">
        <f t="shared" si="37"/>
        <v>1915309.3498784879</v>
      </c>
      <c r="M245" s="37">
        <f t="shared" si="38"/>
        <v>1661725.7355646363</v>
      </c>
      <c r="N245" s="63"/>
      <c r="O245" s="74"/>
      <c r="P245" s="69"/>
    </row>
    <row r="246" spans="1:16" s="34" customFormat="1" x14ac:dyDescent="0.2">
      <c r="A246" s="33">
        <v>1421</v>
      </c>
      <c r="B246" s="34" t="s">
        <v>299</v>
      </c>
      <c r="C246" s="36">
        <v>6555</v>
      </c>
      <c r="D246" s="77">
        <v>1787</v>
      </c>
      <c r="E246" s="37">
        <f t="shared" si="30"/>
        <v>3668.1589255735871</v>
      </c>
      <c r="F246" s="38">
        <f t="shared" si="31"/>
        <v>1.0477484881735386</v>
      </c>
      <c r="G246" s="39">
        <f t="shared" si="32"/>
        <v>-100.30024097580971</v>
      </c>
      <c r="H246" s="39">
        <f t="shared" si="33"/>
        <v>0</v>
      </c>
      <c r="I246" s="68">
        <f t="shared" si="34"/>
        <v>-100.30024097580971</v>
      </c>
      <c r="J246" s="40">
        <f t="shared" si="35"/>
        <v>-31.933461064582765</v>
      </c>
      <c r="K246" s="37">
        <f t="shared" si="36"/>
        <v>-132.23370204039247</v>
      </c>
      <c r="L246" s="37">
        <f t="shared" si="37"/>
        <v>-179236.53062377195</v>
      </c>
      <c r="M246" s="37">
        <f t="shared" si="38"/>
        <v>-236301.62554618134</v>
      </c>
      <c r="N246" s="63"/>
      <c r="O246" s="74"/>
      <c r="P246" s="69"/>
    </row>
    <row r="247" spans="1:16" s="34" customFormat="1" x14ac:dyDescent="0.2">
      <c r="A247" s="33">
        <v>1422</v>
      </c>
      <c r="B247" s="34" t="s">
        <v>300</v>
      </c>
      <c r="C247" s="36">
        <v>7651</v>
      </c>
      <c r="D247" s="77">
        <v>2159</v>
      </c>
      <c r="E247" s="37">
        <f t="shared" si="30"/>
        <v>3543.7702640111161</v>
      </c>
      <c r="F247" s="38">
        <f t="shared" si="31"/>
        <v>1.0122189392247756</v>
      </c>
      <c r="G247" s="39">
        <f t="shared" si="32"/>
        <v>-25.667044038327095</v>
      </c>
      <c r="H247" s="39">
        <f t="shared" si="33"/>
        <v>0</v>
      </c>
      <c r="I247" s="68">
        <f t="shared" si="34"/>
        <v>-25.667044038327095</v>
      </c>
      <c r="J247" s="40">
        <f t="shared" si="35"/>
        <v>-31.933461064582765</v>
      </c>
      <c r="K247" s="37">
        <f t="shared" si="36"/>
        <v>-57.600505102909864</v>
      </c>
      <c r="L247" s="37">
        <f t="shared" si="37"/>
        <v>-55415.1480787482</v>
      </c>
      <c r="M247" s="37">
        <f t="shared" si="38"/>
        <v>-124359.49051718239</v>
      </c>
      <c r="N247" s="63"/>
      <c r="O247" s="74"/>
      <c r="P247" s="69"/>
    </row>
    <row r="248" spans="1:16" s="34" customFormat="1" x14ac:dyDescent="0.2">
      <c r="A248" s="33">
        <v>1424</v>
      </c>
      <c r="B248" s="34" t="s">
        <v>301</v>
      </c>
      <c r="C248" s="36">
        <v>18949</v>
      </c>
      <c r="D248" s="77">
        <v>5363</v>
      </c>
      <c r="E248" s="37">
        <f t="shared" si="30"/>
        <v>3533.2836099198212</v>
      </c>
      <c r="F248" s="38">
        <f t="shared" si="31"/>
        <v>1.0092236011837894</v>
      </c>
      <c r="G248" s="39">
        <f t="shared" si="32"/>
        <v>-19.375051583550157</v>
      </c>
      <c r="H248" s="39">
        <f t="shared" si="33"/>
        <v>0</v>
      </c>
      <c r="I248" s="68">
        <f t="shared" si="34"/>
        <v>-19.375051583550157</v>
      </c>
      <c r="J248" s="40">
        <f t="shared" si="35"/>
        <v>-31.933461064582765</v>
      </c>
      <c r="K248" s="37">
        <f t="shared" si="36"/>
        <v>-51.308512648132918</v>
      </c>
      <c r="L248" s="37">
        <f t="shared" si="37"/>
        <v>-103908.40164257948</v>
      </c>
      <c r="M248" s="37">
        <f t="shared" si="38"/>
        <v>-275167.55333193683</v>
      </c>
      <c r="N248" s="63"/>
      <c r="O248" s="74"/>
      <c r="P248" s="69"/>
    </row>
    <row r="249" spans="1:16" s="34" customFormat="1" x14ac:dyDescent="0.2">
      <c r="A249" s="33">
        <v>1426</v>
      </c>
      <c r="B249" s="34" t="s">
        <v>302</v>
      </c>
      <c r="C249" s="36">
        <v>14599</v>
      </c>
      <c r="D249" s="77">
        <v>5151</v>
      </c>
      <c r="E249" s="37">
        <f t="shared" si="30"/>
        <v>2834.2069501067754</v>
      </c>
      <c r="F249" s="38">
        <f t="shared" si="31"/>
        <v>0.80954399942771438</v>
      </c>
      <c r="G249" s="39">
        <f t="shared" si="32"/>
        <v>400.0709443042773</v>
      </c>
      <c r="H249" s="39">
        <f t="shared" si="33"/>
        <v>110.84000250600852</v>
      </c>
      <c r="I249" s="68">
        <f t="shared" si="34"/>
        <v>510.91094681028585</v>
      </c>
      <c r="J249" s="40">
        <f t="shared" si="35"/>
        <v>-31.933461064582765</v>
      </c>
      <c r="K249" s="37">
        <f t="shared" si="36"/>
        <v>478.97748574570306</v>
      </c>
      <c r="L249" s="37">
        <f t="shared" si="37"/>
        <v>2631702.2870197822</v>
      </c>
      <c r="M249" s="37">
        <f t="shared" si="38"/>
        <v>2467213.0290761166</v>
      </c>
      <c r="N249" s="63"/>
      <c r="O249" s="74"/>
      <c r="P249" s="69"/>
    </row>
    <row r="250" spans="1:16" s="34" customFormat="1" x14ac:dyDescent="0.2">
      <c r="A250" s="33">
        <v>1428</v>
      </c>
      <c r="B250" s="34" t="s">
        <v>303</v>
      </c>
      <c r="C250" s="36">
        <v>9879</v>
      </c>
      <c r="D250" s="77">
        <v>3065</v>
      </c>
      <c r="E250" s="37">
        <f t="shared" si="30"/>
        <v>3223.1647634584015</v>
      </c>
      <c r="F250" s="38">
        <f t="shared" si="31"/>
        <v>0.9206433190513118</v>
      </c>
      <c r="G250" s="39">
        <f t="shared" si="32"/>
        <v>166.69625629330167</v>
      </c>
      <c r="H250" s="39">
        <f t="shared" si="33"/>
        <v>0</v>
      </c>
      <c r="I250" s="68">
        <f t="shared" si="34"/>
        <v>166.69625629330167</v>
      </c>
      <c r="J250" s="40">
        <f t="shared" si="35"/>
        <v>-31.933461064582765</v>
      </c>
      <c r="K250" s="37">
        <f t="shared" si="36"/>
        <v>134.76279522871891</v>
      </c>
      <c r="L250" s="37">
        <f t="shared" si="37"/>
        <v>510924.02553896961</v>
      </c>
      <c r="M250" s="37">
        <f t="shared" si="38"/>
        <v>413047.96737602347</v>
      </c>
      <c r="N250" s="63"/>
      <c r="O250" s="74"/>
      <c r="P250" s="69"/>
    </row>
    <row r="251" spans="1:16" s="34" customFormat="1" x14ac:dyDescent="0.2">
      <c r="A251" s="33">
        <v>1429</v>
      </c>
      <c r="B251" s="34" t="s">
        <v>304</v>
      </c>
      <c r="C251" s="36">
        <v>7519</v>
      </c>
      <c r="D251" s="77">
        <v>2862</v>
      </c>
      <c r="E251" s="37">
        <f t="shared" si="30"/>
        <v>2627.1837875611459</v>
      </c>
      <c r="F251" s="38">
        <f t="shared" si="31"/>
        <v>0.75041128190507589</v>
      </c>
      <c r="G251" s="39">
        <f t="shared" si="32"/>
        <v>524.28484183165494</v>
      </c>
      <c r="H251" s="39">
        <f t="shared" si="33"/>
        <v>183.29810939697882</v>
      </c>
      <c r="I251" s="68">
        <f t="shared" si="34"/>
        <v>707.58295122863376</v>
      </c>
      <c r="J251" s="40">
        <f t="shared" si="35"/>
        <v>-31.933461064582765</v>
      </c>
      <c r="K251" s="37">
        <f t="shared" si="36"/>
        <v>675.64949016405103</v>
      </c>
      <c r="L251" s="37">
        <f t="shared" si="37"/>
        <v>2025102.4064163498</v>
      </c>
      <c r="M251" s="37">
        <f t="shared" si="38"/>
        <v>1933708.8408495141</v>
      </c>
      <c r="N251" s="63"/>
      <c r="O251" s="74"/>
      <c r="P251" s="69"/>
    </row>
    <row r="252" spans="1:16" s="34" customFormat="1" x14ac:dyDescent="0.2">
      <c r="A252" s="33">
        <v>1430</v>
      </c>
      <c r="B252" s="34" t="s">
        <v>305</v>
      </c>
      <c r="C252" s="36">
        <v>8626</v>
      </c>
      <c r="D252" s="77">
        <v>2966</v>
      </c>
      <c r="E252" s="37">
        <f t="shared" si="30"/>
        <v>2908.2939986513825</v>
      </c>
      <c r="F252" s="38">
        <f t="shared" si="31"/>
        <v>0.83070573060699082</v>
      </c>
      <c r="G252" s="39">
        <f t="shared" si="32"/>
        <v>355.61871517751302</v>
      </c>
      <c r="H252" s="39">
        <f t="shared" si="33"/>
        <v>84.90953551539603</v>
      </c>
      <c r="I252" s="68">
        <f t="shared" si="34"/>
        <v>440.52825069290907</v>
      </c>
      <c r="J252" s="40">
        <f t="shared" si="35"/>
        <v>-31.933461064582765</v>
      </c>
      <c r="K252" s="37">
        <f t="shared" si="36"/>
        <v>408.59478962832628</v>
      </c>
      <c r="L252" s="37">
        <f t="shared" si="37"/>
        <v>1306606.7915551683</v>
      </c>
      <c r="M252" s="37">
        <f t="shared" si="38"/>
        <v>1211892.1460376158</v>
      </c>
      <c r="N252" s="63"/>
      <c r="O252" s="74"/>
      <c r="P252" s="69"/>
    </row>
    <row r="253" spans="1:16" s="34" customFormat="1" x14ac:dyDescent="0.2">
      <c r="A253" s="33">
        <v>1431</v>
      </c>
      <c r="B253" s="34" t="s">
        <v>306</v>
      </c>
      <c r="C253" s="36">
        <v>9127</v>
      </c>
      <c r="D253" s="77">
        <v>3049</v>
      </c>
      <c r="E253" s="37">
        <f t="shared" si="30"/>
        <v>2993.4404722859954</v>
      </c>
      <c r="F253" s="38">
        <f t="shared" si="31"/>
        <v>0.85502640232107796</v>
      </c>
      <c r="G253" s="39">
        <f t="shared" si="32"/>
        <v>304.53083099674529</v>
      </c>
      <c r="H253" s="39">
        <f t="shared" si="33"/>
        <v>55.108269743281511</v>
      </c>
      <c r="I253" s="68">
        <f t="shared" si="34"/>
        <v>359.63910074002683</v>
      </c>
      <c r="J253" s="40">
        <f t="shared" si="35"/>
        <v>-31.933461064582765</v>
      </c>
      <c r="K253" s="37">
        <f t="shared" si="36"/>
        <v>327.70563967544405</v>
      </c>
      <c r="L253" s="37">
        <f t="shared" si="37"/>
        <v>1096539.6181563418</v>
      </c>
      <c r="M253" s="37">
        <f t="shared" si="38"/>
        <v>999174.49537042889</v>
      </c>
      <c r="N253" s="63"/>
      <c r="O253" s="74"/>
      <c r="P253" s="69"/>
    </row>
    <row r="254" spans="1:16" s="34" customFormat="1" x14ac:dyDescent="0.2">
      <c r="A254" s="33">
        <v>1432</v>
      </c>
      <c r="B254" s="34" t="s">
        <v>307</v>
      </c>
      <c r="C254" s="36">
        <v>46677</v>
      </c>
      <c r="D254" s="77">
        <v>13009</v>
      </c>
      <c r="E254" s="37">
        <f t="shared" si="30"/>
        <v>3588.0544238604043</v>
      </c>
      <c r="F254" s="38">
        <f t="shared" si="31"/>
        <v>1.0248679717431448</v>
      </c>
      <c r="G254" s="39">
        <f t="shared" si="32"/>
        <v>-52.237539947900039</v>
      </c>
      <c r="H254" s="39">
        <f t="shared" si="33"/>
        <v>0</v>
      </c>
      <c r="I254" s="68">
        <f t="shared" si="34"/>
        <v>-52.237539947900039</v>
      </c>
      <c r="J254" s="40">
        <f t="shared" si="35"/>
        <v>-31.933461064582765</v>
      </c>
      <c r="K254" s="37">
        <f t="shared" si="36"/>
        <v>-84.171001012482805</v>
      </c>
      <c r="L254" s="37">
        <f t="shared" si="37"/>
        <v>-679558.15718223166</v>
      </c>
      <c r="M254" s="37">
        <f t="shared" si="38"/>
        <v>-1094980.5521713889</v>
      </c>
      <c r="N254" s="63"/>
      <c r="O254" s="74"/>
      <c r="P254" s="69"/>
    </row>
    <row r="255" spans="1:16" s="34" customFormat="1" x14ac:dyDescent="0.2">
      <c r="A255" s="33">
        <v>1433</v>
      </c>
      <c r="B255" s="34" t="s">
        <v>308</v>
      </c>
      <c r="C255" s="36">
        <v>8407</v>
      </c>
      <c r="D255" s="77">
        <v>2848</v>
      </c>
      <c r="E255" s="37">
        <f t="shared" si="30"/>
        <v>2951.8960674157302</v>
      </c>
      <c r="F255" s="38">
        <f t="shared" si="31"/>
        <v>0.84315993517009891</v>
      </c>
      <c r="G255" s="39">
        <f t="shared" si="32"/>
        <v>329.45747391890444</v>
      </c>
      <c r="H255" s="39">
        <f t="shared" si="33"/>
        <v>69.648811447874337</v>
      </c>
      <c r="I255" s="68">
        <f t="shared" si="34"/>
        <v>399.10628536677876</v>
      </c>
      <c r="J255" s="40">
        <f t="shared" si="35"/>
        <v>-31.933461064582765</v>
      </c>
      <c r="K255" s="37">
        <f t="shared" si="36"/>
        <v>367.17282430219598</v>
      </c>
      <c r="L255" s="37">
        <f t="shared" si="37"/>
        <v>1136654.7007245859</v>
      </c>
      <c r="M255" s="37">
        <f t="shared" si="38"/>
        <v>1045708.2036126541</v>
      </c>
      <c r="N255" s="63"/>
      <c r="O255" s="74"/>
      <c r="P255" s="69"/>
    </row>
    <row r="256" spans="1:16" s="34" customFormat="1" x14ac:dyDescent="0.2">
      <c r="A256" s="33">
        <v>1438</v>
      </c>
      <c r="B256" s="34" t="s">
        <v>309</v>
      </c>
      <c r="C256" s="36">
        <v>12218</v>
      </c>
      <c r="D256" s="77">
        <v>3847</v>
      </c>
      <c r="E256" s="37">
        <f t="shared" si="30"/>
        <v>3175.9812841174939</v>
      </c>
      <c r="F256" s="38">
        <f t="shared" si="31"/>
        <v>0.90716614422076036</v>
      </c>
      <c r="G256" s="39">
        <f t="shared" si="32"/>
        <v>195.00634389784616</v>
      </c>
      <c r="H256" s="39">
        <f t="shared" si="33"/>
        <v>0</v>
      </c>
      <c r="I256" s="68">
        <f t="shared" si="34"/>
        <v>195.00634389784616</v>
      </c>
      <c r="J256" s="40">
        <f t="shared" si="35"/>
        <v>-31.933461064582765</v>
      </c>
      <c r="K256" s="37">
        <f t="shared" si="36"/>
        <v>163.07288283326341</v>
      </c>
      <c r="L256" s="37">
        <f t="shared" si="37"/>
        <v>750189.40497501416</v>
      </c>
      <c r="M256" s="37">
        <f t="shared" si="38"/>
        <v>627341.38025956438</v>
      </c>
      <c r="N256" s="63"/>
      <c r="O256" s="74"/>
      <c r="P256" s="69"/>
    </row>
    <row r="257" spans="1:16" s="34" customFormat="1" x14ac:dyDescent="0.2">
      <c r="A257" s="33">
        <v>1439</v>
      </c>
      <c r="B257" s="34" t="s">
        <v>310</v>
      </c>
      <c r="C257" s="36">
        <v>22032</v>
      </c>
      <c r="D257" s="77">
        <v>6031</v>
      </c>
      <c r="E257" s="37">
        <f t="shared" si="30"/>
        <v>3653.1255181561928</v>
      </c>
      <c r="F257" s="38">
        <f t="shared" si="31"/>
        <v>1.0434544457906261</v>
      </c>
      <c r="G257" s="39">
        <f t="shared" si="32"/>
        <v>-91.280196525373142</v>
      </c>
      <c r="H257" s="39">
        <f t="shared" si="33"/>
        <v>0</v>
      </c>
      <c r="I257" s="68">
        <f t="shared" si="34"/>
        <v>-91.280196525373142</v>
      </c>
      <c r="J257" s="40">
        <f t="shared" si="35"/>
        <v>-31.933461064582765</v>
      </c>
      <c r="K257" s="37">
        <f t="shared" si="36"/>
        <v>-123.21365758995591</v>
      </c>
      <c r="L257" s="37">
        <f t="shared" si="37"/>
        <v>-550510.86524452537</v>
      </c>
      <c r="M257" s="37">
        <f t="shared" si="38"/>
        <v>-743101.56892502413</v>
      </c>
      <c r="N257" s="63"/>
      <c r="O257" s="74"/>
      <c r="P257" s="69"/>
    </row>
    <row r="258" spans="1:16" s="34" customFormat="1" x14ac:dyDescent="0.2">
      <c r="A258" s="33">
        <v>1441</v>
      </c>
      <c r="B258" s="34" t="s">
        <v>311</v>
      </c>
      <c r="C258" s="36">
        <v>9547</v>
      </c>
      <c r="D258" s="77">
        <v>2791</v>
      </c>
      <c r="E258" s="37">
        <f t="shared" si="30"/>
        <v>3420.6377642422071</v>
      </c>
      <c r="F258" s="38">
        <f t="shared" si="31"/>
        <v>0.97704819196558212</v>
      </c>
      <c r="G258" s="39">
        <f t="shared" si="32"/>
        <v>48.21245582301826</v>
      </c>
      <c r="H258" s="39">
        <f t="shared" si="33"/>
        <v>0</v>
      </c>
      <c r="I258" s="68">
        <f t="shared" si="34"/>
        <v>48.21245582301826</v>
      </c>
      <c r="J258" s="40">
        <f t="shared" si="35"/>
        <v>-31.933461064582765</v>
      </c>
      <c r="K258" s="37">
        <f t="shared" si="36"/>
        <v>16.278994758435495</v>
      </c>
      <c r="L258" s="37">
        <f t="shared" si="37"/>
        <v>134560.96420204395</v>
      </c>
      <c r="M258" s="37">
        <f t="shared" si="38"/>
        <v>45434.674370793466</v>
      </c>
      <c r="N258" s="63"/>
      <c r="O258" s="74"/>
      <c r="P258" s="69"/>
    </row>
    <row r="259" spans="1:16" s="34" customFormat="1" x14ac:dyDescent="0.2">
      <c r="A259" s="33">
        <v>1443</v>
      </c>
      <c r="B259" s="34" t="s">
        <v>312</v>
      </c>
      <c r="C259" s="36">
        <v>19000</v>
      </c>
      <c r="D259" s="77">
        <v>6064</v>
      </c>
      <c r="E259" s="37">
        <f t="shared" si="30"/>
        <v>3133.2453825857519</v>
      </c>
      <c r="F259" s="38">
        <f t="shared" si="31"/>
        <v>0.89495934589791659</v>
      </c>
      <c r="G259" s="39">
        <f t="shared" si="32"/>
        <v>220.64788481689138</v>
      </c>
      <c r="H259" s="39">
        <f t="shared" si="33"/>
        <v>6.1765511383667215</v>
      </c>
      <c r="I259" s="68">
        <f t="shared" si="34"/>
        <v>226.82443595525811</v>
      </c>
      <c r="J259" s="40">
        <f t="shared" si="35"/>
        <v>-31.933461064582765</v>
      </c>
      <c r="K259" s="37">
        <f t="shared" si="36"/>
        <v>194.89097489067535</v>
      </c>
      <c r="L259" s="37">
        <f t="shared" si="37"/>
        <v>1375463.3796326851</v>
      </c>
      <c r="M259" s="37">
        <f t="shared" si="38"/>
        <v>1181818.8717370552</v>
      </c>
      <c r="N259" s="63"/>
      <c r="O259" s="74"/>
      <c r="P259" s="69"/>
    </row>
    <row r="260" spans="1:16" s="34" customFormat="1" x14ac:dyDescent="0.2">
      <c r="A260" s="33">
        <v>1444</v>
      </c>
      <c r="B260" s="34" t="s">
        <v>313</v>
      </c>
      <c r="C260" s="36">
        <v>3153</v>
      </c>
      <c r="D260" s="77">
        <v>1198</v>
      </c>
      <c r="E260" s="37">
        <f t="shared" si="30"/>
        <v>2631.8864774624376</v>
      </c>
      <c r="F260" s="38">
        <f t="shared" si="31"/>
        <v>0.75175452693191369</v>
      </c>
      <c r="G260" s="39">
        <f t="shared" si="32"/>
        <v>521.46322789087992</v>
      </c>
      <c r="H260" s="39">
        <f t="shared" si="33"/>
        <v>181.65216793152672</v>
      </c>
      <c r="I260" s="68">
        <f t="shared" si="34"/>
        <v>703.11539582240664</v>
      </c>
      <c r="J260" s="40">
        <f t="shared" si="35"/>
        <v>-31.933461064582765</v>
      </c>
      <c r="K260" s="37">
        <f t="shared" si="36"/>
        <v>671.18193475782391</v>
      </c>
      <c r="L260" s="37">
        <f t="shared" si="37"/>
        <v>842332.24419524311</v>
      </c>
      <c r="M260" s="37">
        <f t="shared" si="38"/>
        <v>804075.95783987304</v>
      </c>
      <c r="N260" s="63"/>
      <c r="O260" s="74"/>
      <c r="P260" s="69"/>
    </row>
    <row r="261" spans="1:16" s="34" customFormat="1" x14ac:dyDescent="0.2">
      <c r="A261" s="33">
        <v>1445</v>
      </c>
      <c r="B261" s="34" t="s">
        <v>314</v>
      </c>
      <c r="C261" s="36">
        <v>17242</v>
      </c>
      <c r="D261" s="77">
        <v>5783</v>
      </c>
      <c r="E261" s="37">
        <f t="shared" si="30"/>
        <v>2981.497492650873</v>
      </c>
      <c r="F261" s="38">
        <f t="shared" si="31"/>
        <v>0.85161508914984452</v>
      </c>
      <c r="G261" s="39">
        <f t="shared" si="32"/>
        <v>311.69661877781874</v>
      </c>
      <c r="H261" s="39">
        <f t="shared" si="33"/>
        <v>59.288312615574334</v>
      </c>
      <c r="I261" s="68">
        <f t="shared" si="34"/>
        <v>370.98493139339308</v>
      </c>
      <c r="J261" s="40">
        <f t="shared" si="35"/>
        <v>-31.933461064582765</v>
      </c>
      <c r="K261" s="37">
        <f t="shared" si="36"/>
        <v>339.0514703288103</v>
      </c>
      <c r="L261" s="37">
        <f t="shared" si="37"/>
        <v>2145405.8582479921</v>
      </c>
      <c r="M261" s="37">
        <f t="shared" si="38"/>
        <v>1960734.6529115099</v>
      </c>
      <c r="N261" s="63"/>
      <c r="O261" s="74"/>
      <c r="P261" s="69"/>
    </row>
    <row r="262" spans="1:16" s="34" customFormat="1" x14ac:dyDescent="0.2">
      <c r="A262" s="33">
        <v>1449</v>
      </c>
      <c r="B262" s="34" t="s">
        <v>315</v>
      </c>
      <c r="C262" s="36">
        <v>21328</v>
      </c>
      <c r="D262" s="77">
        <v>7218</v>
      </c>
      <c r="E262" s="37">
        <f t="shared" si="30"/>
        <v>2954.8351343862564</v>
      </c>
      <c r="F262" s="38">
        <f t="shared" si="31"/>
        <v>0.84399943068746608</v>
      </c>
      <c r="G262" s="39">
        <f t="shared" si="32"/>
        <v>327.69403373658866</v>
      </c>
      <c r="H262" s="39">
        <f t="shared" si="33"/>
        <v>68.620138008190153</v>
      </c>
      <c r="I262" s="68">
        <f t="shared" si="34"/>
        <v>396.31417174477883</v>
      </c>
      <c r="J262" s="40">
        <f t="shared" si="35"/>
        <v>-31.933461064582765</v>
      </c>
      <c r="K262" s="37">
        <f t="shared" si="36"/>
        <v>364.38071068019605</v>
      </c>
      <c r="L262" s="37">
        <f t="shared" si="37"/>
        <v>2860595.6916538137</v>
      </c>
      <c r="M262" s="37">
        <f t="shared" si="38"/>
        <v>2630099.9696896551</v>
      </c>
      <c r="N262" s="63"/>
      <c r="O262" s="74"/>
      <c r="P262" s="69"/>
    </row>
    <row r="263" spans="1:16" s="34" customFormat="1" x14ac:dyDescent="0.2">
      <c r="A263" s="33">
        <v>1502</v>
      </c>
      <c r="B263" s="34" t="s">
        <v>316</v>
      </c>
      <c r="C263" s="36">
        <v>92936</v>
      </c>
      <c r="D263" s="77">
        <v>26822</v>
      </c>
      <c r="E263" s="37">
        <f t="shared" si="30"/>
        <v>3464.9168592946089</v>
      </c>
      <c r="F263" s="38">
        <f t="shared" si="31"/>
        <v>0.98969577780909679</v>
      </c>
      <c r="G263" s="39">
        <f t="shared" si="32"/>
        <v>21.644998791577198</v>
      </c>
      <c r="H263" s="39">
        <f t="shared" si="33"/>
        <v>0</v>
      </c>
      <c r="I263" s="68">
        <f t="shared" si="34"/>
        <v>21.644998791577198</v>
      </c>
      <c r="J263" s="40">
        <f t="shared" si="35"/>
        <v>-31.933461064582765</v>
      </c>
      <c r="K263" s="37">
        <f t="shared" si="36"/>
        <v>-10.288462273005567</v>
      </c>
      <c r="L263" s="37">
        <f t="shared" si="37"/>
        <v>580562.15758768364</v>
      </c>
      <c r="M263" s="37">
        <f t="shared" si="38"/>
        <v>-275957.13508655532</v>
      </c>
      <c r="N263" s="63"/>
      <c r="O263" s="74"/>
      <c r="P263" s="69"/>
    </row>
    <row r="264" spans="1:16" s="34" customFormat="1" x14ac:dyDescent="0.2">
      <c r="A264" s="33">
        <v>1504</v>
      </c>
      <c r="B264" s="34" t="s">
        <v>317</v>
      </c>
      <c r="C264" s="36">
        <v>178954</v>
      </c>
      <c r="D264" s="77">
        <v>47199</v>
      </c>
      <c r="E264" s="37">
        <f t="shared" si="30"/>
        <v>3791.4786330218863</v>
      </c>
      <c r="F264" s="38">
        <f t="shared" si="31"/>
        <v>1.0829727081876031</v>
      </c>
      <c r="G264" s="39">
        <f t="shared" si="32"/>
        <v>-174.29206544478919</v>
      </c>
      <c r="H264" s="39">
        <f t="shared" si="33"/>
        <v>0</v>
      </c>
      <c r="I264" s="68">
        <f t="shared" si="34"/>
        <v>-174.29206544478919</v>
      </c>
      <c r="J264" s="40">
        <f t="shared" si="35"/>
        <v>-31.933461064582765</v>
      </c>
      <c r="K264" s="37">
        <f t="shared" si="36"/>
        <v>-206.22552650937195</v>
      </c>
      <c r="L264" s="37">
        <f t="shared" si="37"/>
        <v>-8226411.1969286045</v>
      </c>
      <c r="M264" s="37">
        <f t="shared" si="38"/>
        <v>-9733638.6257158462</v>
      </c>
      <c r="N264" s="63"/>
      <c r="O264" s="74"/>
      <c r="P264" s="69"/>
    </row>
    <row r="265" spans="1:16" s="34" customFormat="1" x14ac:dyDescent="0.2">
      <c r="A265" s="33">
        <v>1505</v>
      </c>
      <c r="B265" s="34" t="s">
        <v>318</v>
      </c>
      <c r="C265" s="36">
        <v>77208</v>
      </c>
      <c r="D265" s="77">
        <v>24442</v>
      </c>
      <c r="E265" s="37">
        <f t="shared" ref="E265:E328" si="39">(C265*1000)/D265</f>
        <v>3158.8249734064316</v>
      </c>
      <c r="F265" s="38">
        <f t="shared" ref="F265:F328" si="40">IF(ISNUMBER(C265),E265/E$435,"")</f>
        <v>0.9022657298780693</v>
      </c>
      <c r="G265" s="39">
        <f t="shared" ref="G265:G328" si="41">(E$435-E265)*0.6</f>
        <v>205.3001303244836</v>
      </c>
      <c r="H265" s="39">
        <f t="shared" ref="H265:H328" si="42">IF(E265&gt;=E$435*0.9,0,IF(E265&lt;0.9*E$435,(E$435*0.9-E265)*0.35))</f>
        <v>0</v>
      </c>
      <c r="I265" s="68">
        <f t="shared" ref="I265:I328" si="43">G265+H265</f>
        <v>205.3001303244836</v>
      </c>
      <c r="J265" s="40">
        <f t="shared" ref="J265:J328" si="44">I$437</f>
        <v>-31.933461064582765</v>
      </c>
      <c r="K265" s="37">
        <f t="shared" ref="K265:K328" si="45">I265+J265</f>
        <v>173.36666925990085</v>
      </c>
      <c r="L265" s="37">
        <f t="shared" ref="L265:L328" si="46">(I265*D265)</f>
        <v>5017945.785391028</v>
      </c>
      <c r="M265" s="37">
        <f t="shared" ref="M265:M328" si="47">(K265*D265)</f>
        <v>4237428.1300504962</v>
      </c>
      <c r="N265" s="63"/>
      <c r="O265" s="74"/>
      <c r="P265" s="69"/>
    </row>
    <row r="266" spans="1:16" s="34" customFormat="1" x14ac:dyDescent="0.2">
      <c r="A266" s="33">
        <v>1511</v>
      </c>
      <c r="B266" s="34" t="s">
        <v>319</v>
      </c>
      <c r="C266" s="36">
        <v>10226</v>
      </c>
      <c r="D266" s="77">
        <v>3203</v>
      </c>
      <c r="E266" s="37">
        <f t="shared" si="39"/>
        <v>3192.6319075866377</v>
      </c>
      <c r="F266" s="38">
        <f t="shared" si="40"/>
        <v>0.91192211742718687</v>
      </c>
      <c r="G266" s="39">
        <f t="shared" si="41"/>
        <v>185.01596981635993</v>
      </c>
      <c r="H266" s="39">
        <f t="shared" si="42"/>
        <v>0</v>
      </c>
      <c r="I266" s="68">
        <f t="shared" si="43"/>
        <v>185.01596981635993</v>
      </c>
      <c r="J266" s="40">
        <f t="shared" si="44"/>
        <v>-31.933461064582765</v>
      </c>
      <c r="K266" s="37">
        <f t="shared" si="45"/>
        <v>153.08250875177717</v>
      </c>
      <c r="L266" s="37">
        <f t="shared" si="46"/>
        <v>592606.15132180089</v>
      </c>
      <c r="M266" s="37">
        <f t="shared" si="47"/>
        <v>490323.27553194226</v>
      </c>
      <c r="N266" s="63"/>
      <c r="O266" s="74"/>
      <c r="P266" s="69"/>
    </row>
    <row r="267" spans="1:16" s="34" customFormat="1" x14ac:dyDescent="0.2">
      <c r="A267" s="33">
        <v>1514</v>
      </c>
      <c r="B267" s="34" t="s">
        <v>178</v>
      </c>
      <c r="C267" s="36">
        <v>9172</v>
      </c>
      <c r="D267" s="77">
        <v>2540</v>
      </c>
      <c r="E267" s="37">
        <f t="shared" si="39"/>
        <v>3611.0236220472443</v>
      </c>
      <c r="F267" s="38">
        <f t="shared" si="40"/>
        <v>1.0314287405547242</v>
      </c>
      <c r="G267" s="39">
        <f t="shared" si="41"/>
        <v>-66.019058860004037</v>
      </c>
      <c r="H267" s="39">
        <f t="shared" si="42"/>
        <v>0</v>
      </c>
      <c r="I267" s="68">
        <f t="shared" si="43"/>
        <v>-66.019058860004037</v>
      </c>
      <c r="J267" s="40">
        <f t="shared" si="44"/>
        <v>-31.933461064582765</v>
      </c>
      <c r="K267" s="37">
        <f t="shared" si="45"/>
        <v>-97.952519924586795</v>
      </c>
      <c r="L267" s="37">
        <f t="shared" si="46"/>
        <v>-167688.40950441026</v>
      </c>
      <c r="M267" s="37">
        <f t="shared" si="47"/>
        <v>-248799.40060845047</v>
      </c>
      <c r="N267" s="63"/>
      <c r="O267" s="74"/>
      <c r="P267" s="69"/>
    </row>
    <row r="268" spans="1:16" s="34" customFormat="1" x14ac:dyDescent="0.2">
      <c r="A268" s="33">
        <v>1515</v>
      </c>
      <c r="B268" s="34" t="s">
        <v>320</v>
      </c>
      <c r="C268" s="36">
        <v>42135</v>
      </c>
      <c r="D268" s="77">
        <v>8957</v>
      </c>
      <c r="E268" s="37">
        <f t="shared" si="39"/>
        <v>4704.1420118343194</v>
      </c>
      <c r="F268" s="38">
        <f t="shared" si="40"/>
        <v>1.3436597980231542</v>
      </c>
      <c r="G268" s="39">
        <f t="shared" si="41"/>
        <v>-721.89009273224906</v>
      </c>
      <c r="H268" s="39">
        <f t="shared" si="42"/>
        <v>0</v>
      </c>
      <c r="I268" s="68">
        <f t="shared" si="43"/>
        <v>-721.89009273224906</v>
      </c>
      <c r="J268" s="40">
        <f t="shared" si="44"/>
        <v>-31.933461064582765</v>
      </c>
      <c r="K268" s="37">
        <f t="shared" si="45"/>
        <v>-753.82355379683179</v>
      </c>
      <c r="L268" s="37">
        <f t="shared" si="46"/>
        <v>-6465969.5606027544</v>
      </c>
      <c r="M268" s="37">
        <f t="shared" si="47"/>
        <v>-6751997.5713582225</v>
      </c>
      <c r="N268" s="63"/>
      <c r="O268" s="74"/>
      <c r="P268" s="69"/>
    </row>
    <row r="269" spans="1:16" s="34" customFormat="1" x14ac:dyDescent="0.2">
      <c r="A269" s="33">
        <v>1516</v>
      </c>
      <c r="B269" s="34" t="s">
        <v>321</v>
      </c>
      <c r="C269" s="36">
        <v>34126</v>
      </c>
      <c r="D269" s="77">
        <v>8457</v>
      </c>
      <c r="E269" s="37">
        <f t="shared" si="39"/>
        <v>4035.2370817074611</v>
      </c>
      <c r="F269" s="38">
        <f t="shared" si="40"/>
        <v>1.1525982482123995</v>
      </c>
      <c r="G269" s="39">
        <f t="shared" si="41"/>
        <v>-320.54713465613412</v>
      </c>
      <c r="H269" s="39">
        <f t="shared" si="42"/>
        <v>0</v>
      </c>
      <c r="I269" s="68">
        <f t="shared" si="43"/>
        <v>-320.54713465613412</v>
      </c>
      <c r="J269" s="40">
        <f t="shared" si="44"/>
        <v>-31.933461064582765</v>
      </c>
      <c r="K269" s="37">
        <f t="shared" si="45"/>
        <v>-352.48059572071691</v>
      </c>
      <c r="L269" s="37">
        <f t="shared" si="46"/>
        <v>-2710867.1177869262</v>
      </c>
      <c r="M269" s="37">
        <f t="shared" si="47"/>
        <v>-2980928.398010103</v>
      </c>
      <c r="N269" s="63"/>
      <c r="O269" s="74"/>
      <c r="P269" s="69"/>
    </row>
    <row r="270" spans="1:16" s="34" customFormat="1" x14ac:dyDescent="0.2">
      <c r="A270" s="33">
        <v>1517</v>
      </c>
      <c r="B270" s="34" t="s">
        <v>322</v>
      </c>
      <c r="C270" s="36">
        <v>16429</v>
      </c>
      <c r="D270" s="77">
        <v>5185</v>
      </c>
      <c r="E270" s="37">
        <f t="shared" si="39"/>
        <v>3168.5631629701061</v>
      </c>
      <c r="F270" s="38">
        <f t="shared" si="40"/>
        <v>0.90504728149562674</v>
      </c>
      <c r="G270" s="39">
        <f t="shared" si="41"/>
        <v>199.45721658627889</v>
      </c>
      <c r="H270" s="39">
        <f t="shared" si="42"/>
        <v>0</v>
      </c>
      <c r="I270" s="68">
        <f t="shared" si="43"/>
        <v>199.45721658627889</v>
      </c>
      <c r="J270" s="40">
        <f t="shared" si="44"/>
        <v>-31.933461064582765</v>
      </c>
      <c r="K270" s="37">
        <f t="shared" si="45"/>
        <v>167.52375552169613</v>
      </c>
      <c r="L270" s="37">
        <f t="shared" si="46"/>
        <v>1034185.6679998561</v>
      </c>
      <c r="M270" s="37">
        <f t="shared" si="47"/>
        <v>868610.67237999442</v>
      </c>
      <c r="N270" s="63"/>
      <c r="O270" s="74"/>
      <c r="P270" s="69"/>
    </row>
    <row r="271" spans="1:16" s="34" customFormat="1" x14ac:dyDescent="0.2">
      <c r="A271" s="33">
        <v>1519</v>
      </c>
      <c r="B271" s="34" t="s">
        <v>323</v>
      </c>
      <c r="C271" s="36">
        <v>27540</v>
      </c>
      <c r="D271" s="77">
        <v>9102</v>
      </c>
      <c r="E271" s="37">
        <f t="shared" si="39"/>
        <v>3025.7086354647331</v>
      </c>
      <c r="F271" s="38">
        <f t="shared" si="40"/>
        <v>0.86424326556845565</v>
      </c>
      <c r="G271" s="39">
        <f t="shared" si="41"/>
        <v>285.16993308950265</v>
      </c>
      <c r="H271" s="39">
        <f t="shared" si="42"/>
        <v>43.814412630723311</v>
      </c>
      <c r="I271" s="68">
        <f t="shared" si="43"/>
        <v>328.98434572022597</v>
      </c>
      <c r="J271" s="40">
        <f t="shared" si="44"/>
        <v>-31.933461064582765</v>
      </c>
      <c r="K271" s="37">
        <f t="shared" si="45"/>
        <v>297.05088465564319</v>
      </c>
      <c r="L271" s="37">
        <f t="shared" si="46"/>
        <v>2994415.5147454967</v>
      </c>
      <c r="M271" s="37">
        <f t="shared" si="47"/>
        <v>2703757.1521356641</v>
      </c>
      <c r="N271" s="63"/>
      <c r="O271" s="74"/>
      <c r="P271" s="69"/>
    </row>
    <row r="272" spans="1:16" s="34" customFormat="1" x14ac:dyDescent="0.2">
      <c r="A272" s="33">
        <v>1520</v>
      </c>
      <c r="B272" s="34" t="s">
        <v>324</v>
      </c>
      <c r="C272" s="36">
        <v>33828</v>
      </c>
      <c r="D272" s="77">
        <v>10744</v>
      </c>
      <c r="E272" s="37">
        <f t="shared" si="39"/>
        <v>3148.548026805659</v>
      </c>
      <c r="F272" s="38">
        <f t="shared" si="40"/>
        <v>0.89933029128817343</v>
      </c>
      <c r="G272" s="39">
        <f t="shared" si="41"/>
        <v>211.46629828494716</v>
      </c>
      <c r="H272" s="39">
        <f t="shared" si="42"/>
        <v>0.82062566139925364</v>
      </c>
      <c r="I272" s="68">
        <f t="shared" si="43"/>
        <v>212.28692394634641</v>
      </c>
      <c r="J272" s="40">
        <f t="shared" si="44"/>
        <v>-31.933461064582765</v>
      </c>
      <c r="K272" s="37">
        <f t="shared" si="45"/>
        <v>180.35346288176365</v>
      </c>
      <c r="L272" s="37">
        <f t="shared" si="46"/>
        <v>2280810.7108795457</v>
      </c>
      <c r="M272" s="37">
        <f t="shared" si="47"/>
        <v>1937717.6052016686</v>
      </c>
      <c r="N272" s="63"/>
      <c r="O272" s="74"/>
      <c r="P272" s="69"/>
    </row>
    <row r="273" spans="1:16" s="34" customFormat="1" x14ac:dyDescent="0.2">
      <c r="A273" s="33">
        <v>1523</v>
      </c>
      <c r="B273" s="34" t="s">
        <v>325</v>
      </c>
      <c r="C273" s="36">
        <v>7864</v>
      </c>
      <c r="D273" s="77">
        <v>2296</v>
      </c>
      <c r="E273" s="37">
        <f t="shared" si="39"/>
        <v>3425.0871080139373</v>
      </c>
      <c r="F273" s="38">
        <f t="shared" si="40"/>
        <v>0.97831907289107678</v>
      </c>
      <c r="G273" s="39">
        <f t="shared" si="41"/>
        <v>45.542849559980183</v>
      </c>
      <c r="H273" s="39">
        <f t="shared" si="42"/>
        <v>0</v>
      </c>
      <c r="I273" s="68">
        <f t="shared" si="43"/>
        <v>45.542849559980183</v>
      </c>
      <c r="J273" s="40">
        <f t="shared" si="44"/>
        <v>-31.933461064582765</v>
      </c>
      <c r="K273" s="37">
        <f t="shared" si="45"/>
        <v>13.609388495397418</v>
      </c>
      <c r="L273" s="37">
        <f t="shared" si="46"/>
        <v>104566.3825897145</v>
      </c>
      <c r="M273" s="37">
        <f t="shared" si="47"/>
        <v>31247.155985432473</v>
      </c>
      <c r="N273" s="63"/>
      <c r="O273" s="74"/>
      <c r="P273" s="69"/>
    </row>
    <row r="274" spans="1:16" s="34" customFormat="1" x14ac:dyDescent="0.2">
      <c r="A274" s="33">
        <v>1524</v>
      </c>
      <c r="B274" s="34" t="s">
        <v>326</v>
      </c>
      <c r="C274" s="36">
        <v>4580</v>
      </c>
      <c r="D274" s="77">
        <v>1663</v>
      </c>
      <c r="E274" s="37">
        <f t="shared" si="39"/>
        <v>2754.0589296452195</v>
      </c>
      <c r="F274" s="38">
        <f t="shared" si="40"/>
        <v>0.78665105259183932</v>
      </c>
      <c r="G274" s="39">
        <f t="shared" si="41"/>
        <v>448.15975658121084</v>
      </c>
      <c r="H274" s="39">
        <f t="shared" si="42"/>
        <v>138.89180966755308</v>
      </c>
      <c r="I274" s="68">
        <f t="shared" si="43"/>
        <v>587.05156624876395</v>
      </c>
      <c r="J274" s="40">
        <f t="shared" si="44"/>
        <v>-31.933461064582765</v>
      </c>
      <c r="K274" s="37">
        <f t="shared" si="45"/>
        <v>555.11810518418122</v>
      </c>
      <c r="L274" s="37">
        <f t="shared" si="46"/>
        <v>976266.75467169448</v>
      </c>
      <c r="M274" s="37">
        <f t="shared" si="47"/>
        <v>923161.40892129333</v>
      </c>
      <c r="N274" s="63"/>
      <c r="O274" s="74"/>
      <c r="P274" s="69"/>
    </row>
    <row r="275" spans="1:16" s="34" customFormat="1" x14ac:dyDescent="0.2">
      <c r="A275" s="33">
        <v>1525</v>
      </c>
      <c r="B275" s="34" t="s">
        <v>327</v>
      </c>
      <c r="C275" s="36">
        <v>15007</v>
      </c>
      <c r="D275" s="77">
        <v>4623</v>
      </c>
      <c r="E275" s="37">
        <f t="shared" si="39"/>
        <v>3246.1605018386331</v>
      </c>
      <c r="F275" s="38">
        <f t="shared" si="40"/>
        <v>0.92721166862699289</v>
      </c>
      <c r="G275" s="39">
        <f t="shared" si="41"/>
        <v>152.89881326516269</v>
      </c>
      <c r="H275" s="39">
        <f t="shared" si="42"/>
        <v>0</v>
      </c>
      <c r="I275" s="68">
        <f t="shared" si="43"/>
        <v>152.89881326516269</v>
      </c>
      <c r="J275" s="40">
        <f t="shared" si="44"/>
        <v>-31.933461064582765</v>
      </c>
      <c r="K275" s="37">
        <f t="shared" si="45"/>
        <v>120.96535220057993</v>
      </c>
      <c r="L275" s="37">
        <f t="shared" si="46"/>
        <v>706851.21372484707</v>
      </c>
      <c r="M275" s="37">
        <f t="shared" si="47"/>
        <v>559222.82322328095</v>
      </c>
      <c r="N275" s="63"/>
      <c r="O275" s="74"/>
      <c r="P275" s="69"/>
    </row>
    <row r="276" spans="1:16" s="34" customFormat="1" x14ac:dyDescent="0.2">
      <c r="A276" s="33">
        <v>1526</v>
      </c>
      <c r="B276" s="34" t="s">
        <v>328</v>
      </c>
      <c r="C276" s="36">
        <v>2705</v>
      </c>
      <c r="D276" s="77">
        <v>1005</v>
      </c>
      <c r="E276" s="37">
        <f t="shared" si="39"/>
        <v>2691.5422885572139</v>
      </c>
      <c r="F276" s="38">
        <f t="shared" si="40"/>
        <v>0.76879421554778915</v>
      </c>
      <c r="G276" s="39">
        <f t="shared" si="41"/>
        <v>485.66974123401423</v>
      </c>
      <c r="H276" s="39">
        <f t="shared" si="42"/>
        <v>160.77263404835503</v>
      </c>
      <c r="I276" s="68">
        <f t="shared" si="43"/>
        <v>646.44237528236931</v>
      </c>
      <c r="J276" s="40">
        <f t="shared" si="44"/>
        <v>-31.933461064582765</v>
      </c>
      <c r="K276" s="37">
        <f t="shared" si="45"/>
        <v>614.50891421778658</v>
      </c>
      <c r="L276" s="37">
        <f t="shared" si="46"/>
        <v>649674.58715878113</v>
      </c>
      <c r="M276" s="37">
        <f t="shared" si="47"/>
        <v>617581.45878887549</v>
      </c>
      <c r="N276" s="63"/>
      <c r="O276" s="74"/>
      <c r="P276" s="69"/>
    </row>
    <row r="277" spans="1:16" s="34" customFormat="1" x14ac:dyDescent="0.2">
      <c r="A277" s="33">
        <v>1528</v>
      </c>
      <c r="B277" s="34" t="s">
        <v>329</v>
      </c>
      <c r="C277" s="36">
        <v>23234</v>
      </c>
      <c r="D277" s="77">
        <v>7695</v>
      </c>
      <c r="E277" s="37">
        <f t="shared" si="39"/>
        <v>3019.3632228719948</v>
      </c>
      <c r="F277" s="38">
        <f t="shared" si="40"/>
        <v>0.86243080417139684</v>
      </c>
      <c r="G277" s="39">
        <f t="shared" si="41"/>
        <v>288.97718064514567</v>
      </c>
      <c r="H277" s="39">
        <f t="shared" si="42"/>
        <v>46.035307038181713</v>
      </c>
      <c r="I277" s="68">
        <f t="shared" si="43"/>
        <v>335.01248768332738</v>
      </c>
      <c r="J277" s="40">
        <f t="shared" si="44"/>
        <v>-31.933461064582765</v>
      </c>
      <c r="K277" s="37">
        <f t="shared" si="45"/>
        <v>303.07902661874459</v>
      </c>
      <c r="L277" s="37">
        <f t="shared" si="46"/>
        <v>2577921.0927232043</v>
      </c>
      <c r="M277" s="37">
        <f t="shared" si="47"/>
        <v>2332193.1098312396</v>
      </c>
      <c r="N277" s="63"/>
      <c r="O277" s="74"/>
      <c r="P277" s="69"/>
    </row>
    <row r="278" spans="1:16" s="34" customFormat="1" x14ac:dyDescent="0.2">
      <c r="A278" s="33">
        <v>1529</v>
      </c>
      <c r="B278" s="34" t="s">
        <v>330</v>
      </c>
      <c r="C278" s="36">
        <v>14370</v>
      </c>
      <c r="D278" s="77">
        <v>4667</v>
      </c>
      <c r="E278" s="37">
        <f t="shared" si="39"/>
        <v>3079.0657810156417</v>
      </c>
      <c r="F278" s="38">
        <f t="shared" si="40"/>
        <v>0.8794838453030096</v>
      </c>
      <c r="G278" s="39">
        <f t="shared" si="41"/>
        <v>253.15564575895749</v>
      </c>
      <c r="H278" s="39">
        <f t="shared" si="42"/>
        <v>25.139411687905294</v>
      </c>
      <c r="I278" s="68">
        <f t="shared" si="43"/>
        <v>278.29505744686276</v>
      </c>
      <c r="J278" s="40">
        <f t="shared" si="44"/>
        <v>-31.933461064582765</v>
      </c>
      <c r="K278" s="37">
        <f t="shared" si="45"/>
        <v>246.36159638228</v>
      </c>
      <c r="L278" s="37">
        <f t="shared" si="46"/>
        <v>1298803.0331045084</v>
      </c>
      <c r="M278" s="37">
        <f t="shared" si="47"/>
        <v>1149769.5703161007</v>
      </c>
      <c r="N278" s="63"/>
      <c r="O278" s="74"/>
      <c r="P278" s="69"/>
    </row>
    <row r="279" spans="1:16" s="34" customFormat="1" x14ac:dyDescent="0.2">
      <c r="A279" s="33">
        <v>1531</v>
      </c>
      <c r="B279" s="34" t="s">
        <v>331</v>
      </c>
      <c r="C279" s="36">
        <v>29999</v>
      </c>
      <c r="D279" s="77">
        <v>9007</v>
      </c>
      <c r="E279" s="37">
        <f t="shared" si="39"/>
        <v>3330.6317308759853</v>
      </c>
      <c r="F279" s="38">
        <f t="shared" si="40"/>
        <v>0.9513394679709668</v>
      </c>
      <c r="G279" s="39">
        <f t="shared" si="41"/>
        <v>102.21607584275134</v>
      </c>
      <c r="H279" s="39">
        <f t="shared" si="42"/>
        <v>0</v>
      </c>
      <c r="I279" s="68">
        <f t="shared" si="43"/>
        <v>102.21607584275134</v>
      </c>
      <c r="J279" s="40">
        <f t="shared" si="44"/>
        <v>-31.933461064582765</v>
      </c>
      <c r="K279" s="37">
        <f t="shared" si="45"/>
        <v>70.282614778168579</v>
      </c>
      <c r="L279" s="37">
        <f t="shared" si="46"/>
        <v>920660.19511566125</v>
      </c>
      <c r="M279" s="37">
        <f t="shared" si="47"/>
        <v>633035.51130696444</v>
      </c>
      <c r="N279" s="63"/>
      <c r="O279" s="74"/>
      <c r="P279" s="69"/>
    </row>
    <row r="280" spans="1:16" s="34" customFormat="1" x14ac:dyDescent="0.2">
      <c r="A280" s="33">
        <v>1532</v>
      </c>
      <c r="B280" s="34" t="s">
        <v>332</v>
      </c>
      <c r="C280" s="36">
        <v>29503</v>
      </c>
      <c r="D280" s="77">
        <v>8176</v>
      </c>
      <c r="E280" s="37">
        <f t="shared" si="39"/>
        <v>3608.4882583170256</v>
      </c>
      <c r="F280" s="38">
        <f t="shared" si="40"/>
        <v>1.0307045561425423</v>
      </c>
      <c r="G280" s="39">
        <f t="shared" si="41"/>
        <v>-64.497840621872811</v>
      </c>
      <c r="H280" s="39">
        <f t="shared" si="42"/>
        <v>0</v>
      </c>
      <c r="I280" s="68">
        <f t="shared" si="43"/>
        <v>-64.497840621872811</v>
      </c>
      <c r="J280" s="40">
        <f t="shared" si="44"/>
        <v>-31.933461064582765</v>
      </c>
      <c r="K280" s="37">
        <f t="shared" si="45"/>
        <v>-96.431301686455583</v>
      </c>
      <c r="L280" s="37">
        <f t="shared" si="46"/>
        <v>-527334.34492443211</v>
      </c>
      <c r="M280" s="37">
        <f t="shared" si="47"/>
        <v>-788422.32258846087</v>
      </c>
      <c r="N280" s="63"/>
      <c r="O280" s="74"/>
      <c r="P280" s="69"/>
    </row>
    <row r="281" spans="1:16" s="34" customFormat="1" x14ac:dyDescent="0.2">
      <c r="A281" s="33">
        <v>1534</v>
      </c>
      <c r="B281" s="34" t="s">
        <v>333</v>
      </c>
      <c r="C281" s="36">
        <v>33200</v>
      </c>
      <c r="D281" s="77">
        <v>9312</v>
      </c>
      <c r="E281" s="37">
        <f t="shared" si="39"/>
        <v>3565.2920962199314</v>
      </c>
      <c r="F281" s="38">
        <f t="shared" si="40"/>
        <v>1.0183662920568191</v>
      </c>
      <c r="G281" s="39">
        <f t="shared" si="41"/>
        <v>-38.580143363616294</v>
      </c>
      <c r="H281" s="39">
        <f t="shared" si="42"/>
        <v>0</v>
      </c>
      <c r="I281" s="68">
        <f t="shared" si="43"/>
        <v>-38.580143363616294</v>
      </c>
      <c r="J281" s="40">
        <f t="shared" si="44"/>
        <v>-31.933461064582765</v>
      </c>
      <c r="K281" s="37">
        <f t="shared" si="45"/>
        <v>-70.513604428199059</v>
      </c>
      <c r="L281" s="37">
        <f t="shared" si="46"/>
        <v>-359258.29500199493</v>
      </c>
      <c r="M281" s="37">
        <f t="shared" si="47"/>
        <v>-656622.68443538959</v>
      </c>
      <c r="N281" s="63"/>
      <c r="O281" s="74"/>
      <c r="P281" s="69"/>
    </row>
    <row r="282" spans="1:16" s="34" customFormat="1" x14ac:dyDescent="0.2">
      <c r="A282" s="33">
        <v>1535</v>
      </c>
      <c r="B282" s="34" t="s">
        <v>334</v>
      </c>
      <c r="C282" s="36">
        <v>21592</v>
      </c>
      <c r="D282" s="77">
        <v>6577</v>
      </c>
      <c r="E282" s="37">
        <f t="shared" si="39"/>
        <v>3282.9557549034516</v>
      </c>
      <c r="F282" s="38">
        <f t="shared" si="40"/>
        <v>0.93772161968223455</v>
      </c>
      <c r="G282" s="39">
        <f t="shared" si="41"/>
        <v>130.82166142627156</v>
      </c>
      <c r="H282" s="39">
        <f t="shared" si="42"/>
        <v>0</v>
      </c>
      <c r="I282" s="68">
        <f t="shared" si="43"/>
        <v>130.82166142627156</v>
      </c>
      <c r="J282" s="40">
        <f t="shared" si="44"/>
        <v>-31.933461064582765</v>
      </c>
      <c r="K282" s="37">
        <f t="shared" si="45"/>
        <v>98.888200361688803</v>
      </c>
      <c r="L282" s="37">
        <f t="shared" si="46"/>
        <v>860414.06720058806</v>
      </c>
      <c r="M282" s="37">
        <f t="shared" si="47"/>
        <v>650387.6937788272</v>
      </c>
      <c r="N282" s="63"/>
      <c r="O282" s="74"/>
      <c r="P282" s="69"/>
    </row>
    <row r="283" spans="1:16" s="34" customFormat="1" x14ac:dyDescent="0.2">
      <c r="A283" s="33">
        <v>1539</v>
      </c>
      <c r="B283" s="34" t="s">
        <v>335</v>
      </c>
      <c r="C283" s="36">
        <v>23164</v>
      </c>
      <c r="D283" s="77">
        <v>7503</v>
      </c>
      <c r="E283" s="37">
        <f t="shared" si="39"/>
        <v>3087.2984139677465</v>
      </c>
      <c r="F283" s="38">
        <f t="shared" si="40"/>
        <v>0.8818353597559736</v>
      </c>
      <c r="G283" s="39">
        <f t="shared" si="41"/>
        <v>248.21606598769466</v>
      </c>
      <c r="H283" s="39">
        <f t="shared" si="42"/>
        <v>22.25799015466864</v>
      </c>
      <c r="I283" s="68">
        <f t="shared" si="43"/>
        <v>270.47405614236328</v>
      </c>
      <c r="J283" s="40">
        <f t="shared" si="44"/>
        <v>-31.933461064582765</v>
      </c>
      <c r="K283" s="37">
        <f t="shared" si="45"/>
        <v>238.54059507778052</v>
      </c>
      <c r="L283" s="37">
        <f t="shared" si="46"/>
        <v>2029366.8432361516</v>
      </c>
      <c r="M283" s="37">
        <f t="shared" si="47"/>
        <v>1789770.0848685873</v>
      </c>
      <c r="N283" s="63"/>
      <c r="O283" s="74"/>
      <c r="P283" s="69"/>
    </row>
    <row r="284" spans="1:16" s="34" customFormat="1" x14ac:dyDescent="0.2">
      <c r="A284" s="33">
        <v>1543</v>
      </c>
      <c r="B284" s="34" t="s">
        <v>336</v>
      </c>
      <c r="C284" s="36">
        <v>9347</v>
      </c>
      <c r="D284" s="77">
        <v>2963</v>
      </c>
      <c r="E284" s="37">
        <f t="shared" si="39"/>
        <v>3154.5730678366522</v>
      </c>
      <c r="F284" s="38">
        <f t="shared" si="40"/>
        <v>0.90105124388578184</v>
      </c>
      <c r="G284" s="39">
        <f t="shared" si="41"/>
        <v>207.85127366635123</v>
      </c>
      <c r="H284" s="39">
        <f t="shared" si="42"/>
        <v>0</v>
      </c>
      <c r="I284" s="68">
        <f t="shared" si="43"/>
        <v>207.85127366635123</v>
      </c>
      <c r="J284" s="40">
        <f t="shared" si="44"/>
        <v>-31.933461064582765</v>
      </c>
      <c r="K284" s="37">
        <f t="shared" si="45"/>
        <v>175.91781260176847</v>
      </c>
      <c r="L284" s="37">
        <f t="shared" si="46"/>
        <v>615863.32387339871</v>
      </c>
      <c r="M284" s="37">
        <f t="shared" si="47"/>
        <v>521244.47873903997</v>
      </c>
      <c r="N284" s="63"/>
      <c r="O284" s="74"/>
      <c r="P284" s="69"/>
    </row>
    <row r="285" spans="1:16" s="34" customFormat="1" x14ac:dyDescent="0.2">
      <c r="A285" s="33">
        <v>1545</v>
      </c>
      <c r="B285" s="34" t="s">
        <v>337</v>
      </c>
      <c r="C285" s="36">
        <v>7947</v>
      </c>
      <c r="D285" s="77">
        <v>2085</v>
      </c>
      <c r="E285" s="37">
        <f t="shared" si="39"/>
        <v>3811.5107913669067</v>
      </c>
      <c r="F285" s="38">
        <f t="shared" si="40"/>
        <v>1.0886945604973599</v>
      </c>
      <c r="G285" s="39">
        <f t="shared" si="41"/>
        <v>-186.31136045180145</v>
      </c>
      <c r="H285" s="39">
        <f t="shared" si="42"/>
        <v>0</v>
      </c>
      <c r="I285" s="68">
        <f t="shared" si="43"/>
        <v>-186.31136045180145</v>
      </c>
      <c r="J285" s="40">
        <f t="shared" si="44"/>
        <v>-31.933461064582765</v>
      </c>
      <c r="K285" s="37">
        <f t="shared" si="45"/>
        <v>-218.24482151638421</v>
      </c>
      <c r="L285" s="37">
        <f t="shared" si="46"/>
        <v>-388459.18654200603</v>
      </c>
      <c r="M285" s="37">
        <f t="shared" si="47"/>
        <v>-455040.45286166109</v>
      </c>
      <c r="N285" s="63"/>
      <c r="O285" s="74"/>
      <c r="P285" s="69"/>
    </row>
    <row r="286" spans="1:16" s="34" customFormat="1" x14ac:dyDescent="0.2">
      <c r="A286" s="33">
        <v>1546</v>
      </c>
      <c r="B286" s="34" t="s">
        <v>338</v>
      </c>
      <c r="C286" s="36">
        <v>5567</v>
      </c>
      <c r="D286" s="77">
        <v>1246</v>
      </c>
      <c r="E286" s="37">
        <f t="shared" si="39"/>
        <v>4467.8972712680579</v>
      </c>
      <c r="F286" s="38">
        <f t="shared" si="40"/>
        <v>1.2761804235496108</v>
      </c>
      <c r="G286" s="39">
        <f t="shared" si="41"/>
        <v>-580.14324839249218</v>
      </c>
      <c r="H286" s="39">
        <f t="shared" si="42"/>
        <v>0</v>
      </c>
      <c r="I286" s="68">
        <f t="shared" si="43"/>
        <v>-580.14324839249218</v>
      </c>
      <c r="J286" s="40">
        <f t="shared" si="44"/>
        <v>-31.933461064582765</v>
      </c>
      <c r="K286" s="37">
        <f t="shared" si="45"/>
        <v>-612.07670945707491</v>
      </c>
      <c r="L286" s="37">
        <f t="shared" si="46"/>
        <v>-722858.48749704531</v>
      </c>
      <c r="M286" s="37">
        <f t="shared" si="47"/>
        <v>-762647.57998351532</v>
      </c>
      <c r="N286" s="63"/>
      <c r="O286" s="74"/>
      <c r="P286" s="69"/>
    </row>
    <row r="287" spans="1:16" s="34" customFormat="1" x14ac:dyDescent="0.2">
      <c r="A287" s="33">
        <v>1547</v>
      </c>
      <c r="B287" s="34" t="s">
        <v>339</v>
      </c>
      <c r="C287" s="36">
        <v>13942</v>
      </c>
      <c r="D287" s="77">
        <v>3547</v>
      </c>
      <c r="E287" s="37">
        <f t="shared" si="39"/>
        <v>3930.6456160135326</v>
      </c>
      <c r="F287" s="38">
        <f t="shared" si="40"/>
        <v>1.122723438456295</v>
      </c>
      <c r="G287" s="39">
        <f t="shared" si="41"/>
        <v>-257.79225523977703</v>
      </c>
      <c r="H287" s="39">
        <f t="shared" si="42"/>
        <v>0</v>
      </c>
      <c r="I287" s="68">
        <f t="shared" si="43"/>
        <v>-257.79225523977703</v>
      </c>
      <c r="J287" s="40">
        <f t="shared" si="44"/>
        <v>-31.933461064582765</v>
      </c>
      <c r="K287" s="37">
        <f t="shared" si="45"/>
        <v>-289.72571630435982</v>
      </c>
      <c r="L287" s="37">
        <f t="shared" si="46"/>
        <v>-914389.12933548912</v>
      </c>
      <c r="M287" s="37">
        <f t="shared" si="47"/>
        <v>-1027657.1157315642</v>
      </c>
      <c r="N287" s="63"/>
      <c r="O287" s="74"/>
      <c r="P287" s="69"/>
    </row>
    <row r="288" spans="1:16" s="34" customFormat="1" x14ac:dyDescent="0.2">
      <c r="A288" s="33">
        <v>1548</v>
      </c>
      <c r="B288" s="34" t="s">
        <v>340</v>
      </c>
      <c r="C288" s="36">
        <v>29069</v>
      </c>
      <c r="D288" s="77">
        <v>9741</v>
      </c>
      <c r="E288" s="37">
        <f t="shared" si="39"/>
        <v>2984.1905348526843</v>
      </c>
      <c r="F288" s="38">
        <f t="shared" si="40"/>
        <v>0.85238431179062579</v>
      </c>
      <c r="G288" s="39">
        <f t="shared" si="41"/>
        <v>310.08079345673195</v>
      </c>
      <c r="H288" s="39">
        <f t="shared" si="42"/>
        <v>58.345747844940384</v>
      </c>
      <c r="I288" s="68">
        <f t="shared" si="43"/>
        <v>368.42654130167233</v>
      </c>
      <c r="J288" s="40">
        <f t="shared" si="44"/>
        <v>-31.933461064582765</v>
      </c>
      <c r="K288" s="37">
        <f t="shared" si="45"/>
        <v>336.49308023708954</v>
      </c>
      <c r="L288" s="37">
        <f t="shared" si="46"/>
        <v>3588842.93881959</v>
      </c>
      <c r="M288" s="37">
        <f t="shared" si="47"/>
        <v>3277779.094589489</v>
      </c>
      <c r="N288" s="63"/>
      <c r="O288" s="74"/>
      <c r="P288" s="69"/>
    </row>
    <row r="289" spans="1:16" s="34" customFormat="1" x14ac:dyDescent="0.2">
      <c r="A289" s="33">
        <v>1551</v>
      </c>
      <c r="B289" s="34" t="s">
        <v>341</v>
      </c>
      <c r="C289" s="36">
        <v>10347</v>
      </c>
      <c r="D289" s="77">
        <v>3454</v>
      </c>
      <c r="E289" s="37">
        <f t="shared" si="39"/>
        <v>2995.6572090330051</v>
      </c>
      <c r="F289" s="38">
        <f t="shared" si="40"/>
        <v>0.855659576243605</v>
      </c>
      <c r="G289" s="39">
        <f t="shared" si="41"/>
        <v>303.20078894853947</v>
      </c>
      <c r="H289" s="39">
        <f t="shared" si="42"/>
        <v>54.332411881828122</v>
      </c>
      <c r="I289" s="68">
        <f t="shared" si="43"/>
        <v>357.5332008303676</v>
      </c>
      <c r="J289" s="40">
        <f t="shared" si="44"/>
        <v>-31.933461064582765</v>
      </c>
      <c r="K289" s="37">
        <f t="shared" si="45"/>
        <v>325.59973976578482</v>
      </c>
      <c r="L289" s="37">
        <f t="shared" si="46"/>
        <v>1234919.6756680897</v>
      </c>
      <c r="M289" s="37">
        <f t="shared" si="47"/>
        <v>1124621.5011510209</v>
      </c>
      <c r="N289" s="63"/>
      <c r="O289" s="74"/>
      <c r="P289" s="69"/>
    </row>
    <row r="290" spans="1:16" s="34" customFormat="1" x14ac:dyDescent="0.2">
      <c r="A290" s="33">
        <v>1554</v>
      </c>
      <c r="B290" s="34" t="s">
        <v>342</v>
      </c>
      <c r="C290" s="36">
        <v>20234</v>
      </c>
      <c r="D290" s="77">
        <v>5856</v>
      </c>
      <c r="E290" s="37">
        <f t="shared" si="39"/>
        <v>3455.2595628415302</v>
      </c>
      <c r="F290" s="38">
        <f t="shared" si="40"/>
        <v>0.98693733196095923</v>
      </c>
      <c r="G290" s="39">
        <f t="shared" si="41"/>
        <v>27.439376663424444</v>
      </c>
      <c r="H290" s="39">
        <f t="shared" si="42"/>
        <v>0</v>
      </c>
      <c r="I290" s="68">
        <f t="shared" si="43"/>
        <v>27.439376663424444</v>
      </c>
      <c r="J290" s="40">
        <f t="shared" si="44"/>
        <v>-31.933461064582765</v>
      </c>
      <c r="K290" s="37">
        <f t="shared" si="45"/>
        <v>-4.4940844011583216</v>
      </c>
      <c r="L290" s="37">
        <f t="shared" si="46"/>
        <v>160684.98974101353</v>
      </c>
      <c r="M290" s="37">
        <f t="shared" si="47"/>
        <v>-26317.358253183131</v>
      </c>
      <c r="N290" s="63"/>
      <c r="O290" s="74"/>
      <c r="P290" s="69"/>
    </row>
    <row r="291" spans="1:16" s="34" customFormat="1" x14ac:dyDescent="0.2">
      <c r="A291" s="33">
        <v>1557</v>
      </c>
      <c r="B291" s="34" t="s">
        <v>343</v>
      </c>
      <c r="C291" s="36">
        <v>7353</v>
      </c>
      <c r="D291" s="77">
        <v>2611</v>
      </c>
      <c r="E291" s="37">
        <f t="shared" si="39"/>
        <v>2816.1623898889316</v>
      </c>
      <c r="F291" s="38">
        <f t="shared" si="40"/>
        <v>0.8043898714110157</v>
      </c>
      <c r="G291" s="39">
        <f t="shared" si="41"/>
        <v>410.89768043498361</v>
      </c>
      <c r="H291" s="39">
        <f t="shared" si="42"/>
        <v>117.15559858225384</v>
      </c>
      <c r="I291" s="68">
        <f t="shared" si="43"/>
        <v>528.0532790172374</v>
      </c>
      <c r="J291" s="40">
        <f t="shared" si="44"/>
        <v>-31.933461064582765</v>
      </c>
      <c r="K291" s="37">
        <f t="shared" si="45"/>
        <v>496.11981795265461</v>
      </c>
      <c r="L291" s="37">
        <f t="shared" si="46"/>
        <v>1378747.1115140067</v>
      </c>
      <c r="M291" s="37">
        <f t="shared" si="47"/>
        <v>1295368.8446743812</v>
      </c>
      <c r="N291" s="63"/>
      <c r="O291" s="74"/>
      <c r="P291" s="69"/>
    </row>
    <row r="292" spans="1:16" s="34" customFormat="1" x14ac:dyDescent="0.2">
      <c r="A292" s="33">
        <v>1560</v>
      </c>
      <c r="B292" s="34" t="s">
        <v>344</v>
      </c>
      <c r="C292" s="36">
        <v>8312</v>
      </c>
      <c r="D292" s="77">
        <v>3109</v>
      </c>
      <c r="E292" s="37">
        <f t="shared" si="39"/>
        <v>2673.5284657446123</v>
      </c>
      <c r="F292" s="38">
        <f t="shared" si="40"/>
        <v>0.76364886715883462</v>
      </c>
      <c r="G292" s="39">
        <f t="shared" si="41"/>
        <v>496.47803492157516</v>
      </c>
      <c r="H292" s="39">
        <f t="shared" si="42"/>
        <v>167.0774720327656</v>
      </c>
      <c r="I292" s="68">
        <f t="shared" si="43"/>
        <v>663.55550695434079</v>
      </c>
      <c r="J292" s="40">
        <f t="shared" si="44"/>
        <v>-31.933461064582765</v>
      </c>
      <c r="K292" s="37">
        <f t="shared" si="45"/>
        <v>631.62204588975806</v>
      </c>
      <c r="L292" s="37">
        <f t="shared" si="46"/>
        <v>2062994.0711210454</v>
      </c>
      <c r="M292" s="37">
        <f t="shared" si="47"/>
        <v>1963712.9406712579</v>
      </c>
      <c r="N292" s="63"/>
      <c r="O292" s="74"/>
      <c r="P292" s="69"/>
    </row>
    <row r="293" spans="1:16" s="34" customFormat="1" x14ac:dyDescent="0.2">
      <c r="A293" s="33">
        <v>1563</v>
      </c>
      <c r="B293" s="34" t="s">
        <v>345</v>
      </c>
      <c r="C293" s="36">
        <v>22756</v>
      </c>
      <c r="D293" s="77">
        <v>7126</v>
      </c>
      <c r="E293" s="37">
        <f t="shared" si="39"/>
        <v>3193.3763682290205</v>
      </c>
      <c r="F293" s="38">
        <f t="shared" si="40"/>
        <v>0.91213476020749906</v>
      </c>
      <c r="G293" s="39">
        <f t="shared" si="41"/>
        <v>184.56929343093023</v>
      </c>
      <c r="H293" s="39">
        <f t="shared" si="42"/>
        <v>0</v>
      </c>
      <c r="I293" s="68">
        <f t="shared" si="43"/>
        <v>184.56929343093023</v>
      </c>
      <c r="J293" s="40">
        <f t="shared" si="44"/>
        <v>-31.933461064582765</v>
      </c>
      <c r="K293" s="37">
        <f t="shared" si="45"/>
        <v>152.63583236634747</v>
      </c>
      <c r="L293" s="37">
        <f t="shared" si="46"/>
        <v>1315240.7849888089</v>
      </c>
      <c r="M293" s="37">
        <f t="shared" si="47"/>
        <v>1087682.9414425921</v>
      </c>
      <c r="N293" s="63"/>
      <c r="O293" s="74"/>
      <c r="P293" s="69"/>
    </row>
    <row r="294" spans="1:16" s="34" customFormat="1" x14ac:dyDescent="0.2">
      <c r="A294" s="33">
        <v>1566</v>
      </c>
      <c r="B294" s="34" t="s">
        <v>346</v>
      </c>
      <c r="C294" s="36">
        <v>16546</v>
      </c>
      <c r="D294" s="77">
        <v>5986</v>
      </c>
      <c r="E294" s="37">
        <f t="shared" si="39"/>
        <v>2764.1162712996993</v>
      </c>
      <c r="F294" s="38">
        <f t="shared" si="40"/>
        <v>0.78952376468728869</v>
      </c>
      <c r="G294" s="39">
        <f t="shared" si="41"/>
        <v>442.12535158852296</v>
      </c>
      <c r="H294" s="39">
        <f t="shared" si="42"/>
        <v>135.37174008848513</v>
      </c>
      <c r="I294" s="68">
        <f t="shared" si="43"/>
        <v>577.49709167700803</v>
      </c>
      <c r="J294" s="40">
        <f t="shared" si="44"/>
        <v>-31.933461064582765</v>
      </c>
      <c r="K294" s="37">
        <f t="shared" si="45"/>
        <v>545.5636306124253</v>
      </c>
      <c r="L294" s="37">
        <f t="shared" si="46"/>
        <v>3456897.5907785702</v>
      </c>
      <c r="M294" s="37">
        <f t="shared" si="47"/>
        <v>3265743.892845978</v>
      </c>
      <c r="N294" s="63"/>
      <c r="O294" s="74"/>
      <c r="P294" s="69"/>
    </row>
    <row r="295" spans="1:16" s="34" customFormat="1" x14ac:dyDescent="0.2">
      <c r="A295" s="33">
        <v>1567</v>
      </c>
      <c r="B295" s="34" t="s">
        <v>347</v>
      </c>
      <c r="C295" s="36">
        <v>5158</v>
      </c>
      <c r="D295" s="77">
        <v>2026</v>
      </c>
      <c r="E295" s="37">
        <f t="shared" si="39"/>
        <v>2545.9032576505429</v>
      </c>
      <c r="F295" s="38">
        <f t="shared" si="40"/>
        <v>0.72719485261188177</v>
      </c>
      <c r="G295" s="39">
        <f t="shared" si="41"/>
        <v>573.05315977801683</v>
      </c>
      <c r="H295" s="39">
        <f t="shared" si="42"/>
        <v>211.74629486568989</v>
      </c>
      <c r="I295" s="68">
        <f t="shared" si="43"/>
        <v>784.79945464370667</v>
      </c>
      <c r="J295" s="40">
        <f t="shared" si="44"/>
        <v>-31.933461064582765</v>
      </c>
      <c r="K295" s="37">
        <f t="shared" si="45"/>
        <v>752.86599357912394</v>
      </c>
      <c r="L295" s="37">
        <f t="shared" si="46"/>
        <v>1590003.6951081497</v>
      </c>
      <c r="M295" s="37">
        <f t="shared" si="47"/>
        <v>1525306.5029913052</v>
      </c>
      <c r="N295" s="63"/>
      <c r="O295" s="74"/>
      <c r="P295" s="69"/>
    </row>
    <row r="296" spans="1:16" s="34" customFormat="1" x14ac:dyDescent="0.2">
      <c r="A296" s="33">
        <v>1571</v>
      </c>
      <c r="B296" s="34" t="s">
        <v>348</v>
      </c>
      <c r="C296" s="36">
        <v>4593</v>
      </c>
      <c r="D296" s="77">
        <v>1599</v>
      </c>
      <c r="E296" s="37">
        <f t="shared" si="39"/>
        <v>2872.420262664165</v>
      </c>
      <c r="F296" s="38">
        <f t="shared" si="40"/>
        <v>0.82045899555314739</v>
      </c>
      <c r="G296" s="39">
        <f t="shared" si="41"/>
        <v>377.14295676984358</v>
      </c>
      <c r="H296" s="39">
        <f t="shared" si="42"/>
        <v>97.465343110922163</v>
      </c>
      <c r="I296" s="68">
        <f t="shared" si="43"/>
        <v>474.60829988076574</v>
      </c>
      <c r="J296" s="40">
        <f t="shared" si="44"/>
        <v>-31.933461064582765</v>
      </c>
      <c r="K296" s="37">
        <f t="shared" si="45"/>
        <v>442.67483881618296</v>
      </c>
      <c r="L296" s="37">
        <f t="shared" si="46"/>
        <v>758898.67150934436</v>
      </c>
      <c r="M296" s="37">
        <f t="shared" si="47"/>
        <v>707837.06726707658</v>
      </c>
      <c r="N296" s="63"/>
      <c r="O296" s="74"/>
      <c r="P296" s="69"/>
    </row>
    <row r="297" spans="1:16" s="34" customFormat="1" x14ac:dyDescent="0.2">
      <c r="A297" s="33">
        <v>1573</v>
      </c>
      <c r="B297" s="34" t="s">
        <v>349</v>
      </c>
      <c r="C297" s="36">
        <v>7317</v>
      </c>
      <c r="D297" s="77">
        <v>2160</v>
      </c>
      <c r="E297" s="37">
        <f t="shared" si="39"/>
        <v>3387.5</v>
      </c>
      <c r="F297" s="38">
        <f t="shared" si="40"/>
        <v>0.96758294166135916</v>
      </c>
      <c r="G297" s="39">
        <f t="shared" si="41"/>
        <v>68.09511436834255</v>
      </c>
      <c r="H297" s="39">
        <f t="shared" si="42"/>
        <v>0</v>
      </c>
      <c r="I297" s="68">
        <f t="shared" si="43"/>
        <v>68.09511436834255</v>
      </c>
      <c r="J297" s="40">
        <f t="shared" si="44"/>
        <v>-31.933461064582765</v>
      </c>
      <c r="K297" s="37">
        <f t="shared" si="45"/>
        <v>36.161653303759785</v>
      </c>
      <c r="L297" s="37">
        <f t="shared" si="46"/>
        <v>147085.4470356199</v>
      </c>
      <c r="M297" s="37">
        <f t="shared" si="47"/>
        <v>78109.171136121135</v>
      </c>
      <c r="N297" s="63"/>
      <c r="O297" s="74"/>
      <c r="P297" s="69"/>
    </row>
    <row r="298" spans="1:16" s="34" customFormat="1" x14ac:dyDescent="0.2">
      <c r="A298" s="33">
        <v>1576</v>
      </c>
      <c r="B298" s="34" t="s">
        <v>350</v>
      </c>
      <c r="C298" s="36">
        <v>10916</v>
      </c>
      <c r="D298" s="77">
        <v>3590</v>
      </c>
      <c r="E298" s="37">
        <f t="shared" si="39"/>
        <v>3040.6685236768803</v>
      </c>
      <c r="F298" s="38">
        <f t="shared" si="40"/>
        <v>0.86851630841516692</v>
      </c>
      <c r="G298" s="39">
        <f t="shared" si="41"/>
        <v>276.19400016221431</v>
      </c>
      <c r="H298" s="39">
        <f t="shared" si="42"/>
        <v>38.578451756471779</v>
      </c>
      <c r="I298" s="68">
        <f t="shared" si="43"/>
        <v>314.7724519186861</v>
      </c>
      <c r="J298" s="40">
        <f t="shared" si="44"/>
        <v>-31.933461064582765</v>
      </c>
      <c r="K298" s="37">
        <f t="shared" si="45"/>
        <v>282.83899085410332</v>
      </c>
      <c r="L298" s="37">
        <f t="shared" si="46"/>
        <v>1130033.102388083</v>
      </c>
      <c r="M298" s="37">
        <f t="shared" si="47"/>
        <v>1015391.9771662309</v>
      </c>
      <c r="N298" s="63"/>
      <c r="O298" s="74"/>
      <c r="P298" s="69"/>
    </row>
    <row r="299" spans="1:16" s="34" customFormat="1" x14ac:dyDescent="0.2">
      <c r="A299" s="33">
        <v>1601</v>
      </c>
      <c r="B299" s="34" t="s">
        <v>351</v>
      </c>
      <c r="C299" s="36">
        <v>686763</v>
      </c>
      <c r="D299" s="77">
        <v>190464</v>
      </c>
      <c r="E299" s="37">
        <f t="shared" si="39"/>
        <v>3605.7365171370966</v>
      </c>
      <c r="F299" s="38">
        <f t="shared" si="40"/>
        <v>1.0299185671165447</v>
      </c>
      <c r="G299" s="39">
        <f t="shared" si="41"/>
        <v>-62.846795913915408</v>
      </c>
      <c r="H299" s="39">
        <f t="shared" si="42"/>
        <v>0</v>
      </c>
      <c r="I299" s="68">
        <f t="shared" si="43"/>
        <v>-62.846795913915408</v>
      </c>
      <c r="J299" s="40">
        <f t="shared" si="44"/>
        <v>-31.933461064582765</v>
      </c>
      <c r="K299" s="37">
        <f t="shared" si="45"/>
        <v>-94.780256978498173</v>
      </c>
      <c r="L299" s="37">
        <f t="shared" si="46"/>
        <v>-11970052.136947984</v>
      </c>
      <c r="M299" s="37">
        <f t="shared" si="47"/>
        <v>-18052226.865152676</v>
      </c>
      <c r="N299" s="63"/>
      <c r="O299" s="74"/>
      <c r="P299" s="69"/>
    </row>
    <row r="300" spans="1:16" s="34" customFormat="1" x14ac:dyDescent="0.2">
      <c r="A300" s="33">
        <v>1612</v>
      </c>
      <c r="B300" s="34" t="s">
        <v>352</v>
      </c>
      <c r="C300" s="36">
        <v>13410</v>
      </c>
      <c r="D300" s="77">
        <v>4259</v>
      </c>
      <c r="E300" s="37">
        <f t="shared" si="39"/>
        <v>3148.6264381310166</v>
      </c>
      <c r="F300" s="38">
        <f t="shared" si="40"/>
        <v>0.89935268817698488</v>
      </c>
      <c r="G300" s="39">
        <f t="shared" si="41"/>
        <v>211.4192514897326</v>
      </c>
      <c r="H300" s="39">
        <f t="shared" si="42"/>
        <v>0.79318169752409629</v>
      </c>
      <c r="I300" s="68">
        <f t="shared" si="43"/>
        <v>212.21243318725669</v>
      </c>
      <c r="J300" s="40">
        <f t="shared" si="44"/>
        <v>-31.933461064582765</v>
      </c>
      <c r="K300" s="37">
        <f t="shared" si="45"/>
        <v>180.27897212267393</v>
      </c>
      <c r="L300" s="37">
        <f t="shared" si="46"/>
        <v>903812.75294452626</v>
      </c>
      <c r="M300" s="37">
        <f t="shared" si="47"/>
        <v>767808.14227046829</v>
      </c>
      <c r="N300" s="63"/>
      <c r="O300" s="74"/>
      <c r="P300" s="69"/>
    </row>
    <row r="301" spans="1:16" s="34" customFormat="1" x14ac:dyDescent="0.2">
      <c r="A301" s="33">
        <v>1613</v>
      </c>
      <c r="B301" s="34" t="s">
        <v>353</v>
      </c>
      <c r="C301" s="36">
        <v>3088</v>
      </c>
      <c r="D301" s="77">
        <v>982</v>
      </c>
      <c r="E301" s="37">
        <f t="shared" si="39"/>
        <v>3144.6028513238289</v>
      </c>
      <c r="F301" s="38">
        <f t="shared" si="40"/>
        <v>0.89820341763560385</v>
      </c>
      <c r="G301" s="39">
        <f t="shared" si="41"/>
        <v>213.83340357404521</v>
      </c>
      <c r="H301" s="39">
        <f t="shared" si="42"/>
        <v>2.2014370800397955</v>
      </c>
      <c r="I301" s="68">
        <f t="shared" si="43"/>
        <v>216.034840654085</v>
      </c>
      <c r="J301" s="40">
        <f t="shared" si="44"/>
        <v>-31.933461064582765</v>
      </c>
      <c r="K301" s="37">
        <f t="shared" si="45"/>
        <v>184.10137958950224</v>
      </c>
      <c r="L301" s="37">
        <f t="shared" si="46"/>
        <v>212146.21352231147</v>
      </c>
      <c r="M301" s="37">
        <f t="shared" si="47"/>
        <v>180787.55475689122</v>
      </c>
      <c r="N301" s="63"/>
      <c r="O301" s="74"/>
      <c r="P301" s="69"/>
    </row>
    <row r="302" spans="1:16" s="34" customFormat="1" x14ac:dyDescent="0.2">
      <c r="A302" s="33">
        <v>1617</v>
      </c>
      <c r="B302" s="34" t="s">
        <v>354</v>
      </c>
      <c r="C302" s="36">
        <v>13359</v>
      </c>
      <c r="D302" s="77">
        <v>4659</v>
      </c>
      <c r="E302" s="37">
        <f t="shared" si="39"/>
        <v>2867.3535093367677</v>
      </c>
      <c r="F302" s="38">
        <f t="shared" si="40"/>
        <v>0.81901176187368008</v>
      </c>
      <c r="G302" s="39">
        <f t="shared" si="41"/>
        <v>380.18300876628189</v>
      </c>
      <c r="H302" s="39">
        <f t="shared" si="42"/>
        <v>99.23870677551119</v>
      </c>
      <c r="I302" s="68">
        <f t="shared" si="43"/>
        <v>479.42171554179311</v>
      </c>
      <c r="J302" s="40">
        <f t="shared" si="44"/>
        <v>-31.933461064582765</v>
      </c>
      <c r="K302" s="37">
        <f t="shared" si="45"/>
        <v>447.48825447721032</v>
      </c>
      <c r="L302" s="37">
        <f t="shared" si="46"/>
        <v>2233625.7727092141</v>
      </c>
      <c r="M302" s="37">
        <f t="shared" si="47"/>
        <v>2084847.7776093229</v>
      </c>
      <c r="N302" s="63"/>
      <c r="O302" s="74"/>
      <c r="P302" s="69"/>
    </row>
    <row r="303" spans="1:16" s="34" customFormat="1" x14ac:dyDescent="0.2">
      <c r="A303" s="33">
        <v>1620</v>
      </c>
      <c r="B303" s="34" t="s">
        <v>355</v>
      </c>
      <c r="C303" s="36">
        <v>20020</v>
      </c>
      <c r="D303" s="77">
        <v>4937</v>
      </c>
      <c r="E303" s="37">
        <f t="shared" si="39"/>
        <v>4055.0941867530887</v>
      </c>
      <c r="F303" s="38">
        <f t="shared" si="40"/>
        <v>1.1582700994634481</v>
      </c>
      <c r="G303" s="39">
        <f t="shared" si="41"/>
        <v>-332.46139768351065</v>
      </c>
      <c r="H303" s="39">
        <f t="shared" si="42"/>
        <v>0</v>
      </c>
      <c r="I303" s="68">
        <f t="shared" si="43"/>
        <v>-332.46139768351065</v>
      </c>
      <c r="J303" s="40">
        <f t="shared" si="44"/>
        <v>-31.933461064582765</v>
      </c>
      <c r="K303" s="37">
        <f t="shared" si="45"/>
        <v>-364.39485874809344</v>
      </c>
      <c r="L303" s="37">
        <f t="shared" si="46"/>
        <v>-1641361.9203634921</v>
      </c>
      <c r="M303" s="37">
        <f t="shared" si="47"/>
        <v>-1799017.4176393372</v>
      </c>
      <c r="N303" s="63"/>
      <c r="O303" s="74"/>
      <c r="P303" s="69"/>
    </row>
    <row r="304" spans="1:16" s="34" customFormat="1" x14ac:dyDescent="0.2">
      <c r="A304" s="33">
        <v>1621</v>
      </c>
      <c r="B304" s="34" t="s">
        <v>356</v>
      </c>
      <c r="C304" s="36">
        <v>15952</v>
      </c>
      <c r="D304" s="77">
        <v>5291</v>
      </c>
      <c r="E304" s="37">
        <f t="shared" si="39"/>
        <v>3014.9310149310149</v>
      </c>
      <c r="F304" s="38">
        <f t="shared" si="40"/>
        <v>0.86116481781048515</v>
      </c>
      <c r="G304" s="39">
        <f t="shared" si="41"/>
        <v>291.63650540973356</v>
      </c>
      <c r="H304" s="39">
        <f t="shared" si="42"/>
        <v>47.586579817524665</v>
      </c>
      <c r="I304" s="68">
        <f t="shared" si="43"/>
        <v>339.22308522725825</v>
      </c>
      <c r="J304" s="40">
        <f t="shared" si="44"/>
        <v>-31.933461064582765</v>
      </c>
      <c r="K304" s="37">
        <f t="shared" si="45"/>
        <v>307.28962416267547</v>
      </c>
      <c r="L304" s="37">
        <f t="shared" si="46"/>
        <v>1794829.3439374233</v>
      </c>
      <c r="M304" s="37">
        <f t="shared" si="47"/>
        <v>1625869.4014447159</v>
      </c>
      <c r="N304" s="63"/>
      <c r="O304" s="74"/>
      <c r="P304" s="69"/>
    </row>
    <row r="305" spans="1:16" s="34" customFormat="1" x14ac:dyDescent="0.2">
      <c r="A305" s="33">
        <v>1622</v>
      </c>
      <c r="B305" s="34" t="s">
        <v>357</v>
      </c>
      <c r="C305" s="36">
        <v>4436</v>
      </c>
      <c r="D305" s="77">
        <v>1711</v>
      </c>
      <c r="E305" s="37">
        <f t="shared" si="39"/>
        <v>2592.6358854471068</v>
      </c>
      <c r="F305" s="38">
        <f t="shared" si="40"/>
        <v>0.74054324920965731</v>
      </c>
      <c r="G305" s="39">
        <f t="shared" si="41"/>
        <v>545.01358310007845</v>
      </c>
      <c r="H305" s="39">
        <f t="shared" si="42"/>
        <v>195.3898751368925</v>
      </c>
      <c r="I305" s="68">
        <f t="shared" si="43"/>
        <v>740.40345823697089</v>
      </c>
      <c r="J305" s="40">
        <f t="shared" si="44"/>
        <v>-31.933461064582765</v>
      </c>
      <c r="K305" s="37">
        <f t="shared" si="45"/>
        <v>708.46999717238816</v>
      </c>
      <c r="L305" s="37">
        <f t="shared" si="46"/>
        <v>1266830.3170434572</v>
      </c>
      <c r="M305" s="37">
        <f t="shared" si="47"/>
        <v>1212192.1651619561</v>
      </c>
      <c r="N305" s="63"/>
      <c r="O305" s="74"/>
      <c r="P305" s="69"/>
    </row>
    <row r="306" spans="1:16" s="34" customFormat="1" x14ac:dyDescent="0.2">
      <c r="A306" s="33">
        <v>1624</v>
      </c>
      <c r="B306" s="34" t="s">
        <v>358</v>
      </c>
      <c r="C306" s="36">
        <v>17977</v>
      </c>
      <c r="D306" s="77">
        <v>6628</v>
      </c>
      <c r="E306" s="37">
        <f t="shared" si="39"/>
        <v>2712.2812311406155</v>
      </c>
      <c r="F306" s="38">
        <f t="shared" si="40"/>
        <v>0.77471794900071722</v>
      </c>
      <c r="G306" s="39">
        <f t="shared" si="41"/>
        <v>473.22637568397317</v>
      </c>
      <c r="H306" s="39">
        <f t="shared" si="42"/>
        <v>153.51400414416446</v>
      </c>
      <c r="I306" s="68">
        <f t="shared" si="43"/>
        <v>626.74037982813763</v>
      </c>
      <c r="J306" s="40">
        <f t="shared" si="44"/>
        <v>-31.933461064582765</v>
      </c>
      <c r="K306" s="37">
        <f t="shared" si="45"/>
        <v>594.8069187635549</v>
      </c>
      <c r="L306" s="37">
        <f t="shared" si="46"/>
        <v>4154035.2375008962</v>
      </c>
      <c r="M306" s="37">
        <f t="shared" si="47"/>
        <v>3942380.2575648418</v>
      </c>
      <c r="N306" s="63"/>
      <c r="O306" s="74"/>
      <c r="P306" s="69"/>
    </row>
    <row r="307" spans="1:16" s="34" customFormat="1" x14ac:dyDescent="0.2">
      <c r="A307" s="33">
        <v>1627</v>
      </c>
      <c r="B307" s="34" t="s">
        <v>359</v>
      </c>
      <c r="C307" s="36">
        <v>13000</v>
      </c>
      <c r="D307" s="77">
        <v>4822</v>
      </c>
      <c r="E307" s="37">
        <f t="shared" si="39"/>
        <v>2695.9767731231855</v>
      </c>
      <c r="F307" s="38">
        <f t="shared" si="40"/>
        <v>0.77006085218870268</v>
      </c>
      <c r="G307" s="39">
        <f t="shared" si="41"/>
        <v>483.00905049443122</v>
      </c>
      <c r="H307" s="39">
        <f t="shared" si="42"/>
        <v>159.22056445026499</v>
      </c>
      <c r="I307" s="68">
        <f t="shared" si="43"/>
        <v>642.22961494469621</v>
      </c>
      <c r="J307" s="40">
        <f t="shared" si="44"/>
        <v>-31.933461064582765</v>
      </c>
      <c r="K307" s="37">
        <f t="shared" si="45"/>
        <v>610.29615388011348</v>
      </c>
      <c r="L307" s="37">
        <f t="shared" si="46"/>
        <v>3096831.2032633252</v>
      </c>
      <c r="M307" s="37">
        <f t="shared" si="47"/>
        <v>2942848.0540099074</v>
      </c>
      <c r="N307" s="63"/>
      <c r="O307" s="74"/>
      <c r="P307" s="69"/>
    </row>
    <row r="308" spans="1:16" s="34" customFormat="1" x14ac:dyDescent="0.2">
      <c r="A308" s="33">
        <v>1630</v>
      </c>
      <c r="B308" s="34" t="s">
        <v>360</v>
      </c>
      <c r="C308" s="36">
        <v>9605</v>
      </c>
      <c r="D308" s="77">
        <v>3263</v>
      </c>
      <c r="E308" s="37">
        <f t="shared" si="39"/>
        <v>2943.6101746858717</v>
      </c>
      <c r="F308" s="38">
        <f t="shared" si="40"/>
        <v>0.84079320794888945</v>
      </c>
      <c r="G308" s="39">
        <f t="shared" si="41"/>
        <v>334.42900955681949</v>
      </c>
      <c r="H308" s="39">
        <f t="shared" si="42"/>
        <v>72.548873903324804</v>
      </c>
      <c r="I308" s="68">
        <f t="shared" si="43"/>
        <v>406.97788346014431</v>
      </c>
      <c r="J308" s="40">
        <f t="shared" si="44"/>
        <v>-31.933461064582765</v>
      </c>
      <c r="K308" s="37">
        <f t="shared" si="45"/>
        <v>375.04442239556153</v>
      </c>
      <c r="L308" s="37">
        <f t="shared" si="46"/>
        <v>1327968.8337304508</v>
      </c>
      <c r="M308" s="37">
        <f t="shared" si="47"/>
        <v>1223769.9502767173</v>
      </c>
      <c r="N308" s="63"/>
      <c r="O308" s="74"/>
      <c r="P308" s="69"/>
    </row>
    <row r="309" spans="1:16" s="34" customFormat="1" x14ac:dyDescent="0.2">
      <c r="A309" s="33">
        <v>1632</v>
      </c>
      <c r="B309" s="34" t="s">
        <v>361</v>
      </c>
      <c r="C309" s="36">
        <v>2659</v>
      </c>
      <c r="D309" s="77">
        <v>959</v>
      </c>
      <c r="E309" s="37">
        <f t="shared" si="39"/>
        <v>2772.679874869656</v>
      </c>
      <c r="F309" s="38">
        <f t="shared" si="40"/>
        <v>0.7919698153835073</v>
      </c>
      <c r="G309" s="39">
        <f t="shared" si="41"/>
        <v>436.98718944654894</v>
      </c>
      <c r="H309" s="39">
        <f t="shared" si="42"/>
        <v>132.37447883900029</v>
      </c>
      <c r="I309" s="68">
        <f t="shared" si="43"/>
        <v>569.36166828554929</v>
      </c>
      <c r="J309" s="40">
        <f t="shared" si="44"/>
        <v>-31.933461064582765</v>
      </c>
      <c r="K309" s="37">
        <f t="shared" si="45"/>
        <v>537.42820722096656</v>
      </c>
      <c r="L309" s="37">
        <f t="shared" si="46"/>
        <v>546017.83988584182</v>
      </c>
      <c r="M309" s="37">
        <f t="shared" si="47"/>
        <v>515393.65072490694</v>
      </c>
      <c r="N309" s="63"/>
      <c r="O309" s="74"/>
      <c r="P309" s="69"/>
    </row>
    <row r="310" spans="1:16" s="34" customFormat="1" x14ac:dyDescent="0.2">
      <c r="A310" s="33">
        <v>1633</v>
      </c>
      <c r="B310" s="34" t="s">
        <v>362</v>
      </c>
      <c r="C310" s="36">
        <v>2870</v>
      </c>
      <c r="D310" s="77">
        <v>978</v>
      </c>
      <c r="E310" s="37">
        <f t="shared" si="39"/>
        <v>2934.5603271983641</v>
      </c>
      <c r="F310" s="38">
        <f t="shared" si="40"/>
        <v>0.83820826977810003</v>
      </c>
      <c r="G310" s="39">
        <f t="shared" si="41"/>
        <v>339.85891804932407</v>
      </c>
      <c r="H310" s="39">
        <f t="shared" si="42"/>
        <v>75.716320523952447</v>
      </c>
      <c r="I310" s="68">
        <f t="shared" si="43"/>
        <v>415.57523857327652</v>
      </c>
      <c r="J310" s="40">
        <f t="shared" si="44"/>
        <v>-31.933461064582765</v>
      </c>
      <c r="K310" s="37">
        <f t="shared" si="45"/>
        <v>383.64177750869374</v>
      </c>
      <c r="L310" s="37">
        <f t="shared" si="46"/>
        <v>406432.58332466445</v>
      </c>
      <c r="M310" s="37">
        <f t="shared" si="47"/>
        <v>375201.65840350249</v>
      </c>
      <c r="N310" s="63"/>
      <c r="O310" s="74"/>
      <c r="P310" s="69"/>
    </row>
    <row r="311" spans="1:16" s="34" customFormat="1" x14ac:dyDescent="0.2">
      <c r="A311" s="33">
        <v>1634</v>
      </c>
      <c r="B311" s="34" t="s">
        <v>363</v>
      </c>
      <c r="C311" s="36">
        <v>18914</v>
      </c>
      <c r="D311" s="77">
        <v>6973</v>
      </c>
      <c r="E311" s="37">
        <f t="shared" si="39"/>
        <v>2712.4623547970746</v>
      </c>
      <c r="F311" s="38">
        <f t="shared" si="40"/>
        <v>0.77476968395579349</v>
      </c>
      <c r="G311" s="39">
        <f t="shared" si="41"/>
        <v>473.11770149009777</v>
      </c>
      <c r="H311" s="39">
        <f t="shared" si="42"/>
        <v>153.45061086440379</v>
      </c>
      <c r="I311" s="68">
        <f t="shared" si="43"/>
        <v>626.56831235450159</v>
      </c>
      <c r="J311" s="40">
        <f t="shared" si="44"/>
        <v>-31.933461064582765</v>
      </c>
      <c r="K311" s="37">
        <f t="shared" si="45"/>
        <v>594.63485128991886</v>
      </c>
      <c r="L311" s="37">
        <f t="shared" si="46"/>
        <v>4369060.84204794</v>
      </c>
      <c r="M311" s="37">
        <f t="shared" si="47"/>
        <v>4146388.8180446043</v>
      </c>
      <c r="N311" s="63"/>
      <c r="O311" s="74"/>
      <c r="P311" s="69"/>
    </row>
    <row r="312" spans="1:16" s="34" customFormat="1" x14ac:dyDescent="0.2">
      <c r="A312" s="33">
        <v>1635</v>
      </c>
      <c r="B312" s="34" t="s">
        <v>364</v>
      </c>
      <c r="C312" s="36">
        <v>6016</v>
      </c>
      <c r="D312" s="77">
        <v>2556</v>
      </c>
      <c r="E312" s="37">
        <f t="shared" si="39"/>
        <v>2353.6776212832551</v>
      </c>
      <c r="F312" s="38">
        <f t="shared" si="40"/>
        <v>0.67228880192583396</v>
      </c>
      <c r="G312" s="39">
        <f t="shared" si="41"/>
        <v>688.38854159838945</v>
      </c>
      <c r="H312" s="39">
        <f t="shared" si="42"/>
        <v>279.02526759424057</v>
      </c>
      <c r="I312" s="68">
        <f t="shared" si="43"/>
        <v>967.41380919262997</v>
      </c>
      <c r="J312" s="40">
        <f t="shared" si="44"/>
        <v>-31.933461064582765</v>
      </c>
      <c r="K312" s="37">
        <f t="shared" si="45"/>
        <v>935.48034812804724</v>
      </c>
      <c r="L312" s="37">
        <f t="shared" si="46"/>
        <v>2472709.6962963622</v>
      </c>
      <c r="M312" s="37">
        <f t="shared" si="47"/>
        <v>2391087.7698152889</v>
      </c>
      <c r="N312" s="63"/>
      <c r="O312" s="74"/>
      <c r="P312" s="69"/>
    </row>
    <row r="313" spans="1:16" s="34" customFormat="1" x14ac:dyDescent="0.2">
      <c r="A313" s="33">
        <v>1636</v>
      </c>
      <c r="B313" s="34" t="s">
        <v>365</v>
      </c>
      <c r="C313" s="36">
        <v>9955</v>
      </c>
      <c r="D313" s="77">
        <v>3960</v>
      </c>
      <c r="E313" s="37">
        <f t="shared" si="39"/>
        <v>2513.8888888888887</v>
      </c>
      <c r="F313" s="38">
        <f t="shared" si="40"/>
        <v>0.71805048151170969</v>
      </c>
      <c r="G313" s="39">
        <f t="shared" si="41"/>
        <v>592.26178103500934</v>
      </c>
      <c r="H313" s="39">
        <f t="shared" si="42"/>
        <v>222.95132393226885</v>
      </c>
      <c r="I313" s="68">
        <f t="shared" si="43"/>
        <v>815.21310496727824</v>
      </c>
      <c r="J313" s="40">
        <f t="shared" si="44"/>
        <v>-31.933461064582765</v>
      </c>
      <c r="K313" s="37">
        <f t="shared" si="45"/>
        <v>783.27964390269551</v>
      </c>
      <c r="L313" s="37">
        <f t="shared" si="46"/>
        <v>3228243.8956704219</v>
      </c>
      <c r="M313" s="37">
        <f t="shared" si="47"/>
        <v>3101787.3898546742</v>
      </c>
      <c r="N313" s="63"/>
      <c r="O313" s="74"/>
      <c r="P313" s="69"/>
    </row>
    <row r="314" spans="1:16" s="34" customFormat="1" x14ac:dyDescent="0.2">
      <c r="A314" s="33">
        <v>1638</v>
      </c>
      <c r="B314" s="34" t="s">
        <v>366</v>
      </c>
      <c r="C314" s="36">
        <v>34961</v>
      </c>
      <c r="D314" s="77">
        <v>11891</v>
      </c>
      <c r="E314" s="37">
        <f t="shared" si="39"/>
        <v>2940.1227819359178</v>
      </c>
      <c r="F314" s="38">
        <f t="shared" si="40"/>
        <v>0.83979709230734589</v>
      </c>
      <c r="G314" s="39">
        <f t="shared" si="41"/>
        <v>336.52144520679184</v>
      </c>
      <c r="H314" s="39">
        <f t="shared" si="42"/>
        <v>73.769461365808652</v>
      </c>
      <c r="I314" s="68">
        <f t="shared" si="43"/>
        <v>410.29090657260048</v>
      </c>
      <c r="J314" s="40">
        <f t="shared" si="44"/>
        <v>-31.933461064582765</v>
      </c>
      <c r="K314" s="37">
        <f t="shared" si="45"/>
        <v>378.35744550801769</v>
      </c>
      <c r="L314" s="37">
        <f t="shared" si="46"/>
        <v>4878769.1700547924</v>
      </c>
      <c r="M314" s="37">
        <f t="shared" si="47"/>
        <v>4499048.3845358379</v>
      </c>
      <c r="N314" s="63"/>
      <c r="O314" s="74"/>
      <c r="P314" s="69"/>
    </row>
    <row r="315" spans="1:16" s="34" customFormat="1" x14ac:dyDescent="0.2">
      <c r="A315" s="33">
        <v>1640</v>
      </c>
      <c r="B315" s="34" t="s">
        <v>367</v>
      </c>
      <c r="C315" s="36">
        <v>16762</v>
      </c>
      <c r="D315" s="77">
        <v>5623</v>
      </c>
      <c r="E315" s="37">
        <f t="shared" si="39"/>
        <v>2980.9710119153478</v>
      </c>
      <c r="F315" s="38">
        <f t="shared" si="40"/>
        <v>0.85146470869853597</v>
      </c>
      <c r="G315" s="39">
        <f t="shared" si="41"/>
        <v>312.01250721913385</v>
      </c>
      <c r="H315" s="39">
        <f t="shared" si="42"/>
        <v>59.472580873008148</v>
      </c>
      <c r="I315" s="68">
        <f t="shared" si="43"/>
        <v>371.48508809214201</v>
      </c>
      <c r="J315" s="40">
        <f t="shared" si="44"/>
        <v>-31.933461064582765</v>
      </c>
      <c r="K315" s="37">
        <f t="shared" si="45"/>
        <v>339.55162702755922</v>
      </c>
      <c r="L315" s="37">
        <f t="shared" si="46"/>
        <v>2088860.6503421145</v>
      </c>
      <c r="M315" s="37">
        <f t="shared" si="47"/>
        <v>1909298.7987759656</v>
      </c>
      <c r="N315" s="63"/>
      <c r="O315" s="74"/>
      <c r="P315" s="69"/>
    </row>
    <row r="316" spans="1:16" s="34" customFormat="1" x14ac:dyDescent="0.2">
      <c r="A316" s="33">
        <v>1644</v>
      </c>
      <c r="B316" s="34" t="s">
        <v>368</v>
      </c>
      <c r="C316" s="36">
        <v>5450</v>
      </c>
      <c r="D316" s="77">
        <v>2046</v>
      </c>
      <c r="E316" s="37">
        <f t="shared" si="39"/>
        <v>2663.7341153470184</v>
      </c>
      <c r="F316" s="38">
        <f t="shared" si="40"/>
        <v>0.76085127413466747</v>
      </c>
      <c r="G316" s="39">
        <f t="shared" si="41"/>
        <v>502.3546451601315</v>
      </c>
      <c r="H316" s="39">
        <f t="shared" si="42"/>
        <v>170.50549467192346</v>
      </c>
      <c r="I316" s="68">
        <f t="shared" si="43"/>
        <v>672.86013983205498</v>
      </c>
      <c r="J316" s="40">
        <f t="shared" si="44"/>
        <v>-31.933461064582765</v>
      </c>
      <c r="K316" s="37">
        <f t="shared" si="45"/>
        <v>640.92667876747225</v>
      </c>
      <c r="L316" s="37">
        <f t="shared" si="46"/>
        <v>1376671.8460963846</v>
      </c>
      <c r="M316" s="37">
        <f t="shared" si="47"/>
        <v>1311335.9847582483</v>
      </c>
      <c r="N316" s="63"/>
      <c r="O316" s="74"/>
      <c r="P316" s="69"/>
    </row>
    <row r="317" spans="1:16" s="34" customFormat="1" x14ac:dyDescent="0.2">
      <c r="A317" s="33">
        <v>1648</v>
      </c>
      <c r="B317" s="34" t="s">
        <v>369</v>
      </c>
      <c r="C317" s="36">
        <v>17346</v>
      </c>
      <c r="D317" s="77">
        <v>6319</v>
      </c>
      <c r="E317" s="37">
        <f t="shared" si="39"/>
        <v>2745.0545972463997</v>
      </c>
      <c r="F317" s="38">
        <f t="shared" si="40"/>
        <v>0.78407911504788452</v>
      </c>
      <c r="G317" s="39">
        <f t="shared" si="41"/>
        <v>453.5623560205027</v>
      </c>
      <c r="H317" s="39">
        <f t="shared" si="42"/>
        <v>142.04332600714</v>
      </c>
      <c r="I317" s="68">
        <f t="shared" si="43"/>
        <v>595.60568202764273</v>
      </c>
      <c r="J317" s="40">
        <f t="shared" si="44"/>
        <v>-31.933461064582765</v>
      </c>
      <c r="K317" s="37">
        <f t="shared" si="45"/>
        <v>563.67222096306</v>
      </c>
      <c r="L317" s="37">
        <f t="shared" si="46"/>
        <v>3763632.3047326743</v>
      </c>
      <c r="M317" s="37">
        <f t="shared" si="47"/>
        <v>3561844.7642655759</v>
      </c>
      <c r="N317" s="63"/>
      <c r="O317" s="74"/>
      <c r="P317" s="69"/>
    </row>
    <row r="318" spans="1:16" s="34" customFormat="1" x14ac:dyDescent="0.2">
      <c r="A318" s="33">
        <v>1653</v>
      </c>
      <c r="B318" s="34" t="s">
        <v>370</v>
      </c>
      <c r="C318" s="36">
        <v>48693</v>
      </c>
      <c r="D318" s="77">
        <v>16213</v>
      </c>
      <c r="E318" s="37">
        <f t="shared" si="39"/>
        <v>3003.3306605810153</v>
      </c>
      <c r="F318" s="38">
        <f t="shared" si="40"/>
        <v>0.85785136984405364</v>
      </c>
      <c r="G318" s="39">
        <f t="shared" si="41"/>
        <v>298.59671801973337</v>
      </c>
      <c r="H318" s="39">
        <f t="shared" si="42"/>
        <v>51.646703840024543</v>
      </c>
      <c r="I318" s="68">
        <f t="shared" si="43"/>
        <v>350.24342185975792</v>
      </c>
      <c r="J318" s="40">
        <f t="shared" si="44"/>
        <v>-31.933461064582765</v>
      </c>
      <c r="K318" s="37">
        <f t="shared" si="45"/>
        <v>318.30996079517513</v>
      </c>
      <c r="L318" s="37">
        <f t="shared" si="46"/>
        <v>5678496.5986122554</v>
      </c>
      <c r="M318" s="37">
        <f t="shared" si="47"/>
        <v>5160759.3943721745</v>
      </c>
      <c r="N318" s="63"/>
      <c r="O318" s="74"/>
      <c r="P318" s="69"/>
    </row>
    <row r="319" spans="1:16" s="34" customFormat="1" x14ac:dyDescent="0.2">
      <c r="A319" s="33">
        <v>1657</v>
      </c>
      <c r="B319" s="34" t="s">
        <v>371</v>
      </c>
      <c r="C319" s="36">
        <v>22879</v>
      </c>
      <c r="D319" s="77">
        <v>8000</v>
      </c>
      <c r="E319" s="37">
        <f t="shared" si="39"/>
        <v>2859.875</v>
      </c>
      <c r="F319" s="38">
        <f t="shared" si="40"/>
        <v>0.81687565026827436</v>
      </c>
      <c r="G319" s="39">
        <f t="shared" si="41"/>
        <v>384.67011436834252</v>
      </c>
      <c r="H319" s="39">
        <f t="shared" si="42"/>
        <v>101.8561850433799</v>
      </c>
      <c r="I319" s="68">
        <f t="shared" si="43"/>
        <v>486.52629941172245</v>
      </c>
      <c r="J319" s="40">
        <f t="shared" si="44"/>
        <v>-31.933461064582765</v>
      </c>
      <c r="K319" s="37">
        <f t="shared" si="45"/>
        <v>454.59283834713966</v>
      </c>
      <c r="L319" s="37">
        <f t="shared" si="46"/>
        <v>3892210.3952937797</v>
      </c>
      <c r="M319" s="37">
        <f t="shared" si="47"/>
        <v>3636742.7067771172</v>
      </c>
      <c r="N319" s="63"/>
      <c r="O319" s="74"/>
      <c r="P319" s="69"/>
    </row>
    <row r="320" spans="1:16" s="34" customFormat="1" x14ac:dyDescent="0.2">
      <c r="A320" s="33">
        <v>1662</v>
      </c>
      <c r="B320" s="34" t="s">
        <v>372</v>
      </c>
      <c r="C320" s="36">
        <v>19037</v>
      </c>
      <c r="D320" s="77">
        <v>6050</v>
      </c>
      <c r="E320" s="37">
        <f t="shared" si="39"/>
        <v>3146.6115702479337</v>
      </c>
      <c r="F320" s="38">
        <f t="shared" si="40"/>
        <v>0.898777174732447</v>
      </c>
      <c r="G320" s="39">
        <f t="shared" si="41"/>
        <v>212.6281722195823</v>
      </c>
      <c r="H320" s="39">
        <f t="shared" si="42"/>
        <v>1.4983854566030912</v>
      </c>
      <c r="I320" s="68">
        <f t="shared" si="43"/>
        <v>214.1265576761854</v>
      </c>
      <c r="J320" s="40">
        <f t="shared" si="44"/>
        <v>-31.933461064582765</v>
      </c>
      <c r="K320" s="37">
        <f t="shared" si="45"/>
        <v>182.19309661160264</v>
      </c>
      <c r="L320" s="37">
        <f t="shared" si="46"/>
        <v>1295465.6739409217</v>
      </c>
      <c r="M320" s="37">
        <f t="shared" si="47"/>
        <v>1102268.2345001961</v>
      </c>
      <c r="N320" s="63"/>
      <c r="O320" s="74"/>
      <c r="P320" s="69"/>
    </row>
    <row r="321" spans="1:16" s="34" customFormat="1" x14ac:dyDescent="0.2">
      <c r="A321" s="33">
        <v>1663</v>
      </c>
      <c r="B321" s="34" t="s">
        <v>373</v>
      </c>
      <c r="C321" s="36">
        <v>46895</v>
      </c>
      <c r="D321" s="77">
        <v>13820</v>
      </c>
      <c r="E321" s="37">
        <f t="shared" si="39"/>
        <v>3393.2706222865413</v>
      </c>
      <c r="F321" s="38">
        <f t="shared" si="40"/>
        <v>0.96923122378305016</v>
      </c>
      <c r="G321" s="39">
        <f t="shared" si="41"/>
        <v>64.632740996417752</v>
      </c>
      <c r="H321" s="39">
        <f t="shared" si="42"/>
        <v>0</v>
      </c>
      <c r="I321" s="68">
        <f t="shared" si="43"/>
        <v>64.632740996417752</v>
      </c>
      <c r="J321" s="40">
        <f t="shared" si="44"/>
        <v>-31.933461064582765</v>
      </c>
      <c r="K321" s="37">
        <f t="shared" si="45"/>
        <v>32.699279931834987</v>
      </c>
      <c r="L321" s="37">
        <f t="shared" si="46"/>
        <v>893224.48057049338</v>
      </c>
      <c r="M321" s="37">
        <f t="shared" si="47"/>
        <v>451904.0486579595</v>
      </c>
      <c r="N321" s="63"/>
      <c r="O321" s="74"/>
      <c r="P321" s="69"/>
    </row>
    <row r="322" spans="1:16" s="34" customFormat="1" x14ac:dyDescent="0.2">
      <c r="A322" s="33">
        <v>1664</v>
      </c>
      <c r="B322" s="34" t="s">
        <v>374</v>
      </c>
      <c r="C322" s="36">
        <v>11252</v>
      </c>
      <c r="D322" s="77">
        <v>4098</v>
      </c>
      <c r="E322" s="37">
        <f t="shared" si="39"/>
        <v>2745.7296242069301</v>
      </c>
      <c r="F322" s="38">
        <f t="shared" si="40"/>
        <v>0.78427192525369138</v>
      </c>
      <c r="G322" s="39">
        <f t="shared" si="41"/>
        <v>453.15733984418449</v>
      </c>
      <c r="H322" s="39">
        <f t="shared" si="42"/>
        <v>141.80706657095436</v>
      </c>
      <c r="I322" s="68">
        <f t="shared" si="43"/>
        <v>594.96440641513891</v>
      </c>
      <c r="J322" s="40">
        <f t="shared" si="44"/>
        <v>-31.933461064582765</v>
      </c>
      <c r="K322" s="37">
        <f t="shared" si="45"/>
        <v>563.03094535055618</v>
      </c>
      <c r="L322" s="37">
        <f t="shared" si="46"/>
        <v>2438164.1374892392</v>
      </c>
      <c r="M322" s="37">
        <f t="shared" si="47"/>
        <v>2307300.8140465794</v>
      </c>
      <c r="N322" s="63"/>
      <c r="O322" s="74"/>
      <c r="P322" s="69"/>
    </row>
    <row r="323" spans="1:16" s="34" customFormat="1" x14ac:dyDescent="0.2">
      <c r="A323" s="33">
        <v>1665</v>
      </c>
      <c r="B323" s="34" t="s">
        <v>375</v>
      </c>
      <c r="C323" s="36">
        <v>2354</v>
      </c>
      <c r="D323" s="77">
        <v>861</v>
      </c>
      <c r="E323" s="37">
        <f t="shared" si="39"/>
        <v>2734.0301974448316</v>
      </c>
      <c r="F323" s="38">
        <f t="shared" si="40"/>
        <v>0.7809301789032197</v>
      </c>
      <c r="G323" s="39">
        <f t="shared" si="41"/>
        <v>460.17699590144355</v>
      </c>
      <c r="H323" s="39">
        <f t="shared" si="42"/>
        <v>145.90186593768883</v>
      </c>
      <c r="I323" s="68">
        <f t="shared" si="43"/>
        <v>606.0788618391324</v>
      </c>
      <c r="J323" s="40">
        <f t="shared" si="44"/>
        <v>-31.933461064582765</v>
      </c>
      <c r="K323" s="37">
        <f t="shared" si="45"/>
        <v>574.14540077454967</v>
      </c>
      <c r="L323" s="37">
        <f t="shared" si="46"/>
        <v>521833.90004349302</v>
      </c>
      <c r="M323" s="37">
        <f t="shared" si="47"/>
        <v>494339.19006688724</v>
      </c>
      <c r="N323" s="63"/>
      <c r="O323" s="74"/>
      <c r="P323" s="69"/>
    </row>
    <row r="324" spans="1:16" s="34" customFormat="1" x14ac:dyDescent="0.2">
      <c r="A324" s="33">
        <v>1702</v>
      </c>
      <c r="B324" s="34" t="s">
        <v>376</v>
      </c>
      <c r="C324" s="36">
        <v>59915</v>
      </c>
      <c r="D324" s="77">
        <v>21972</v>
      </c>
      <c r="E324" s="37">
        <f t="shared" si="39"/>
        <v>2726.8796650282179</v>
      </c>
      <c r="F324" s="38">
        <f t="shared" si="40"/>
        <v>0.77888774844119402</v>
      </c>
      <c r="G324" s="39">
        <f t="shared" si="41"/>
        <v>464.4673153514118</v>
      </c>
      <c r="H324" s="39">
        <f t="shared" si="42"/>
        <v>148.40455228350362</v>
      </c>
      <c r="I324" s="68">
        <f t="shared" si="43"/>
        <v>612.87186763491536</v>
      </c>
      <c r="J324" s="40">
        <f t="shared" si="44"/>
        <v>-31.933461064582765</v>
      </c>
      <c r="K324" s="37">
        <f t="shared" si="45"/>
        <v>580.93840657033263</v>
      </c>
      <c r="L324" s="37">
        <f t="shared" si="46"/>
        <v>13466020.67567436</v>
      </c>
      <c r="M324" s="37">
        <f t="shared" si="47"/>
        <v>12764378.669163348</v>
      </c>
      <c r="N324" s="63"/>
      <c r="O324" s="74"/>
      <c r="P324" s="69"/>
    </row>
    <row r="325" spans="1:16" s="34" customFormat="1" x14ac:dyDescent="0.2">
      <c r="A325" s="33">
        <v>1703</v>
      </c>
      <c r="B325" s="34" t="s">
        <v>377</v>
      </c>
      <c r="C325" s="36">
        <v>39021</v>
      </c>
      <c r="D325" s="77">
        <v>13051</v>
      </c>
      <c r="E325" s="37">
        <f t="shared" si="39"/>
        <v>2989.8858325032566</v>
      </c>
      <c r="F325" s="38">
        <f t="shared" si="40"/>
        <v>0.85401107868490711</v>
      </c>
      <c r="G325" s="39">
        <f t="shared" si="41"/>
        <v>306.66361486638863</v>
      </c>
      <c r="H325" s="39">
        <f t="shared" si="42"/>
        <v>56.352393667240101</v>
      </c>
      <c r="I325" s="68">
        <f t="shared" si="43"/>
        <v>363.01600853362874</v>
      </c>
      <c r="J325" s="40">
        <f t="shared" si="44"/>
        <v>-31.933461064582765</v>
      </c>
      <c r="K325" s="37">
        <f t="shared" si="45"/>
        <v>331.08254746904595</v>
      </c>
      <c r="L325" s="37">
        <f t="shared" si="46"/>
        <v>4737721.9273723885</v>
      </c>
      <c r="M325" s="37">
        <f t="shared" si="47"/>
        <v>4320958.3270185189</v>
      </c>
      <c r="N325" s="63"/>
      <c r="O325" s="74"/>
      <c r="P325" s="69"/>
    </row>
    <row r="326" spans="1:16" s="34" customFormat="1" x14ac:dyDescent="0.2">
      <c r="A326" s="33">
        <v>1711</v>
      </c>
      <c r="B326" s="34" t="s">
        <v>378</v>
      </c>
      <c r="C326" s="36">
        <v>6290</v>
      </c>
      <c r="D326" s="77">
        <v>2508</v>
      </c>
      <c r="E326" s="37">
        <f t="shared" si="39"/>
        <v>2507.9744816586922</v>
      </c>
      <c r="F326" s="38">
        <f t="shared" si="40"/>
        <v>0.71636112961621834</v>
      </c>
      <c r="G326" s="39">
        <f t="shared" si="41"/>
        <v>595.81042537312726</v>
      </c>
      <c r="H326" s="39">
        <f t="shared" si="42"/>
        <v>225.02136646283762</v>
      </c>
      <c r="I326" s="68">
        <f t="shared" si="43"/>
        <v>820.83179183596485</v>
      </c>
      <c r="J326" s="40">
        <f t="shared" si="44"/>
        <v>-31.933461064582765</v>
      </c>
      <c r="K326" s="37">
        <f t="shared" si="45"/>
        <v>788.89833077138212</v>
      </c>
      <c r="L326" s="37">
        <f t="shared" si="46"/>
        <v>2058646.1339245997</v>
      </c>
      <c r="M326" s="37">
        <f t="shared" si="47"/>
        <v>1978557.0135746263</v>
      </c>
      <c r="N326" s="63"/>
      <c r="O326" s="74"/>
      <c r="P326" s="69"/>
    </row>
    <row r="327" spans="1:16" s="34" customFormat="1" x14ac:dyDescent="0.2">
      <c r="A327" s="33">
        <v>1714</v>
      </c>
      <c r="B327" s="34" t="s">
        <v>379</v>
      </c>
      <c r="C327" s="36">
        <v>70520</v>
      </c>
      <c r="D327" s="77">
        <v>23625</v>
      </c>
      <c r="E327" s="37">
        <f t="shared" si="39"/>
        <v>2984.9735449735449</v>
      </c>
      <c r="F327" s="38">
        <f t="shared" si="40"/>
        <v>0.85260796558725838</v>
      </c>
      <c r="G327" s="39">
        <f t="shared" si="41"/>
        <v>309.6109873842156</v>
      </c>
      <c r="H327" s="39">
        <f t="shared" si="42"/>
        <v>58.07169430263918</v>
      </c>
      <c r="I327" s="68">
        <f t="shared" si="43"/>
        <v>367.68268168685478</v>
      </c>
      <c r="J327" s="40">
        <f t="shared" si="44"/>
        <v>-31.933461064582765</v>
      </c>
      <c r="K327" s="37">
        <f t="shared" si="45"/>
        <v>335.74922062227199</v>
      </c>
      <c r="L327" s="37">
        <f t="shared" si="46"/>
        <v>8686503.3548519444</v>
      </c>
      <c r="M327" s="37">
        <f t="shared" si="47"/>
        <v>7932075.3372011762</v>
      </c>
      <c r="N327" s="63"/>
      <c r="O327" s="74"/>
      <c r="P327" s="69"/>
    </row>
    <row r="328" spans="1:16" s="34" customFormat="1" x14ac:dyDescent="0.2">
      <c r="A328" s="33">
        <v>1717</v>
      </c>
      <c r="B328" s="34" t="s">
        <v>380</v>
      </c>
      <c r="C328" s="36">
        <v>6510</v>
      </c>
      <c r="D328" s="77">
        <v>2630</v>
      </c>
      <c r="E328" s="37">
        <f t="shared" si="39"/>
        <v>2475.2851711026615</v>
      </c>
      <c r="F328" s="38">
        <f t="shared" si="40"/>
        <v>0.70702397263653249</v>
      </c>
      <c r="G328" s="39">
        <f t="shared" si="41"/>
        <v>615.42401170674566</v>
      </c>
      <c r="H328" s="39">
        <f t="shared" si="42"/>
        <v>236.46262515744837</v>
      </c>
      <c r="I328" s="68">
        <f t="shared" si="43"/>
        <v>851.88663686419409</v>
      </c>
      <c r="J328" s="40">
        <f t="shared" si="44"/>
        <v>-31.933461064582765</v>
      </c>
      <c r="K328" s="37">
        <f t="shared" si="45"/>
        <v>819.95317579961136</v>
      </c>
      <c r="L328" s="37">
        <f t="shared" si="46"/>
        <v>2240461.8549528304</v>
      </c>
      <c r="M328" s="37">
        <f t="shared" si="47"/>
        <v>2156476.8523529777</v>
      </c>
      <c r="N328" s="63"/>
      <c r="O328" s="74"/>
      <c r="P328" s="69"/>
    </row>
    <row r="329" spans="1:16" s="34" customFormat="1" x14ac:dyDescent="0.2">
      <c r="A329" s="33">
        <v>1718</v>
      </c>
      <c r="B329" s="34" t="s">
        <v>381</v>
      </c>
      <c r="C329" s="36">
        <v>9366</v>
      </c>
      <c r="D329" s="77">
        <v>3480</v>
      </c>
      <c r="E329" s="37">
        <f t="shared" ref="E329:E392" si="48">(C329*1000)/D329</f>
        <v>2691.3793103448274</v>
      </c>
      <c r="F329" s="38">
        <f t="shared" ref="F329:F392" si="49">IF(ISNUMBER(C329),E329/E$435,"")</f>
        <v>0.76874766353652191</v>
      </c>
      <c r="G329" s="39">
        <f t="shared" ref="G329:G392" si="50">(E$435-E329)*0.6</f>
        <v>485.76752816144608</v>
      </c>
      <c r="H329" s="39">
        <f t="shared" ref="H329:H392" si="51">IF(E329&gt;=E$435*0.9,0,IF(E329&lt;0.9*E$435,(E$435*0.9-E329)*0.35))</f>
        <v>160.82967642269028</v>
      </c>
      <c r="I329" s="68">
        <f t="shared" ref="I329:I392" si="52">G329+H329</f>
        <v>646.59720458413631</v>
      </c>
      <c r="J329" s="40">
        <f t="shared" ref="J329:J392" si="53">I$437</f>
        <v>-31.933461064582765</v>
      </c>
      <c r="K329" s="37">
        <f t="shared" ref="K329:K392" si="54">I329+J329</f>
        <v>614.66374351955358</v>
      </c>
      <c r="L329" s="37">
        <f t="shared" ref="L329:L392" si="55">(I329*D329)</f>
        <v>2250158.2719527944</v>
      </c>
      <c r="M329" s="37">
        <f t="shared" ref="M329:M392" si="56">(K329*D329)</f>
        <v>2139029.8274480463</v>
      </c>
      <c r="N329" s="63"/>
      <c r="O329" s="74"/>
      <c r="P329" s="69"/>
    </row>
    <row r="330" spans="1:16" s="34" customFormat="1" x14ac:dyDescent="0.2">
      <c r="A330" s="33">
        <v>1719</v>
      </c>
      <c r="B330" s="34" t="s">
        <v>382</v>
      </c>
      <c r="C330" s="36">
        <v>54315</v>
      </c>
      <c r="D330" s="77">
        <v>19892</v>
      </c>
      <c r="E330" s="37">
        <f t="shared" si="48"/>
        <v>2730.4946712246128</v>
      </c>
      <c r="F330" s="38">
        <f t="shared" si="49"/>
        <v>0.77992031473776424</v>
      </c>
      <c r="G330" s="39">
        <f t="shared" si="50"/>
        <v>462.29831163357483</v>
      </c>
      <c r="H330" s="39">
        <f t="shared" si="51"/>
        <v>147.1393001147654</v>
      </c>
      <c r="I330" s="68">
        <f t="shared" si="52"/>
        <v>609.43761174834026</v>
      </c>
      <c r="J330" s="40">
        <f t="shared" si="53"/>
        <v>-31.933461064582765</v>
      </c>
      <c r="K330" s="37">
        <f t="shared" si="54"/>
        <v>577.50415068375753</v>
      </c>
      <c r="L330" s="37">
        <f t="shared" si="55"/>
        <v>12122932.972897984</v>
      </c>
      <c r="M330" s="37">
        <f t="shared" si="56"/>
        <v>11487712.565401305</v>
      </c>
      <c r="N330" s="63"/>
      <c r="O330" s="74"/>
      <c r="P330" s="69"/>
    </row>
    <row r="331" spans="1:16" s="34" customFormat="1" x14ac:dyDescent="0.2">
      <c r="A331" s="33">
        <v>1721</v>
      </c>
      <c r="B331" s="34" t="s">
        <v>383</v>
      </c>
      <c r="C331" s="36">
        <v>39463</v>
      </c>
      <c r="D331" s="77">
        <v>14849</v>
      </c>
      <c r="E331" s="37">
        <f t="shared" si="48"/>
        <v>2657.6200417536534</v>
      </c>
      <c r="F331" s="38">
        <f t="shared" si="49"/>
        <v>0.75910489086883659</v>
      </c>
      <c r="G331" s="39">
        <f t="shared" si="50"/>
        <v>506.0230893161505</v>
      </c>
      <c r="H331" s="39">
        <f t="shared" si="51"/>
        <v>172.64542042960122</v>
      </c>
      <c r="I331" s="68">
        <f t="shared" si="52"/>
        <v>678.66850974575175</v>
      </c>
      <c r="J331" s="40">
        <f t="shared" si="53"/>
        <v>-31.933461064582765</v>
      </c>
      <c r="K331" s="37">
        <f t="shared" si="54"/>
        <v>646.73504868116902</v>
      </c>
      <c r="L331" s="37">
        <f t="shared" si="55"/>
        <v>10077548.701214667</v>
      </c>
      <c r="M331" s="37">
        <f t="shared" si="56"/>
        <v>9603368.7378666792</v>
      </c>
      <c r="N331" s="63"/>
      <c r="O331" s="74"/>
      <c r="P331" s="69"/>
    </row>
    <row r="332" spans="1:16" s="34" customFormat="1" x14ac:dyDescent="0.2">
      <c r="A332" s="33">
        <v>1724</v>
      </c>
      <c r="B332" s="34" t="s">
        <v>384</v>
      </c>
      <c r="C332" s="36">
        <v>5927</v>
      </c>
      <c r="D332" s="77">
        <v>2515</v>
      </c>
      <c r="E332" s="37">
        <f t="shared" si="48"/>
        <v>2356.6600397614316</v>
      </c>
      <c r="F332" s="38">
        <f t="shared" si="49"/>
        <v>0.67314068007915617</v>
      </c>
      <c r="G332" s="39">
        <f t="shared" si="50"/>
        <v>686.59909051148361</v>
      </c>
      <c r="H332" s="39">
        <f t="shared" si="51"/>
        <v>277.98142112687884</v>
      </c>
      <c r="I332" s="68">
        <f t="shared" si="52"/>
        <v>964.5805116383624</v>
      </c>
      <c r="J332" s="40">
        <f t="shared" si="53"/>
        <v>-31.933461064582765</v>
      </c>
      <c r="K332" s="37">
        <f t="shared" si="54"/>
        <v>932.64705057377967</v>
      </c>
      <c r="L332" s="37">
        <f t="shared" si="55"/>
        <v>2425919.9867704813</v>
      </c>
      <c r="M332" s="37">
        <f t="shared" si="56"/>
        <v>2345607.3321930557</v>
      </c>
      <c r="N332" s="63"/>
      <c r="O332" s="74"/>
      <c r="P332" s="69"/>
    </row>
    <row r="333" spans="1:16" s="34" customFormat="1" x14ac:dyDescent="0.2">
      <c r="A333" s="33">
        <v>1725</v>
      </c>
      <c r="B333" s="34" t="s">
        <v>385</v>
      </c>
      <c r="C333" s="36">
        <v>3700</v>
      </c>
      <c r="D333" s="77">
        <v>1593</v>
      </c>
      <c r="E333" s="37">
        <f t="shared" si="48"/>
        <v>2322.6616446955431</v>
      </c>
      <c r="F333" s="38">
        <f t="shared" si="49"/>
        <v>0.66342960491764547</v>
      </c>
      <c r="G333" s="39">
        <f t="shared" si="50"/>
        <v>706.99812755101664</v>
      </c>
      <c r="H333" s="39">
        <f t="shared" si="51"/>
        <v>289.88085939993977</v>
      </c>
      <c r="I333" s="68">
        <f t="shared" si="52"/>
        <v>996.87898695095646</v>
      </c>
      <c r="J333" s="40">
        <f t="shared" si="53"/>
        <v>-31.933461064582765</v>
      </c>
      <c r="K333" s="37">
        <f t="shared" si="54"/>
        <v>964.94552588637373</v>
      </c>
      <c r="L333" s="37">
        <f t="shared" si="55"/>
        <v>1588028.2262128736</v>
      </c>
      <c r="M333" s="37">
        <f t="shared" si="56"/>
        <v>1537158.2227369933</v>
      </c>
      <c r="N333" s="63"/>
      <c r="O333" s="74"/>
      <c r="P333" s="69"/>
    </row>
    <row r="334" spans="1:16" s="34" customFormat="1" x14ac:dyDescent="0.2">
      <c r="A334" s="33">
        <v>1736</v>
      </c>
      <c r="B334" s="34" t="s">
        <v>386</v>
      </c>
      <c r="C334" s="36">
        <v>5219</v>
      </c>
      <c r="D334" s="77">
        <v>2159</v>
      </c>
      <c r="E334" s="37">
        <f t="shared" si="48"/>
        <v>2417.3228346456694</v>
      </c>
      <c r="F334" s="38">
        <f t="shared" si="49"/>
        <v>0.69046799683885818</v>
      </c>
      <c r="G334" s="39">
        <f t="shared" si="50"/>
        <v>650.20141358094088</v>
      </c>
      <c r="H334" s="39">
        <f t="shared" si="51"/>
        <v>256.74944291739558</v>
      </c>
      <c r="I334" s="68">
        <f t="shared" si="52"/>
        <v>906.95085649833641</v>
      </c>
      <c r="J334" s="40">
        <f t="shared" si="53"/>
        <v>-31.933461064582765</v>
      </c>
      <c r="K334" s="37">
        <f t="shared" si="54"/>
        <v>875.01739543375368</v>
      </c>
      <c r="L334" s="37">
        <f t="shared" si="55"/>
        <v>1958106.8991799082</v>
      </c>
      <c r="M334" s="37">
        <f t="shared" si="56"/>
        <v>1889162.5567414742</v>
      </c>
      <c r="N334" s="63"/>
      <c r="O334" s="74"/>
      <c r="P334" s="69"/>
    </row>
    <row r="335" spans="1:16" s="34" customFormat="1" x14ac:dyDescent="0.2">
      <c r="A335" s="33">
        <v>1738</v>
      </c>
      <c r="B335" s="34" t="s">
        <v>387</v>
      </c>
      <c r="C335" s="36">
        <v>3884</v>
      </c>
      <c r="D335" s="77">
        <v>1389</v>
      </c>
      <c r="E335" s="37">
        <f t="shared" si="48"/>
        <v>2796.2562994960404</v>
      </c>
      <c r="F335" s="38">
        <f t="shared" si="49"/>
        <v>0.79870402831158238</v>
      </c>
      <c r="G335" s="39">
        <f t="shared" si="50"/>
        <v>422.84133467071831</v>
      </c>
      <c r="H335" s="39">
        <f t="shared" si="51"/>
        <v>124.12273021976577</v>
      </c>
      <c r="I335" s="68">
        <f t="shared" si="52"/>
        <v>546.96406489048411</v>
      </c>
      <c r="J335" s="40">
        <f t="shared" si="53"/>
        <v>-31.933461064582765</v>
      </c>
      <c r="K335" s="37">
        <f t="shared" si="54"/>
        <v>515.03060382590138</v>
      </c>
      <c r="L335" s="37">
        <f t="shared" si="55"/>
        <v>759733.0861328824</v>
      </c>
      <c r="M335" s="37">
        <f t="shared" si="56"/>
        <v>715377.50871417706</v>
      </c>
      <c r="N335" s="63"/>
      <c r="O335" s="74"/>
      <c r="P335" s="69"/>
    </row>
    <row r="336" spans="1:16" s="34" customFormat="1" x14ac:dyDescent="0.2">
      <c r="A336" s="33">
        <v>1739</v>
      </c>
      <c r="B336" s="34" t="s">
        <v>388</v>
      </c>
      <c r="C336" s="36">
        <v>1226</v>
      </c>
      <c r="D336" s="77">
        <v>469</v>
      </c>
      <c r="E336" s="37">
        <f t="shared" si="48"/>
        <v>2614.0724946695095</v>
      </c>
      <c r="F336" s="38">
        <f t="shared" si="49"/>
        <v>0.74666625951538645</v>
      </c>
      <c r="G336" s="39">
        <f t="shared" si="50"/>
        <v>532.15161756663679</v>
      </c>
      <c r="H336" s="39">
        <f t="shared" si="51"/>
        <v>187.88706190905157</v>
      </c>
      <c r="I336" s="68">
        <f t="shared" si="52"/>
        <v>720.03867947568835</v>
      </c>
      <c r="J336" s="40">
        <f t="shared" si="53"/>
        <v>-31.933461064582765</v>
      </c>
      <c r="K336" s="37">
        <f t="shared" si="54"/>
        <v>688.10521841110562</v>
      </c>
      <c r="L336" s="37">
        <f t="shared" si="55"/>
        <v>337698.14067409781</v>
      </c>
      <c r="M336" s="37">
        <f t="shared" si="56"/>
        <v>322721.34743480856</v>
      </c>
      <c r="N336" s="63"/>
      <c r="O336" s="74"/>
      <c r="P336" s="69"/>
    </row>
    <row r="337" spans="1:16" s="34" customFormat="1" x14ac:dyDescent="0.2">
      <c r="A337" s="33">
        <v>1740</v>
      </c>
      <c r="B337" s="34" t="s">
        <v>389</v>
      </c>
      <c r="C337" s="36">
        <v>2680</v>
      </c>
      <c r="D337" s="77">
        <v>872</v>
      </c>
      <c r="E337" s="37">
        <f t="shared" si="48"/>
        <v>3073.3944954128442</v>
      </c>
      <c r="F337" s="38">
        <f t="shared" si="49"/>
        <v>0.87786393705015153</v>
      </c>
      <c r="G337" s="39">
        <f t="shared" si="50"/>
        <v>256.55841712063602</v>
      </c>
      <c r="H337" s="39">
        <f t="shared" si="51"/>
        <v>27.124361648884427</v>
      </c>
      <c r="I337" s="68">
        <f t="shared" si="52"/>
        <v>283.68277876952044</v>
      </c>
      <c r="J337" s="40">
        <f t="shared" si="53"/>
        <v>-31.933461064582765</v>
      </c>
      <c r="K337" s="37">
        <f t="shared" si="54"/>
        <v>251.74931770493768</v>
      </c>
      <c r="L337" s="37">
        <f t="shared" si="55"/>
        <v>247371.38308702182</v>
      </c>
      <c r="M337" s="37">
        <f t="shared" si="56"/>
        <v>219525.40503870565</v>
      </c>
      <c r="N337" s="63"/>
      <c r="O337" s="74"/>
      <c r="P337" s="69"/>
    </row>
    <row r="338" spans="1:16" s="34" customFormat="1" x14ac:dyDescent="0.2">
      <c r="A338" s="33">
        <v>1742</v>
      </c>
      <c r="B338" s="34" t="s">
        <v>390</v>
      </c>
      <c r="C338" s="36">
        <v>6877</v>
      </c>
      <c r="D338" s="77">
        <v>2467</v>
      </c>
      <c r="E338" s="37">
        <f t="shared" si="48"/>
        <v>2787.5962707742196</v>
      </c>
      <c r="F338" s="38">
        <f t="shared" si="49"/>
        <v>0.79623043537710825</v>
      </c>
      <c r="G338" s="39">
        <f t="shared" si="50"/>
        <v>428.03735190381076</v>
      </c>
      <c r="H338" s="39">
        <f t="shared" si="51"/>
        <v>127.15374027240301</v>
      </c>
      <c r="I338" s="68">
        <f t="shared" si="52"/>
        <v>555.19109217621371</v>
      </c>
      <c r="J338" s="40">
        <f t="shared" si="53"/>
        <v>-31.933461064582765</v>
      </c>
      <c r="K338" s="37">
        <f t="shared" si="54"/>
        <v>523.25763111163099</v>
      </c>
      <c r="L338" s="37">
        <f t="shared" si="55"/>
        <v>1369656.4243987193</v>
      </c>
      <c r="M338" s="37">
        <f t="shared" si="56"/>
        <v>1290876.5759523937</v>
      </c>
      <c r="N338" s="63"/>
      <c r="O338" s="74"/>
      <c r="P338" s="69"/>
    </row>
    <row r="339" spans="1:16" s="34" customFormat="1" x14ac:dyDescent="0.2">
      <c r="A339" s="33">
        <v>1743</v>
      </c>
      <c r="B339" s="34" t="s">
        <v>391</v>
      </c>
      <c r="C339" s="36">
        <v>2967</v>
      </c>
      <c r="D339" s="77">
        <v>1264</v>
      </c>
      <c r="E339" s="37">
        <f t="shared" si="48"/>
        <v>2347.3101265822784</v>
      </c>
      <c r="F339" s="38">
        <f t="shared" si="49"/>
        <v>0.67047003314242903</v>
      </c>
      <c r="G339" s="39">
        <f t="shared" si="50"/>
        <v>692.20903841897552</v>
      </c>
      <c r="H339" s="39">
        <f t="shared" si="51"/>
        <v>281.25389073958246</v>
      </c>
      <c r="I339" s="68">
        <f t="shared" si="52"/>
        <v>973.46292915855793</v>
      </c>
      <c r="J339" s="40">
        <f t="shared" si="53"/>
        <v>-31.933461064582765</v>
      </c>
      <c r="K339" s="37">
        <f t="shared" si="54"/>
        <v>941.5294680939752</v>
      </c>
      <c r="L339" s="37">
        <f t="shared" si="55"/>
        <v>1230457.1424564172</v>
      </c>
      <c r="M339" s="37">
        <f t="shared" si="56"/>
        <v>1190093.2476707846</v>
      </c>
      <c r="N339" s="63"/>
      <c r="O339" s="74"/>
      <c r="P339" s="69"/>
    </row>
    <row r="340" spans="1:16" s="34" customFormat="1" x14ac:dyDescent="0.2">
      <c r="A340" s="33">
        <v>1744</v>
      </c>
      <c r="B340" s="34" t="s">
        <v>392</v>
      </c>
      <c r="C340" s="36">
        <v>10762</v>
      </c>
      <c r="D340" s="77">
        <v>3840</v>
      </c>
      <c r="E340" s="37">
        <f t="shared" si="48"/>
        <v>2802.6041666666665</v>
      </c>
      <c r="F340" s="38">
        <f t="shared" si="49"/>
        <v>0.80051719081792327</v>
      </c>
      <c r="G340" s="39">
        <f t="shared" si="50"/>
        <v>419.03261436834265</v>
      </c>
      <c r="H340" s="39">
        <f t="shared" si="51"/>
        <v>121.90097671004661</v>
      </c>
      <c r="I340" s="68">
        <f t="shared" si="52"/>
        <v>540.93359107838921</v>
      </c>
      <c r="J340" s="40">
        <f t="shared" si="53"/>
        <v>-31.933461064582765</v>
      </c>
      <c r="K340" s="37">
        <f t="shared" si="54"/>
        <v>509.00013001380643</v>
      </c>
      <c r="L340" s="37">
        <f t="shared" si="55"/>
        <v>2077184.9897410145</v>
      </c>
      <c r="M340" s="37">
        <f t="shared" si="56"/>
        <v>1954560.4992530167</v>
      </c>
      <c r="N340" s="63"/>
      <c r="O340" s="74"/>
      <c r="P340" s="69"/>
    </row>
    <row r="341" spans="1:16" s="34" customFormat="1" x14ac:dyDescent="0.2">
      <c r="A341" s="33">
        <v>1748</v>
      </c>
      <c r="B341" s="34" t="s">
        <v>393</v>
      </c>
      <c r="C341" s="36">
        <v>1470</v>
      </c>
      <c r="D341" s="77">
        <v>628</v>
      </c>
      <c r="E341" s="37">
        <f t="shared" si="48"/>
        <v>2340.7643312101909</v>
      </c>
      <c r="F341" s="38">
        <f t="shared" si="49"/>
        <v>0.66860033574268352</v>
      </c>
      <c r="G341" s="39">
        <f t="shared" si="50"/>
        <v>696.13651564222801</v>
      </c>
      <c r="H341" s="39">
        <f t="shared" si="51"/>
        <v>283.54491911981307</v>
      </c>
      <c r="I341" s="68">
        <f t="shared" si="52"/>
        <v>979.68143476204114</v>
      </c>
      <c r="J341" s="40">
        <f t="shared" si="53"/>
        <v>-31.933461064582765</v>
      </c>
      <c r="K341" s="37">
        <f t="shared" si="54"/>
        <v>947.74797369745841</v>
      </c>
      <c r="L341" s="37">
        <f t="shared" si="55"/>
        <v>615239.94103056181</v>
      </c>
      <c r="M341" s="37">
        <f t="shared" si="56"/>
        <v>595185.72748200386</v>
      </c>
      <c r="N341" s="63"/>
      <c r="O341" s="74"/>
      <c r="P341" s="69"/>
    </row>
    <row r="342" spans="1:16" s="34" customFormat="1" x14ac:dyDescent="0.2">
      <c r="A342" s="33">
        <v>1749</v>
      </c>
      <c r="B342" s="34" t="s">
        <v>394</v>
      </c>
      <c r="C342" s="36">
        <v>3341</v>
      </c>
      <c r="D342" s="77">
        <v>1090</v>
      </c>
      <c r="E342" s="37">
        <f t="shared" si="48"/>
        <v>3065.1376146788989</v>
      </c>
      <c r="F342" s="38">
        <f t="shared" si="49"/>
        <v>0.87550549662225552</v>
      </c>
      <c r="G342" s="39">
        <f t="shared" si="50"/>
        <v>261.51254556100321</v>
      </c>
      <c r="H342" s="39">
        <f t="shared" si="51"/>
        <v>30.014269905765286</v>
      </c>
      <c r="I342" s="68">
        <f t="shared" si="52"/>
        <v>291.52681546676848</v>
      </c>
      <c r="J342" s="40">
        <f t="shared" si="53"/>
        <v>-31.933461064582765</v>
      </c>
      <c r="K342" s="37">
        <f t="shared" si="54"/>
        <v>259.5933544021857</v>
      </c>
      <c r="L342" s="37">
        <f t="shared" si="55"/>
        <v>317764.22885877767</v>
      </c>
      <c r="M342" s="37">
        <f t="shared" si="56"/>
        <v>282956.75629838242</v>
      </c>
      <c r="N342" s="63"/>
      <c r="O342" s="74"/>
      <c r="P342" s="69"/>
    </row>
    <row r="343" spans="1:16" s="34" customFormat="1" x14ac:dyDescent="0.2">
      <c r="A343" s="33">
        <v>1750</v>
      </c>
      <c r="B343" s="34" t="s">
        <v>395</v>
      </c>
      <c r="C343" s="36">
        <v>14177</v>
      </c>
      <c r="D343" s="77">
        <v>4418</v>
      </c>
      <c r="E343" s="37">
        <f t="shared" si="48"/>
        <v>3208.9180624717064</v>
      </c>
      <c r="F343" s="38">
        <f t="shared" si="49"/>
        <v>0.91657398625435949</v>
      </c>
      <c r="G343" s="39">
        <f t="shared" si="50"/>
        <v>175.24427688531867</v>
      </c>
      <c r="H343" s="39">
        <f t="shared" si="51"/>
        <v>0</v>
      </c>
      <c r="I343" s="68">
        <f t="shared" si="52"/>
        <v>175.24427688531867</v>
      </c>
      <c r="J343" s="40">
        <f t="shared" si="53"/>
        <v>-31.933461064582765</v>
      </c>
      <c r="K343" s="37">
        <f t="shared" si="54"/>
        <v>143.31081582073591</v>
      </c>
      <c r="L343" s="37">
        <f t="shared" si="55"/>
        <v>774229.21527933783</v>
      </c>
      <c r="M343" s="37">
        <f t="shared" si="56"/>
        <v>633147.18429601123</v>
      </c>
      <c r="N343" s="63"/>
      <c r="O343" s="74"/>
      <c r="P343" s="69"/>
    </row>
    <row r="344" spans="1:16" s="34" customFormat="1" x14ac:dyDescent="0.2">
      <c r="A344" s="33">
        <v>1751</v>
      </c>
      <c r="B344" s="34" t="s">
        <v>396</v>
      </c>
      <c r="C344" s="36">
        <v>14431</v>
      </c>
      <c r="D344" s="77">
        <v>5138</v>
      </c>
      <c r="E344" s="37">
        <f t="shared" si="48"/>
        <v>2808.6804203970419</v>
      </c>
      <c r="F344" s="38">
        <f t="shared" si="49"/>
        <v>0.80225277146994323</v>
      </c>
      <c r="G344" s="39">
        <f t="shared" si="50"/>
        <v>415.38686213011744</v>
      </c>
      <c r="H344" s="39">
        <f t="shared" si="51"/>
        <v>119.77428790441523</v>
      </c>
      <c r="I344" s="68">
        <f t="shared" si="52"/>
        <v>535.16115003453262</v>
      </c>
      <c r="J344" s="40">
        <f t="shared" si="53"/>
        <v>-31.933461064582765</v>
      </c>
      <c r="K344" s="37">
        <f t="shared" si="54"/>
        <v>503.22768896994984</v>
      </c>
      <c r="L344" s="37">
        <f t="shared" si="55"/>
        <v>2749657.9888774287</v>
      </c>
      <c r="M344" s="37">
        <f t="shared" si="56"/>
        <v>2585583.8659276022</v>
      </c>
      <c r="N344" s="63"/>
      <c r="O344" s="74"/>
      <c r="P344" s="69"/>
    </row>
    <row r="345" spans="1:16" s="34" customFormat="1" x14ac:dyDescent="0.2">
      <c r="A345" s="33">
        <v>1755</v>
      </c>
      <c r="B345" s="34" t="s">
        <v>397</v>
      </c>
      <c r="C345" s="36">
        <v>1460</v>
      </c>
      <c r="D345" s="77">
        <v>584</v>
      </c>
      <c r="E345" s="37">
        <f t="shared" si="48"/>
        <v>2500</v>
      </c>
      <c r="F345" s="38">
        <f t="shared" si="49"/>
        <v>0.71408335177960081</v>
      </c>
      <c r="G345" s="39">
        <f t="shared" si="50"/>
        <v>600.59511436834248</v>
      </c>
      <c r="H345" s="39">
        <f t="shared" si="51"/>
        <v>227.81243504337988</v>
      </c>
      <c r="I345" s="68">
        <f t="shared" si="52"/>
        <v>828.40754941172236</v>
      </c>
      <c r="J345" s="40">
        <f t="shared" si="53"/>
        <v>-31.933461064582765</v>
      </c>
      <c r="K345" s="37">
        <f t="shared" si="54"/>
        <v>796.47408834713963</v>
      </c>
      <c r="L345" s="37">
        <f t="shared" si="55"/>
        <v>483790.00885644584</v>
      </c>
      <c r="M345" s="37">
        <f t="shared" si="56"/>
        <v>465140.86759472953</v>
      </c>
      <c r="N345" s="63"/>
      <c r="O345" s="74"/>
      <c r="P345" s="69"/>
    </row>
    <row r="346" spans="1:16" s="34" customFormat="1" x14ac:dyDescent="0.2">
      <c r="A346" s="33">
        <v>1756</v>
      </c>
      <c r="B346" s="34" t="s">
        <v>398</v>
      </c>
      <c r="C346" s="36">
        <v>18624</v>
      </c>
      <c r="D346" s="77">
        <v>6800</v>
      </c>
      <c r="E346" s="37">
        <f t="shared" si="48"/>
        <v>2738.8235294117649</v>
      </c>
      <c r="F346" s="38">
        <f t="shared" si="49"/>
        <v>0.78229931432607569</v>
      </c>
      <c r="G346" s="39">
        <f t="shared" si="50"/>
        <v>457.30099672128364</v>
      </c>
      <c r="H346" s="39">
        <f t="shared" si="51"/>
        <v>144.2241997492622</v>
      </c>
      <c r="I346" s="68">
        <f t="shared" si="52"/>
        <v>601.52519647054578</v>
      </c>
      <c r="J346" s="40">
        <f t="shared" si="53"/>
        <v>-31.933461064582765</v>
      </c>
      <c r="K346" s="37">
        <f t="shared" si="54"/>
        <v>569.59173540596305</v>
      </c>
      <c r="L346" s="37">
        <f t="shared" si="55"/>
        <v>4090371.3359997114</v>
      </c>
      <c r="M346" s="37">
        <f t="shared" si="56"/>
        <v>3873223.8007605486</v>
      </c>
      <c r="N346" s="63"/>
      <c r="O346" s="74"/>
      <c r="P346" s="69"/>
    </row>
    <row r="347" spans="1:16" s="34" customFormat="1" x14ac:dyDescent="0.2">
      <c r="A347" s="33">
        <v>1804</v>
      </c>
      <c r="B347" s="34" t="s">
        <v>399</v>
      </c>
      <c r="C347" s="36">
        <v>181456</v>
      </c>
      <c r="D347" s="77">
        <v>51022</v>
      </c>
      <c r="E347" s="37">
        <f t="shared" si="48"/>
        <v>3556.4266394888477</v>
      </c>
      <c r="F347" s="38">
        <f t="shared" si="49"/>
        <v>1.0158340220337834</v>
      </c>
      <c r="G347" s="39">
        <f t="shared" si="50"/>
        <v>-33.260869324966094</v>
      </c>
      <c r="H347" s="39">
        <f t="shared" si="51"/>
        <v>0</v>
      </c>
      <c r="I347" s="68">
        <f t="shared" si="52"/>
        <v>-33.260869324966094</v>
      </c>
      <c r="J347" s="40">
        <f t="shared" si="53"/>
        <v>-31.933461064582765</v>
      </c>
      <c r="K347" s="37">
        <f t="shared" si="54"/>
        <v>-65.194330389548867</v>
      </c>
      <c r="L347" s="37">
        <f t="shared" si="55"/>
        <v>-1697036.07469842</v>
      </c>
      <c r="M347" s="37">
        <f t="shared" si="56"/>
        <v>-3326345.1251355624</v>
      </c>
      <c r="N347" s="63"/>
      <c r="O347" s="74"/>
      <c r="P347" s="69"/>
    </row>
    <row r="348" spans="1:16" s="34" customFormat="1" x14ac:dyDescent="0.2">
      <c r="A348" s="33">
        <v>1805</v>
      </c>
      <c r="B348" s="34" t="s">
        <v>400</v>
      </c>
      <c r="C348" s="36">
        <v>60915</v>
      </c>
      <c r="D348" s="77">
        <v>18756</v>
      </c>
      <c r="E348" s="37">
        <f t="shared" si="48"/>
        <v>3247.7607165706972</v>
      </c>
      <c r="F348" s="38">
        <f t="shared" si="49"/>
        <v>0.92766874330676863</v>
      </c>
      <c r="G348" s="39">
        <f t="shared" si="50"/>
        <v>151.93868442592421</v>
      </c>
      <c r="H348" s="39">
        <f t="shared" si="51"/>
        <v>0</v>
      </c>
      <c r="I348" s="68">
        <f t="shared" si="52"/>
        <v>151.93868442592421</v>
      </c>
      <c r="J348" s="40">
        <f t="shared" si="53"/>
        <v>-31.933461064582765</v>
      </c>
      <c r="K348" s="37">
        <f t="shared" si="54"/>
        <v>120.00522336134145</v>
      </c>
      <c r="L348" s="37">
        <f t="shared" si="55"/>
        <v>2849761.9650926343</v>
      </c>
      <c r="M348" s="37">
        <f t="shared" si="56"/>
        <v>2250817.9693653202</v>
      </c>
      <c r="N348" s="63"/>
      <c r="O348" s="74"/>
      <c r="P348" s="69"/>
    </row>
    <row r="349" spans="1:16" s="34" customFormat="1" x14ac:dyDescent="0.2">
      <c r="A349" s="33">
        <v>1811</v>
      </c>
      <c r="B349" s="34" t="s">
        <v>401</v>
      </c>
      <c r="C349" s="36">
        <v>4073</v>
      </c>
      <c r="D349" s="77">
        <v>1473</v>
      </c>
      <c r="E349" s="37">
        <f t="shared" si="48"/>
        <v>2765.1052274270196</v>
      </c>
      <c r="F349" s="38">
        <f t="shared" si="49"/>
        <v>0.78980624352975259</v>
      </c>
      <c r="G349" s="39">
        <f t="shared" si="50"/>
        <v>441.5319779121308</v>
      </c>
      <c r="H349" s="39">
        <f t="shared" si="51"/>
        <v>135.02560544392304</v>
      </c>
      <c r="I349" s="68">
        <f t="shared" si="52"/>
        <v>576.55758335605378</v>
      </c>
      <c r="J349" s="40">
        <f t="shared" si="53"/>
        <v>-31.933461064582765</v>
      </c>
      <c r="K349" s="37">
        <f t="shared" si="54"/>
        <v>544.62412229147105</v>
      </c>
      <c r="L349" s="37">
        <f t="shared" si="55"/>
        <v>849269.32028346718</v>
      </c>
      <c r="M349" s="37">
        <f t="shared" si="56"/>
        <v>802231.33213533682</v>
      </c>
      <c r="N349" s="63"/>
      <c r="O349" s="74"/>
      <c r="P349" s="69"/>
    </row>
    <row r="350" spans="1:16" s="34" customFormat="1" x14ac:dyDescent="0.2">
      <c r="A350" s="33">
        <v>1812</v>
      </c>
      <c r="B350" s="34" t="s">
        <v>402</v>
      </c>
      <c r="C350" s="36">
        <v>4938</v>
      </c>
      <c r="D350" s="77">
        <v>2047</v>
      </c>
      <c r="E350" s="37">
        <f t="shared" si="48"/>
        <v>2412.3106985832928</v>
      </c>
      <c r="F350" s="38">
        <f t="shared" si="49"/>
        <v>0.6890363636712592</v>
      </c>
      <c r="G350" s="39">
        <f t="shared" si="50"/>
        <v>653.20869521836687</v>
      </c>
      <c r="H350" s="39">
        <f t="shared" si="51"/>
        <v>258.50369053922742</v>
      </c>
      <c r="I350" s="68">
        <f t="shared" si="52"/>
        <v>911.71238575759435</v>
      </c>
      <c r="J350" s="40">
        <f t="shared" si="53"/>
        <v>-31.933461064582765</v>
      </c>
      <c r="K350" s="37">
        <f t="shared" si="54"/>
        <v>879.77892469301162</v>
      </c>
      <c r="L350" s="37">
        <f t="shared" si="55"/>
        <v>1866275.2536457956</v>
      </c>
      <c r="M350" s="37">
        <f t="shared" si="56"/>
        <v>1800907.4588465947</v>
      </c>
      <c r="N350" s="63"/>
      <c r="O350" s="74"/>
      <c r="P350" s="69"/>
    </row>
    <row r="351" spans="1:16" s="34" customFormat="1" x14ac:dyDescent="0.2">
      <c r="A351" s="33">
        <v>1813</v>
      </c>
      <c r="B351" s="34" t="s">
        <v>403</v>
      </c>
      <c r="C351" s="36">
        <v>23149</v>
      </c>
      <c r="D351" s="77">
        <v>7956</v>
      </c>
      <c r="E351" s="37">
        <f t="shared" si="48"/>
        <v>2909.6279537456007</v>
      </c>
      <c r="F351" s="38">
        <f t="shared" si="49"/>
        <v>0.83108675265691201</v>
      </c>
      <c r="G351" s="39">
        <f t="shared" si="50"/>
        <v>354.81834212098209</v>
      </c>
      <c r="H351" s="39">
        <f t="shared" si="51"/>
        <v>84.442651232419635</v>
      </c>
      <c r="I351" s="68">
        <f t="shared" si="52"/>
        <v>439.26099335340172</v>
      </c>
      <c r="J351" s="40">
        <f t="shared" si="53"/>
        <v>-31.933461064582765</v>
      </c>
      <c r="K351" s="37">
        <f t="shared" si="54"/>
        <v>407.32753228881893</v>
      </c>
      <c r="L351" s="37">
        <f t="shared" si="55"/>
        <v>3494760.4631196642</v>
      </c>
      <c r="M351" s="37">
        <f t="shared" si="56"/>
        <v>3240697.8468898432</v>
      </c>
      <c r="N351" s="63"/>
      <c r="O351" s="74"/>
      <c r="P351" s="69"/>
    </row>
    <row r="352" spans="1:16" s="34" customFormat="1" x14ac:dyDescent="0.2">
      <c r="A352" s="33">
        <v>1815</v>
      </c>
      <c r="B352" s="34" t="s">
        <v>404</v>
      </c>
      <c r="C352" s="36">
        <v>2895</v>
      </c>
      <c r="D352" s="77">
        <v>1234</v>
      </c>
      <c r="E352" s="37">
        <f t="shared" si="48"/>
        <v>2346.0291734197731</v>
      </c>
      <c r="F352" s="38">
        <f t="shared" si="49"/>
        <v>0.67010415021132719</v>
      </c>
      <c r="G352" s="39">
        <f t="shared" si="50"/>
        <v>692.97761031647872</v>
      </c>
      <c r="H352" s="39">
        <f t="shared" si="51"/>
        <v>281.70222434645927</v>
      </c>
      <c r="I352" s="68">
        <f t="shared" si="52"/>
        <v>974.67983466293799</v>
      </c>
      <c r="J352" s="40">
        <f t="shared" si="53"/>
        <v>-31.933461064582765</v>
      </c>
      <c r="K352" s="37">
        <f t="shared" si="54"/>
        <v>942.74637359835526</v>
      </c>
      <c r="L352" s="37">
        <f t="shared" si="55"/>
        <v>1202754.9159740654</v>
      </c>
      <c r="M352" s="37">
        <f t="shared" si="56"/>
        <v>1163349.0250203705</v>
      </c>
      <c r="N352" s="63"/>
      <c r="O352" s="74"/>
      <c r="P352" s="69"/>
    </row>
    <row r="353" spans="1:16" s="34" customFormat="1" x14ac:dyDescent="0.2">
      <c r="A353" s="33">
        <v>1816</v>
      </c>
      <c r="B353" s="34" t="s">
        <v>405</v>
      </c>
      <c r="C353" s="36">
        <v>1224</v>
      </c>
      <c r="D353" s="77">
        <v>528</v>
      </c>
      <c r="E353" s="37">
        <f t="shared" si="48"/>
        <v>2318.181818181818</v>
      </c>
      <c r="F353" s="38">
        <f t="shared" si="49"/>
        <v>0.66215001710472077</v>
      </c>
      <c r="G353" s="39">
        <f t="shared" si="50"/>
        <v>709.68602345925171</v>
      </c>
      <c r="H353" s="39">
        <f t="shared" si="51"/>
        <v>291.44879867974356</v>
      </c>
      <c r="I353" s="68">
        <f t="shared" si="52"/>
        <v>1001.1348221389953</v>
      </c>
      <c r="J353" s="40">
        <f t="shared" si="53"/>
        <v>-31.933461064582765</v>
      </c>
      <c r="K353" s="37">
        <f t="shared" si="54"/>
        <v>969.2013610744126</v>
      </c>
      <c r="L353" s="37">
        <f t="shared" si="55"/>
        <v>528599.18608938949</v>
      </c>
      <c r="M353" s="37">
        <f t="shared" si="56"/>
        <v>511738.31864728988</v>
      </c>
      <c r="N353" s="63"/>
      <c r="O353" s="74"/>
      <c r="P353" s="69"/>
    </row>
    <row r="354" spans="1:16" s="34" customFormat="1" x14ac:dyDescent="0.2">
      <c r="A354" s="33">
        <v>1818</v>
      </c>
      <c r="B354" s="34" t="s">
        <v>320</v>
      </c>
      <c r="C354" s="36">
        <v>5429</v>
      </c>
      <c r="D354" s="77">
        <v>1788</v>
      </c>
      <c r="E354" s="37">
        <f t="shared" si="48"/>
        <v>3036.353467561521</v>
      </c>
      <c r="F354" s="38">
        <f t="shared" si="49"/>
        <v>0.86728378452157773</v>
      </c>
      <c r="G354" s="39">
        <f t="shared" si="50"/>
        <v>278.78303383142992</v>
      </c>
      <c r="H354" s="39">
        <f t="shared" si="51"/>
        <v>40.088721396847539</v>
      </c>
      <c r="I354" s="68">
        <f t="shared" si="52"/>
        <v>318.87175522827744</v>
      </c>
      <c r="J354" s="40">
        <f t="shared" si="53"/>
        <v>-31.933461064582765</v>
      </c>
      <c r="K354" s="37">
        <f t="shared" si="54"/>
        <v>286.93829416369465</v>
      </c>
      <c r="L354" s="37">
        <f t="shared" si="55"/>
        <v>570142.69834816002</v>
      </c>
      <c r="M354" s="37">
        <f t="shared" si="56"/>
        <v>513045.66996468604</v>
      </c>
      <c r="N354" s="63"/>
      <c r="O354" s="74"/>
      <c r="P354" s="69"/>
    </row>
    <row r="355" spans="1:16" s="34" customFormat="1" x14ac:dyDescent="0.2">
      <c r="A355" s="33">
        <v>1820</v>
      </c>
      <c r="B355" s="34" t="s">
        <v>406</v>
      </c>
      <c r="C355" s="36">
        <v>23158</v>
      </c>
      <c r="D355" s="77">
        <v>7428</v>
      </c>
      <c r="E355" s="37">
        <f t="shared" si="48"/>
        <v>3117.6628971459345</v>
      </c>
      <c r="F355" s="38">
        <f t="shared" si="49"/>
        <v>0.89050846852514798</v>
      </c>
      <c r="G355" s="39">
        <f t="shared" si="50"/>
        <v>229.99737608078183</v>
      </c>
      <c r="H355" s="39">
        <f t="shared" si="51"/>
        <v>11.630421042302828</v>
      </c>
      <c r="I355" s="68">
        <f t="shared" si="52"/>
        <v>241.62779712308466</v>
      </c>
      <c r="J355" s="40">
        <f t="shared" si="53"/>
        <v>-31.933461064582765</v>
      </c>
      <c r="K355" s="37">
        <f t="shared" si="54"/>
        <v>209.6943360585019</v>
      </c>
      <c r="L355" s="37">
        <f t="shared" si="55"/>
        <v>1794811.2770302729</v>
      </c>
      <c r="M355" s="37">
        <f t="shared" si="56"/>
        <v>1557609.5282425522</v>
      </c>
      <c r="N355" s="63"/>
      <c r="O355" s="74"/>
      <c r="P355" s="69"/>
    </row>
    <row r="356" spans="1:16" s="34" customFormat="1" x14ac:dyDescent="0.2">
      <c r="A356" s="33">
        <v>1822</v>
      </c>
      <c r="B356" s="34" t="s">
        <v>407</v>
      </c>
      <c r="C356" s="36">
        <v>5597</v>
      </c>
      <c r="D356" s="77">
        <v>2278</v>
      </c>
      <c r="E356" s="37">
        <f t="shared" si="48"/>
        <v>2456.9798068481123</v>
      </c>
      <c r="F356" s="38">
        <f t="shared" si="49"/>
        <v>0.70179535029155848</v>
      </c>
      <c r="G356" s="39">
        <f t="shared" si="50"/>
        <v>626.40723025947511</v>
      </c>
      <c r="H356" s="39">
        <f t="shared" si="51"/>
        <v>242.86950264654058</v>
      </c>
      <c r="I356" s="68">
        <f t="shared" si="52"/>
        <v>869.2767329060157</v>
      </c>
      <c r="J356" s="40">
        <f t="shared" si="53"/>
        <v>-31.933461064582765</v>
      </c>
      <c r="K356" s="37">
        <f t="shared" si="54"/>
        <v>837.34327184143297</v>
      </c>
      <c r="L356" s="37">
        <f t="shared" si="55"/>
        <v>1980212.3975599038</v>
      </c>
      <c r="M356" s="37">
        <f t="shared" si="56"/>
        <v>1907467.9732547842</v>
      </c>
      <c r="N356" s="63"/>
      <c r="O356" s="74"/>
      <c r="P356" s="69"/>
    </row>
    <row r="357" spans="1:16" s="34" customFormat="1" x14ac:dyDescent="0.2">
      <c r="A357" s="33">
        <v>1824</v>
      </c>
      <c r="B357" s="34" t="s">
        <v>408</v>
      </c>
      <c r="C357" s="36">
        <v>40460</v>
      </c>
      <c r="D357" s="77">
        <v>13465</v>
      </c>
      <c r="E357" s="37">
        <f t="shared" si="48"/>
        <v>3004.8273301151135</v>
      </c>
      <c r="F357" s="38">
        <f t="shared" si="49"/>
        <v>0.85827886856301971</v>
      </c>
      <c r="G357" s="39">
        <f t="shared" si="50"/>
        <v>297.69871629927445</v>
      </c>
      <c r="H357" s="39">
        <f t="shared" si="51"/>
        <v>51.122869503090186</v>
      </c>
      <c r="I357" s="68">
        <f t="shared" si="52"/>
        <v>348.82158580236467</v>
      </c>
      <c r="J357" s="40">
        <f t="shared" si="53"/>
        <v>-31.933461064582765</v>
      </c>
      <c r="K357" s="37">
        <f t="shared" si="54"/>
        <v>316.88812473778188</v>
      </c>
      <c r="L357" s="37">
        <f t="shared" si="55"/>
        <v>4696882.6528288405</v>
      </c>
      <c r="M357" s="37">
        <f t="shared" si="56"/>
        <v>4266898.5995942326</v>
      </c>
      <c r="N357" s="63"/>
      <c r="O357" s="74"/>
      <c r="P357" s="69"/>
    </row>
    <row r="358" spans="1:16" s="34" customFormat="1" x14ac:dyDescent="0.2">
      <c r="A358" s="33">
        <v>1825</v>
      </c>
      <c r="B358" s="34" t="s">
        <v>409</v>
      </c>
      <c r="C358" s="36">
        <v>3915</v>
      </c>
      <c r="D358" s="77">
        <v>1469</v>
      </c>
      <c r="E358" s="37">
        <f t="shared" si="48"/>
        <v>2665.0782845473109</v>
      </c>
      <c r="F358" s="38">
        <f t="shared" si="49"/>
        <v>0.76123521367382896</v>
      </c>
      <c r="G358" s="39">
        <f t="shared" si="50"/>
        <v>501.54814363995598</v>
      </c>
      <c r="H358" s="39">
        <f t="shared" si="51"/>
        <v>170.03503545182107</v>
      </c>
      <c r="I358" s="68">
        <f t="shared" si="52"/>
        <v>671.58317909177708</v>
      </c>
      <c r="J358" s="40">
        <f t="shared" si="53"/>
        <v>-31.933461064582765</v>
      </c>
      <c r="K358" s="37">
        <f t="shared" si="54"/>
        <v>639.64971802719435</v>
      </c>
      <c r="L358" s="37">
        <f t="shared" si="55"/>
        <v>986555.6900858205</v>
      </c>
      <c r="M358" s="37">
        <f t="shared" si="56"/>
        <v>939645.4357819485</v>
      </c>
      <c r="N358" s="63"/>
      <c r="O358" s="74"/>
      <c r="P358" s="69"/>
    </row>
    <row r="359" spans="1:16" s="34" customFormat="1" x14ac:dyDescent="0.2">
      <c r="A359" s="33">
        <v>1826</v>
      </c>
      <c r="B359" s="34" t="s">
        <v>410</v>
      </c>
      <c r="C359" s="36">
        <v>3466</v>
      </c>
      <c r="D359" s="77">
        <v>1414</v>
      </c>
      <c r="E359" s="37">
        <f t="shared" si="48"/>
        <v>2451.2022630834513</v>
      </c>
      <c r="F359" s="38">
        <f t="shared" si="49"/>
        <v>0.7001450911649495</v>
      </c>
      <c r="G359" s="39">
        <f t="shared" si="50"/>
        <v>629.87375651827176</v>
      </c>
      <c r="H359" s="39">
        <f t="shared" si="51"/>
        <v>244.89164296417195</v>
      </c>
      <c r="I359" s="68">
        <f t="shared" si="52"/>
        <v>874.76539948244374</v>
      </c>
      <c r="J359" s="40">
        <f t="shared" si="53"/>
        <v>-31.933461064582765</v>
      </c>
      <c r="K359" s="37">
        <f t="shared" si="54"/>
        <v>842.83193841786101</v>
      </c>
      <c r="L359" s="37">
        <f t="shared" si="55"/>
        <v>1236918.2748681754</v>
      </c>
      <c r="M359" s="37">
        <f t="shared" si="56"/>
        <v>1191764.3609228556</v>
      </c>
      <c r="N359" s="63"/>
      <c r="O359" s="74"/>
      <c r="P359" s="69"/>
    </row>
    <row r="360" spans="1:16" s="34" customFormat="1" x14ac:dyDescent="0.2">
      <c r="A360" s="33">
        <v>1827</v>
      </c>
      <c r="B360" s="34" t="s">
        <v>411</v>
      </c>
      <c r="C360" s="36">
        <v>4748</v>
      </c>
      <c r="D360" s="77">
        <v>1410</v>
      </c>
      <c r="E360" s="37">
        <f t="shared" si="48"/>
        <v>3367.3758865248228</v>
      </c>
      <c r="F360" s="38">
        <f t="shared" si="49"/>
        <v>0.96183482390058006</v>
      </c>
      <c r="G360" s="39">
        <f t="shared" si="50"/>
        <v>80.169582453448854</v>
      </c>
      <c r="H360" s="39">
        <f t="shared" si="51"/>
        <v>0</v>
      </c>
      <c r="I360" s="68">
        <f t="shared" si="52"/>
        <v>80.169582453448854</v>
      </c>
      <c r="J360" s="40">
        <f t="shared" si="53"/>
        <v>-31.933461064582765</v>
      </c>
      <c r="K360" s="37">
        <f t="shared" si="54"/>
        <v>48.236121388866088</v>
      </c>
      <c r="L360" s="37">
        <f t="shared" si="55"/>
        <v>113039.11125936288</v>
      </c>
      <c r="M360" s="37">
        <f t="shared" si="56"/>
        <v>68012.931158301188</v>
      </c>
      <c r="N360" s="63"/>
      <c r="O360" s="74"/>
      <c r="P360" s="69"/>
    </row>
    <row r="361" spans="1:16" s="34" customFormat="1" x14ac:dyDescent="0.2">
      <c r="A361" s="33">
        <v>1828</v>
      </c>
      <c r="B361" s="34" t="s">
        <v>412</v>
      </c>
      <c r="C361" s="36">
        <v>4408</v>
      </c>
      <c r="D361" s="77">
        <v>1837</v>
      </c>
      <c r="E361" s="37">
        <f t="shared" si="48"/>
        <v>2399.5645073489386</v>
      </c>
      <c r="F361" s="38">
        <f t="shared" si="49"/>
        <v>0.68539562648763863</v>
      </c>
      <c r="G361" s="39">
        <f t="shared" si="50"/>
        <v>660.85640995897938</v>
      </c>
      <c r="H361" s="39">
        <f t="shared" si="51"/>
        <v>262.96485747125138</v>
      </c>
      <c r="I361" s="68">
        <f t="shared" si="52"/>
        <v>923.82126743023082</v>
      </c>
      <c r="J361" s="40">
        <f t="shared" si="53"/>
        <v>-31.933461064582765</v>
      </c>
      <c r="K361" s="37">
        <f t="shared" si="54"/>
        <v>891.88780636564809</v>
      </c>
      <c r="L361" s="37">
        <f t="shared" si="55"/>
        <v>1697059.6682693341</v>
      </c>
      <c r="M361" s="37">
        <f t="shared" si="56"/>
        <v>1638397.9002936955</v>
      </c>
      <c r="N361" s="63"/>
      <c r="O361" s="74"/>
      <c r="P361" s="69"/>
    </row>
    <row r="362" spans="1:16" s="34" customFormat="1" x14ac:dyDescent="0.2">
      <c r="A362" s="33">
        <v>1832</v>
      </c>
      <c r="B362" s="34" t="s">
        <v>413</v>
      </c>
      <c r="C362" s="36">
        <v>12595</v>
      </c>
      <c r="D362" s="77">
        <v>4524</v>
      </c>
      <c r="E362" s="37">
        <f t="shared" si="48"/>
        <v>2784.0406719717066</v>
      </c>
      <c r="F362" s="38">
        <f t="shared" si="49"/>
        <v>0.79521483781291535</v>
      </c>
      <c r="G362" s="39">
        <f t="shared" si="50"/>
        <v>430.17071118531857</v>
      </c>
      <c r="H362" s="39">
        <f t="shared" si="51"/>
        <v>128.39819985328259</v>
      </c>
      <c r="I362" s="68">
        <f t="shared" si="52"/>
        <v>558.56891103860119</v>
      </c>
      <c r="J362" s="40">
        <f t="shared" si="53"/>
        <v>-31.933461064582765</v>
      </c>
      <c r="K362" s="37">
        <f t="shared" si="54"/>
        <v>526.63544997401846</v>
      </c>
      <c r="L362" s="37">
        <f t="shared" si="55"/>
        <v>2526965.7535386318</v>
      </c>
      <c r="M362" s="37">
        <f t="shared" si="56"/>
        <v>2382498.7756824596</v>
      </c>
      <c r="N362" s="63"/>
      <c r="O362" s="74"/>
      <c r="P362" s="69"/>
    </row>
    <row r="363" spans="1:16" s="34" customFormat="1" x14ac:dyDescent="0.2">
      <c r="A363" s="33">
        <v>1833</v>
      </c>
      <c r="B363" s="34" t="s">
        <v>414</v>
      </c>
      <c r="C363" s="36">
        <v>82533</v>
      </c>
      <c r="D363" s="77">
        <v>26101</v>
      </c>
      <c r="E363" s="37">
        <f t="shared" si="48"/>
        <v>3162.0627562162367</v>
      </c>
      <c r="F363" s="38">
        <f t="shared" si="49"/>
        <v>0.90319054859853332</v>
      </c>
      <c r="G363" s="39">
        <f t="shared" si="50"/>
        <v>203.35746063860051</v>
      </c>
      <c r="H363" s="39">
        <f t="shared" si="51"/>
        <v>0</v>
      </c>
      <c r="I363" s="68">
        <f t="shared" si="52"/>
        <v>203.35746063860051</v>
      </c>
      <c r="J363" s="40">
        <f t="shared" si="53"/>
        <v>-31.933461064582765</v>
      </c>
      <c r="K363" s="37">
        <f t="shared" si="54"/>
        <v>171.42399957401776</v>
      </c>
      <c r="L363" s="37">
        <f t="shared" si="55"/>
        <v>5307833.0801281119</v>
      </c>
      <c r="M363" s="37">
        <f t="shared" si="56"/>
        <v>4474337.8128814371</v>
      </c>
      <c r="N363" s="63"/>
      <c r="O363" s="74"/>
      <c r="P363" s="69"/>
    </row>
    <row r="364" spans="1:16" s="34" customFormat="1" x14ac:dyDescent="0.2">
      <c r="A364" s="33">
        <v>1834</v>
      </c>
      <c r="B364" s="34" t="s">
        <v>415</v>
      </c>
      <c r="C364" s="36">
        <v>6454</v>
      </c>
      <c r="D364" s="77">
        <v>1920</v>
      </c>
      <c r="E364" s="37">
        <f t="shared" si="48"/>
        <v>3361.4583333333335</v>
      </c>
      <c r="F364" s="38">
        <f t="shared" si="49"/>
        <v>0.960144573413655</v>
      </c>
      <c r="G364" s="39">
        <f t="shared" si="50"/>
        <v>83.72011436834245</v>
      </c>
      <c r="H364" s="39">
        <f t="shared" si="51"/>
        <v>0</v>
      </c>
      <c r="I364" s="68">
        <f t="shared" si="52"/>
        <v>83.72011436834245</v>
      </c>
      <c r="J364" s="40">
        <f t="shared" si="53"/>
        <v>-31.933461064582765</v>
      </c>
      <c r="K364" s="37">
        <f t="shared" si="54"/>
        <v>51.786653303759685</v>
      </c>
      <c r="L364" s="37">
        <f t="shared" si="55"/>
        <v>160742.61958721752</v>
      </c>
      <c r="M364" s="37">
        <f t="shared" si="56"/>
        <v>99430.374343218602</v>
      </c>
      <c r="N364" s="63"/>
      <c r="O364" s="74"/>
      <c r="P364" s="69"/>
    </row>
    <row r="365" spans="1:16" s="34" customFormat="1" x14ac:dyDescent="0.2">
      <c r="A365" s="33">
        <v>1835</v>
      </c>
      <c r="B365" s="34" t="s">
        <v>416</v>
      </c>
      <c r="C365" s="36">
        <v>1433</v>
      </c>
      <c r="D365" s="77">
        <v>465</v>
      </c>
      <c r="E365" s="37">
        <f t="shared" si="48"/>
        <v>3081.7204301075267</v>
      </c>
      <c r="F365" s="38">
        <f t="shared" si="49"/>
        <v>0.88024210159154226</v>
      </c>
      <c r="G365" s="39">
        <f t="shared" si="50"/>
        <v>251.56285630382652</v>
      </c>
      <c r="H365" s="39">
        <f t="shared" si="51"/>
        <v>24.210284505745562</v>
      </c>
      <c r="I365" s="68">
        <f t="shared" si="52"/>
        <v>275.77314080957206</v>
      </c>
      <c r="J365" s="40">
        <f t="shared" si="53"/>
        <v>-31.933461064582765</v>
      </c>
      <c r="K365" s="37">
        <f t="shared" si="54"/>
        <v>243.8396797449893</v>
      </c>
      <c r="L365" s="37">
        <f t="shared" si="55"/>
        <v>128234.510476451</v>
      </c>
      <c r="M365" s="37">
        <f t="shared" si="56"/>
        <v>113385.45108142002</v>
      </c>
      <c r="N365" s="63"/>
      <c r="O365" s="74"/>
      <c r="P365" s="69"/>
    </row>
    <row r="366" spans="1:16" s="34" customFormat="1" x14ac:dyDescent="0.2">
      <c r="A366" s="33">
        <v>1836</v>
      </c>
      <c r="B366" s="34" t="s">
        <v>417</v>
      </c>
      <c r="C366" s="36">
        <v>3339</v>
      </c>
      <c r="D366" s="77">
        <v>1267</v>
      </c>
      <c r="E366" s="37">
        <f t="shared" si="48"/>
        <v>2635.3591160220994</v>
      </c>
      <c r="F366" s="38">
        <f t="shared" si="49"/>
        <v>0.75274642828479466</v>
      </c>
      <c r="G366" s="39">
        <f t="shared" si="50"/>
        <v>519.37964475508284</v>
      </c>
      <c r="H366" s="39">
        <f t="shared" si="51"/>
        <v>180.4367444356451</v>
      </c>
      <c r="I366" s="68">
        <f t="shared" si="52"/>
        <v>699.81638919072793</v>
      </c>
      <c r="J366" s="40">
        <f t="shared" si="53"/>
        <v>-31.933461064582765</v>
      </c>
      <c r="K366" s="37">
        <f t="shared" si="54"/>
        <v>667.8829281261452</v>
      </c>
      <c r="L366" s="37">
        <f t="shared" si="55"/>
        <v>886667.36510465224</v>
      </c>
      <c r="M366" s="37">
        <f t="shared" si="56"/>
        <v>846207.66993582598</v>
      </c>
      <c r="N366" s="63"/>
      <c r="O366" s="74"/>
      <c r="P366" s="69"/>
    </row>
    <row r="367" spans="1:16" s="34" customFormat="1" x14ac:dyDescent="0.2">
      <c r="A367" s="33">
        <v>1837</v>
      </c>
      <c r="B367" s="34" t="s">
        <v>418</v>
      </c>
      <c r="C367" s="36">
        <v>22300</v>
      </c>
      <c r="D367" s="77">
        <v>6435</v>
      </c>
      <c r="E367" s="37">
        <f t="shared" si="48"/>
        <v>3465.4234654234656</v>
      </c>
      <c r="F367" s="38">
        <f t="shared" si="49"/>
        <v>0.98984048141010716</v>
      </c>
      <c r="G367" s="39">
        <f t="shared" si="50"/>
        <v>21.341035114263196</v>
      </c>
      <c r="H367" s="39">
        <f t="shared" si="51"/>
        <v>0</v>
      </c>
      <c r="I367" s="68">
        <f t="shared" si="52"/>
        <v>21.341035114263196</v>
      </c>
      <c r="J367" s="40">
        <f t="shared" si="53"/>
        <v>-31.933461064582765</v>
      </c>
      <c r="K367" s="37">
        <f t="shared" si="54"/>
        <v>-10.592425950319569</v>
      </c>
      <c r="L367" s="37">
        <f t="shared" si="55"/>
        <v>137329.56096028368</v>
      </c>
      <c r="M367" s="37">
        <f t="shared" si="56"/>
        <v>-68162.260990306429</v>
      </c>
      <c r="N367" s="63"/>
      <c r="O367" s="74"/>
      <c r="P367" s="69"/>
    </row>
    <row r="368" spans="1:16" s="34" customFormat="1" x14ac:dyDescent="0.2">
      <c r="A368" s="33">
        <v>1838</v>
      </c>
      <c r="B368" s="34" t="s">
        <v>419</v>
      </c>
      <c r="C368" s="36">
        <v>5851</v>
      </c>
      <c r="D368" s="77">
        <v>2024</v>
      </c>
      <c r="E368" s="37">
        <f t="shared" si="48"/>
        <v>2890.810276679842</v>
      </c>
      <c r="F368" s="38">
        <f t="shared" si="49"/>
        <v>0.82571179669218275</v>
      </c>
      <c r="G368" s="39">
        <f t="shared" si="50"/>
        <v>366.10894836043735</v>
      </c>
      <c r="H368" s="39">
        <f t="shared" si="51"/>
        <v>91.028838205435193</v>
      </c>
      <c r="I368" s="68">
        <f t="shared" si="52"/>
        <v>457.13778656587255</v>
      </c>
      <c r="J368" s="40">
        <f t="shared" si="53"/>
        <v>-31.933461064582765</v>
      </c>
      <c r="K368" s="37">
        <f t="shared" si="54"/>
        <v>425.20432550128976</v>
      </c>
      <c r="L368" s="37">
        <f t="shared" si="55"/>
        <v>925246.88000932604</v>
      </c>
      <c r="M368" s="37">
        <f t="shared" si="56"/>
        <v>860613.55481461051</v>
      </c>
      <c r="N368" s="63"/>
      <c r="O368" s="74"/>
      <c r="P368" s="69"/>
    </row>
    <row r="369" spans="1:16" s="34" customFormat="1" x14ac:dyDescent="0.2">
      <c r="A369" s="33">
        <v>1839</v>
      </c>
      <c r="B369" s="34" t="s">
        <v>420</v>
      </c>
      <c r="C369" s="36">
        <v>2368</v>
      </c>
      <c r="D369" s="77">
        <v>1043</v>
      </c>
      <c r="E369" s="37">
        <f t="shared" si="48"/>
        <v>2270.373921380633</v>
      </c>
      <c r="F369" s="38">
        <f t="shared" si="49"/>
        <v>0.64849448782899133</v>
      </c>
      <c r="G369" s="39">
        <f t="shared" si="50"/>
        <v>738.3707615399627</v>
      </c>
      <c r="H369" s="39">
        <f t="shared" si="51"/>
        <v>308.18156256015834</v>
      </c>
      <c r="I369" s="68">
        <f t="shared" si="52"/>
        <v>1046.552324100121</v>
      </c>
      <c r="J369" s="40">
        <f t="shared" si="53"/>
        <v>-31.933461064582765</v>
      </c>
      <c r="K369" s="37">
        <f t="shared" si="54"/>
        <v>1014.6188630355383</v>
      </c>
      <c r="L369" s="37">
        <f t="shared" si="55"/>
        <v>1091554.0740364261</v>
      </c>
      <c r="M369" s="37">
        <f t="shared" si="56"/>
        <v>1058247.4741460665</v>
      </c>
      <c r="N369" s="63"/>
      <c r="O369" s="74"/>
      <c r="P369" s="69"/>
    </row>
    <row r="370" spans="1:16" s="34" customFormat="1" x14ac:dyDescent="0.2">
      <c r="A370" s="33">
        <v>1840</v>
      </c>
      <c r="B370" s="34" t="s">
        <v>421</v>
      </c>
      <c r="C370" s="36">
        <v>13319</v>
      </c>
      <c r="D370" s="77">
        <v>4702</v>
      </c>
      <c r="E370" s="37">
        <f t="shared" si="48"/>
        <v>2832.6244151424926</v>
      </c>
      <c r="F370" s="38">
        <f t="shared" si="49"/>
        <v>0.80909197467907301</v>
      </c>
      <c r="G370" s="39">
        <f t="shared" si="50"/>
        <v>401.020465282847</v>
      </c>
      <c r="H370" s="39">
        <f t="shared" si="51"/>
        <v>111.39388974350749</v>
      </c>
      <c r="I370" s="68">
        <f t="shared" si="52"/>
        <v>512.41435502635454</v>
      </c>
      <c r="J370" s="40">
        <f t="shared" si="53"/>
        <v>-31.933461064582765</v>
      </c>
      <c r="K370" s="37">
        <f t="shared" si="54"/>
        <v>480.48089396177176</v>
      </c>
      <c r="L370" s="37">
        <f t="shared" si="55"/>
        <v>2409372.297333919</v>
      </c>
      <c r="M370" s="37">
        <f t="shared" si="56"/>
        <v>2259221.163408251</v>
      </c>
      <c r="N370" s="63"/>
      <c r="O370" s="74"/>
      <c r="P370" s="69"/>
    </row>
    <row r="371" spans="1:16" s="34" customFormat="1" x14ac:dyDescent="0.2">
      <c r="A371" s="33">
        <v>1841</v>
      </c>
      <c r="B371" s="34" t="s">
        <v>422</v>
      </c>
      <c r="C371" s="36">
        <v>29749</v>
      </c>
      <c r="D371" s="77">
        <v>9729</v>
      </c>
      <c r="E371" s="37">
        <f t="shared" si="48"/>
        <v>3057.7654435193749</v>
      </c>
      <c r="F371" s="38">
        <f t="shared" si="49"/>
        <v>0.87339975874566123</v>
      </c>
      <c r="G371" s="39">
        <f t="shared" si="50"/>
        <v>265.93584825671758</v>
      </c>
      <c r="H371" s="39">
        <f t="shared" si="51"/>
        <v>32.594529811598683</v>
      </c>
      <c r="I371" s="68">
        <f t="shared" si="52"/>
        <v>298.53037806831628</v>
      </c>
      <c r="J371" s="40">
        <f t="shared" si="53"/>
        <v>-31.933461064582765</v>
      </c>
      <c r="K371" s="37">
        <f t="shared" si="54"/>
        <v>266.59691700373349</v>
      </c>
      <c r="L371" s="37">
        <f t="shared" si="55"/>
        <v>2904402.0482266489</v>
      </c>
      <c r="M371" s="37">
        <f t="shared" si="56"/>
        <v>2593721.405529323</v>
      </c>
      <c r="N371" s="63"/>
      <c r="O371" s="74"/>
      <c r="P371" s="69"/>
    </row>
    <row r="372" spans="1:16" s="34" customFormat="1" x14ac:dyDescent="0.2">
      <c r="A372" s="33">
        <v>1845</v>
      </c>
      <c r="B372" s="34" t="s">
        <v>423</v>
      </c>
      <c r="C372" s="36">
        <v>5622</v>
      </c>
      <c r="D372" s="77">
        <v>1958</v>
      </c>
      <c r="E372" s="37">
        <f t="shared" si="48"/>
        <v>2871.2972420837591</v>
      </c>
      <c r="F372" s="38">
        <f t="shared" si="49"/>
        <v>0.82013822343307785</v>
      </c>
      <c r="G372" s="39">
        <f t="shared" si="50"/>
        <v>377.81676911808705</v>
      </c>
      <c r="H372" s="39">
        <f t="shared" si="51"/>
        <v>97.858400314064212</v>
      </c>
      <c r="I372" s="68">
        <f t="shared" si="52"/>
        <v>475.67516943215128</v>
      </c>
      <c r="J372" s="40">
        <f t="shared" si="53"/>
        <v>-31.933461064582765</v>
      </c>
      <c r="K372" s="37">
        <f t="shared" si="54"/>
        <v>443.74170836756849</v>
      </c>
      <c r="L372" s="37">
        <f t="shared" si="55"/>
        <v>931371.98174815217</v>
      </c>
      <c r="M372" s="37">
        <f t="shared" si="56"/>
        <v>868846.26498369907</v>
      </c>
      <c r="N372" s="63"/>
      <c r="O372" s="74"/>
      <c r="P372" s="69"/>
    </row>
    <row r="373" spans="1:16" s="34" customFormat="1" x14ac:dyDescent="0.2">
      <c r="A373" s="33">
        <v>1848</v>
      </c>
      <c r="B373" s="34" t="s">
        <v>424</v>
      </c>
      <c r="C373" s="36">
        <v>6836</v>
      </c>
      <c r="D373" s="77">
        <v>2543</v>
      </c>
      <c r="E373" s="37">
        <f t="shared" si="48"/>
        <v>2688.1635863153756</v>
      </c>
      <c r="F373" s="38">
        <f t="shared" si="49"/>
        <v>0.76782914553918225</v>
      </c>
      <c r="G373" s="39">
        <f t="shared" si="50"/>
        <v>487.69696257911716</v>
      </c>
      <c r="H373" s="39">
        <f t="shared" si="51"/>
        <v>161.95517983299843</v>
      </c>
      <c r="I373" s="68">
        <f t="shared" si="52"/>
        <v>649.65214241211561</v>
      </c>
      <c r="J373" s="40">
        <f t="shared" si="53"/>
        <v>-31.933461064582765</v>
      </c>
      <c r="K373" s="37">
        <f t="shared" si="54"/>
        <v>617.71868134753288</v>
      </c>
      <c r="L373" s="37">
        <f t="shared" si="55"/>
        <v>1652065.3981540101</v>
      </c>
      <c r="M373" s="37">
        <f t="shared" si="56"/>
        <v>1570858.6066667761</v>
      </c>
      <c r="N373" s="63"/>
      <c r="O373" s="74"/>
      <c r="P373" s="69"/>
    </row>
    <row r="374" spans="1:16" s="34" customFormat="1" x14ac:dyDescent="0.2">
      <c r="A374" s="33">
        <v>1849</v>
      </c>
      <c r="B374" s="34" t="s">
        <v>425</v>
      </c>
      <c r="C374" s="36">
        <v>5249</v>
      </c>
      <c r="D374" s="77">
        <v>1810</v>
      </c>
      <c r="E374" s="37">
        <f t="shared" si="48"/>
        <v>2900</v>
      </c>
      <c r="F374" s="38">
        <f t="shared" si="49"/>
        <v>0.82833668806433702</v>
      </c>
      <c r="G374" s="39">
        <f t="shared" si="50"/>
        <v>360.59511436834254</v>
      </c>
      <c r="H374" s="39">
        <f t="shared" si="51"/>
        <v>87.812435043379892</v>
      </c>
      <c r="I374" s="68">
        <f t="shared" si="52"/>
        <v>448.40754941172241</v>
      </c>
      <c r="J374" s="40">
        <f t="shared" si="53"/>
        <v>-31.933461064582765</v>
      </c>
      <c r="K374" s="37">
        <f t="shared" si="54"/>
        <v>416.47408834713963</v>
      </c>
      <c r="L374" s="37">
        <f t="shared" si="55"/>
        <v>811617.66443521762</v>
      </c>
      <c r="M374" s="37">
        <f t="shared" si="56"/>
        <v>753818.09990832268</v>
      </c>
      <c r="N374" s="63"/>
      <c r="O374" s="74"/>
      <c r="P374" s="69"/>
    </row>
    <row r="375" spans="1:16" s="34" customFormat="1" x14ac:dyDescent="0.2">
      <c r="A375" s="33">
        <v>1850</v>
      </c>
      <c r="B375" s="34" t="s">
        <v>426</v>
      </c>
      <c r="C375" s="36">
        <v>5458</v>
      </c>
      <c r="D375" s="77">
        <v>1960</v>
      </c>
      <c r="E375" s="37">
        <f t="shared" si="48"/>
        <v>2784.6938775510203</v>
      </c>
      <c r="F375" s="38">
        <f t="shared" si="49"/>
        <v>0.7954014151047063</v>
      </c>
      <c r="G375" s="39">
        <f t="shared" si="50"/>
        <v>429.77878783773036</v>
      </c>
      <c r="H375" s="39">
        <f t="shared" si="51"/>
        <v>128.1695779005228</v>
      </c>
      <c r="I375" s="68">
        <f t="shared" si="52"/>
        <v>557.94836573825319</v>
      </c>
      <c r="J375" s="40">
        <f t="shared" si="53"/>
        <v>-31.933461064582765</v>
      </c>
      <c r="K375" s="37">
        <f t="shared" si="54"/>
        <v>526.01490467367046</v>
      </c>
      <c r="L375" s="37">
        <f t="shared" si="55"/>
        <v>1093578.7968469763</v>
      </c>
      <c r="M375" s="37">
        <f t="shared" si="56"/>
        <v>1030989.2131603941</v>
      </c>
      <c r="N375" s="63"/>
      <c r="O375" s="74"/>
      <c r="P375" s="69"/>
    </row>
    <row r="376" spans="1:16" s="34" customFormat="1" x14ac:dyDescent="0.2">
      <c r="A376" s="33">
        <v>1851</v>
      </c>
      <c r="B376" s="34" t="s">
        <v>427</v>
      </c>
      <c r="C376" s="36">
        <v>6869</v>
      </c>
      <c r="D376" s="77">
        <v>2134</v>
      </c>
      <c r="E376" s="37">
        <f t="shared" si="48"/>
        <v>3218.8378631677601</v>
      </c>
      <c r="F376" s="38">
        <f t="shared" si="49"/>
        <v>0.91940741206636889</v>
      </c>
      <c r="G376" s="39">
        <f t="shared" si="50"/>
        <v>169.29239646768647</v>
      </c>
      <c r="H376" s="39">
        <f t="shared" si="51"/>
        <v>0</v>
      </c>
      <c r="I376" s="68">
        <f t="shared" si="52"/>
        <v>169.29239646768647</v>
      </c>
      <c r="J376" s="40">
        <f t="shared" si="53"/>
        <v>-31.933461064582765</v>
      </c>
      <c r="K376" s="37">
        <f t="shared" si="54"/>
        <v>137.35893540310371</v>
      </c>
      <c r="L376" s="37">
        <f t="shared" si="55"/>
        <v>361269.97406204295</v>
      </c>
      <c r="M376" s="37">
        <f t="shared" si="56"/>
        <v>293123.96815022331</v>
      </c>
      <c r="N376" s="63"/>
      <c r="O376" s="74"/>
      <c r="P376" s="69"/>
    </row>
    <row r="377" spans="1:16" s="34" customFormat="1" x14ac:dyDescent="0.2">
      <c r="A377" s="33">
        <v>1852</v>
      </c>
      <c r="B377" s="34" t="s">
        <v>428</v>
      </c>
      <c r="C377" s="36">
        <v>3395</v>
      </c>
      <c r="D377" s="77">
        <v>1252</v>
      </c>
      <c r="E377" s="37">
        <f t="shared" si="48"/>
        <v>2711.6613418530351</v>
      </c>
      <c r="F377" s="38">
        <f t="shared" si="49"/>
        <v>0.77454088795263409</v>
      </c>
      <c r="G377" s="39">
        <f t="shared" si="50"/>
        <v>473.59830925652147</v>
      </c>
      <c r="H377" s="39">
        <f t="shared" si="51"/>
        <v>153.73096539481762</v>
      </c>
      <c r="I377" s="68">
        <f t="shared" si="52"/>
        <v>627.32927465133912</v>
      </c>
      <c r="J377" s="40">
        <f t="shared" si="53"/>
        <v>-31.933461064582765</v>
      </c>
      <c r="K377" s="37">
        <f t="shared" si="54"/>
        <v>595.39581358675639</v>
      </c>
      <c r="L377" s="37">
        <f t="shared" si="55"/>
        <v>785416.25186347659</v>
      </c>
      <c r="M377" s="37">
        <f t="shared" si="56"/>
        <v>745435.55861061905</v>
      </c>
      <c r="N377" s="63"/>
      <c r="O377" s="74"/>
      <c r="P377" s="69"/>
    </row>
    <row r="378" spans="1:16" s="34" customFormat="1" x14ac:dyDescent="0.2">
      <c r="A378" s="33">
        <v>1853</v>
      </c>
      <c r="B378" s="34" t="s">
        <v>429</v>
      </c>
      <c r="C378" s="36">
        <v>3863</v>
      </c>
      <c r="D378" s="77">
        <v>1402</v>
      </c>
      <c r="E378" s="37">
        <f t="shared" si="48"/>
        <v>2755.3495007132669</v>
      </c>
      <c r="F378" s="38">
        <f t="shared" si="49"/>
        <v>0.78701968271743172</v>
      </c>
      <c r="G378" s="39">
        <f t="shared" si="50"/>
        <v>447.38541394038236</v>
      </c>
      <c r="H378" s="39">
        <f t="shared" si="51"/>
        <v>138.44010979373647</v>
      </c>
      <c r="I378" s="68">
        <f t="shared" si="52"/>
        <v>585.82552373411886</v>
      </c>
      <c r="J378" s="40">
        <f t="shared" si="53"/>
        <v>-31.933461064582765</v>
      </c>
      <c r="K378" s="37">
        <f t="shared" si="54"/>
        <v>553.89206266953613</v>
      </c>
      <c r="L378" s="37">
        <f t="shared" si="55"/>
        <v>821327.38427523465</v>
      </c>
      <c r="M378" s="37">
        <f t="shared" si="56"/>
        <v>776556.67186268966</v>
      </c>
      <c r="N378" s="63"/>
      <c r="O378" s="74"/>
      <c r="P378" s="69"/>
    </row>
    <row r="379" spans="1:16" s="34" customFormat="1" x14ac:dyDescent="0.2">
      <c r="A379" s="33">
        <v>1854</v>
      </c>
      <c r="B379" s="34" t="s">
        <v>430</v>
      </c>
      <c r="C379" s="36">
        <v>6402</v>
      </c>
      <c r="D379" s="77">
        <v>2554</v>
      </c>
      <c r="E379" s="37">
        <f t="shared" si="48"/>
        <v>2506.6562255285826</v>
      </c>
      <c r="F379" s="38">
        <f t="shared" si="49"/>
        <v>0.71598459171386131</v>
      </c>
      <c r="G379" s="39">
        <f t="shared" si="50"/>
        <v>596.60137905119302</v>
      </c>
      <c r="H379" s="39">
        <f t="shared" si="51"/>
        <v>225.48275610837598</v>
      </c>
      <c r="I379" s="68">
        <f t="shared" si="52"/>
        <v>822.08413515956897</v>
      </c>
      <c r="J379" s="40">
        <f t="shared" si="53"/>
        <v>-31.933461064582765</v>
      </c>
      <c r="K379" s="37">
        <f t="shared" si="54"/>
        <v>790.15067409498624</v>
      </c>
      <c r="L379" s="37">
        <f t="shared" si="55"/>
        <v>2099602.8811975392</v>
      </c>
      <c r="M379" s="37">
        <f t="shared" si="56"/>
        <v>2018044.8216385948</v>
      </c>
      <c r="N379" s="63"/>
      <c r="O379" s="74"/>
      <c r="P379" s="69"/>
    </row>
    <row r="380" spans="1:16" s="34" customFormat="1" x14ac:dyDescent="0.2">
      <c r="A380" s="33">
        <v>1856</v>
      </c>
      <c r="B380" s="34" t="s">
        <v>431</v>
      </c>
      <c r="C380" s="36">
        <v>1660</v>
      </c>
      <c r="D380" s="77">
        <v>535</v>
      </c>
      <c r="E380" s="37">
        <f t="shared" si="48"/>
        <v>3102.8037383177571</v>
      </c>
      <c r="F380" s="38">
        <f t="shared" si="49"/>
        <v>0.88626419734888773</v>
      </c>
      <c r="G380" s="39">
        <f t="shared" si="50"/>
        <v>238.9128713776883</v>
      </c>
      <c r="H380" s="39">
        <f t="shared" si="51"/>
        <v>16.831126632164931</v>
      </c>
      <c r="I380" s="68">
        <f t="shared" si="52"/>
        <v>255.74399800985324</v>
      </c>
      <c r="J380" s="40">
        <f t="shared" si="53"/>
        <v>-31.933461064582765</v>
      </c>
      <c r="K380" s="37">
        <f t="shared" si="54"/>
        <v>223.81053694527048</v>
      </c>
      <c r="L380" s="37">
        <f t="shared" si="55"/>
        <v>136823.0389352715</v>
      </c>
      <c r="M380" s="37">
        <f t="shared" si="56"/>
        <v>119738.63726571971</v>
      </c>
      <c r="N380" s="63"/>
      <c r="O380" s="74"/>
      <c r="P380" s="69"/>
    </row>
    <row r="381" spans="1:16" s="34" customFormat="1" x14ac:dyDescent="0.2">
      <c r="A381" s="33">
        <v>1857</v>
      </c>
      <c r="B381" s="34" t="s">
        <v>432</v>
      </c>
      <c r="C381" s="36">
        <v>2723</v>
      </c>
      <c r="D381" s="77">
        <v>744</v>
      </c>
      <c r="E381" s="37">
        <f t="shared" si="48"/>
        <v>3659.9462365591398</v>
      </c>
      <c r="F381" s="38">
        <f t="shared" si="49"/>
        <v>1.0454026703741146</v>
      </c>
      <c r="G381" s="39">
        <f t="shared" si="50"/>
        <v>-95.37262756714135</v>
      </c>
      <c r="H381" s="39">
        <f t="shared" si="51"/>
        <v>0</v>
      </c>
      <c r="I381" s="68">
        <f t="shared" si="52"/>
        <v>-95.37262756714135</v>
      </c>
      <c r="J381" s="40">
        <f t="shared" si="53"/>
        <v>-31.933461064582765</v>
      </c>
      <c r="K381" s="37">
        <f t="shared" si="54"/>
        <v>-127.30608863172412</v>
      </c>
      <c r="L381" s="37">
        <f t="shared" si="55"/>
        <v>-70957.234909953171</v>
      </c>
      <c r="M381" s="37">
        <f t="shared" si="56"/>
        <v>-94715.729942002741</v>
      </c>
      <c r="N381" s="63"/>
      <c r="O381" s="74"/>
      <c r="P381" s="69"/>
    </row>
    <row r="382" spans="1:16" s="34" customFormat="1" x14ac:dyDescent="0.2">
      <c r="A382" s="33">
        <v>1859</v>
      </c>
      <c r="B382" s="34" t="s">
        <v>433</v>
      </c>
      <c r="C382" s="36">
        <v>4323</v>
      </c>
      <c r="D382" s="77">
        <v>1349</v>
      </c>
      <c r="E382" s="37">
        <f t="shared" si="48"/>
        <v>3204.5959970348408</v>
      </c>
      <c r="F382" s="38">
        <f t="shared" si="49"/>
        <v>0.91533946026485236</v>
      </c>
      <c r="G382" s="39">
        <f t="shared" si="50"/>
        <v>177.83751614743804</v>
      </c>
      <c r="H382" s="39">
        <f t="shared" si="51"/>
        <v>0</v>
      </c>
      <c r="I382" s="68">
        <f t="shared" si="52"/>
        <v>177.83751614743804</v>
      </c>
      <c r="J382" s="40">
        <f t="shared" si="53"/>
        <v>-31.933461064582765</v>
      </c>
      <c r="K382" s="37">
        <f t="shared" si="54"/>
        <v>145.90405508285528</v>
      </c>
      <c r="L382" s="37">
        <f t="shared" si="55"/>
        <v>239902.80928289393</v>
      </c>
      <c r="M382" s="37">
        <f t="shared" si="56"/>
        <v>196824.57030677178</v>
      </c>
      <c r="N382" s="63"/>
      <c r="O382" s="74"/>
      <c r="P382" s="69"/>
    </row>
    <row r="383" spans="1:16" s="34" customFormat="1" x14ac:dyDescent="0.2">
      <c r="A383" s="33">
        <v>1860</v>
      </c>
      <c r="B383" s="34" t="s">
        <v>434</v>
      </c>
      <c r="C383" s="36">
        <v>33328</v>
      </c>
      <c r="D383" s="77">
        <v>11294</v>
      </c>
      <c r="E383" s="37">
        <f t="shared" si="48"/>
        <v>2950.9474057021425</v>
      </c>
      <c r="F383" s="38">
        <f t="shared" si="49"/>
        <v>0.84288896575564143</v>
      </c>
      <c r="G383" s="39">
        <f t="shared" si="50"/>
        <v>330.02667094705703</v>
      </c>
      <c r="H383" s="39">
        <f t="shared" si="51"/>
        <v>69.980843047630003</v>
      </c>
      <c r="I383" s="68">
        <f t="shared" si="52"/>
        <v>400.00751399468703</v>
      </c>
      <c r="J383" s="40">
        <f t="shared" si="53"/>
        <v>-31.933461064582765</v>
      </c>
      <c r="K383" s="37">
        <f t="shared" si="54"/>
        <v>368.07405293010424</v>
      </c>
      <c r="L383" s="37">
        <f t="shared" si="55"/>
        <v>4517684.8630559957</v>
      </c>
      <c r="M383" s="37">
        <f t="shared" si="56"/>
        <v>4157028.3537925975</v>
      </c>
      <c r="N383" s="63"/>
      <c r="O383" s="74"/>
      <c r="P383" s="69"/>
    </row>
    <row r="384" spans="1:16" s="34" customFormat="1" x14ac:dyDescent="0.2">
      <c r="A384" s="33">
        <v>1865</v>
      </c>
      <c r="B384" s="34" t="s">
        <v>435</v>
      </c>
      <c r="C384" s="36">
        <v>29216</v>
      </c>
      <c r="D384" s="77">
        <v>9444</v>
      </c>
      <c r="E384" s="37">
        <f t="shared" si="48"/>
        <v>3093.6044049131724</v>
      </c>
      <c r="F384" s="38">
        <f t="shared" si="49"/>
        <v>0.88363656101621424</v>
      </c>
      <c r="G384" s="39">
        <f t="shared" si="50"/>
        <v>244.4324714204391</v>
      </c>
      <c r="H384" s="39">
        <f t="shared" si="51"/>
        <v>20.050893323769557</v>
      </c>
      <c r="I384" s="68">
        <f t="shared" si="52"/>
        <v>264.48336474420864</v>
      </c>
      <c r="J384" s="40">
        <f t="shared" si="53"/>
        <v>-31.933461064582765</v>
      </c>
      <c r="K384" s="37">
        <f t="shared" si="54"/>
        <v>232.54990367962588</v>
      </c>
      <c r="L384" s="37">
        <f t="shared" si="55"/>
        <v>2497780.8966443064</v>
      </c>
      <c r="M384" s="37">
        <f t="shared" si="56"/>
        <v>2196201.2903503869</v>
      </c>
      <c r="N384" s="63"/>
      <c r="O384" s="74"/>
      <c r="P384" s="69"/>
    </row>
    <row r="385" spans="1:16" s="34" customFormat="1" x14ac:dyDescent="0.2">
      <c r="A385" s="33">
        <v>1866</v>
      </c>
      <c r="B385" s="34" t="s">
        <v>436</v>
      </c>
      <c r="C385" s="36">
        <v>24208</v>
      </c>
      <c r="D385" s="77">
        <v>8009</v>
      </c>
      <c r="E385" s="37">
        <f t="shared" si="48"/>
        <v>3022.5995754775877</v>
      </c>
      <c r="F385" s="38">
        <f t="shared" si="49"/>
        <v>0.86335521437785379</v>
      </c>
      <c r="G385" s="39">
        <f t="shared" si="50"/>
        <v>287.03536908178995</v>
      </c>
      <c r="H385" s="39">
        <f t="shared" si="51"/>
        <v>44.902583626224214</v>
      </c>
      <c r="I385" s="68">
        <f t="shared" si="52"/>
        <v>331.93795270801417</v>
      </c>
      <c r="J385" s="40">
        <f t="shared" si="53"/>
        <v>-31.933461064582765</v>
      </c>
      <c r="K385" s="37">
        <f t="shared" si="54"/>
        <v>300.00449164343138</v>
      </c>
      <c r="L385" s="37">
        <f t="shared" si="55"/>
        <v>2658491.0632384853</v>
      </c>
      <c r="M385" s="37">
        <f t="shared" si="56"/>
        <v>2402735.9735722421</v>
      </c>
      <c r="N385" s="63"/>
      <c r="O385" s="74"/>
      <c r="P385" s="69"/>
    </row>
    <row r="386" spans="1:16" s="34" customFormat="1" x14ac:dyDescent="0.2">
      <c r="A386" s="33">
        <v>1867</v>
      </c>
      <c r="B386" s="34" t="s">
        <v>192</v>
      </c>
      <c r="C386" s="36">
        <v>6758</v>
      </c>
      <c r="D386" s="77">
        <v>2624</v>
      </c>
      <c r="E386" s="37">
        <f t="shared" si="48"/>
        <v>2575.4573170731705</v>
      </c>
      <c r="F386" s="38">
        <f t="shared" si="49"/>
        <v>0.73563647733636317</v>
      </c>
      <c r="G386" s="39">
        <f t="shared" si="50"/>
        <v>555.32072412444018</v>
      </c>
      <c r="H386" s="39">
        <f t="shared" si="51"/>
        <v>201.40237406777021</v>
      </c>
      <c r="I386" s="68">
        <f t="shared" si="52"/>
        <v>756.72309819221039</v>
      </c>
      <c r="J386" s="40">
        <f t="shared" si="53"/>
        <v>-31.933461064582765</v>
      </c>
      <c r="K386" s="37">
        <f t="shared" si="54"/>
        <v>724.78963712762766</v>
      </c>
      <c r="L386" s="37">
        <f t="shared" si="55"/>
        <v>1985641.40965636</v>
      </c>
      <c r="M386" s="37">
        <f t="shared" si="56"/>
        <v>1901848.007822895</v>
      </c>
      <c r="N386" s="63"/>
      <c r="O386" s="74"/>
      <c r="P386" s="69"/>
    </row>
    <row r="387" spans="1:16" s="34" customFormat="1" x14ac:dyDescent="0.2">
      <c r="A387" s="33">
        <v>1868</v>
      </c>
      <c r="B387" s="34" t="s">
        <v>437</v>
      </c>
      <c r="C387" s="36">
        <v>15557</v>
      </c>
      <c r="D387" s="77">
        <v>4580</v>
      </c>
      <c r="E387" s="37">
        <f t="shared" si="48"/>
        <v>3396.7248908296942</v>
      </c>
      <c r="F387" s="38">
        <f t="shared" si="49"/>
        <v>0.97021787804674675</v>
      </c>
      <c r="G387" s="39">
        <f t="shared" si="50"/>
        <v>62.560179870526007</v>
      </c>
      <c r="H387" s="39">
        <f t="shared" si="51"/>
        <v>0</v>
      </c>
      <c r="I387" s="68">
        <f t="shared" si="52"/>
        <v>62.560179870526007</v>
      </c>
      <c r="J387" s="40">
        <f t="shared" si="53"/>
        <v>-31.933461064582765</v>
      </c>
      <c r="K387" s="37">
        <f t="shared" si="54"/>
        <v>30.626718805943241</v>
      </c>
      <c r="L387" s="37">
        <f t="shared" si="55"/>
        <v>286525.62380700913</v>
      </c>
      <c r="M387" s="37">
        <f t="shared" si="56"/>
        <v>140270.37213122004</v>
      </c>
      <c r="N387" s="63"/>
      <c r="O387" s="74"/>
      <c r="P387" s="69"/>
    </row>
    <row r="388" spans="1:16" s="34" customFormat="1" x14ac:dyDescent="0.2">
      <c r="A388" s="33">
        <v>1870</v>
      </c>
      <c r="B388" s="34" t="s">
        <v>438</v>
      </c>
      <c r="C388" s="36">
        <v>33653</v>
      </c>
      <c r="D388" s="77">
        <v>10378</v>
      </c>
      <c r="E388" s="37">
        <f t="shared" si="48"/>
        <v>3242.7249951821159</v>
      </c>
      <c r="F388" s="38">
        <f t="shared" si="49"/>
        <v>0.9262303733836541</v>
      </c>
      <c r="G388" s="39">
        <f t="shared" si="50"/>
        <v>154.960117259073</v>
      </c>
      <c r="H388" s="39">
        <f t="shared" si="51"/>
        <v>0</v>
      </c>
      <c r="I388" s="68">
        <f t="shared" si="52"/>
        <v>154.960117259073</v>
      </c>
      <c r="J388" s="40">
        <f t="shared" si="53"/>
        <v>-31.933461064582765</v>
      </c>
      <c r="K388" s="37">
        <f t="shared" si="54"/>
        <v>123.02665619449024</v>
      </c>
      <c r="L388" s="37">
        <f t="shared" si="55"/>
        <v>1608176.0969146597</v>
      </c>
      <c r="M388" s="37">
        <f t="shared" si="56"/>
        <v>1276770.6379864197</v>
      </c>
      <c r="N388" s="63"/>
      <c r="O388" s="74"/>
      <c r="P388" s="69"/>
    </row>
    <row r="389" spans="1:16" s="34" customFormat="1" x14ac:dyDescent="0.2">
      <c r="A389" s="33">
        <v>1871</v>
      </c>
      <c r="B389" s="34" t="s">
        <v>439</v>
      </c>
      <c r="C389" s="36">
        <v>14980</v>
      </c>
      <c r="D389" s="77">
        <v>4908</v>
      </c>
      <c r="E389" s="37">
        <f t="shared" si="48"/>
        <v>3052.1597392013041</v>
      </c>
      <c r="F389" s="38">
        <f t="shared" si="49"/>
        <v>0.87179858269424781</v>
      </c>
      <c r="G389" s="39">
        <f t="shared" si="50"/>
        <v>269.29927084756008</v>
      </c>
      <c r="H389" s="39">
        <f t="shared" si="51"/>
        <v>34.556526322923467</v>
      </c>
      <c r="I389" s="68">
        <f t="shared" si="52"/>
        <v>303.85579717048353</v>
      </c>
      <c r="J389" s="40">
        <f t="shared" si="53"/>
        <v>-31.933461064582765</v>
      </c>
      <c r="K389" s="37">
        <f t="shared" si="54"/>
        <v>271.92233610590074</v>
      </c>
      <c r="L389" s="37">
        <f t="shared" si="55"/>
        <v>1491324.2525127332</v>
      </c>
      <c r="M389" s="37">
        <f t="shared" si="56"/>
        <v>1334594.8256077608</v>
      </c>
      <c r="N389" s="63"/>
      <c r="O389" s="74"/>
      <c r="P389" s="69"/>
    </row>
    <row r="390" spans="1:16" s="34" customFormat="1" x14ac:dyDescent="0.2">
      <c r="A390" s="33">
        <v>1874</v>
      </c>
      <c r="B390" s="34" t="s">
        <v>440</v>
      </c>
      <c r="C390" s="36">
        <v>3924</v>
      </c>
      <c r="D390" s="77">
        <v>1073</v>
      </c>
      <c r="E390" s="37">
        <f t="shared" si="48"/>
        <v>3657.0363466915192</v>
      </c>
      <c r="F390" s="38">
        <f t="shared" si="49"/>
        <v>1.0445715088101226</v>
      </c>
      <c r="G390" s="39">
        <f t="shared" si="50"/>
        <v>-93.626693646568938</v>
      </c>
      <c r="H390" s="39">
        <f t="shared" si="51"/>
        <v>0</v>
      </c>
      <c r="I390" s="68">
        <f t="shared" si="52"/>
        <v>-93.626693646568938</v>
      </c>
      <c r="J390" s="40">
        <f t="shared" si="53"/>
        <v>-31.933461064582765</v>
      </c>
      <c r="K390" s="37">
        <f t="shared" si="54"/>
        <v>-125.56015471115171</v>
      </c>
      <c r="L390" s="37">
        <f t="shared" si="55"/>
        <v>-100461.44228276848</v>
      </c>
      <c r="M390" s="37">
        <f t="shared" si="56"/>
        <v>-134726.04600506579</v>
      </c>
      <c r="N390" s="63"/>
      <c r="O390" s="74"/>
      <c r="P390" s="69"/>
    </row>
    <row r="391" spans="1:16" s="34" customFormat="1" x14ac:dyDescent="0.2">
      <c r="A391" s="33">
        <v>1902</v>
      </c>
      <c r="B391" s="34" t="s">
        <v>441</v>
      </c>
      <c r="C391" s="36">
        <v>277163</v>
      </c>
      <c r="D391" s="77">
        <v>74541</v>
      </c>
      <c r="E391" s="37">
        <f t="shared" si="48"/>
        <v>3718.262432755128</v>
      </c>
      <c r="F391" s="38">
        <f t="shared" si="49"/>
        <v>1.0620597203111817</v>
      </c>
      <c r="G391" s="39">
        <f t="shared" si="50"/>
        <v>-130.36234528473423</v>
      </c>
      <c r="H391" s="39">
        <f t="shared" si="51"/>
        <v>0</v>
      </c>
      <c r="I391" s="68">
        <f t="shared" si="52"/>
        <v>-130.36234528473423</v>
      </c>
      <c r="J391" s="40">
        <f t="shared" si="53"/>
        <v>-31.933461064582765</v>
      </c>
      <c r="K391" s="37">
        <f t="shared" si="54"/>
        <v>-162.29580634931699</v>
      </c>
      <c r="L391" s="37">
        <f t="shared" si="55"/>
        <v>-9717339.5798693746</v>
      </c>
      <c r="M391" s="37">
        <f t="shared" si="56"/>
        <v>-12097691.701084437</v>
      </c>
      <c r="N391" s="63"/>
      <c r="O391" s="74"/>
      <c r="P391" s="69"/>
    </row>
    <row r="392" spans="1:16" s="34" customFormat="1" x14ac:dyDescent="0.2">
      <c r="A392" s="33">
        <v>1903</v>
      </c>
      <c r="B392" s="34" t="s">
        <v>442</v>
      </c>
      <c r="C392" s="36">
        <v>82581</v>
      </c>
      <c r="D392" s="77">
        <v>24845</v>
      </c>
      <c r="E392" s="37">
        <f t="shared" si="48"/>
        <v>3323.8478567116122</v>
      </c>
      <c r="F392" s="38">
        <f t="shared" si="49"/>
        <v>0.94940176733042814</v>
      </c>
      <c r="G392" s="39">
        <f t="shared" si="50"/>
        <v>106.28640034137524</v>
      </c>
      <c r="H392" s="39">
        <f t="shared" si="51"/>
        <v>0</v>
      </c>
      <c r="I392" s="68">
        <f t="shared" si="52"/>
        <v>106.28640034137524</v>
      </c>
      <c r="J392" s="40">
        <f t="shared" si="53"/>
        <v>-31.933461064582765</v>
      </c>
      <c r="K392" s="37">
        <f t="shared" si="54"/>
        <v>74.352939276792483</v>
      </c>
      <c r="L392" s="37">
        <f t="shared" si="55"/>
        <v>2640685.6164814681</v>
      </c>
      <c r="M392" s="37">
        <f t="shared" si="56"/>
        <v>1847298.7763319092</v>
      </c>
      <c r="N392" s="63"/>
      <c r="O392" s="74"/>
      <c r="P392" s="69"/>
    </row>
    <row r="393" spans="1:16" s="34" customFormat="1" x14ac:dyDescent="0.2">
      <c r="A393" s="33">
        <v>1911</v>
      </c>
      <c r="B393" s="34" t="s">
        <v>443</v>
      </c>
      <c r="C393" s="36">
        <v>8158</v>
      </c>
      <c r="D393" s="77">
        <v>2986</v>
      </c>
      <c r="E393" s="37">
        <f t="shared" ref="E393:E433" si="57">(C393*1000)/D393</f>
        <v>2732.0830542531817</v>
      </c>
      <c r="F393" s="38">
        <f t="shared" ref="F393:F433" si="58">IF(ISNUMBER(C393),E393/E$435,"")</f>
        <v>0.78037400988854444</v>
      </c>
      <c r="G393" s="39">
        <f t="shared" ref="G393:G433" si="59">(E$435-E393)*0.6</f>
        <v>461.3452818164335</v>
      </c>
      <c r="H393" s="39">
        <f t="shared" ref="H393:H433" si="60">IF(E393&gt;=E$435*0.9,0,IF(E393&lt;0.9*E$435,(E$435*0.9-E393)*0.35))</f>
        <v>146.58336605476632</v>
      </c>
      <c r="I393" s="68">
        <f t="shared" ref="I393:I433" si="61">G393+H393</f>
        <v>607.92864787119981</v>
      </c>
      <c r="J393" s="40">
        <f t="shared" ref="J393:J433" si="62">I$437</f>
        <v>-31.933461064582765</v>
      </c>
      <c r="K393" s="37">
        <f t="shared" ref="K393:K433" si="63">I393+J393</f>
        <v>575.99518680661708</v>
      </c>
      <c r="L393" s="37">
        <f t="shared" ref="L393:L433" si="64">(I393*D393)</f>
        <v>1815274.9425434025</v>
      </c>
      <c r="M393" s="37">
        <f t="shared" ref="M393:M433" si="65">(K393*D393)</f>
        <v>1719921.6278045587</v>
      </c>
      <c r="N393" s="63"/>
      <c r="O393" s="74"/>
      <c r="P393" s="69"/>
    </row>
    <row r="394" spans="1:16" s="34" customFormat="1" x14ac:dyDescent="0.2">
      <c r="A394" s="33">
        <v>1913</v>
      </c>
      <c r="B394" s="34" t="s">
        <v>444</v>
      </c>
      <c r="C394" s="36">
        <v>8935</v>
      </c>
      <c r="D394" s="77">
        <v>3048</v>
      </c>
      <c r="E394" s="37">
        <f t="shared" si="57"/>
        <v>2931.4304461942256</v>
      </c>
      <c r="F394" s="38">
        <f t="shared" si="58"/>
        <v>0.83731427141085735</v>
      </c>
      <c r="G394" s="39">
        <f t="shared" si="59"/>
        <v>341.73684665180718</v>
      </c>
      <c r="H394" s="39">
        <f t="shared" si="60"/>
        <v>76.811778875400933</v>
      </c>
      <c r="I394" s="68">
        <f t="shared" si="61"/>
        <v>418.54862552720812</v>
      </c>
      <c r="J394" s="40">
        <f t="shared" si="62"/>
        <v>-31.933461064582765</v>
      </c>
      <c r="K394" s="37">
        <f t="shared" si="63"/>
        <v>386.61516446262533</v>
      </c>
      <c r="L394" s="37">
        <f t="shared" si="64"/>
        <v>1275736.2106069303</v>
      </c>
      <c r="M394" s="37">
        <f t="shared" si="65"/>
        <v>1178403.021282082</v>
      </c>
      <c r="N394" s="63"/>
      <c r="O394" s="74"/>
      <c r="P394" s="69"/>
    </row>
    <row r="395" spans="1:16" s="34" customFormat="1" x14ac:dyDescent="0.2">
      <c r="A395" s="33">
        <v>1917</v>
      </c>
      <c r="B395" s="34" t="s">
        <v>445</v>
      </c>
      <c r="C395" s="36">
        <v>4219</v>
      </c>
      <c r="D395" s="77">
        <v>1394</v>
      </c>
      <c r="E395" s="37">
        <f t="shared" si="57"/>
        <v>3026.5423242467718</v>
      </c>
      <c r="F395" s="38">
        <f t="shared" si="58"/>
        <v>0.86448139488038334</v>
      </c>
      <c r="G395" s="39">
        <f t="shared" si="59"/>
        <v>284.66971982027945</v>
      </c>
      <c r="H395" s="39">
        <f t="shared" si="60"/>
        <v>43.522621557009757</v>
      </c>
      <c r="I395" s="68">
        <f t="shared" si="61"/>
        <v>328.19234137728921</v>
      </c>
      <c r="J395" s="40">
        <f t="shared" si="62"/>
        <v>-31.933461064582765</v>
      </c>
      <c r="K395" s="37">
        <f t="shared" si="63"/>
        <v>296.25888031270642</v>
      </c>
      <c r="L395" s="37">
        <f t="shared" si="64"/>
        <v>457500.12387994118</v>
      </c>
      <c r="M395" s="37">
        <f t="shared" si="65"/>
        <v>412984.87915591273</v>
      </c>
      <c r="N395" s="63"/>
      <c r="O395" s="74"/>
      <c r="P395" s="69"/>
    </row>
    <row r="396" spans="1:16" s="34" customFormat="1" x14ac:dyDescent="0.2">
      <c r="A396" s="33">
        <v>1919</v>
      </c>
      <c r="B396" s="34" t="s">
        <v>446</v>
      </c>
      <c r="C396" s="36">
        <v>2748</v>
      </c>
      <c r="D396" s="77">
        <v>1121</v>
      </c>
      <c r="E396" s="37">
        <f t="shared" si="57"/>
        <v>2451.3826940231934</v>
      </c>
      <c r="F396" s="38">
        <f t="shared" si="58"/>
        <v>0.70019662825703588</v>
      </c>
      <c r="G396" s="39">
        <f t="shared" si="59"/>
        <v>629.76549795442645</v>
      </c>
      <c r="H396" s="39">
        <f t="shared" si="60"/>
        <v>244.8284921352622</v>
      </c>
      <c r="I396" s="68">
        <f t="shared" si="61"/>
        <v>874.59399008968865</v>
      </c>
      <c r="J396" s="40">
        <f t="shared" si="62"/>
        <v>-31.933461064582765</v>
      </c>
      <c r="K396" s="37">
        <f t="shared" si="63"/>
        <v>842.66052902510592</v>
      </c>
      <c r="L396" s="37">
        <f t="shared" si="64"/>
        <v>980419.86289054097</v>
      </c>
      <c r="M396" s="37">
        <f t="shared" si="65"/>
        <v>944622.45303714368</v>
      </c>
      <c r="N396" s="63"/>
      <c r="O396" s="74"/>
      <c r="P396" s="69"/>
    </row>
    <row r="397" spans="1:16" s="34" customFormat="1" x14ac:dyDescent="0.2">
      <c r="A397" s="33">
        <v>1920</v>
      </c>
      <c r="B397" s="34" t="s">
        <v>447</v>
      </c>
      <c r="C397" s="36">
        <v>2539</v>
      </c>
      <c r="D397" s="77">
        <v>1076</v>
      </c>
      <c r="E397" s="37">
        <f t="shared" si="57"/>
        <v>2359.6654275092937</v>
      </c>
      <c r="F397" s="38">
        <f t="shared" si="58"/>
        <v>0.6739991190217125</v>
      </c>
      <c r="G397" s="39">
        <f t="shared" si="59"/>
        <v>684.7958578627663</v>
      </c>
      <c r="H397" s="39">
        <f t="shared" si="60"/>
        <v>276.92953541512708</v>
      </c>
      <c r="I397" s="68">
        <f t="shared" si="61"/>
        <v>961.72539327789332</v>
      </c>
      <c r="J397" s="40">
        <f t="shared" si="62"/>
        <v>-31.933461064582765</v>
      </c>
      <c r="K397" s="37">
        <f t="shared" si="63"/>
        <v>929.79193221331059</v>
      </c>
      <c r="L397" s="37">
        <f t="shared" si="64"/>
        <v>1034816.5231670132</v>
      </c>
      <c r="M397" s="37">
        <f t="shared" si="65"/>
        <v>1000456.1190615222</v>
      </c>
      <c r="N397" s="63"/>
      <c r="O397" s="74"/>
      <c r="P397" s="69"/>
    </row>
    <row r="398" spans="1:16" s="34" customFormat="1" x14ac:dyDescent="0.2">
      <c r="A398" s="33">
        <v>1922</v>
      </c>
      <c r="B398" s="34" t="s">
        <v>448</v>
      </c>
      <c r="C398" s="36">
        <v>15088</v>
      </c>
      <c r="D398" s="77">
        <v>3994</v>
      </c>
      <c r="E398" s="37">
        <f t="shared" si="57"/>
        <v>3777.6664997496246</v>
      </c>
      <c r="F398" s="38">
        <f t="shared" si="58"/>
        <v>1.0790275024186897</v>
      </c>
      <c r="G398" s="39">
        <f t="shared" si="59"/>
        <v>-166.00478548143218</v>
      </c>
      <c r="H398" s="39">
        <f t="shared" si="60"/>
        <v>0</v>
      </c>
      <c r="I398" s="68">
        <f t="shared" si="61"/>
        <v>-166.00478548143218</v>
      </c>
      <c r="J398" s="40">
        <f t="shared" si="62"/>
        <v>-31.933461064582765</v>
      </c>
      <c r="K398" s="37">
        <f t="shared" si="63"/>
        <v>-197.93824654601494</v>
      </c>
      <c r="L398" s="37">
        <f t="shared" si="64"/>
        <v>-663023.11321284017</v>
      </c>
      <c r="M398" s="37">
        <f t="shared" si="65"/>
        <v>-790565.35670478363</v>
      </c>
      <c r="N398" s="63"/>
      <c r="O398" s="74"/>
      <c r="P398" s="69"/>
    </row>
    <row r="399" spans="1:16" s="34" customFormat="1" x14ac:dyDescent="0.2">
      <c r="A399" s="33">
        <v>1923</v>
      </c>
      <c r="B399" s="34" t="s">
        <v>449</v>
      </c>
      <c r="C399" s="36">
        <v>6109</v>
      </c>
      <c r="D399" s="77">
        <v>2220</v>
      </c>
      <c r="E399" s="37">
        <f t="shared" si="57"/>
        <v>2751.801801801802</v>
      </c>
      <c r="F399" s="38">
        <f t="shared" si="58"/>
        <v>0.7860063416255102</v>
      </c>
      <c r="G399" s="39">
        <f t="shared" si="59"/>
        <v>449.51403328726138</v>
      </c>
      <c r="H399" s="39">
        <f t="shared" si="60"/>
        <v>139.68180441274922</v>
      </c>
      <c r="I399" s="68">
        <f t="shared" si="61"/>
        <v>589.19583770001054</v>
      </c>
      <c r="J399" s="40">
        <f t="shared" si="62"/>
        <v>-31.933461064582765</v>
      </c>
      <c r="K399" s="37">
        <f t="shared" si="63"/>
        <v>557.26237663542781</v>
      </c>
      <c r="L399" s="37">
        <f t="shared" si="64"/>
        <v>1308014.7596940233</v>
      </c>
      <c r="M399" s="37">
        <f t="shared" si="65"/>
        <v>1237122.4761306497</v>
      </c>
      <c r="N399" s="63"/>
      <c r="O399" s="74"/>
      <c r="P399" s="69"/>
    </row>
    <row r="400" spans="1:16" s="34" customFormat="1" x14ac:dyDescent="0.2">
      <c r="A400" s="33">
        <v>1924</v>
      </c>
      <c r="B400" s="34" t="s">
        <v>450</v>
      </c>
      <c r="C400" s="36">
        <v>24247</v>
      </c>
      <c r="D400" s="77">
        <v>6781</v>
      </c>
      <c r="E400" s="37">
        <f t="shared" si="57"/>
        <v>3575.726294056924</v>
      </c>
      <c r="F400" s="38">
        <f t="shared" si="58"/>
        <v>1.0213466468426475</v>
      </c>
      <c r="G400" s="39">
        <f t="shared" si="59"/>
        <v>-44.840662065811827</v>
      </c>
      <c r="H400" s="39">
        <f t="shared" si="60"/>
        <v>0</v>
      </c>
      <c r="I400" s="68">
        <f t="shared" si="61"/>
        <v>-44.840662065811827</v>
      </c>
      <c r="J400" s="40">
        <f t="shared" si="62"/>
        <v>-31.933461064582765</v>
      </c>
      <c r="K400" s="37">
        <f t="shared" si="63"/>
        <v>-76.774123130394599</v>
      </c>
      <c r="L400" s="37">
        <f t="shared" si="64"/>
        <v>-304064.52946827002</v>
      </c>
      <c r="M400" s="37">
        <f t="shared" si="65"/>
        <v>-520605.32894720579</v>
      </c>
      <c r="N400" s="63"/>
      <c r="O400" s="74"/>
      <c r="P400" s="69"/>
    </row>
    <row r="401" spans="1:16" s="34" customFormat="1" x14ac:dyDescent="0.2">
      <c r="A401" s="33">
        <v>1925</v>
      </c>
      <c r="B401" s="34" t="s">
        <v>451</v>
      </c>
      <c r="C401" s="36">
        <v>10790</v>
      </c>
      <c r="D401" s="77">
        <v>3496</v>
      </c>
      <c r="E401" s="37">
        <f t="shared" si="57"/>
        <v>3086.3844393592676</v>
      </c>
      <c r="F401" s="38">
        <f t="shared" si="58"/>
        <v>0.88157429813522803</v>
      </c>
      <c r="G401" s="39">
        <f t="shared" si="59"/>
        <v>248.76445075278195</v>
      </c>
      <c r="H401" s="39">
        <f t="shared" si="60"/>
        <v>22.577881267636233</v>
      </c>
      <c r="I401" s="68">
        <f t="shared" si="61"/>
        <v>271.34233202041821</v>
      </c>
      <c r="J401" s="40">
        <f t="shared" si="62"/>
        <v>-31.933461064582765</v>
      </c>
      <c r="K401" s="37">
        <f t="shared" si="63"/>
        <v>239.40887095583545</v>
      </c>
      <c r="L401" s="37">
        <f t="shared" si="64"/>
        <v>948612.79274338204</v>
      </c>
      <c r="M401" s="37">
        <f t="shared" si="65"/>
        <v>836973.41286160075</v>
      </c>
      <c r="N401" s="63"/>
      <c r="O401" s="74"/>
      <c r="P401" s="69"/>
    </row>
    <row r="402" spans="1:16" s="34" customFormat="1" x14ac:dyDescent="0.2">
      <c r="A402" s="33">
        <v>1926</v>
      </c>
      <c r="B402" s="34" t="s">
        <v>452</v>
      </c>
      <c r="C402" s="36">
        <v>3146</v>
      </c>
      <c r="D402" s="77">
        <v>1138</v>
      </c>
      <c r="E402" s="37">
        <f t="shared" si="57"/>
        <v>2764.4991212653777</v>
      </c>
      <c r="F402" s="38">
        <f t="shared" si="58"/>
        <v>0.78963311940197678</v>
      </c>
      <c r="G402" s="39">
        <f t="shared" si="59"/>
        <v>441.89564160911596</v>
      </c>
      <c r="H402" s="39">
        <f t="shared" si="60"/>
        <v>135.23774260049771</v>
      </c>
      <c r="I402" s="68">
        <f t="shared" si="61"/>
        <v>577.13338420961372</v>
      </c>
      <c r="J402" s="40">
        <f t="shared" si="62"/>
        <v>-31.933461064582765</v>
      </c>
      <c r="K402" s="37">
        <f t="shared" si="63"/>
        <v>545.19992314503099</v>
      </c>
      <c r="L402" s="37">
        <f t="shared" si="64"/>
        <v>656777.79123054037</v>
      </c>
      <c r="M402" s="37">
        <f t="shared" si="65"/>
        <v>620437.5125390453</v>
      </c>
      <c r="N402" s="63"/>
      <c r="O402" s="74"/>
      <c r="P402" s="69"/>
    </row>
    <row r="403" spans="1:16" s="34" customFormat="1" x14ac:dyDescent="0.2">
      <c r="A403" s="33">
        <v>1927</v>
      </c>
      <c r="B403" s="34" t="s">
        <v>453</v>
      </c>
      <c r="C403" s="36">
        <v>4635</v>
      </c>
      <c r="D403" s="77">
        <v>1540</v>
      </c>
      <c r="E403" s="37">
        <f t="shared" si="57"/>
        <v>3009.7402597402597</v>
      </c>
      <c r="F403" s="38">
        <f t="shared" si="58"/>
        <v>0.85968216506453243</v>
      </c>
      <c r="G403" s="39">
        <f t="shared" si="59"/>
        <v>294.75095852418673</v>
      </c>
      <c r="H403" s="39">
        <f t="shared" si="60"/>
        <v>49.403344134289</v>
      </c>
      <c r="I403" s="68">
        <f t="shared" si="61"/>
        <v>344.15430265847573</v>
      </c>
      <c r="J403" s="40">
        <f t="shared" si="62"/>
        <v>-31.933461064582765</v>
      </c>
      <c r="K403" s="37">
        <f t="shared" si="63"/>
        <v>312.22084159389294</v>
      </c>
      <c r="L403" s="37">
        <f t="shared" si="64"/>
        <v>529997.62609405257</v>
      </c>
      <c r="M403" s="37">
        <f t="shared" si="65"/>
        <v>480820.09605459514</v>
      </c>
      <c r="N403" s="63"/>
      <c r="O403" s="74"/>
      <c r="P403" s="69"/>
    </row>
    <row r="404" spans="1:16" s="34" customFormat="1" x14ac:dyDescent="0.2">
      <c r="A404" s="33">
        <v>1928</v>
      </c>
      <c r="B404" s="34" t="s">
        <v>454</v>
      </c>
      <c r="C404" s="36">
        <v>2593</v>
      </c>
      <c r="D404" s="77">
        <v>921</v>
      </c>
      <c r="E404" s="37">
        <f t="shared" si="57"/>
        <v>2815.4180238870795</v>
      </c>
      <c r="F404" s="38">
        <f t="shared" si="58"/>
        <v>0.80417725566319442</v>
      </c>
      <c r="G404" s="39">
        <f t="shared" si="59"/>
        <v>411.34430003609486</v>
      </c>
      <c r="H404" s="39">
        <f t="shared" si="60"/>
        <v>117.41612668290207</v>
      </c>
      <c r="I404" s="68">
        <f t="shared" si="61"/>
        <v>528.760426718997</v>
      </c>
      <c r="J404" s="40">
        <f t="shared" si="62"/>
        <v>-31.933461064582765</v>
      </c>
      <c r="K404" s="37">
        <f t="shared" si="63"/>
        <v>496.82696565441421</v>
      </c>
      <c r="L404" s="37">
        <f t="shared" si="64"/>
        <v>486988.35300819622</v>
      </c>
      <c r="M404" s="37">
        <f t="shared" si="65"/>
        <v>457577.6353677155</v>
      </c>
      <c r="N404" s="63"/>
      <c r="O404" s="74"/>
      <c r="P404" s="69"/>
    </row>
    <row r="405" spans="1:16" s="34" customFormat="1" x14ac:dyDescent="0.2">
      <c r="A405" s="33">
        <v>1929</v>
      </c>
      <c r="B405" s="34" t="s">
        <v>455</v>
      </c>
      <c r="C405" s="36">
        <v>3192</v>
      </c>
      <c r="D405" s="77">
        <v>914</v>
      </c>
      <c r="E405" s="37">
        <f t="shared" si="57"/>
        <v>3492.3413566739605</v>
      </c>
      <c r="F405" s="38">
        <f t="shared" si="58"/>
        <v>0.9975291286129041</v>
      </c>
      <c r="G405" s="39">
        <f t="shared" si="59"/>
        <v>5.1903003639662524</v>
      </c>
      <c r="H405" s="39">
        <f t="shared" si="60"/>
        <v>0</v>
      </c>
      <c r="I405" s="68">
        <f t="shared" si="61"/>
        <v>5.1903003639662524</v>
      </c>
      <c r="J405" s="40">
        <f t="shared" si="62"/>
        <v>-31.933461064582765</v>
      </c>
      <c r="K405" s="37">
        <f t="shared" si="63"/>
        <v>-26.743160700616514</v>
      </c>
      <c r="L405" s="37">
        <f t="shared" si="64"/>
        <v>4743.9345326651546</v>
      </c>
      <c r="M405" s="37">
        <f t="shared" si="65"/>
        <v>-24443.248880363495</v>
      </c>
      <c r="N405" s="63"/>
      <c r="O405" s="74"/>
      <c r="P405" s="69"/>
    </row>
    <row r="406" spans="1:16" s="34" customFormat="1" x14ac:dyDescent="0.2">
      <c r="A406" s="33">
        <v>1931</v>
      </c>
      <c r="B406" s="34" t="s">
        <v>456</v>
      </c>
      <c r="C406" s="36">
        <v>37341</v>
      </c>
      <c r="D406" s="77">
        <v>11697</v>
      </c>
      <c r="E406" s="37">
        <f t="shared" si="57"/>
        <v>3192.3570146191332</v>
      </c>
      <c r="F406" s="38">
        <f t="shared" si="58"/>
        <v>0.91184359883054034</v>
      </c>
      <c r="G406" s="39">
        <f t="shared" si="59"/>
        <v>185.1809055968626</v>
      </c>
      <c r="H406" s="39">
        <f t="shared" si="60"/>
        <v>0</v>
      </c>
      <c r="I406" s="68">
        <f t="shared" si="61"/>
        <v>185.1809055968626</v>
      </c>
      <c r="J406" s="40">
        <f t="shared" si="62"/>
        <v>-31.933461064582765</v>
      </c>
      <c r="K406" s="37">
        <f t="shared" si="63"/>
        <v>153.24744453227984</v>
      </c>
      <c r="L406" s="37">
        <f t="shared" si="64"/>
        <v>2166061.0527665019</v>
      </c>
      <c r="M406" s="37">
        <f t="shared" si="65"/>
        <v>1792535.3586940772</v>
      </c>
      <c r="N406" s="63"/>
      <c r="O406" s="74"/>
      <c r="P406" s="69"/>
    </row>
    <row r="407" spans="1:16" s="34" customFormat="1" x14ac:dyDescent="0.2">
      <c r="A407" s="33">
        <v>1933</v>
      </c>
      <c r="B407" s="34" t="s">
        <v>457</v>
      </c>
      <c r="C407" s="36">
        <v>15194</v>
      </c>
      <c r="D407" s="77">
        <v>5685</v>
      </c>
      <c r="E407" s="37">
        <f t="shared" si="57"/>
        <v>2672.6473175021988</v>
      </c>
      <c r="F407" s="38">
        <f t="shared" si="58"/>
        <v>0.76339718184269167</v>
      </c>
      <c r="G407" s="39">
        <f t="shared" si="59"/>
        <v>497.00672386702325</v>
      </c>
      <c r="H407" s="39">
        <f t="shared" si="60"/>
        <v>167.3858739176103</v>
      </c>
      <c r="I407" s="68">
        <f t="shared" si="61"/>
        <v>664.39259778463361</v>
      </c>
      <c r="J407" s="40">
        <f t="shared" si="62"/>
        <v>-31.933461064582765</v>
      </c>
      <c r="K407" s="37">
        <f t="shared" si="63"/>
        <v>632.45913672005088</v>
      </c>
      <c r="L407" s="37">
        <f t="shared" si="64"/>
        <v>3777071.9184056423</v>
      </c>
      <c r="M407" s="37">
        <f t="shared" si="65"/>
        <v>3595530.192253489</v>
      </c>
      <c r="N407" s="63"/>
      <c r="O407" s="74"/>
      <c r="P407" s="69"/>
    </row>
    <row r="408" spans="1:16" s="34" customFormat="1" x14ac:dyDescent="0.2">
      <c r="A408" s="33">
        <v>1936</v>
      </c>
      <c r="B408" s="34" t="s">
        <v>458</v>
      </c>
      <c r="C408" s="36">
        <v>5843</v>
      </c>
      <c r="D408" s="77">
        <v>2273</v>
      </c>
      <c r="E408" s="37">
        <f t="shared" si="57"/>
        <v>2570.6115266168058</v>
      </c>
      <c r="F408" s="38">
        <f t="shared" si="58"/>
        <v>0.73425235801992206</v>
      </c>
      <c r="G408" s="39">
        <f t="shared" si="59"/>
        <v>558.228198398259</v>
      </c>
      <c r="H408" s="39">
        <f t="shared" si="60"/>
        <v>203.09840072749785</v>
      </c>
      <c r="I408" s="68">
        <f t="shared" si="61"/>
        <v>761.32659912575684</v>
      </c>
      <c r="J408" s="40">
        <f t="shared" si="62"/>
        <v>-31.933461064582765</v>
      </c>
      <c r="K408" s="37">
        <f t="shared" si="63"/>
        <v>729.39313806117411</v>
      </c>
      <c r="L408" s="37">
        <f t="shared" si="64"/>
        <v>1730495.3598128452</v>
      </c>
      <c r="M408" s="37">
        <f t="shared" si="65"/>
        <v>1657910.6028130488</v>
      </c>
      <c r="N408" s="63"/>
      <c r="O408" s="74"/>
      <c r="P408" s="69"/>
    </row>
    <row r="409" spans="1:16" s="34" customFormat="1" x14ac:dyDescent="0.2">
      <c r="A409" s="33">
        <v>1938</v>
      </c>
      <c r="B409" s="34" t="s">
        <v>459</v>
      </c>
      <c r="C409" s="36">
        <v>8339</v>
      </c>
      <c r="D409" s="77">
        <v>2876</v>
      </c>
      <c r="E409" s="37">
        <f t="shared" si="57"/>
        <v>2899.5132127955494</v>
      </c>
      <c r="F409" s="38">
        <f t="shared" si="58"/>
        <v>0.82819764540891394</v>
      </c>
      <c r="G409" s="39">
        <f t="shared" si="59"/>
        <v>360.88718669101291</v>
      </c>
      <c r="H409" s="39">
        <f t="shared" si="60"/>
        <v>87.982810564937608</v>
      </c>
      <c r="I409" s="68">
        <f t="shared" si="61"/>
        <v>448.86999725595052</v>
      </c>
      <c r="J409" s="40">
        <f t="shared" si="62"/>
        <v>-31.933461064582765</v>
      </c>
      <c r="K409" s="37">
        <f t="shared" si="63"/>
        <v>416.93653619136774</v>
      </c>
      <c r="L409" s="37">
        <f t="shared" si="64"/>
        <v>1290950.1121081137</v>
      </c>
      <c r="M409" s="37">
        <f t="shared" si="65"/>
        <v>1199109.4780863735</v>
      </c>
      <c r="N409" s="63"/>
      <c r="O409" s="74"/>
      <c r="P409" s="69"/>
    </row>
    <row r="410" spans="1:16" s="34" customFormat="1" x14ac:dyDescent="0.2">
      <c r="A410" s="33">
        <v>1939</v>
      </c>
      <c r="B410" s="34" t="s">
        <v>460</v>
      </c>
      <c r="C410" s="36">
        <v>5703</v>
      </c>
      <c r="D410" s="77">
        <v>1890</v>
      </c>
      <c r="E410" s="37">
        <f t="shared" si="57"/>
        <v>3017.4603174603176</v>
      </c>
      <c r="F410" s="38">
        <f t="shared" si="58"/>
        <v>0.86188727094160078</v>
      </c>
      <c r="G410" s="39">
        <f t="shared" si="59"/>
        <v>290.118923892152</v>
      </c>
      <c r="H410" s="39">
        <f t="shared" si="60"/>
        <v>46.701323932268743</v>
      </c>
      <c r="I410" s="68">
        <f t="shared" si="61"/>
        <v>336.82024782442073</v>
      </c>
      <c r="J410" s="40">
        <f t="shared" si="62"/>
        <v>-31.933461064582765</v>
      </c>
      <c r="K410" s="37">
        <f t="shared" si="63"/>
        <v>304.88678675983795</v>
      </c>
      <c r="L410" s="37">
        <f t="shared" si="64"/>
        <v>636590.26838815515</v>
      </c>
      <c r="M410" s="37">
        <f t="shared" si="65"/>
        <v>576236.02697609377</v>
      </c>
      <c r="N410" s="63"/>
      <c r="O410" s="74"/>
      <c r="P410" s="69"/>
    </row>
    <row r="411" spans="1:16" s="34" customFormat="1" x14ac:dyDescent="0.2">
      <c r="A411" s="33">
        <v>1940</v>
      </c>
      <c r="B411" s="34" t="s">
        <v>461</v>
      </c>
      <c r="C411" s="36">
        <v>5572</v>
      </c>
      <c r="D411" s="77">
        <v>2132</v>
      </c>
      <c r="E411" s="37">
        <f t="shared" si="57"/>
        <v>2613.5084427767356</v>
      </c>
      <c r="F411" s="38">
        <f t="shared" si="58"/>
        <v>0.74650514748891861</v>
      </c>
      <c r="G411" s="39">
        <f t="shared" si="59"/>
        <v>532.49004870230112</v>
      </c>
      <c r="H411" s="39">
        <f t="shared" si="60"/>
        <v>188.08448007152242</v>
      </c>
      <c r="I411" s="68">
        <f t="shared" si="61"/>
        <v>720.57452877382354</v>
      </c>
      <c r="J411" s="40">
        <f t="shared" si="62"/>
        <v>-31.933461064582765</v>
      </c>
      <c r="K411" s="37">
        <f t="shared" si="63"/>
        <v>688.64106770924082</v>
      </c>
      <c r="L411" s="37">
        <f t="shared" si="64"/>
        <v>1536264.8953457917</v>
      </c>
      <c r="M411" s="37">
        <f t="shared" si="65"/>
        <v>1468182.7563561015</v>
      </c>
      <c r="N411" s="63"/>
      <c r="O411" s="74"/>
      <c r="P411" s="69"/>
    </row>
    <row r="412" spans="1:16" s="34" customFormat="1" x14ac:dyDescent="0.2">
      <c r="A412" s="33">
        <v>1941</v>
      </c>
      <c r="B412" s="34" t="s">
        <v>462</v>
      </c>
      <c r="C412" s="36">
        <v>8030</v>
      </c>
      <c r="D412" s="77">
        <v>2912</v>
      </c>
      <c r="E412" s="37">
        <f t="shared" si="57"/>
        <v>2757.5549450549452</v>
      </c>
      <c r="F412" s="38">
        <f t="shared" si="58"/>
        <v>0.78764963115249931</v>
      </c>
      <c r="G412" s="39">
        <f t="shared" si="59"/>
        <v>446.06214733537541</v>
      </c>
      <c r="H412" s="39">
        <f t="shared" si="60"/>
        <v>137.66820427414908</v>
      </c>
      <c r="I412" s="68">
        <f t="shared" si="61"/>
        <v>583.73035160952452</v>
      </c>
      <c r="J412" s="40">
        <f t="shared" si="62"/>
        <v>-31.933461064582765</v>
      </c>
      <c r="K412" s="37">
        <f t="shared" si="63"/>
        <v>551.79689054494179</v>
      </c>
      <c r="L412" s="37">
        <f t="shared" si="64"/>
        <v>1699822.7838869353</v>
      </c>
      <c r="M412" s="37">
        <f t="shared" si="65"/>
        <v>1606832.5452668704</v>
      </c>
      <c r="N412" s="63"/>
      <c r="O412" s="74"/>
      <c r="P412" s="69"/>
    </row>
    <row r="413" spans="1:16" s="34" customFormat="1" x14ac:dyDescent="0.2">
      <c r="A413" s="33">
        <v>1942</v>
      </c>
      <c r="B413" s="34" t="s">
        <v>463</v>
      </c>
      <c r="C413" s="36">
        <v>14066</v>
      </c>
      <c r="D413" s="77">
        <v>4919</v>
      </c>
      <c r="E413" s="37">
        <f t="shared" si="57"/>
        <v>2859.5242935556007</v>
      </c>
      <c r="F413" s="38">
        <f t="shared" si="58"/>
        <v>0.81677547681495144</v>
      </c>
      <c r="G413" s="39">
        <f t="shared" si="59"/>
        <v>384.88053823498211</v>
      </c>
      <c r="H413" s="39">
        <f t="shared" si="60"/>
        <v>101.97893229891964</v>
      </c>
      <c r="I413" s="68">
        <f t="shared" si="61"/>
        <v>486.85947053390174</v>
      </c>
      <c r="J413" s="40">
        <f t="shared" si="62"/>
        <v>-31.933461064582765</v>
      </c>
      <c r="K413" s="37">
        <f t="shared" si="63"/>
        <v>454.92600946931896</v>
      </c>
      <c r="L413" s="37">
        <f t="shared" si="64"/>
        <v>2394861.7355562625</v>
      </c>
      <c r="M413" s="37">
        <f t="shared" si="65"/>
        <v>2237781.0405795798</v>
      </c>
      <c r="N413" s="63"/>
      <c r="O413" s="74"/>
      <c r="P413" s="69"/>
    </row>
    <row r="414" spans="1:16" s="34" customFormat="1" x14ac:dyDescent="0.2">
      <c r="A414" s="33">
        <v>1943</v>
      </c>
      <c r="B414" s="34" t="s">
        <v>464</v>
      </c>
      <c r="C414" s="36">
        <v>3174</v>
      </c>
      <c r="D414" s="77">
        <v>1233</v>
      </c>
      <c r="E414" s="37">
        <f t="shared" si="57"/>
        <v>2574.2092457420927</v>
      </c>
      <c r="F414" s="38">
        <f t="shared" si="58"/>
        <v>0.73527998655262072</v>
      </c>
      <c r="G414" s="39">
        <f t="shared" si="59"/>
        <v>556.06956692308688</v>
      </c>
      <c r="H414" s="39">
        <f t="shared" si="60"/>
        <v>201.83919903364745</v>
      </c>
      <c r="I414" s="68">
        <f t="shared" si="61"/>
        <v>757.90876595673433</v>
      </c>
      <c r="J414" s="40">
        <f t="shared" si="62"/>
        <v>-31.933461064582765</v>
      </c>
      <c r="K414" s="37">
        <f t="shared" si="63"/>
        <v>725.9753048921516</v>
      </c>
      <c r="L414" s="37">
        <f t="shared" si="64"/>
        <v>934501.50842465344</v>
      </c>
      <c r="M414" s="37">
        <f t="shared" si="65"/>
        <v>895127.55093202298</v>
      </c>
      <c r="N414" s="63"/>
      <c r="O414" s="74"/>
      <c r="P414" s="69"/>
    </row>
    <row r="415" spans="1:16" s="34" customFormat="1" x14ac:dyDescent="0.2">
      <c r="A415" s="33">
        <v>2002</v>
      </c>
      <c r="B415" s="34" t="s">
        <v>465</v>
      </c>
      <c r="C415" s="36">
        <v>6448</v>
      </c>
      <c r="D415" s="77">
        <v>2104</v>
      </c>
      <c r="E415" s="37">
        <f t="shared" si="57"/>
        <v>3064.638783269962</v>
      </c>
      <c r="F415" s="38">
        <f t="shared" si="58"/>
        <v>0.87536301374046888</v>
      </c>
      <c r="G415" s="39">
        <f t="shared" si="59"/>
        <v>261.81184440636531</v>
      </c>
      <c r="H415" s="39">
        <f t="shared" si="60"/>
        <v>30.188860898893196</v>
      </c>
      <c r="I415" s="68">
        <f t="shared" si="61"/>
        <v>292.00070530525852</v>
      </c>
      <c r="J415" s="40">
        <f t="shared" si="62"/>
        <v>-31.933461064582765</v>
      </c>
      <c r="K415" s="37">
        <f t="shared" si="63"/>
        <v>260.06724424067573</v>
      </c>
      <c r="L415" s="37">
        <f t="shared" si="64"/>
        <v>614369.48396226391</v>
      </c>
      <c r="M415" s="37">
        <f t="shared" si="65"/>
        <v>547181.48188238172</v>
      </c>
      <c r="N415" s="63"/>
      <c r="O415" s="74"/>
      <c r="P415" s="69"/>
    </row>
    <row r="416" spans="1:16" s="34" customFormat="1" x14ac:dyDescent="0.2">
      <c r="A416" s="33">
        <v>2003</v>
      </c>
      <c r="B416" s="34" t="s">
        <v>466</v>
      </c>
      <c r="C416" s="36">
        <v>20013</v>
      </c>
      <c r="D416" s="77">
        <v>6154</v>
      </c>
      <c r="E416" s="37">
        <f t="shared" si="57"/>
        <v>3252.0311992200195</v>
      </c>
      <c r="F416" s="38">
        <f t="shared" si="58"/>
        <v>0.92888853553234652</v>
      </c>
      <c r="G416" s="39">
        <f t="shared" si="59"/>
        <v>149.37639483633083</v>
      </c>
      <c r="H416" s="39">
        <f t="shared" si="60"/>
        <v>0</v>
      </c>
      <c r="I416" s="68">
        <f t="shared" si="61"/>
        <v>149.37639483633083</v>
      </c>
      <c r="J416" s="40">
        <f t="shared" si="62"/>
        <v>-31.933461064582765</v>
      </c>
      <c r="K416" s="37">
        <f t="shared" si="63"/>
        <v>117.44293377174807</v>
      </c>
      <c r="L416" s="37">
        <f t="shared" si="64"/>
        <v>919262.33382277994</v>
      </c>
      <c r="M416" s="37">
        <f t="shared" si="65"/>
        <v>722743.81443133764</v>
      </c>
      <c r="N416" s="63"/>
      <c r="O416" s="74"/>
      <c r="P416" s="69"/>
    </row>
    <row r="417" spans="1:16" s="34" customFormat="1" x14ac:dyDescent="0.2">
      <c r="A417" s="33">
        <v>2004</v>
      </c>
      <c r="B417" s="34" t="s">
        <v>467</v>
      </c>
      <c r="C417" s="36">
        <v>39707</v>
      </c>
      <c r="D417" s="77">
        <v>10527</v>
      </c>
      <c r="E417" s="37">
        <f t="shared" si="57"/>
        <v>3771.9198252113611</v>
      </c>
      <c r="F417" s="38">
        <f t="shared" si="58"/>
        <v>1.077386060572342</v>
      </c>
      <c r="G417" s="39">
        <f t="shared" si="59"/>
        <v>-162.55678075847408</v>
      </c>
      <c r="H417" s="39">
        <f t="shared" si="60"/>
        <v>0</v>
      </c>
      <c r="I417" s="68">
        <f t="shared" si="61"/>
        <v>-162.55678075847408</v>
      </c>
      <c r="J417" s="40">
        <f t="shared" si="62"/>
        <v>-31.933461064582765</v>
      </c>
      <c r="K417" s="37">
        <f t="shared" si="63"/>
        <v>-194.49024182305683</v>
      </c>
      <c r="L417" s="37">
        <f t="shared" si="64"/>
        <v>-1711235.2310444566</v>
      </c>
      <c r="M417" s="37">
        <f t="shared" si="65"/>
        <v>-2047398.7756713193</v>
      </c>
      <c r="N417" s="63"/>
      <c r="O417" s="74"/>
      <c r="P417" s="69"/>
    </row>
    <row r="418" spans="1:16" s="34" customFormat="1" x14ac:dyDescent="0.2">
      <c r="A418" s="33">
        <v>2011</v>
      </c>
      <c r="B418" s="34" t="s">
        <v>468</v>
      </c>
      <c r="C418" s="36">
        <v>6716</v>
      </c>
      <c r="D418" s="77">
        <v>2938</v>
      </c>
      <c r="E418" s="37">
        <f t="shared" si="57"/>
        <v>2285.9087814840027</v>
      </c>
      <c r="F418" s="38">
        <f t="shared" si="58"/>
        <v>0.65293176181780788</v>
      </c>
      <c r="G418" s="39">
        <f t="shared" si="59"/>
        <v>729.04984547794095</v>
      </c>
      <c r="H418" s="39">
        <f t="shared" si="60"/>
        <v>302.74436152397891</v>
      </c>
      <c r="I418" s="68">
        <f t="shared" si="61"/>
        <v>1031.7942070019199</v>
      </c>
      <c r="J418" s="40">
        <f t="shared" si="62"/>
        <v>-31.933461064582765</v>
      </c>
      <c r="K418" s="37">
        <f t="shared" si="63"/>
        <v>999.86074593733713</v>
      </c>
      <c r="L418" s="37">
        <f t="shared" si="64"/>
        <v>3031411.3801716408</v>
      </c>
      <c r="M418" s="37">
        <f t="shared" si="65"/>
        <v>2937590.8715638965</v>
      </c>
      <c r="N418" s="63"/>
      <c r="O418" s="74"/>
      <c r="P418" s="69"/>
    </row>
    <row r="419" spans="1:16" s="34" customFormat="1" x14ac:dyDescent="0.2">
      <c r="A419" s="33">
        <v>2012</v>
      </c>
      <c r="B419" s="34" t="s">
        <v>469</v>
      </c>
      <c r="C419" s="36">
        <v>64913</v>
      </c>
      <c r="D419" s="77">
        <v>20446</v>
      </c>
      <c r="E419" s="37">
        <f t="shared" si="57"/>
        <v>3174.8508265675437</v>
      </c>
      <c r="F419" s="38">
        <f t="shared" si="58"/>
        <v>0.90684324785423509</v>
      </c>
      <c r="G419" s="39">
        <f t="shared" si="59"/>
        <v>195.68461842781633</v>
      </c>
      <c r="H419" s="39">
        <f t="shared" si="60"/>
        <v>0</v>
      </c>
      <c r="I419" s="68">
        <f t="shared" si="61"/>
        <v>195.68461842781633</v>
      </c>
      <c r="J419" s="40">
        <f t="shared" si="62"/>
        <v>-31.933461064582765</v>
      </c>
      <c r="K419" s="37">
        <f t="shared" si="63"/>
        <v>163.75115736323357</v>
      </c>
      <c r="L419" s="37">
        <f t="shared" si="64"/>
        <v>4000967.7083751326</v>
      </c>
      <c r="M419" s="37">
        <f t="shared" si="65"/>
        <v>3348056.1634486737</v>
      </c>
      <c r="N419" s="63"/>
      <c r="O419" s="74"/>
      <c r="P419" s="69"/>
    </row>
    <row r="420" spans="1:16" s="34" customFormat="1" x14ac:dyDescent="0.2">
      <c r="A420" s="33">
        <v>2014</v>
      </c>
      <c r="B420" s="34" t="s">
        <v>470</v>
      </c>
      <c r="C420" s="36">
        <v>2637</v>
      </c>
      <c r="D420" s="77">
        <v>968</v>
      </c>
      <c r="E420" s="37">
        <f t="shared" si="57"/>
        <v>2724.1735537190084</v>
      </c>
      <c r="F420" s="38">
        <f t="shared" si="58"/>
        <v>0.77811479282760643</v>
      </c>
      <c r="G420" s="39">
        <f t="shared" si="59"/>
        <v>466.0909821369375</v>
      </c>
      <c r="H420" s="39">
        <f t="shared" si="60"/>
        <v>149.35169124172694</v>
      </c>
      <c r="I420" s="68">
        <f t="shared" si="61"/>
        <v>615.44267337866449</v>
      </c>
      <c r="J420" s="40">
        <f t="shared" si="62"/>
        <v>-31.933461064582765</v>
      </c>
      <c r="K420" s="37">
        <f t="shared" si="63"/>
        <v>583.50921231408176</v>
      </c>
      <c r="L420" s="37">
        <f t="shared" si="64"/>
        <v>595748.50783054729</v>
      </c>
      <c r="M420" s="37">
        <f t="shared" si="65"/>
        <v>564836.9175200311</v>
      </c>
      <c r="N420" s="63"/>
      <c r="O420" s="74"/>
      <c r="P420" s="69"/>
    </row>
    <row r="421" spans="1:16" s="34" customFormat="1" x14ac:dyDescent="0.2">
      <c r="A421" s="33">
        <v>2015</v>
      </c>
      <c r="B421" s="34" t="s">
        <v>471</v>
      </c>
      <c r="C421" s="36">
        <v>2787</v>
      </c>
      <c r="D421" s="77">
        <v>1037</v>
      </c>
      <c r="E421" s="37">
        <f t="shared" si="57"/>
        <v>2687.5602700096433</v>
      </c>
      <c r="F421" s="38">
        <f t="shared" si="58"/>
        <v>0.76765681828727006</v>
      </c>
      <c r="G421" s="39">
        <f t="shared" si="59"/>
        <v>488.05895236255651</v>
      </c>
      <c r="H421" s="39">
        <f t="shared" si="60"/>
        <v>162.16634054000474</v>
      </c>
      <c r="I421" s="68">
        <f t="shared" si="61"/>
        <v>650.22529290256125</v>
      </c>
      <c r="J421" s="40">
        <f t="shared" si="62"/>
        <v>-31.933461064582765</v>
      </c>
      <c r="K421" s="37">
        <f t="shared" si="63"/>
        <v>618.29183183797852</v>
      </c>
      <c r="L421" s="37">
        <f t="shared" si="64"/>
        <v>674283.62873995607</v>
      </c>
      <c r="M421" s="37">
        <f t="shared" si="65"/>
        <v>641168.62961598369</v>
      </c>
      <c r="N421" s="63"/>
      <c r="O421" s="74"/>
      <c r="P421" s="69"/>
    </row>
    <row r="422" spans="1:16" s="34" customFormat="1" x14ac:dyDescent="0.2">
      <c r="A422" s="33">
        <v>2017</v>
      </c>
      <c r="B422" s="34" t="s">
        <v>472</v>
      </c>
      <c r="C422" s="36">
        <v>2876</v>
      </c>
      <c r="D422" s="77">
        <v>1027</v>
      </c>
      <c r="E422" s="37">
        <f t="shared" si="57"/>
        <v>2800.3894839337877</v>
      </c>
      <c r="F422" s="38">
        <f t="shared" si="58"/>
        <v>0.79988460359031432</v>
      </c>
      <c r="G422" s="39">
        <f t="shared" si="59"/>
        <v>420.36142400806995</v>
      </c>
      <c r="H422" s="39">
        <f t="shared" si="60"/>
        <v>122.6761156665542</v>
      </c>
      <c r="I422" s="68">
        <f t="shared" si="61"/>
        <v>543.0375396746241</v>
      </c>
      <c r="J422" s="40">
        <f t="shared" si="62"/>
        <v>-31.933461064582765</v>
      </c>
      <c r="K422" s="37">
        <f t="shared" si="63"/>
        <v>511.10407861004131</v>
      </c>
      <c r="L422" s="37">
        <f t="shared" si="64"/>
        <v>557699.55324583896</v>
      </c>
      <c r="M422" s="37">
        <f t="shared" si="65"/>
        <v>524903.88873251248</v>
      </c>
      <c r="N422" s="63"/>
      <c r="O422" s="74"/>
      <c r="P422" s="69"/>
    </row>
    <row r="423" spans="1:16" s="34" customFormat="1" x14ac:dyDescent="0.2">
      <c r="A423" s="33">
        <v>2018</v>
      </c>
      <c r="B423" s="34" t="s">
        <v>473</v>
      </c>
      <c r="C423" s="36">
        <v>4339</v>
      </c>
      <c r="D423" s="77">
        <v>1204</v>
      </c>
      <c r="E423" s="37">
        <f t="shared" si="57"/>
        <v>3603.8205980066446</v>
      </c>
      <c r="F423" s="38">
        <f t="shared" si="58"/>
        <v>1.02937131673478</v>
      </c>
      <c r="G423" s="39">
        <f t="shared" si="59"/>
        <v>-61.697244435644187</v>
      </c>
      <c r="H423" s="39">
        <f t="shared" si="60"/>
        <v>0</v>
      </c>
      <c r="I423" s="68">
        <f t="shared" si="61"/>
        <v>-61.697244435644187</v>
      </c>
      <c r="J423" s="40">
        <f t="shared" si="62"/>
        <v>-31.933461064582765</v>
      </c>
      <c r="K423" s="37">
        <f t="shared" si="63"/>
        <v>-93.630705500226952</v>
      </c>
      <c r="L423" s="37">
        <f t="shared" si="64"/>
        <v>-74283.482300515607</v>
      </c>
      <c r="M423" s="37">
        <f t="shared" si="65"/>
        <v>-112731.36942227324</v>
      </c>
      <c r="N423" s="63"/>
      <c r="O423" s="74"/>
      <c r="P423" s="69"/>
    </row>
    <row r="424" spans="1:16" s="34" customFormat="1" x14ac:dyDescent="0.2">
      <c r="A424" s="33">
        <v>2019</v>
      </c>
      <c r="B424" s="34" t="s">
        <v>474</v>
      </c>
      <c r="C424" s="36">
        <v>10602</v>
      </c>
      <c r="D424" s="77">
        <v>3291</v>
      </c>
      <c r="E424" s="37">
        <f t="shared" si="57"/>
        <v>3221.5132178669096</v>
      </c>
      <c r="F424" s="38">
        <f t="shared" si="58"/>
        <v>0.92017158256667608</v>
      </c>
      <c r="G424" s="39">
        <f t="shared" si="59"/>
        <v>167.68718364819679</v>
      </c>
      <c r="H424" s="39">
        <f t="shared" si="60"/>
        <v>0</v>
      </c>
      <c r="I424" s="68">
        <f t="shared" si="61"/>
        <v>167.68718364819679</v>
      </c>
      <c r="J424" s="40">
        <f t="shared" si="62"/>
        <v>-31.933461064582765</v>
      </c>
      <c r="K424" s="37">
        <f t="shared" si="63"/>
        <v>135.75372258361404</v>
      </c>
      <c r="L424" s="37">
        <f t="shared" si="64"/>
        <v>551858.5213862157</v>
      </c>
      <c r="M424" s="37">
        <f t="shared" si="65"/>
        <v>446765.50102267379</v>
      </c>
      <c r="N424" s="63"/>
      <c r="O424" s="74"/>
      <c r="P424" s="69"/>
    </row>
    <row r="425" spans="1:16" s="34" customFormat="1" x14ac:dyDescent="0.2">
      <c r="A425" s="33">
        <v>2020</v>
      </c>
      <c r="B425" s="34" t="s">
        <v>475</v>
      </c>
      <c r="C425" s="36">
        <v>12390</v>
      </c>
      <c r="D425" s="77">
        <v>3971</v>
      </c>
      <c r="E425" s="37">
        <f t="shared" si="57"/>
        <v>3120.1208763535633</v>
      </c>
      <c r="F425" s="38">
        <f t="shared" si="58"/>
        <v>0.89121054933762323</v>
      </c>
      <c r="G425" s="39">
        <f t="shared" si="59"/>
        <v>228.52258855620457</v>
      </c>
      <c r="H425" s="39">
        <f t="shared" si="60"/>
        <v>10.770128319632748</v>
      </c>
      <c r="I425" s="68">
        <f t="shared" si="61"/>
        <v>239.29271687583733</v>
      </c>
      <c r="J425" s="40">
        <f t="shared" si="62"/>
        <v>-31.933461064582765</v>
      </c>
      <c r="K425" s="37">
        <f t="shared" si="63"/>
        <v>207.35925581125457</v>
      </c>
      <c r="L425" s="37">
        <f t="shared" si="64"/>
        <v>950231.37871395005</v>
      </c>
      <c r="M425" s="37">
        <f t="shared" si="65"/>
        <v>823423.60482649191</v>
      </c>
      <c r="N425" s="63"/>
      <c r="O425" s="74"/>
      <c r="P425" s="69"/>
    </row>
    <row r="426" spans="1:16" s="34" customFormat="1" x14ac:dyDescent="0.2">
      <c r="A426" s="33">
        <v>2021</v>
      </c>
      <c r="B426" s="34" t="s">
        <v>476</v>
      </c>
      <c r="C426" s="36">
        <v>7519</v>
      </c>
      <c r="D426" s="77">
        <v>2696</v>
      </c>
      <c r="E426" s="37">
        <f t="shared" si="57"/>
        <v>2788.946587537092</v>
      </c>
      <c r="F426" s="38">
        <f t="shared" si="58"/>
        <v>0.79661613086510663</v>
      </c>
      <c r="G426" s="39">
        <f t="shared" si="59"/>
        <v>427.22716184608731</v>
      </c>
      <c r="H426" s="39">
        <f t="shared" si="60"/>
        <v>126.6811294053977</v>
      </c>
      <c r="I426" s="68">
        <f t="shared" si="61"/>
        <v>553.90829125148502</v>
      </c>
      <c r="J426" s="40">
        <f t="shared" si="62"/>
        <v>-31.933461064582765</v>
      </c>
      <c r="K426" s="37">
        <f t="shared" si="63"/>
        <v>521.9748301869023</v>
      </c>
      <c r="L426" s="37">
        <f t="shared" si="64"/>
        <v>1493336.7532140035</v>
      </c>
      <c r="M426" s="37">
        <f t="shared" si="65"/>
        <v>1407244.1421838887</v>
      </c>
      <c r="N426" s="63"/>
      <c r="O426" s="74"/>
      <c r="P426" s="69"/>
    </row>
    <row r="427" spans="1:16" s="34" customFormat="1" x14ac:dyDescent="0.2">
      <c r="A427" s="33">
        <v>2022</v>
      </c>
      <c r="B427" s="34" t="s">
        <v>477</v>
      </c>
      <c r="C427" s="36">
        <v>3513</v>
      </c>
      <c r="D427" s="77">
        <v>1330</v>
      </c>
      <c r="E427" s="37">
        <f t="shared" si="57"/>
        <v>2641.3533834586465</v>
      </c>
      <c r="F427" s="38">
        <f t="shared" si="58"/>
        <v>0.75445859091781586</v>
      </c>
      <c r="G427" s="39">
        <f t="shared" si="59"/>
        <v>515.78308429315462</v>
      </c>
      <c r="H427" s="39">
        <f t="shared" si="60"/>
        <v>178.33875083285363</v>
      </c>
      <c r="I427" s="68">
        <f t="shared" si="61"/>
        <v>694.12183512600825</v>
      </c>
      <c r="J427" s="40">
        <f t="shared" si="62"/>
        <v>-31.933461064582765</v>
      </c>
      <c r="K427" s="37">
        <f t="shared" si="63"/>
        <v>662.18837406142552</v>
      </c>
      <c r="L427" s="37">
        <f t="shared" si="64"/>
        <v>923182.04071759095</v>
      </c>
      <c r="M427" s="37">
        <f t="shared" si="65"/>
        <v>880710.53750169592</v>
      </c>
      <c r="N427" s="63"/>
      <c r="O427" s="74"/>
      <c r="P427" s="69"/>
    </row>
    <row r="428" spans="1:16" s="34" customFormat="1" x14ac:dyDescent="0.2">
      <c r="A428" s="33">
        <v>2023</v>
      </c>
      <c r="B428" s="34" t="s">
        <v>478</v>
      </c>
      <c r="C428" s="36">
        <v>3350</v>
      </c>
      <c r="D428" s="77">
        <v>1137</v>
      </c>
      <c r="E428" s="37">
        <f t="shared" si="57"/>
        <v>2946.3500439753739</v>
      </c>
      <c r="F428" s="38">
        <f t="shared" si="58"/>
        <v>0.84157580596716375</v>
      </c>
      <c r="G428" s="39">
        <f t="shared" si="59"/>
        <v>332.78508798311822</v>
      </c>
      <c r="H428" s="39">
        <f t="shared" si="60"/>
        <v>71.58991965199904</v>
      </c>
      <c r="I428" s="68">
        <f t="shared" si="61"/>
        <v>404.37500763511724</v>
      </c>
      <c r="J428" s="40">
        <f t="shared" si="62"/>
        <v>-31.933461064582765</v>
      </c>
      <c r="K428" s="37">
        <f t="shared" si="63"/>
        <v>372.44154657053446</v>
      </c>
      <c r="L428" s="37">
        <f t="shared" si="64"/>
        <v>459774.38368112833</v>
      </c>
      <c r="M428" s="37">
        <f t="shared" si="65"/>
        <v>423466.03845069767</v>
      </c>
      <c r="N428" s="63"/>
      <c r="O428" s="74"/>
      <c r="P428" s="69"/>
    </row>
    <row r="429" spans="1:16" s="34" customFormat="1" x14ac:dyDescent="0.2">
      <c r="A429" s="33">
        <v>2024</v>
      </c>
      <c r="B429" s="34" t="s">
        <v>479</v>
      </c>
      <c r="C429" s="36">
        <v>3154</v>
      </c>
      <c r="D429" s="77">
        <v>991</v>
      </c>
      <c r="E429" s="37">
        <f t="shared" si="57"/>
        <v>3182.6437941473259</v>
      </c>
      <c r="F429" s="38">
        <f t="shared" si="58"/>
        <v>0.90906917921810737</v>
      </c>
      <c r="G429" s="39">
        <f t="shared" si="59"/>
        <v>191.00883787994698</v>
      </c>
      <c r="H429" s="39">
        <f t="shared" si="60"/>
        <v>0</v>
      </c>
      <c r="I429" s="68">
        <f t="shared" si="61"/>
        <v>191.00883787994698</v>
      </c>
      <c r="J429" s="40">
        <f t="shared" si="62"/>
        <v>-31.933461064582765</v>
      </c>
      <c r="K429" s="37">
        <f t="shared" si="63"/>
        <v>159.07537681536422</v>
      </c>
      <c r="L429" s="37">
        <f t="shared" si="64"/>
        <v>189289.75833902747</v>
      </c>
      <c r="M429" s="37">
        <f t="shared" si="65"/>
        <v>157643.69842402593</v>
      </c>
      <c r="N429" s="63"/>
      <c r="O429" s="74"/>
      <c r="P429" s="69"/>
    </row>
    <row r="430" spans="1:16" s="34" customFormat="1" x14ac:dyDescent="0.2">
      <c r="A430" s="33">
        <v>2025</v>
      </c>
      <c r="B430" s="34" t="s">
        <v>480</v>
      </c>
      <c r="C430" s="36">
        <v>8438</v>
      </c>
      <c r="D430" s="77">
        <v>2911</v>
      </c>
      <c r="E430" s="37">
        <f t="shared" si="57"/>
        <v>2898.660254208176</v>
      </c>
      <c r="F430" s="38">
        <f t="shared" si="58"/>
        <v>0.82795401199811369</v>
      </c>
      <c r="G430" s="39">
        <f t="shared" si="59"/>
        <v>361.39896184343695</v>
      </c>
      <c r="H430" s="39">
        <f t="shared" si="60"/>
        <v>88.28134607051831</v>
      </c>
      <c r="I430" s="68">
        <f t="shared" si="61"/>
        <v>449.68030791395529</v>
      </c>
      <c r="J430" s="40">
        <f t="shared" si="62"/>
        <v>-31.933461064582765</v>
      </c>
      <c r="K430" s="37">
        <f t="shared" si="63"/>
        <v>417.7468468493725</v>
      </c>
      <c r="L430" s="37">
        <f t="shared" si="64"/>
        <v>1309019.3763375238</v>
      </c>
      <c r="M430" s="37">
        <f t="shared" si="65"/>
        <v>1216061.0711785234</v>
      </c>
      <c r="N430" s="63"/>
      <c r="O430" s="74"/>
      <c r="P430" s="69"/>
    </row>
    <row r="431" spans="1:16" s="34" customFormat="1" x14ac:dyDescent="0.2">
      <c r="A431" s="33">
        <v>2027</v>
      </c>
      <c r="B431" s="34" t="s">
        <v>481</v>
      </c>
      <c r="C431" s="36">
        <v>2437</v>
      </c>
      <c r="D431" s="77">
        <v>951</v>
      </c>
      <c r="E431" s="37">
        <f t="shared" si="57"/>
        <v>2562.5657202944271</v>
      </c>
      <c r="F431" s="38">
        <f t="shared" si="58"/>
        <v>0.73195420748134066</v>
      </c>
      <c r="G431" s="39">
        <f t="shared" si="59"/>
        <v>563.05568219168629</v>
      </c>
      <c r="H431" s="39">
        <f t="shared" si="60"/>
        <v>205.91443294033039</v>
      </c>
      <c r="I431" s="68">
        <f t="shared" si="61"/>
        <v>768.97011513201664</v>
      </c>
      <c r="J431" s="40">
        <f t="shared" si="62"/>
        <v>-31.933461064582765</v>
      </c>
      <c r="K431" s="37">
        <f t="shared" si="63"/>
        <v>737.03665406743391</v>
      </c>
      <c r="L431" s="37">
        <f t="shared" si="64"/>
        <v>731290.57949054788</v>
      </c>
      <c r="M431" s="37">
        <f t="shared" si="65"/>
        <v>700921.8580181296</v>
      </c>
      <c r="N431" s="63"/>
      <c r="O431" s="74"/>
      <c r="P431" s="69"/>
    </row>
    <row r="432" spans="1:16" s="34" customFormat="1" x14ac:dyDescent="0.2">
      <c r="A432" s="33">
        <v>2028</v>
      </c>
      <c r="B432" s="34" t="s">
        <v>482</v>
      </c>
      <c r="C432" s="36">
        <v>8802</v>
      </c>
      <c r="D432" s="77">
        <v>2267</v>
      </c>
      <c r="E432" s="37">
        <f t="shared" si="57"/>
        <v>3882.66431407146</v>
      </c>
      <c r="F432" s="38">
        <f t="shared" si="58"/>
        <v>1.1090183788908772</v>
      </c>
      <c r="G432" s="39">
        <f t="shared" si="59"/>
        <v>-229.00347407453344</v>
      </c>
      <c r="H432" s="39">
        <f t="shared" si="60"/>
        <v>0</v>
      </c>
      <c r="I432" s="68">
        <f t="shared" si="61"/>
        <v>-229.00347407453344</v>
      </c>
      <c r="J432" s="40">
        <f t="shared" si="62"/>
        <v>-31.933461064582765</v>
      </c>
      <c r="K432" s="37">
        <f t="shared" si="63"/>
        <v>-260.9369351391162</v>
      </c>
      <c r="L432" s="37">
        <f t="shared" si="64"/>
        <v>-519150.87572696729</v>
      </c>
      <c r="M432" s="37">
        <f t="shared" si="65"/>
        <v>-591544.03196037642</v>
      </c>
      <c r="N432" s="63"/>
      <c r="O432" s="74"/>
      <c r="P432" s="69"/>
    </row>
    <row r="433" spans="1:16" s="34" customFormat="1" x14ac:dyDescent="0.2">
      <c r="A433" s="33">
        <v>2030</v>
      </c>
      <c r="B433" s="34" t="s">
        <v>483</v>
      </c>
      <c r="C433" s="36">
        <v>34942</v>
      </c>
      <c r="D433" s="77">
        <v>10199</v>
      </c>
      <c r="E433" s="37">
        <f t="shared" si="57"/>
        <v>3426.0221590351994</v>
      </c>
      <c r="F433" s="38">
        <f t="shared" si="58"/>
        <v>0.9785861546380159</v>
      </c>
      <c r="G433" s="39">
        <f t="shared" si="59"/>
        <v>44.981818947222926</v>
      </c>
      <c r="H433" s="39">
        <f t="shared" si="60"/>
        <v>0</v>
      </c>
      <c r="I433" s="68">
        <f t="shared" si="61"/>
        <v>44.981818947222926</v>
      </c>
      <c r="J433" s="40">
        <f t="shared" si="62"/>
        <v>-31.933461064582765</v>
      </c>
      <c r="K433" s="37">
        <f t="shared" si="63"/>
        <v>13.048357882640161</v>
      </c>
      <c r="L433" s="37">
        <f t="shared" si="64"/>
        <v>458769.57144272665</v>
      </c>
      <c r="M433" s="37">
        <f t="shared" si="65"/>
        <v>133080.20204504702</v>
      </c>
      <c r="N433" s="63"/>
      <c r="O433" s="74"/>
      <c r="P433" s="69"/>
    </row>
    <row r="434" spans="1:16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63"/>
      <c r="O434" s="74"/>
      <c r="P434" s="69"/>
    </row>
    <row r="435" spans="1:16" s="60" customFormat="1" ht="13.5" thickBot="1" x14ac:dyDescent="0.25">
      <c r="A435" s="44"/>
      <c r="B435" s="44" t="s">
        <v>33</v>
      </c>
      <c r="C435" s="45">
        <f>SUM(C8:C433)</f>
        <v>18409325</v>
      </c>
      <c r="D435" s="46">
        <f>SUM(D8:D433)</f>
        <v>5258317</v>
      </c>
      <c r="E435" s="46">
        <f>(C435*1000)/D435</f>
        <v>3500.9918572805709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167916261.18473366</v>
      </c>
      <c r="M435" s="46">
        <f>SUM(M8:M433)</f>
        <v>5.1007373258471489E-7</v>
      </c>
    </row>
    <row r="436" spans="1:16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</row>
    <row r="437" spans="1:16" s="34" customFormat="1" x14ac:dyDescent="0.2">
      <c r="A437" s="52" t="s">
        <v>34</v>
      </c>
      <c r="B437" s="52"/>
      <c r="C437" s="52"/>
      <c r="D437" s="53">
        <f>L435</f>
        <v>167916261.18473366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-31.933461064582765</v>
      </c>
      <c r="J437" s="57" t="s">
        <v>37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:D433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3" style="2" bestFit="1" customWidth="1"/>
    <col min="14" max="235" width="11.42578125" style="2" customWidth="1"/>
    <col min="236" max="16384" width="8.7109375" style="2"/>
  </cols>
  <sheetData>
    <row r="1" spans="1:15" ht="22.5" customHeight="1" x14ac:dyDescent="0.2">
      <c r="A1" s="78" t="s">
        <v>501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502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57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  <c r="N4" s="21" t="s">
        <v>54</v>
      </c>
      <c r="O4" s="17" t="s">
        <v>59</v>
      </c>
    </row>
    <row r="5" spans="1:15" s="34" customFormat="1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25" t="s">
        <v>29</v>
      </c>
      <c r="I5" s="22"/>
      <c r="J5" s="26" t="s">
        <v>30</v>
      </c>
      <c r="K5" s="22"/>
      <c r="L5" s="23" t="s">
        <v>31</v>
      </c>
      <c r="M5" s="23" t="s">
        <v>58</v>
      </c>
      <c r="N5" s="27"/>
      <c r="O5" s="27"/>
    </row>
    <row r="6" spans="1:1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>
        <v>101</v>
      </c>
      <c r="B8" s="34" t="s">
        <v>64</v>
      </c>
      <c r="C8" s="36"/>
      <c r="D8" s="36">
        <v>30790</v>
      </c>
      <c r="E8" s="37">
        <f t="shared" ref="E8" si="1">(C8*1000)/D8</f>
        <v>0</v>
      </c>
      <c r="F8" s="38" t="str">
        <f>IF(ISNUMBER(C8),E8/E$435,"")</f>
        <v/>
      </c>
      <c r="G8" s="39">
        <f>(E$435-E8)*0.6</f>
        <v>0</v>
      </c>
      <c r="H8" s="39">
        <f>IF(E8&gt;=E$435*0.9,0,IF(E8&lt;0.9*E$435,(E$435*0.9-E8)*0.35))</f>
        <v>0</v>
      </c>
      <c r="I8" s="37">
        <f t="shared" ref="I8" si="2">G8+H8</f>
        <v>0</v>
      </c>
      <c r="J8" s="40">
        <f>I$437</f>
        <v>0</v>
      </c>
      <c r="K8" s="37">
        <f t="shared" ref="K8" si="3">I8+J8</f>
        <v>0</v>
      </c>
      <c r="L8" s="37">
        <f t="shared" ref="L8" si="4">(I8*D8)</f>
        <v>0</v>
      </c>
      <c r="M8" s="37">
        <f t="shared" ref="M8" si="5">(K8*D8)</f>
        <v>0</v>
      </c>
      <c r="N8" s="41">
        <f>'jan-sep'!M8</f>
        <v>0</v>
      </c>
      <c r="O8" s="41">
        <f>M8-N8</f>
        <v>0</v>
      </c>
    </row>
    <row r="9" spans="1:15" s="34" customFormat="1" x14ac:dyDescent="0.2">
      <c r="A9" s="33">
        <v>104</v>
      </c>
      <c r="B9" s="34" t="s">
        <v>65</v>
      </c>
      <c r="C9" s="36"/>
      <c r="D9" s="36">
        <v>32407</v>
      </c>
      <c r="E9" s="37">
        <f t="shared" ref="E9:E72" si="6">(C9*1000)/D9</f>
        <v>0</v>
      </c>
      <c r="F9" s="38" t="str">
        <f t="shared" ref="F9:F72" si="7">IF(ISNUMBER(C9),E9/E$435,"")</f>
        <v/>
      </c>
      <c r="G9" s="39">
        <f t="shared" ref="G9:G72" si="8">(E$435-E9)*0.6</f>
        <v>0</v>
      </c>
      <c r="H9" s="39">
        <f t="shared" ref="H9:H72" si="9">IF(E9&gt;=E$435*0.9,0,IF(E9&lt;0.9*E$435,(E$435*0.9-E9)*0.35))</f>
        <v>0</v>
      </c>
      <c r="I9" s="37">
        <f t="shared" ref="I9:I72" si="10">G9+H9</f>
        <v>0</v>
      </c>
      <c r="J9" s="40">
        <f t="shared" ref="J9:J72" si="11">I$437</f>
        <v>0</v>
      </c>
      <c r="K9" s="37">
        <f t="shared" ref="K9:K72" si="12">I9+J9</f>
        <v>0</v>
      </c>
      <c r="L9" s="37">
        <f t="shared" ref="L9:L72" si="13">(I9*D9)</f>
        <v>0</v>
      </c>
      <c r="M9" s="37">
        <f t="shared" ref="M9:M72" si="14">(K9*D9)</f>
        <v>0</v>
      </c>
      <c r="N9" s="41">
        <f>'jan-sep'!M9</f>
        <v>0</v>
      </c>
      <c r="O9" s="41">
        <f t="shared" ref="O9:O72" si="15">M9-N9</f>
        <v>0</v>
      </c>
    </row>
    <row r="10" spans="1:15" s="34" customFormat="1" x14ac:dyDescent="0.2">
      <c r="A10" s="33">
        <v>105</v>
      </c>
      <c r="B10" s="34" t="s">
        <v>66</v>
      </c>
      <c r="C10" s="36"/>
      <c r="D10" s="36">
        <v>55127</v>
      </c>
      <c r="E10" s="37">
        <f t="shared" si="6"/>
        <v>0</v>
      </c>
      <c r="F10" s="38" t="str">
        <f t="shared" si="7"/>
        <v/>
      </c>
      <c r="G10" s="39">
        <f t="shared" si="8"/>
        <v>0</v>
      </c>
      <c r="H10" s="39">
        <f t="shared" si="9"/>
        <v>0</v>
      </c>
      <c r="I10" s="37">
        <f t="shared" si="10"/>
        <v>0</v>
      </c>
      <c r="J10" s="40">
        <f t="shared" si="11"/>
        <v>0</v>
      </c>
      <c r="K10" s="37">
        <f t="shared" si="12"/>
        <v>0</v>
      </c>
      <c r="L10" s="37">
        <f t="shared" si="13"/>
        <v>0</v>
      </c>
      <c r="M10" s="37">
        <f t="shared" si="14"/>
        <v>0</v>
      </c>
      <c r="N10" s="41">
        <f>'jan-sep'!M10</f>
        <v>0</v>
      </c>
      <c r="O10" s="41">
        <f t="shared" si="15"/>
        <v>0</v>
      </c>
    </row>
    <row r="11" spans="1:15" s="34" customFormat="1" x14ac:dyDescent="0.2">
      <c r="A11" s="33">
        <v>106</v>
      </c>
      <c r="B11" s="34" t="s">
        <v>67</v>
      </c>
      <c r="C11" s="36"/>
      <c r="D11" s="36">
        <v>80121</v>
      </c>
      <c r="E11" s="37">
        <f t="shared" si="6"/>
        <v>0</v>
      </c>
      <c r="F11" s="38" t="str">
        <f t="shared" si="7"/>
        <v/>
      </c>
      <c r="G11" s="39">
        <f t="shared" si="8"/>
        <v>0</v>
      </c>
      <c r="H11" s="39">
        <f t="shared" si="9"/>
        <v>0</v>
      </c>
      <c r="I11" s="37">
        <f t="shared" si="10"/>
        <v>0</v>
      </c>
      <c r="J11" s="40">
        <f t="shared" si="11"/>
        <v>0</v>
      </c>
      <c r="K11" s="37">
        <f t="shared" si="12"/>
        <v>0</v>
      </c>
      <c r="L11" s="37">
        <f t="shared" si="13"/>
        <v>0</v>
      </c>
      <c r="M11" s="37">
        <f t="shared" si="14"/>
        <v>0</v>
      </c>
      <c r="N11" s="41">
        <f>'jan-sep'!M11</f>
        <v>0</v>
      </c>
      <c r="O11" s="41">
        <f t="shared" si="15"/>
        <v>0</v>
      </c>
    </row>
    <row r="12" spans="1:15" s="34" customFormat="1" x14ac:dyDescent="0.2">
      <c r="A12" s="33">
        <v>111</v>
      </c>
      <c r="B12" s="34" t="s">
        <v>68</v>
      </c>
      <c r="C12" s="36"/>
      <c r="D12" s="36">
        <v>4517</v>
      </c>
      <c r="E12" s="37">
        <f t="shared" si="6"/>
        <v>0</v>
      </c>
      <c r="F12" s="38" t="str">
        <f t="shared" si="7"/>
        <v/>
      </c>
      <c r="G12" s="39">
        <f t="shared" si="8"/>
        <v>0</v>
      </c>
      <c r="H12" s="39">
        <f t="shared" si="9"/>
        <v>0</v>
      </c>
      <c r="I12" s="37">
        <f t="shared" si="10"/>
        <v>0</v>
      </c>
      <c r="J12" s="40">
        <f t="shared" si="11"/>
        <v>0</v>
      </c>
      <c r="K12" s="37">
        <f t="shared" si="12"/>
        <v>0</v>
      </c>
      <c r="L12" s="37">
        <f t="shared" si="13"/>
        <v>0</v>
      </c>
      <c r="M12" s="37">
        <f t="shared" si="14"/>
        <v>0</v>
      </c>
      <c r="N12" s="41">
        <f>'jan-sep'!M12</f>
        <v>0</v>
      </c>
      <c r="O12" s="41">
        <f t="shared" si="15"/>
        <v>0</v>
      </c>
    </row>
    <row r="13" spans="1:15" s="34" customFormat="1" x14ac:dyDescent="0.2">
      <c r="A13" s="33">
        <v>118</v>
      </c>
      <c r="B13" s="34" t="s">
        <v>69</v>
      </c>
      <c r="C13" s="36"/>
      <c r="D13" s="36">
        <v>1398</v>
      </c>
      <c r="E13" s="37">
        <f t="shared" si="6"/>
        <v>0</v>
      </c>
      <c r="F13" s="38" t="str">
        <f t="shared" si="7"/>
        <v/>
      </c>
      <c r="G13" s="39">
        <f t="shared" si="8"/>
        <v>0</v>
      </c>
      <c r="H13" s="39">
        <f t="shared" si="9"/>
        <v>0</v>
      </c>
      <c r="I13" s="37">
        <f t="shared" si="10"/>
        <v>0</v>
      </c>
      <c r="J13" s="40">
        <f t="shared" si="11"/>
        <v>0</v>
      </c>
      <c r="K13" s="37">
        <f t="shared" si="12"/>
        <v>0</v>
      </c>
      <c r="L13" s="37">
        <f t="shared" si="13"/>
        <v>0</v>
      </c>
      <c r="M13" s="37">
        <f t="shared" si="14"/>
        <v>0</v>
      </c>
      <c r="N13" s="41">
        <f>'jan-sep'!M13</f>
        <v>0</v>
      </c>
      <c r="O13" s="41">
        <f t="shared" si="15"/>
        <v>0</v>
      </c>
    </row>
    <row r="14" spans="1:15" s="34" customFormat="1" x14ac:dyDescent="0.2">
      <c r="A14" s="33">
        <v>119</v>
      </c>
      <c r="B14" s="34" t="s">
        <v>70</v>
      </c>
      <c r="C14" s="36"/>
      <c r="D14" s="36">
        <v>3597</v>
      </c>
      <c r="E14" s="37">
        <f t="shared" si="6"/>
        <v>0</v>
      </c>
      <c r="F14" s="38" t="str">
        <f t="shared" si="7"/>
        <v/>
      </c>
      <c r="G14" s="39">
        <f t="shared" si="8"/>
        <v>0</v>
      </c>
      <c r="H14" s="39">
        <f t="shared" si="9"/>
        <v>0</v>
      </c>
      <c r="I14" s="37">
        <f t="shared" si="10"/>
        <v>0</v>
      </c>
      <c r="J14" s="40">
        <f t="shared" si="11"/>
        <v>0</v>
      </c>
      <c r="K14" s="37">
        <f t="shared" si="12"/>
        <v>0</v>
      </c>
      <c r="L14" s="37">
        <f t="shared" si="13"/>
        <v>0</v>
      </c>
      <c r="M14" s="37">
        <f t="shared" si="14"/>
        <v>0</v>
      </c>
      <c r="N14" s="41">
        <f>'jan-sep'!M14</f>
        <v>0</v>
      </c>
      <c r="O14" s="41">
        <f t="shared" si="15"/>
        <v>0</v>
      </c>
    </row>
    <row r="15" spans="1:15" s="34" customFormat="1" x14ac:dyDescent="0.2">
      <c r="A15" s="33">
        <v>121</v>
      </c>
      <c r="B15" s="34" t="s">
        <v>71</v>
      </c>
      <c r="C15" s="36"/>
      <c r="D15" s="36">
        <v>685</v>
      </c>
      <c r="E15" s="37">
        <f t="shared" si="6"/>
        <v>0</v>
      </c>
      <c r="F15" s="38" t="str">
        <f t="shared" si="7"/>
        <v/>
      </c>
      <c r="G15" s="39">
        <f t="shared" si="8"/>
        <v>0</v>
      </c>
      <c r="H15" s="39">
        <f t="shared" si="9"/>
        <v>0</v>
      </c>
      <c r="I15" s="37">
        <f t="shared" si="10"/>
        <v>0</v>
      </c>
      <c r="J15" s="40">
        <f t="shared" si="11"/>
        <v>0</v>
      </c>
      <c r="K15" s="37">
        <f t="shared" si="12"/>
        <v>0</v>
      </c>
      <c r="L15" s="37">
        <f t="shared" si="13"/>
        <v>0</v>
      </c>
      <c r="M15" s="37">
        <f t="shared" si="14"/>
        <v>0</v>
      </c>
      <c r="N15" s="41">
        <f>'jan-sep'!M15</f>
        <v>0</v>
      </c>
      <c r="O15" s="41">
        <f t="shared" si="15"/>
        <v>0</v>
      </c>
    </row>
    <row r="16" spans="1:15" s="34" customFormat="1" x14ac:dyDescent="0.2">
      <c r="A16" s="33">
        <v>122</v>
      </c>
      <c r="B16" s="34" t="s">
        <v>72</v>
      </c>
      <c r="C16" s="36"/>
      <c r="D16" s="36">
        <v>5367</v>
      </c>
      <c r="E16" s="37">
        <f t="shared" si="6"/>
        <v>0</v>
      </c>
      <c r="F16" s="38" t="str">
        <f t="shared" si="7"/>
        <v/>
      </c>
      <c r="G16" s="39">
        <f t="shared" si="8"/>
        <v>0</v>
      </c>
      <c r="H16" s="39">
        <f t="shared" si="9"/>
        <v>0</v>
      </c>
      <c r="I16" s="37">
        <f t="shared" si="10"/>
        <v>0</v>
      </c>
      <c r="J16" s="40">
        <f t="shared" si="11"/>
        <v>0</v>
      </c>
      <c r="K16" s="37">
        <f t="shared" si="12"/>
        <v>0</v>
      </c>
      <c r="L16" s="37">
        <f t="shared" si="13"/>
        <v>0</v>
      </c>
      <c r="M16" s="37">
        <f t="shared" si="14"/>
        <v>0</v>
      </c>
      <c r="N16" s="41">
        <f>'jan-sep'!M16</f>
        <v>0</v>
      </c>
      <c r="O16" s="41">
        <f t="shared" si="15"/>
        <v>0</v>
      </c>
    </row>
    <row r="17" spans="1:15" s="34" customFormat="1" x14ac:dyDescent="0.2">
      <c r="A17" s="33">
        <v>123</v>
      </c>
      <c r="B17" s="34" t="s">
        <v>73</v>
      </c>
      <c r="C17" s="36"/>
      <c r="D17" s="36">
        <v>5765</v>
      </c>
      <c r="E17" s="37">
        <f t="shared" si="6"/>
        <v>0</v>
      </c>
      <c r="F17" s="38" t="str">
        <f t="shared" si="7"/>
        <v/>
      </c>
      <c r="G17" s="39">
        <f t="shared" si="8"/>
        <v>0</v>
      </c>
      <c r="H17" s="39">
        <f t="shared" si="9"/>
        <v>0</v>
      </c>
      <c r="I17" s="37">
        <f t="shared" si="10"/>
        <v>0</v>
      </c>
      <c r="J17" s="40">
        <f t="shared" si="11"/>
        <v>0</v>
      </c>
      <c r="K17" s="37">
        <f t="shared" si="12"/>
        <v>0</v>
      </c>
      <c r="L17" s="37">
        <f t="shared" si="13"/>
        <v>0</v>
      </c>
      <c r="M17" s="37">
        <f t="shared" si="14"/>
        <v>0</v>
      </c>
      <c r="N17" s="41">
        <f>'jan-sep'!M17</f>
        <v>0</v>
      </c>
      <c r="O17" s="41">
        <f t="shared" si="15"/>
        <v>0</v>
      </c>
    </row>
    <row r="18" spans="1:15" s="34" customFormat="1" x14ac:dyDescent="0.2">
      <c r="A18" s="33">
        <v>124</v>
      </c>
      <c r="B18" s="34" t="s">
        <v>74</v>
      </c>
      <c r="C18" s="36"/>
      <c r="D18" s="36">
        <v>15720</v>
      </c>
      <c r="E18" s="37">
        <f t="shared" si="6"/>
        <v>0</v>
      </c>
      <c r="F18" s="38" t="str">
        <f t="shared" si="7"/>
        <v/>
      </c>
      <c r="G18" s="39">
        <f t="shared" si="8"/>
        <v>0</v>
      </c>
      <c r="H18" s="39">
        <f t="shared" si="9"/>
        <v>0</v>
      </c>
      <c r="I18" s="37">
        <f t="shared" si="10"/>
        <v>0</v>
      </c>
      <c r="J18" s="40">
        <f t="shared" si="11"/>
        <v>0</v>
      </c>
      <c r="K18" s="37">
        <f t="shared" si="12"/>
        <v>0</v>
      </c>
      <c r="L18" s="37">
        <f t="shared" si="13"/>
        <v>0</v>
      </c>
      <c r="M18" s="37">
        <f t="shared" si="14"/>
        <v>0</v>
      </c>
      <c r="N18" s="41">
        <f>'jan-sep'!M18</f>
        <v>0</v>
      </c>
      <c r="O18" s="41">
        <f t="shared" si="15"/>
        <v>0</v>
      </c>
    </row>
    <row r="19" spans="1:15" s="34" customFormat="1" x14ac:dyDescent="0.2">
      <c r="A19" s="33">
        <v>125</v>
      </c>
      <c r="B19" s="34" t="s">
        <v>75</v>
      </c>
      <c r="C19" s="36"/>
      <c r="D19" s="36">
        <v>11406</v>
      </c>
      <c r="E19" s="37">
        <f t="shared" si="6"/>
        <v>0</v>
      </c>
      <c r="F19" s="38" t="str">
        <f t="shared" si="7"/>
        <v/>
      </c>
      <c r="G19" s="39">
        <f t="shared" si="8"/>
        <v>0</v>
      </c>
      <c r="H19" s="39">
        <f t="shared" si="9"/>
        <v>0</v>
      </c>
      <c r="I19" s="37">
        <f t="shared" si="10"/>
        <v>0</v>
      </c>
      <c r="J19" s="40">
        <f t="shared" si="11"/>
        <v>0</v>
      </c>
      <c r="K19" s="37">
        <f t="shared" si="12"/>
        <v>0</v>
      </c>
      <c r="L19" s="37">
        <f t="shared" si="13"/>
        <v>0</v>
      </c>
      <c r="M19" s="37">
        <f t="shared" si="14"/>
        <v>0</v>
      </c>
      <c r="N19" s="41">
        <f>'jan-sep'!M19</f>
        <v>0</v>
      </c>
      <c r="O19" s="41">
        <f t="shared" si="15"/>
        <v>0</v>
      </c>
    </row>
    <row r="20" spans="1:15" s="34" customFormat="1" x14ac:dyDescent="0.2">
      <c r="A20" s="33">
        <v>127</v>
      </c>
      <c r="B20" s="34" t="s">
        <v>76</v>
      </c>
      <c r="C20" s="36"/>
      <c r="D20" s="36">
        <v>3783</v>
      </c>
      <c r="E20" s="37">
        <f t="shared" si="6"/>
        <v>0</v>
      </c>
      <c r="F20" s="38" t="str">
        <f t="shared" si="7"/>
        <v/>
      </c>
      <c r="G20" s="39">
        <f t="shared" si="8"/>
        <v>0</v>
      </c>
      <c r="H20" s="39">
        <f t="shared" si="9"/>
        <v>0</v>
      </c>
      <c r="I20" s="37">
        <f t="shared" si="10"/>
        <v>0</v>
      </c>
      <c r="J20" s="40">
        <f t="shared" si="11"/>
        <v>0</v>
      </c>
      <c r="K20" s="37">
        <f t="shared" si="12"/>
        <v>0</v>
      </c>
      <c r="L20" s="37">
        <f t="shared" si="13"/>
        <v>0</v>
      </c>
      <c r="M20" s="37">
        <f t="shared" si="14"/>
        <v>0</v>
      </c>
      <c r="N20" s="41">
        <f>'jan-sep'!M20</f>
        <v>0</v>
      </c>
      <c r="O20" s="41">
        <f t="shared" si="15"/>
        <v>0</v>
      </c>
    </row>
    <row r="21" spans="1:15" s="34" customFormat="1" x14ac:dyDescent="0.2">
      <c r="A21" s="33">
        <v>128</v>
      </c>
      <c r="B21" s="34" t="s">
        <v>77</v>
      </c>
      <c r="C21" s="36"/>
      <c r="D21" s="36">
        <v>8173</v>
      </c>
      <c r="E21" s="37">
        <f t="shared" si="6"/>
        <v>0</v>
      </c>
      <c r="F21" s="38" t="str">
        <f t="shared" si="7"/>
        <v/>
      </c>
      <c r="G21" s="39">
        <f t="shared" si="8"/>
        <v>0</v>
      </c>
      <c r="H21" s="39">
        <f t="shared" si="9"/>
        <v>0</v>
      </c>
      <c r="I21" s="37">
        <f t="shared" si="10"/>
        <v>0</v>
      </c>
      <c r="J21" s="40">
        <f t="shared" si="11"/>
        <v>0</v>
      </c>
      <c r="K21" s="37">
        <f t="shared" si="12"/>
        <v>0</v>
      </c>
      <c r="L21" s="37">
        <f t="shared" si="13"/>
        <v>0</v>
      </c>
      <c r="M21" s="37">
        <f t="shared" si="14"/>
        <v>0</v>
      </c>
      <c r="N21" s="41">
        <f>'jan-sep'!M21</f>
        <v>0</v>
      </c>
      <c r="O21" s="41">
        <f t="shared" si="15"/>
        <v>0</v>
      </c>
    </row>
    <row r="22" spans="1:15" s="34" customFormat="1" x14ac:dyDescent="0.2">
      <c r="A22" s="33">
        <v>135</v>
      </c>
      <c r="B22" s="34" t="s">
        <v>78</v>
      </c>
      <c r="C22" s="36"/>
      <c r="D22" s="36">
        <v>7398</v>
      </c>
      <c r="E22" s="37">
        <f t="shared" si="6"/>
        <v>0</v>
      </c>
      <c r="F22" s="38" t="str">
        <f t="shared" si="7"/>
        <v/>
      </c>
      <c r="G22" s="39">
        <f t="shared" si="8"/>
        <v>0</v>
      </c>
      <c r="H22" s="39">
        <f t="shared" si="9"/>
        <v>0</v>
      </c>
      <c r="I22" s="37">
        <f t="shared" si="10"/>
        <v>0</v>
      </c>
      <c r="J22" s="40">
        <f t="shared" si="11"/>
        <v>0</v>
      </c>
      <c r="K22" s="37">
        <f t="shared" si="12"/>
        <v>0</v>
      </c>
      <c r="L22" s="37">
        <f t="shared" si="13"/>
        <v>0</v>
      </c>
      <c r="M22" s="37">
        <f t="shared" si="14"/>
        <v>0</v>
      </c>
      <c r="N22" s="41">
        <f>'jan-sep'!M22</f>
        <v>0</v>
      </c>
      <c r="O22" s="41">
        <f t="shared" si="15"/>
        <v>0</v>
      </c>
    </row>
    <row r="23" spans="1:15" s="34" customFormat="1" x14ac:dyDescent="0.2">
      <c r="A23" s="33">
        <v>136</v>
      </c>
      <c r="B23" s="34" t="s">
        <v>79</v>
      </c>
      <c r="C23" s="36"/>
      <c r="D23" s="36">
        <v>15747</v>
      </c>
      <c r="E23" s="37">
        <f t="shared" si="6"/>
        <v>0</v>
      </c>
      <c r="F23" s="38" t="str">
        <f t="shared" si="7"/>
        <v/>
      </c>
      <c r="G23" s="39">
        <f t="shared" si="8"/>
        <v>0</v>
      </c>
      <c r="H23" s="39">
        <f t="shared" si="9"/>
        <v>0</v>
      </c>
      <c r="I23" s="37">
        <f t="shared" si="10"/>
        <v>0</v>
      </c>
      <c r="J23" s="40">
        <f t="shared" si="11"/>
        <v>0</v>
      </c>
      <c r="K23" s="37">
        <f t="shared" si="12"/>
        <v>0</v>
      </c>
      <c r="L23" s="37">
        <f t="shared" si="13"/>
        <v>0</v>
      </c>
      <c r="M23" s="37">
        <f t="shared" si="14"/>
        <v>0</v>
      </c>
      <c r="N23" s="41">
        <f>'jan-sep'!M23</f>
        <v>0</v>
      </c>
      <c r="O23" s="41">
        <f t="shared" si="15"/>
        <v>0</v>
      </c>
    </row>
    <row r="24" spans="1:15" s="34" customFormat="1" x14ac:dyDescent="0.2">
      <c r="A24" s="33">
        <v>137</v>
      </c>
      <c r="B24" s="34" t="s">
        <v>80</v>
      </c>
      <c r="C24" s="36"/>
      <c r="D24" s="36">
        <v>5335</v>
      </c>
      <c r="E24" s="37">
        <f t="shared" si="6"/>
        <v>0</v>
      </c>
      <c r="F24" s="38" t="str">
        <f t="shared" si="7"/>
        <v/>
      </c>
      <c r="G24" s="39">
        <f t="shared" si="8"/>
        <v>0</v>
      </c>
      <c r="H24" s="39">
        <f t="shared" si="9"/>
        <v>0</v>
      </c>
      <c r="I24" s="37">
        <f t="shared" si="10"/>
        <v>0</v>
      </c>
      <c r="J24" s="40">
        <f t="shared" si="11"/>
        <v>0</v>
      </c>
      <c r="K24" s="37">
        <f t="shared" si="12"/>
        <v>0</v>
      </c>
      <c r="L24" s="37">
        <f t="shared" si="13"/>
        <v>0</v>
      </c>
      <c r="M24" s="37">
        <f t="shared" si="14"/>
        <v>0</v>
      </c>
      <c r="N24" s="41">
        <f>'jan-sep'!M24</f>
        <v>0</v>
      </c>
      <c r="O24" s="41">
        <f t="shared" si="15"/>
        <v>0</v>
      </c>
    </row>
    <row r="25" spans="1:15" s="34" customFormat="1" x14ac:dyDescent="0.2">
      <c r="A25" s="33">
        <v>138</v>
      </c>
      <c r="B25" s="34" t="s">
        <v>81</v>
      </c>
      <c r="C25" s="36"/>
      <c r="D25" s="36">
        <v>5557</v>
      </c>
      <c r="E25" s="37">
        <f t="shared" si="6"/>
        <v>0</v>
      </c>
      <c r="F25" s="38" t="str">
        <f t="shared" si="7"/>
        <v/>
      </c>
      <c r="G25" s="39">
        <f t="shared" si="8"/>
        <v>0</v>
      </c>
      <c r="H25" s="39">
        <f t="shared" si="9"/>
        <v>0</v>
      </c>
      <c r="I25" s="37">
        <f t="shared" si="10"/>
        <v>0</v>
      </c>
      <c r="J25" s="40">
        <f t="shared" si="11"/>
        <v>0</v>
      </c>
      <c r="K25" s="37">
        <f t="shared" si="12"/>
        <v>0</v>
      </c>
      <c r="L25" s="37">
        <f t="shared" si="13"/>
        <v>0</v>
      </c>
      <c r="M25" s="37">
        <f t="shared" si="14"/>
        <v>0</v>
      </c>
      <c r="N25" s="41">
        <f>'jan-sep'!M25</f>
        <v>0</v>
      </c>
      <c r="O25" s="41">
        <f t="shared" si="15"/>
        <v>0</v>
      </c>
    </row>
    <row r="26" spans="1:15" s="34" customFormat="1" x14ac:dyDescent="0.2">
      <c r="A26" s="33">
        <v>211</v>
      </c>
      <c r="B26" s="34" t="s">
        <v>82</v>
      </c>
      <c r="C26" s="36"/>
      <c r="D26" s="36">
        <v>17188</v>
      </c>
      <c r="E26" s="37">
        <f t="shared" si="6"/>
        <v>0</v>
      </c>
      <c r="F26" s="38" t="str">
        <f t="shared" si="7"/>
        <v/>
      </c>
      <c r="G26" s="39">
        <f t="shared" si="8"/>
        <v>0</v>
      </c>
      <c r="H26" s="39">
        <f t="shared" si="9"/>
        <v>0</v>
      </c>
      <c r="I26" s="37">
        <f t="shared" si="10"/>
        <v>0</v>
      </c>
      <c r="J26" s="40">
        <f t="shared" si="11"/>
        <v>0</v>
      </c>
      <c r="K26" s="37">
        <f t="shared" si="12"/>
        <v>0</v>
      </c>
      <c r="L26" s="37">
        <f t="shared" si="13"/>
        <v>0</v>
      </c>
      <c r="M26" s="37">
        <f t="shared" si="14"/>
        <v>0</v>
      </c>
      <c r="N26" s="41">
        <f>'jan-sep'!M26</f>
        <v>0</v>
      </c>
      <c r="O26" s="41">
        <f t="shared" si="15"/>
        <v>0</v>
      </c>
    </row>
    <row r="27" spans="1:15" s="34" customFormat="1" x14ac:dyDescent="0.2">
      <c r="A27" s="33">
        <v>213</v>
      </c>
      <c r="B27" s="34" t="s">
        <v>83</v>
      </c>
      <c r="C27" s="36"/>
      <c r="D27" s="36">
        <v>30698</v>
      </c>
      <c r="E27" s="37">
        <f t="shared" si="6"/>
        <v>0</v>
      </c>
      <c r="F27" s="38" t="str">
        <f t="shared" si="7"/>
        <v/>
      </c>
      <c r="G27" s="39">
        <f t="shared" si="8"/>
        <v>0</v>
      </c>
      <c r="H27" s="39">
        <f t="shared" si="9"/>
        <v>0</v>
      </c>
      <c r="I27" s="37">
        <f t="shared" si="10"/>
        <v>0</v>
      </c>
      <c r="J27" s="40">
        <f t="shared" si="11"/>
        <v>0</v>
      </c>
      <c r="K27" s="37">
        <f t="shared" si="12"/>
        <v>0</v>
      </c>
      <c r="L27" s="37">
        <f t="shared" si="13"/>
        <v>0</v>
      </c>
      <c r="M27" s="37">
        <f t="shared" si="14"/>
        <v>0</v>
      </c>
      <c r="N27" s="41">
        <f>'jan-sep'!M27</f>
        <v>0</v>
      </c>
      <c r="O27" s="41">
        <f t="shared" si="15"/>
        <v>0</v>
      </c>
    </row>
    <row r="28" spans="1:15" s="34" customFormat="1" x14ac:dyDescent="0.2">
      <c r="A28" s="33">
        <v>214</v>
      </c>
      <c r="B28" s="34" t="s">
        <v>84</v>
      </c>
      <c r="C28" s="36"/>
      <c r="D28" s="36">
        <v>19288</v>
      </c>
      <c r="E28" s="37">
        <f t="shared" si="6"/>
        <v>0</v>
      </c>
      <c r="F28" s="38" t="str">
        <f t="shared" si="7"/>
        <v/>
      </c>
      <c r="G28" s="39">
        <f t="shared" si="8"/>
        <v>0</v>
      </c>
      <c r="H28" s="39">
        <f t="shared" si="9"/>
        <v>0</v>
      </c>
      <c r="I28" s="37">
        <f t="shared" si="10"/>
        <v>0</v>
      </c>
      <c r="J28" s="40">
        <f t="shared" si="11"/>
        <v>0</v>
      </c>
      <c r="K28" s="37">
        <f t="shared" si="12"/>
        <v>0</v>
      </c>
      <c r="L28" s="37">
        <f t="shared" si="13"/>
        <v>0</v>
      </c>
      <c r="M28" s="37">
        <f t="shared" si="14"/>
        <v>0</v>
      </c>
      <c r="N28" s="41">
        <f>'jan-sep'!M28</f>
        <v>0</v>
      </c>
      <c r="O28" s="41">
        <f t="shared" si="15"/>
        <v>0</v>
      </c>
    </row>
    <row r="29" spans="1:15" s="34" customFormat="1" x14ac:dyDescent="0.2">
      <c r="A29" s="33">
        <v>215</v>
      </c>
      <c r="B29" s="34" t="s">
        <v>85</v>
      </c>
      <c r="C29" s="36"/>
      <c r="D29" s="36">
        <v>15743</v>
      </c>
      <c r="E29" s="37">
        <f t="shared" si="6"/>
        <v>0</v>
      </c>
      <c r="F29" s="38" t="str">
        <f t="shared" si="7"/>
        <v/>
      </c>
      <c r="G29" s="39">
        <f t="shared" si="8"/>
        <v>0</v>
      </c>
      <c r="H29" s="39">
        <f t="shared" si="9"/>
        <v>0</v>
      </c>
      <c r="I29" s="37">
        <f t="shared" si="10"/>
        <v>0</v>
      </c>
      <c r="J29" s="40">
        <f t="shared" si="11"/>
        <v>0</v>
      </c>
      <c r="K29" s="37">
        <f t="shared" si="12"/>
        <v>0</v>
      </c>
      <c r="L29" s="37">
        <f t="shared" si="13"/>
        <v>0</v>
      </c>
      <c r="M29" s="37">
        <f t="shared" si="14"/>
        <v>0</v>
      </c>
      <c r="N29" s="41">
        <f>'jan-sep'!M29</f>
        <v>0</v>
      </c>
      <c r="O29" s="41">
        <f t="shared" si="15"/>
        <v>0</v>
      </c>
    </row>
    <row r="30" spans="1:15" s="34" customFormat="1" x14ac:dyDescent="0.2">
      <c r="A30" s="33">
        <v>216</v>
      </c>
      <c r="B30" s="34" t="s">
        <v>86</v>
      </c>
      <c r="C30" s="36"/>
      <c r="D30" s="36">
        <v>18869</v>
      </c>
      <c r="E30" s="37">
        <f t="shared" si="6"/>
        <v>0</v>
      </c>
      <c r="F30" s="38" t="str">
        <f t="shared" si="7"/>
        <v/>
      </c>
      <c r="G30" s="39">
        <f t="shared" si="8"/>
        <v>0</v>
      </c>
      <c r="H30" s="39">
        <f t="shared" si="9"/>
        <v>0</v>
      </c>
      <c r="I30" s="37">
        <f t="shared" si="10"/>
        <v>0</v>
      </c>
      <c r="J30" s="40">
        <f t="shared" si="11"/>
        <v>0</v>
      </c>
      <c r="K30" s="37">
        <f t="shared" si="12"/>
        <v>0</v>
      </c>
      <c r="L30" s="37">
        <f t="shared" si="13"/>
        <v>0</v>
      </c>
      <c r="M30" s="37">
        <f t="shared" si="14"/>
        <v>0</v>
      </c>
      <c r="N30" s="41">
        <f>'jan-sep'!M30</f>
        <v>0</v>
      </c>
      <c r="O30" s="41">
        <f t="shared" si="15"/>
        <v>0</v>
      </c>
    </row>
    <row r="31" spans="1:15" s="34" customFormat="1" x14ac:dyDescent="0.2">
      <c r="A31" s="33">
        <v>217</v>
      </c>
      <c r="B31" s="34" t="s">
        <v>87</v>
      </c>
      <c r="C31" s="36"/>
      <c r="D31" s="36">
        <v>26988</v>
      </c>
      <c r="E31" s="37">
        <f t="shared" si="6"/>
        <v>0</v>
      </c>
      <c r="F31" s="38" t="str">
        <f t="shared" si="7"/>
        <v/>
      </c>
      <c r="G31" s="39">
        <f t="shared" si="8"/>
        <v>0</v>
      </c>
      <c r="H31" s="39">
        <f t="shared" si="9"/>
        <v>0</v>
      </c>
      <c r="I31" s="37">
        <f t="shared" si="10"/>
        <v>0</v>
      </c>
      <c r="J31" s="40">
        <f t="shared" si="11"/>
        <v>0</v>
      </c>
      <c r="K31" s="37">
        <f t="shared" si="12"/>
        <v>0</v>
      </c>
      <c r="L31" s="37">
        <f t="shared" si="13"/>
        <v>0</v>
      </c>
      <c r="M31" s="37">
        <f t="shared" si="14"/>
        <v>0</v>
      </c>
      <c r="N31" s="41">
        <f>'jan-sep'!M31</f>
        <v>0</v>
      </c>
      <c r="O31" s="41">
        <f t="shared" si="15"/>
        <v>0</v>
      </c>
    </row>
    <row r="32" spans="1:15" s="34" customFormat="1" x14ac:dyDescent="0.2">
      <c r="A32" s="33">
        <v>219</v>
      </c>
      <c r="B32" s="34" t="s">
        <v>88</v>
      </c>
      <c r="C32" s="36"/>
      <c r="D32" s="36">
        <v>124008</v>
      </c>
      <c r="E32" s="37">
        <f t="shared" si="6"/>
        <v>0</v>
      </c>
      <c r="F32" s="38" t="str">
        <f t="shared" si="7"/>
        <v/>
      </c>
      <c r="G32" s="39">
        <f t="shared" si="8"/>
        <v>0</v>
      </c>
      <c r="H32" s="39">
        <f t="shared" si="9"/>
        <v>0</v>
      </c>
      <c r="I32" s="37">
        <f t="shared" si="10"/>
        <v>0</v>
      </c>
      <c r="J32" s="40">
        <f t="shared" si="11"/>
        <v>0</v>
      </c>
      <c r="K32" s="37">
        <f t="shared" si="12"/>
        <v>0</v>
      </c>
      <c r="L32" s="37">
        <f t="shared" si="13"/>
        <v>0</v>
      </c>
      <c r="M32" s="37">
        <f t="shared" si="14"/>
        <v>0</v>
      </c>
      <c r="N32" s="41">
        <f>'jan-sep'!M32</f>
        <v>0</v>
      </c>
      <c r="O32" s="41">
        <f t="shared" si="15"/>
        <v>0</v>
      </c>
    </row>
    <row r="33" spans="1:15" s="34" customFormat="1" x14ac:dyDescent="0.2">
      <c r="A33" s="33">
        <v>220</v>
      </c>
      <c r="B33" s="34" t="s">
        <v>89</v>
      </c>
      <c r="C33" s="36"/>
      <c r="D33" s="36">
        <v>60781</v>
      </c>
      <c r="E33" s="37">
        <f t="shared" si="6"/>
        <v>0</v>
      </c>
      <c r="F33" s="38" t="str">
        <f t="shared" si="7"/>
        <v/>
      </c>
      <c r="G33" s="39">
        <f t="shared" si="8"/>
        <v>0</v>
      </c>
      <c r="H33" s="39">
        <f t="shared" si="9"/>
        <v>0</v>
      </c>
      <c r="I33" s="37">
        <f t="shared" si="10"/>
        <v>0</v>
      </c>
      <c r="J33" s="40">
        <f t="shared" si="11"/>
        <v>0</v>
      </c>
      <c r="K33" s="37">
        <f t="shared" si="12"/>
        <v>0</v>
      </c>
      <c r="L33" s="37">
        <f t="shared" si="13"/>
        <v>0</v>
      </c>
      <c r="M33" s="37">
        <f t="shared" si="14"/>
        <v>0</v>
      </c>
      <c r="N33" s="41">
        <f>'jan-sep'!M33</f>
        <v>0</v>
      </c>
      <c r="O33" s="41">
        <f t="shared" si="15"/>
        <v>0</v>
      </c>
    </row>
    <row r="34" spans="1:15" s="34" customFormat="1" x14ac:dyDescent="0.2">
      <c r="A34" s="33">
        <v>221</v>
      </c>
      <c r="B34" s="34" t="s">
        <v>90</v>
      </c>
      <c r="C34" s="36"/>
      <c r="D34" s="36">
        <v>16162</v>
      </c>
      <c r="E34" s="37">
        <f t="shared" si="6"/>
        <v>0</v>
      </c>
      <c r="F34" s="38" t="str">
        <f t="shared" si="7"/>
        <v/>
      </c>
      <c r="G34" s="39">
        <f t="shared" si="8"/>
        <v>0</v>
      </c>
      <c r="H34" s="39">
        <f t="shared" si="9"/>
        <v>0</v>
      </c>
      <c r="I34" s="37">
        <f t="shared" si="10"/>
        <v>0</v>
      </c>
      <c r="J34" s="40">
        <f t="shared" si="11"/>
        <v>0</v>
      </c>
      <c r="K34" s="37">
        <f t="shared" si="12"/>
        <v>0</v>
      </c>
      <c r="L34" s="37">
        <f t="shared" si="13"/>
        <v>0</v>
      </c>
      <c r="M34" s="37">
        <f t="shared" si="14"/>
        <v>0</v>
      </c>
      <c r="N34" s="41">
        <f>'jan-sep'!M34</f>
        <v>0</v>
      </c>
      <c r="O34" s="41">
        <f t="shared" si="15"/>
        <v>0</v>
      </c>
    </row>
    <row r="35" spans="1:15" s="34" customFormat="1" x14ac:dyDescent="0.2">
      <c r="A35" s="33">
        <v>226</v>
      </c>
      <c r="B35" s="34" t="s">
        <v>91</v>
      </c>
      <c r="C35" s="36"/>
      <c r="D35" s="36">
        <v>17665</v>
      </c>
      <c r="E35" s="37">
        <f t="shared" si="6"/>
        <v>0</v>
      </c>
      <c r="F35" s="38" t="str">
        <f t="shared" si="7"/>
        <v/>
      </c>
      <c r="G35" s="39">
        <f t="shared" si="8"/>
        <v>0</v>
      </c>
      <c r="H35" s="39">
        <f t="shared" si="9"/>
        <v>0</v>
      </c>
      <c r="I35" s="37">
        <f t="shared" si="10"/>
        <v>0</v>
      </c>
      <c r="J35" s="40">
        <f t="shared" si="11"/>
        <v>0</v>
      </c>
      <c r="K35" s="37">
        <f t="shared" si="12"/>
        <v>0</v>
      </c>
      <c r="L35" s="37">
        <f t="shared" si="13"/>
        <v>0</v>
      </c>
      <c r="M35" s="37">
        <f t="shared" si="14"/>
        <v>0</v>
      </c>
      <c r="N35" s="41">
        <f>'jan-sep'!M35</f>
        <v>0</v>
      </c>
      <c r="O35" s="41">
        <f t="shared" si="15"/>
        <v>0</v>
      </c>
    </row>
    <row r="36" spans="1:15" s="34" customFormat="1" x14ac:dyDescent="0.2">
      <c r="A36" s="33">
        <v>227</v>
      </c>
      <c r="B36" s="34" t="s">
        <v>92</v>
      </c>
      <c r="C36" s="36"/>
      <c r="D36" s="36">
        <v>11555</v>
      </c>
      <c r="E36" s="37">
        <f t="shared" si="6"/>
        <v>0</v>
      </c>
      <c r="F36" s="38" t="str">
        <f t="shared" si="7"/>
        <v/>
      </c>
      <c r="G36" s="39">
        <f t="shared" si="8"/>
        <v>0</v>
      </c>
      <c r="H36" s="39">
        <f t="shared" si="9"/>
        <v>0</v>
      </c>
      <c r="I36" s="37">
        <f t="shared" si="10"/>
        <v>0</v>
      </c>
      <c r="J36" s="40">
        <f t="shared" si="11"/>
        <v>0</v>
      </c>
      <c r="K36" s="37">
        <f t="shared" si="12"/>
        <v>0</v>
      </c>
      <c r="L36" s="37">
        <f t="shared" si="13"/>
        <v>0</v>
      </c>
      <c r="M36" s="37">
        <f t="shared" si="14"/>
        <v>0</v>
      </c>
      <c r="N36" s="41">
        <f>'jan-sep'!M36</f>
        <v>0</v>
      </c>
      <c r="O36" s="41">
        <f t="shared" si="15"/>
        <v>0</v>
      </c>
    </row>
    <row r="37" spans="1:15" s="34" customFormat="1" x14ac:dyDescent="0.2">
      <c r="A37" s="33">
        <v>228</v>
      </c>
      <c r="B37" s="34" t="s">
        <v>93</v>
      </c>
      <c r="C37" s="36"/>
      <c r="D37" s="36">
        <v>17730</v>
      </c>
      <c r="E37" s="37">
        <f t="shared" si="6"/>
        <v>0</v>
      </c>
      <c r="F37" s="38" t="str">
        <f t="shared" si="7"/>
        <v/>
      </c>
      <c r="G37" s="39">
        <f t="shared" si="8"/>
        <v>0</v>
      </c>
      <c r="H37" s="39">
        <f t="shared" si="9"/>
        <v>0</v>
      </c>
      <c r="I37" s="37">
        <f t="shared" si="10"/>
        <v>0</v>
      </c>
      <c r="J37" s="40">
        <f t="shared" si="11"/>
        <v>0</v>
      </c>
      <c r="K37" s="37">
        <f t="shared" si="12"/>
        <v>0</v>
      </c>
      <c r="L37" s="37">
        <f t="shared" si="13"/>
        <v>0</v>
      </c>
      <c r="M37" s="37">
        <f t="shared" si="14"/>
        <v>0</v>
      </c>
      <c r="N37" s="41">
        <f>'jan-sep'!M37</f>
        <v>0</v>
      </c>
      <c r="O37" s="41">
        <f t="shared" si="15"/>
        <v>0</v>
      </c>
    </row>
    <row r="38" spans="1:15" s="34" customFormat="1" x14ac:dyDescent="0.2">
      <c r="A38" s="33">
        <v>229</v>
      </c>
      <c r="B38" s="34" t="s">
        <v>94</v>
      </c>
      <c r="C38" s="36"/>
      <c r="D38" s="36">
        <v>10927</v>
      </c>
      <c r="E38" s="37">
        <f t="shared" si="6"/>
        <v>0</v>
      </c>
      <c r="F38" s="38" t="str">
        <f t="shared" si="7"/>
        <v/>
      </c>
      <c r="G38" s="39">
        <f t="shared" si="8"/>
        <v>0</v>
      </c>
      <c r="H38" s="39">
        <f t="shared" si="9"/>
        <v>0</v>
      </c>
      <c r="I38" s="37">
        <f t="shared" si="10"/>
        <v>0</v>
      </c>
      <c r="J38" s="40">
        <f t="shared" si="11"/>
        <v>0</v>
      </c>
      <c r="K38" s="37">
        <f t="shared" si="12"/>
        <v>0</v>
      </c>
      <c r="L38" s="37">
        <f t="shared" si="13"/>
        <v>0</v>
      </c>
      <c r="M38" s="37">
        <f t="shared" si="14"/>
        <v>0</v>
      </c>
      <c r="N38" s="41">
        <f>'jan-sep'!M38</f>
        <v>0</v>
      </c>
      <c r="O38" s="41">
        <f t="shared" si="15"/>
        <v>0</v>
      </c>
    </row>
    <row r="39" spans="1:15" s="34" customFormat="1" x14ac:dyDescent="0.2">
      <c r="A39" s="33">
        <v>230</v>
      </c>
      <c r="B39" s="34" t="s">
        <v>95</v>
      </c>
      <c r="C39" s="36"/>
      <c r="D39" s="36">
        <v>37406</v>
      </c>
      <c r="E39" s="37">
        <f t="shared" si="6"/>
        <v>0</v>
      </c>
      <c r="F39" s="38" t="str">
        <f t="shared" si="7"/>
        <v/>
      </c>
      <c r="G39" s="39">
        <f t="shared" si="8"/>
        <v>0</v>
      </c>
      <c r="H39" s="39">
        <f t="shared" si="9"/>
        <v>0</v>
      </c>
      <c r="I39" s="37">
        <f t="shared" si="10"/>
        <v>0</v>
      </c>
      <c r="J39" s="40">
        <f t="shared" si="11"/>
        <v>0</v>
      </c>
      <c r="K39" s="37">
        <f t="shared" si="12"/>
        <v>0</v>
      </c>
      <c r="L39" s="37">
        <f t="shared" si="13"/>
        <v>0</v>
      </c>
      <c r="M39" s="37">
        <f t="shared" si="14"/>
        <v>0</v>
      </c>
      <c r="N39" s="41">
        <f>'jan-sep'!M39</f>
        <v>0</v>
      </c>
      <c r="O39" s="41">
        <f t="shared" si="15"/>
        <v>0</v>
      </c>
    </row>
    <row r="40" spans="1:15" s="34" customFormat="1" x14ac:dyDescent="0.2">
      <c r="A40" s="33">
        <v>231</v>
      </c>
      <c r="B40" s="34" t="s">
        <v>96</v>
      </c>
      <c r="C40" s="36"/>
      <c r="D40" s="36">
        <v>53276</v>
      </c>
      <c r="E40" s="37">
        <f t="shared" si="6"/>
        <v>0</v>
      </c>
      <c r="F40" s="38" t="str">
        <f t="shared" si="7"/>
        <v/>
      </c>
      <c r="G40" s="39">
        <f t="shared" si="8"/>
        <v>0</v>
      </c>
      <c r="H40" s="39">
        <f t="shared" si="9"/>
        <v>0</v>
      </c>
      <c r="I40" s="37">
        <f t="shared" si="10"/>
        <v>0</v>
      </c>
      <c r="J40" s="40">
        <f t="shared" si="11"/>
        <v>0</v>
      </c>
      <c r="K40" s="37">
        <f t="shared" si="12"/>
        <v>0</v>
      </c>
      <c r="L40" s="37">
        <f t="shared" si="13"/>
        <v>0</v>
      </c>
      <c r="M40" s="37">
        <f t="shared" si="14"/>
        <v>0</v>
      </c>
      <c r="N40" s="41">
        <f>'jan-sep'!M40</f>
        <v>0</v>
      </c>
      <c r="O40" s="41">
        <f t="shared" si="15"/>
        <v>0</v>
      </c>
    </row>
    <row r="41" spans="1:15" s="34" customFormat="1" x14ac:dyDescent="0.2">
      <c r="A41" s="33">
        <v>233</v>
      </c>
      <c r="B41" s="34" t="s">
        <v>97</v>
      </c>
      <c r="C41" s="36"/>
      <c r="D41" s="36">
        <v>23213</v>
      </c>
      <c r="E41" s="37">
        <f t="shared" si="6"/>
        <v>0</v>
      </c>
      <c r="F41" s="38" t="str">
        <f t="shared" si="7"/>
        <v/>
      </c>
      <c r="G41" s="39">
        <f t="shared" si="8"/>
        <v>0</v>
      </c>
      <c r="H41" s="39">
        <f t="shared" si="9"/>
        <v>0</v>
      </c>
      <c r="I41" s="37">
        <f t="shared" si="10"/>
        <v>0</v>
      </c>
      <c r="J41" s="40">
        <f t="shared" si="11"/>
        <v>0</v>
      </c>
      <c r="K41" s="37">
        <f t="shared" si="12"/>
        <v>0</v>
      </c>
      <c r="L41" s="37">
        <f t="shared" si="13"/>
        <v>0</v>
      </c>
      <c r="M41" s="37">
        <f t="shared" si="14"/>
        <v>0</v>
      </c>
      <c r="N41" s="41">
        <f>'jan-sep'!M41</f>
        <v>0</v>
      </c>
      <c r="O41" s="41">
        <f t="shared" si="15"/>
        <v>0</v>
      </c>
    </row>
    <row r="42" spans="1:15" s="34" customFormat="1" x14ac:dyDescent="0.2">
      <c r="A42" s="33">
        <v>234</v>
      </c>
      <c r="B42" s="34" t="s">
        <v>98</v>
      </c>
      <c r="C42" s="36"/>
      <c r="D42" s="36">
        <v>6546</v>
      </c>
      <c r="E42" s="37">
        <f t="shared" si="6"/>
        <v>0</v>
      </c>
      <c r="F42" s="38" t="str">
        <f t="shared" si="7"/>
        <v/>
      </c>
      <c r="G42" s="39">
        <f t="shared" si="8"/>
        <v>0</v>
      </c>
      <c r="H42" s="39">
        <f t="shared" si="9"/>
        <v>0</v>
      </c>
      <c r="I42" s="37">
        <f t="shared" si="10"/>
        <v>0</v>
      </c>
      <c r="J42" s="40">
        <f t="shared" si="11"/>
        <v>0</v>
      </c>
      <c r="K42" s="37">
        <f t="shared" si="12"/>
        <v>0</v>
      </c>
      <c r="L42" s="37">
        <f t="shared" si="13"/>
        <v>0</v>
      </c>
      <c r="M42" s="37">
        <f t="shared" si="14"/>
        <v>0</v>
      </c>
      <c r="N42" s="41">
        <f>'jan-sep'!M42</f>
        <v>0</v>
      </c>
      <c r="O42" s="41">
        <f t="shared" si="15"/>
        <v>0</v>
      </c>
    </row>
    <row r="43" spans="1:15" s="34" customFormat="1" x14ac:dyDescent="0.2">
      <c r="A43" s="33">
        <v>235</v>
      </c>
      <c r="B43" s="34" t="s">
        <v>99</v>
      </c>
      <c r="C43" s="36"/>
      <c r="D43" s="36">
        <v>35102</v>
      </c>
      <c r="E43" s="37">
        <f t="shared" si="6"/>
        <v>0</v>
      </c>
      <c r="F43" s="38" t="str">
        <f t="shared" si="7"/>
        <v/>
      </c>
      <c r="G43" s="39">
        <f t="shared" si="8"/>
        <v>0</v>
      </c>
      <c r="H43" s="39">
        <f t="shared" si="9"/>
        <v>0</v>
      </c>
      <c r="I43" s="37">
        <f t="shared" si="10"/>
        <v>0</v>
      </c>
      <c r="J43" s="40">
        <f t="shared" si="11"/>
        <v>0</v>
      </c>
      <c r="K43" s="37">
        <f t="shared" si="12"/>
        <v>0</v>
      </c>
      <c r="L43" s="37">
        <f t="shared" si="13"/>
        <v>0</v>
      </c>
      <c r="M43" s="37">
        <f t="shared" si="14"/>
        <v>0</v>
      </c>
      <c r="N43" s="41">
        <f>'jan-sep'!M43</f>
        <v>0</v>
      </c>
      <c r="O43" s="41">
        <f t="shared" si="15"/>
        <v>0</v>
      </c>
    </row>
    <row r="44" spans="1:15" s="34" customFormat="1" x14ac:dyDescent="0.2">
      <c r="A44" s="33">
        <v>236</v>
      </c>
      <c r="B44" s="34" t="s">
        <v>100</v>
      </c>
      <c r="C44" s="36"/>
      <c r="D44" s="36">
        <v>21241</v>
      </c>
      <c r="E44" s="37">
        <f t="shared" si="6"/>
        <v>0</v>
      </c>
      <c r="F44" s="38" t="str">
        <f t="shared" si="7"/>
        <v/>
      </c>
      <c r="G44" s="39">
        <f t="shared" si="8"/>
        <v>0</v>
      </c>
      <c r="H44" s="39">
        <f t="shared" si="9"/>
        <v>0</v>
      </c>
      <c r="I44" s="37">
        <f t="shared" si="10"/>
        <v>0</v>
      </c>
      <c r="J44" s="40">
        <f t="shared" si="11"/>
        <v>0</v>
      </c>
      <c r="K44" s="37">
        <f t="shared" si="12"/>
        <v>0</v>
      </c>
      <c r="L44" s="37">
        <f t="shared" si="13"/>
        <v>0</v>
      </c>
      <c r="M44" s="37">
        <f t="shared" si="14"/>
        <v>0</v>
      </c>
      <c r="N44" s="41">
        <f>'jan-sep'!M44</f>
        <v>0</v>
      </c>
      <c r="O44" s="41">
        <f t="shared" si="15"/>
        <v>0</v>
      </c>
    </row>
    <row r="45" spans="1:15" s="34" customFormat="1" x14ac:dyDescent="0.2">
      <c r="A45" s="33">
        <v>237</v>
      </c>
      <c r="B45" s="34" t="s">
        <v>101</v>
      </c>
      <c r="C45" s="36"/>
      <c r="D45" s="36">
        <v>24415</v>
      </c>
      <c r="E45" s="37">
        <f t="shared" si="6"/>
        <v>0</v>
      </c>
      <c r="F45" s="38" t="str">
        <f t="shared" si="7"/>
        <v/>
      </c>
      <c r="G45" s="39">
        <f t="shared" si="8"/>
        <v>0</v>
      </c>
      <c r="H45" s="39">
        <f t="shared" si="9"/>
        <v>0</v>
      </c>
      <c r="I45" s="37">
        <f t="shared" si="10"/>
        <v>0</v>
      </c>
      <c r="J45" s="40">
        <f t="shared" si="11"/>
        <v>0</v>
      </c>
      <c r="K45" s="37">
        <f t="shared" si="12"/>
        <v>0</v>
      </c>
      <c r="L45" s="37">
        <f t="shared" si="13"/>
        <v>0</v>
      </c>
      <c r="M45" s="37">
        <f t="shared" si="14"/>
        <v>0</v>
      </c>
      <c r="N45" s="41">
        <f>'jan-sep'!M45</f>
        <v>0</v>
      </c>
      <c r="O45" s="41">
        <f t="shared" si="15"/>
        <v>0</v>
      </c>
    </row>
    <row r="46" spans="1:15" s="34" customFormat="1" x14ac:dyDescent="0.2">
      <c r="A46" s="33">
        <v>238</v>
      </c>
      <c r="B46" s="34" t="s">
        <v>102</v>
      </c>
      <c r="C46" s="36"/>
      <c r="D46" s="36">
        <v>12657</v>
      </c>
      <c r="E46" s="37">
        <f t="shared" si="6"/>
        <v>0</v>
      </c>
      <c r="F46" s="38" t="str">
        <f t="shared" si="7"/>
        <v/>
      </c>
      <c r="G46" s="39">
        <f t="shared" si="8"/>
        <v>0</v>
      </c>
      <c r="H46" s="39">
        <f t="shared" si="9"/>
        <v>0</v>
      </c>
      <c r="I46" s="37">
        <f t="shared" si="10"/>
        <v>0</v>
      </c>
      <c r="J46" s="40">
        <f t="shared" si="11"/>
        <v>0</v>
      </c>
      <c r="K46" s="37">
        <f t="shared" si="12"/>
        <v>0</v>
      </c>
      <c r="L46" s="37">
        <f t="shared" si="13"/>
        <v>0</v>
      </c>
      <c r="M46" s="37">
        <f t="shared" si="14"/>
        <v>0</v>
      </c>
      <c r="N46" s="41">
        <f>'jan-sep'!M46</f>
        <v>0</v>
      </c>
      <c r="O46" s="41">
        <f t="shared" si="15"/>
        <v>0</v>
      </c>
    </row>
    <row r="47" spans="1:15" s="34" customFormat="1" x14ac:dyDescent="0.2">
      <c r="A47" s="33">
        <v>239</v>
      </c>
      <c r="B47" s="34" t="s">
        <v>103</v>
      </c>
      <c r="C47" s="36"/>
      <c r="D47" s="36">
        <v>2910</v>
      </c>
      <c r="E47" s="37">
        <f t="shared" si="6"/>
        <v>0</v>
      </c>
      <c r="F47" s="38" t="str">
        <f t="shared" si="7"/>
        <v/>
      </c>
      <c r="G47" s="39">
        <f t="shared" si="8"/>
        <v>0</v>
      </c>
      <c r="H47" s="39">
        <f t="shared" si="9"/>
        <v>0</v>
      </c>
      <c r="I47" s="37">
        <f t="shared" si="10"/>
        <v>0</v>
      </c>
      <c r="J47" s="40">
        <f t="shared" si="11"/>
        <v>0</v>
      </c>
      <c r="K47" s="37">
        <f t="shared" si="12"/>
        <v>0</v>
      </c>
      <c r="L47" s="37">
        <f t="shared" si="13"/>
        <v>0</v>
      </c>
      <c r="M47" s="37">
        <f t="shared" si="14"/>
        <v>0</v>
      </c>
      <c r="N47" s="41">
        <f>'jan-sep'!M47</f>
        <v>0</v>
      </c>
      <c r="O47" s="41">
        <f t="shared" si="15"/>
        <v>0</v>
      </c>
    </row>
    <row r="48" spans="1:15" s="34" customFormat="1" x14ac:dyDescent="0.2">
      <c r="A48" s="33">
        <v>301</v>
      </c>
      <c r="B48" s="34" t="s">
        <v>104</v>
      </c>
      <c r="C48" s="36"/>
      <c r="D48" s="36">
        <v>666759</v>
      </c>
      <c r="E48" s="37">
        <f t="shared" si="6"/>
        <v>0</v>
      </c>
      <c r="F48" s="38" t="str">
        <f t="shared" si="7"/>
        <v/>
      </c>
      <c r="G48" s="39">
        <f t="shared" si="8"/>
        <v>0</v>
      </c>
      <c r="H48" s="39">
        <f t="shared" si="9"/>
        <v>0</v>
      </c>
      <c r="I48" s="37">
        <f t="shared" si="10"/>
        <v>0</v>
      </c>
      <c r="J48" s="40">
        <f t="shared" si="11"/>
        <v>0</v>
      </c>
      <c r="K48" s="37">
        <f t="shared" si="12"/>
        <v>0</v>
      </c>
      <c r="L48" s="37">
        <f t="shared" si="13"/>
        <v>0</v>
      </c>
      <c r="M48" s="37">
        <f t="shared" si="14"/>
        <v>0</v>
      </c>
      <c r="N48" s="41">
        <f>'jan-sep'!M48</f>
        <v>0</v>
      </c>
      <c r="O48" s="41">
        <f t="shared" si="15"/>
        <v>0</v>
      </c>
    </row>
    <row r="49" spans="1:15" s="34" customFormat="1" x14ac:dyDescent="0.2">
      <c r="A49" s="33">
        <v>402</v>
      </c>
      <c r="B49" s="34" t="s">
        <v>105</v>
      </c>
      <c r="C49" s="36"/>
      <c r="D49" s="36">
        <v>17857</v>
      </c>
      <c r="E49" s="37">
        <f t="shared" si="6"/>
        <v>0</v>
      </c>
      <c r="F49" s="38" t="str">
        <f t="shared" si="7"/>
        <v/>
      </c>
      <c r="G49" s="39">
        <f t="shared" si="8"/>
        <v>0</v>
      </c>
      <c r="H49" s="39">
        <f t="shared" si="9"/>
        <v>0</v>
      </c>
      <c r="I49" s="37">
        <f t="shared" si="10"/>
        <v>0</v>
      </c>
      <c r="J49" s="40">
        <f t="shared" si="11"/>
        <v>0</v>
      </c>
      <c r="K49" s="37">
        <f t="shared" si="12"/>
        <v>0</v>
      </c>
      <c r="L49" s="37">
        <f t="shared" si="13"/>
        <v>0</v>
      </c>
      <c r="M49" s="37">
        <f t="shared" si="14"/>
        <v>0</v>
      </c>
      <c r="N49" s="41">
        <f>'jan-sep'!M49</f>
        <v>0</v>
      </c>
      <c r="O49" s="41">
        <f t="shared" si="15"/>
        <v>0</v>
      </c>
    </row>
    <row r="50" spans="1:15" s="34" customFormat="1" x14ac:dyDescent="0.2">
      <c r="A50" s="33">
        <v>403</v>
      </c>
      <c r="B50" s="34" t="s">
        <v>106</v>
      </c>
      <c r="C50" s="36"/>
      <c r="D50" s="36">
        <v>30598</v>
      </c>
      <c r="E50" s="37">
        <f t="shared" si="6"/>
        <v>0</v>
      </c>
      <c r="F50" s="38" t="str">
        <f t="shared" si="7"/>
        <v/>
      </c>
      <c r="G50" s="39">
        <f t="shared" si="8"/>
        <v>0</v>
      </c>
      <c r="H50" s="39">
        <f t="shared" si="9"/>
        <v>0</v>
      </c>
      <c r="I50" s="37">
        <f t="shared" si="10"/>
        <v>0</v>
      </c>
      <c r="J50" s="40">
        <f t="shared" si="11"/>
        <v>0</v>
      </c>
      <c r="K50" s="37">
        <f t="shared" si="12"/>
        <v>0</v>
      </c>
      <c r="L50" s="37">
        <f t="shared" si="13"/>
        <v>0</v>
      </c>
      <c r="M50" s="37">
        <f t="shared" si="14"/>
        <v>0</v>
      </c>
      <c r="N50" s="41">
        <f>'jan-sep'!M50</f>
        <v>0</v>
      </c>
      <c r="O50" s="41">
        <f t="shared" si="15"/>
        <v>0</v>
      </c>
    </row>
    <row r="51" spans="1:15" s="34" customFormat="1" x14ac:dyDescent="0.2">
      <c r="A51" s="33">
        <v>412</v>
      </c>
      <c r="B51" s="34" t="s">
        <v>107</v>
      </c>
      <c r="C51" s="36"/>
      <c r="D51" s="36">
        <v>33842</v>
      </c>
      <c r="E51" s="37">
        <f t="shared" si="6"/>
        <v>0</v>
      </c>
      <c r="F51" s="38" t="str">
        <f t="shared" si="7"/>
        <v/>
      </c>
      <c r="G51" s="39">
        <f t="shared" si="8"/>
        <v>0</v>
      </c>
      <c r="H51" s="39">
        <f t="shared" si="9"/>
        <v>0</v>
      </c>
      <c r="I51" s="37">
        <f t="shared" si="10"/>
        <v>0</v>
      </c>
      <c r="J51" s="40">
        <f t="shared" si="11"/>
        <v>0</v>
      </c>
      <c r="K51" s="37">
        <f t="shared" si="12"/>
        <v>0</v>
      </c>
      <c r="L51" s="37">
        <f t="shared" si="13"/>
        <v>0</v>
      </c>
      <c r="M51" s="37">
        <f t="shared" si="14"/>
        <v>0</v>
      </c>
      <c r="N51" s="41">
        <f>'jan-sep'!M51</f>
        <v>0</v>
      </c>
      <c r="O51" s="41">
        <f t="shared" si="15"/>
        <v>0</v>
      </c>
    </row>
    <row r="52" spans="1:15" s="34" customFormat="1" x14ac:dyDescent="0.2">
      <c r="A52" s="33">
        <v>415</v>
      </c>
      <c r="B52" s="34" t="s">
        <v>108</v>
      </c>
      <c r="C52" s="36"/>
      <c r="D52" s="36">
        <v>7633</v>
      </c>
      <c r="E52" s="37">
        <f t="shared" si="6"/>
        <v>0</v>
      </c>
      <c r="F52" s="38" t="str">
        <f t="shared" si="7"/>
        <v/>
      </c>
      <c r="G52" s="39">
        <f t="shared" si="8"/>
        <v>0</v>
      </c>
      <c r="H52" s="39">
        <f t="shared" si="9"/>
        <v>0</v>
      </c>
      <c r="I52" s="37">
        <f t="shared" si="10"/>
        <v>0</v>
      </c>
      <c r="J52" s="40">
        <f t="shared" si="11"/>
        <v>0</v>
      </c>
      <c r="K52" s="37">
        <f t="shared" si="12"/>
        <v>0</v>
      </c>
      <c r="L52" s="37">
        <f t="shared" si="13"/>
        <v>0</v>
      </c>
      <c r="M52" s="37">
        <f t="shared" si="14"/>
        <v>0</v>
      </c>
      <c r="N52" s="41">
        <f>'jan-sep'!M52</f>
        <v>0</v>
      </c>
      <c r="O52" s="41">
        <f t="shared" si="15"/>
        <v>0</v>
      </c>
    </row>
    <row r="53" spans="1:15" s="34" customFormat="1" x14ac:dyDescent="0.2">
      <c r="A53" s="33">
        <v>417</v>
      </c>
      <c r="B53" s="34" t="s">
        <v>109</v>
      </c>
      <c r="C53" s="36"/>
      <c r="D53" s="36">
        <v>20317</v>
      </c>
      <c r="E53" s="37">
        <f t="shared" si="6"/>
        <v>0</v>
      </c>
      <c r="F53" s="38" t="str">
        <f t="shared" si="7"/>
        <v/>
      </c>
      <c r="G53" s="39">
        <f t="shared" si="8"/>
        <v>0</v>
      </c>
      <c r="H53" s="39">
        <f t="shared" si="9"/>
        <v>0</v>
      </c>
      <c r="I53" s="37">
        <f t="shared" si="10"/>
        <v>0</v>
      </c>
      <c r="J53" s="40">
        <f t="shared" si="11"/>
        <v>0</v>
      </c>
      <c r="K53" s="37">
        <f t="shared" si="12"/>
        <v>0</v>
      </c>
      <c r="L53" s="37">
        <f t="shared" si="13"/>
        <v>0</v>
      </c>
      <c r="M53" s="37">
        <f t="shared" si="14"/>
        <v>0</v>
      </c>
      <c r="N53" s="41">
        <f>'jan-sep'!M53</f>
        <v>0</v>
      </c>
      <c r="O53" s="41">
        <f t="shared" si="15"/>
        <v>0</v>
      </c>
    </row>
    <row r="54" spans="1:15" s="34" customFormat="1" x14ac:dyDescent="0.2">
      <c r="A54" s="33">
        <v>418</v>
      </c>
      <c r="B54" s="34" t="s">
        <v>110</v>
      </c>
      <c r="C54" s="36"/>
      <c r="D54" s="36">
        <v>5100</v>
      </c>
      <c r="E54" s="37">
        <f t="shared" si="6"/>
        <v>0</v>
      </c>
      <c r="F54" s="38" t="str">
        <f t="shared" si="7"/>
        <v/>
      </c>
      <c r="G54" s="39">
        <f t="shared" si="8"/>
        <v>0</v>
      </c>
      <c r="H54" s="39">
        <f t="shared" si="9"/>
        <v>0</v>
      </c>
      <c r="I54" s="37">
        <f t="shared" si="10"/>
        <v>0</v>
      </c>
      <c r="J54" s="40">
        <f t="shared" si="11"/>
        <v>0</v>
      </c>
      <c r="K54" s="37">
        <f t="shared" si="12"/>
        <v>0</v>
      </c>
      <c r="L54" s="37">
        <f t="shared" si="13"/>
        <v>0</v>
      </c>
      <c r="M54" s="37">
        <f t="shared" si="14"/>
        <v>0</v>
      </c>
      <c r="N54" s="41">
        <f>'jan-sep'!M54</f>
        <v>0</v>
      </c>
      <c r="O54" s="41">
        <f t="shared" si="15"/>
        <v>0</v>
      </c>
    </row>
    <row r="55" spans="1:15" s="34" customFormat="1" x14ac:dyDescent="0.2">
      <c r="A55" s="33">
        <v>419</v>
      </c>
      <c r="B55" s="34" t="s">
        <v>111</v>
      </c>
      <c r="C55" s="36"/>
      <c r="D55" s="36">
        <v>7866</v>
      </c>
      <c r="E55" s="37">
        <f t="shared" si="6"/>
        <v>0</v>
      </c>
      <c r="F55" s="38" t="str">
        <f t="shared" si="7"/>
        <v/>
      </c>
      <c r="G55" s="39">
        <f t="shared" si="8"/>
        <v>0</v>
      </c>
      <c r="H55" s="39">
        <f t="shared" si="9"/>
        <v>0</v>
      </c>
      <c r="I55" s="37">
        <f t="shared" si="10"/>
        <v>0</v>
      </c>
      <c r="J55" s="40">
        <f t="shared" si="11"/>
        <v>0</v>
      </c>
      <c r="K55" s="37">
        <f t="shared" si="12"/>
        <v>0</v>
      </c>
      <c r="L55" s="37">
        <f t="shared" si="13"/>
        <v>0</v>
      </c>
      <c r="M55" s="37">
        <f t="shared" si="14"/>
        <v>0</v>
      </c>
      <c r="N55" s="41">
        <f>'jan-sep'!M55</f>
        <v>0</v>
      </c>
      <c r="O55" s="41">
        <f t="shared" si="15"/>
        <v>0</v>
      </c>
    </row>
    <row r="56" spans="1:15" s="34" customFormat="1" x14ac:dyDescent="0.2">
      <c r="A56" s="33">
        <v>420</v>
      </c>
      <c r="B56" s="34" t="s">
        <v>112</v>
      </c>
      <c r="C56" s="36"/>
      <c r="D56" s="36">
        <v>6127</v>
      </c>
      <c r="E56" s="37">
        <f t="shared" si="6"/>
        <v>0</v>
      </c>
      <c r="F56" s="38" t="str">
        <f t="shared" si="7"/>
        <v/>
      </c>
      <c r="G56" s="39">
        <f t="shared" si="8"/>
        <v>0</v>
      </c>
      <c r="H56" s="39">
        <f t="shared" si="9"/>
        <v>0</v>
      </c>
      <c r="I56" s="37">
        <f t="shared" si="10"/>
        <v>0</v>
      </c>
      <c r="J56" s="40">
        <f t="shared" si="11"/>
        <v>0</v>
      </c>
      <c r="K56" s="37">
        <f t="shared" si="12"/>
        <v>0</v>
      </c>
      <c r="L56" s="37">
        <f t="shared" si="13"/>
        <v>0</v>
      </c>
      <c r="M56" s="37">
        <f t="shared" si="14"/>
        <v>0</v>
      </c>
      <c r="N56" s="41">
        <f>'jan-sep'!M56</f>
        <v>0</v>
      </c>
      <c r="O56" s="41">
        <f t="shared" si="15"/>
        <v>0</v>
      </c>
    </row>
    <row r="57" spans="1:15" s="34" customFormat="1" x14ac:dyDescent="0.2">
      <c r="A57" s="33">
        <v>423</v>
      </c>
      <c r="B57" s="34" t="s">
        <v>113</v>
      </c>
      <c r="C57" s="36"/>
      <c r="D57" s="36">
        <v>4777</v>
      </c>
      <c r="E57" s="37">
        <f t="shared" si="6"/>
        <v>0</v>
      </c>
      <c r="F57" s="38" t="str">
        <f t="shared" si="7"/>
        <v/>
      </c>
      <c r="G57" s="39">
        <f t="shared" si="8"/>
        <v>0</v>
      </c>
      <c r="H57" s="39">
        <f t="shared" si="9"/>
        <v>0</v>
      </c>
      <c r="I57" s="37">
        <f t="shared" si="10"/>
        <v>0</v>
      </c>
      <c r="J57" s="40">
        <f t="shared" si="11"/>
        <v>0</v>
      </c>
      <c r="K57" s="37">
        <f t="shared" si="12"/>
        <v>0</v>
      </c>
      <c r="L57" s="37">
        <f t="shared" si="13"/>
        <v>0</v>
      </c>
      <c r="M57" s="37">
        <f t="shared" si="14"/>
        <v>0</v>
      </c>
      <c r="N57" s="41">
        <f>'jan-sep'!M57</f>
        <v>0</v>
      </c>
      <c r="O57" s="41">
        <f t="shared" si="15"/>
        <v>0</v>
      </c>
    </row>
    <row r="58" spans="1:15" s="34" customFormat="1" x14ac:dyDescent="0.2">
      <c r="A58" s="33">
        <v>425</v>
      </c>
      <c r="B58" s="34" t="s">
        <v>114</v>
      </c>
      <c r="C58" s="36"/>
      <c r="D58" s="36">
        <v>7329</v>
      </c>
      <c r="E58" s="37">
        <f t="shared" si="6"/>
        <v>0</v>
      </c>
      <c r="F58" s="38" t="str">
        <f t="shared" si="7"/>
        <v/>
      </c>
      <c r="G58" s="39">
        <f t="shared" si="8"/>
        <v>0</v>
      </c>
      <c r="H58" s="39">
        <f t="shared" si="9"/>
        <v>0</v>
      </c>
      <c r="I58" s="37">
        <f t="shared" si="10"/>
        <v>0</v>
      </c>
      <c r="J58" s="40">
        <f t="shared" si="11"/>
        <v>0</v>
      </c>
      <c r="K58" s="37">
        <f t="shared" si="12"/>
        <v>0</v>
      </c>
      <c r="L58" s="37">
        <f t="shared" si="13"/>
        <v>0</v>
      </c>
      <c r="M58" s="37">
        <f t="shared" si="14"/>
        <v>0</v>
      </c>
      <c r="N58" s="41">
        <f>'jan-sep'!M58</f>
        <v>0</v>
      </c>
      <c r="O58" s="41">
        <f t="shared" si="15"/>
        <v>0</v>
      </c>
    </row>
    <row r="59" spans="1:15" s="34" customFormat="1" x14ac:dyDescent="0.2">
      <c r="A59" s="33">
        <v>426</v>
      </c>
      <c r="B59" s="34" t="s">
        <v>80</v>
      </c>
      <c r="C59" s="36"/>
      <c r="D59" s="36">
        <v>3743</v>
      </c>
      <c r="E59" s="37">
        <f t="shared" si="6"/>
        <v>0</v>
      </c>
      <c r="F59" s="38" t="str">
        <f t="shared" si="7"/>
        <v/>
      </c>
      <c r="G59" s="39">
        <f t="shared" si="8"/>
        <v>0</v>
      </c>
      <c r="H59" s="39">
        <f t="shared" si="9"/>
        <v>0</v>
      </c>
      <c r="I59" s="37">
        <f t="shared" si="10"/>
        <v>0</v>
      </c>
      <c r="J59" s="40">
        <f t="shared" si="11"/>
        <v>0</v>
      </c>
      <c r="K59" s="37">
        <f t="shared" si="12"/>
        <v>0</v>
      </c>
      <c r="L59" s="37">
        <f t="shared" si="13"/>
        <v>0</v>
      </c>
      <c r="M59" s="37">
        <f t="shared" si="14"/>
        <v>0</v>
      </c>
      <c r="N59" s="41">
        <f>'jan-sep'!M59</f>
        <v>0</v>
      </c>
      <c r="O59" s="41">
        <f t="shared" si="15"/>
        <v>0</v>
      </c>
    </row>
    <row r="60" spans="1:15" s="34" customFormat="1" x14ac:dyDescent="0.2">
      <c r="A60" s="33">
        <v>427</v>
      </c>
      <c r="B60" s="34" t="s">
        <v>115</v>
      </c>
      <c r="C60" s="36"/>
      <c r="D60" s="36">
        <v>21086</v>
      </c>
      <c r="E60" s="37">
        <f t="shared" si="6"/>
        <v>0</v>
      </c>
      <c r="F60" s="38" t="str">
        <f t="shared" si="7"/>
        <v/>
      </c>
      <c r="G60" s="39">
        <f t="shared" si="8"/>
        <v>0</v>
      </c>
      <c r="H60" s="39">
        <f t="shared" si="9"/>
        <v>0</v>
      </c>
      <c r="I60" s="37">
        <f t="shared" si="10"/>
        <v>0</v>
      </c>
      <c r="J60" s="40">
        <f t="shared" si="11"/>
        <v>0</v>
      </c>
      <c r="K60" s="37">
        <f t="shared" si="12"/>
        <v>0</v>
      </c>
      <c r="L60" s="37">
        <f t="shared" si="13"/>
        <v>0</v>
      </c>
      <c r="M60" s="37">
        <f t="shared" si="14"/>
        <v>0</v>
      </c>
      <c r="N60" s="41">
        <f>'jan-sep'!M60</f>
        <v>0</v>
      </c>
      <c r="O60" s="41">
        <f t="shared" si="15"/>
        <v>0</v>
      </c>
    </row>
    <row r="61" spans="1:15" s="34" customFormat="1" x14ac:dyDescent="0.2">
      <c r="A61" s="33">
        <v>428</v>
      </c>
      <c r="B61" s="34" t="s">
        <v>116</v>
      </c>
      <c r="C61" s="36"/>
      <c r="D61" s="36">
        <v>6550</v>
      </c>
      <c r="E61" s="37">
        <f t="shared" si="6"/>
        <v>0</v>
      </c>
      <c r="F61" s="38" t="str">
        <f t="shared" si="7"/>
        <v/>
      </c>
      <c r="G61" s="39">
        <f t="shared" si="8"/>
        <v>0</v>
      </c>
      <c r="H61" s="39">
        <f t="shared" si="9"/>
        <v>0</v>
      </c>
      <c r="I61" s="37">
        <f t="shared" si="10"/>
        <v>0</v>
      </c>
      <c r="J61" s="40">
        <f t="shared" si="11"/>
        <v>0</v>
      </c>
      <c r="K61" s="37">
        <f t="shared" si="12"/>
        <v>0</v>
      </c>
      <c r="L61" s="37">
        <f t="shared" si="13"/>
        <v>0</v>
      </c>
      <c r="M61" s="37">
        <f t="shared" si="14"/>
        <v>0</v>
      </c>
      <c r="N61" s="41">
        <f>'jan-sep'!M61</f>
        <v>0</v>
      </c>
      <c r="O61" s="41">
        <f t="shared" si="15"/>
        <v>0</v>
      </c>
    </row>
    <row r="62" spans="1:15" s="34" customFormat="1" x14ac:dyDescent="0.2">
      <c r="A62" s="33">
        <v>429</v>
      </c>
      <c r="B62" s="34" t="s">
        <v>117</v>
      </c>
      <c r="C62" s="36"/>
      <c r="D62" s="36">
        <v>4518</v>
      </c>
      <c r="E62" s="37">
        <f t="shared" si="6"/>
        <v>0</v>
      </c>
      <c r="F62" s="38" t="str">
        <f t="shared" si="7"/>
        <v/>
      </c>
      <c r="G62" s="39">
        <f t="shared" si="8"/>
        <v>0</v>
      </c>
      <c r="H62" s="39">
        <f t="shared" si="9"/>
        <v>0</v>
      </c>
      <c r="I62" s="37">
        <f t="shared" si="10"/>
        <v>0</v>
      </c>
      <c r="J62" s="40">
        <f t="shared" si="11"/>
        <v>0</v>
      </c>
      <c r="K62" s="37">
        <f t="shared" si="12"/>
        <v>0</v>
      </c>
      <c r="L62" s="37">
        <f t="shared" si="13"/>
        <v>0</v>
      </c>
      <c r="M62" s="37">
        <f t="shared" si="14"/>
        <v>0</v>
      </c>
      <c r="N62" s="41">
        <f>'jan-sep'!M62</f>
        <v>0</v>
      </c>
      <c r="O62" s="41">
        <f t="shared" si="15"/>
        <v>0</v>
      </c>
    </row>
    <row r="63" spans="1:15" s="34" customFormat="1" x14ac:dyDescent="0.2">
      <c r="A63" s="33">
        <v>430</v>
      </c>
      <c r="B63" s="34" t="s">
        <v>118</v>
      </c>
      <c r="C63" s="36"/>
      <c r="D63" s="36">
        <v>2530</v>
      </c>
      <c r="E63" s="37">
        <f t="shared" si="6"/>
        <v>0</v>
      </c>
      <c r="F63" s="38" t="str">
        <f t="shared" si="7"/>
        <v/>
      </c>
      <c r="G63" s="39">
        <f t="shared" si="8"/>
        <v>0</v>
      </c>
      <c r="H63" s="39">
        <f t="shared" si="9"/>
        <v>0</v>
      </c>
      <c r="I63" s="37">
        <f t="shared" si="10"/>
        <v>0</v>
      </c>
      <c r="J63" s="40">
        <f t="shared" si="11"/>
        <v>0</v>
      </c>
      <c r="K63" s="37">
        <f t="shared" si="12"/>
        <v>0</v>
      </c>
      <c r="L63" s="37">
        <f t="shared" si="13"/>
        <v>0</v>
      </c>
      <c r="M63" s="37">
        <f t="shared" si="14"/>
        <v>0</v>
      </c>
      <c r="N63" s="41">
        <f>'jan-sep'!M63</f>
        <v>0</v>
      </c>
      <c r="O63" s="41">
        <f t="shared" si="15"/>
        <v>0</v>
      </c>
    </row>
    <row r="64" spans="1:15" s="34" customFormat="1" x14ac:dyDescent="0.2">
      <c r="A64" s="33">
        <v>432</v>
      </c>
      <c r="B64" s="34" t="s">
        <v>119</v>
      </c>
      <c r="C64" s="36"/>
      <c r="D64" s="36">
        <v>1858</v>
      </c>
      <c r="E64" s="37">
        <f t="shared" si="6"/>
        <v>0</v>
      </c>
      <c r="F64" s="38" t="str">
        <f t="shared" si="7"/>
        <v/>
      </c>
      <c r="G64" s="39">
        <f t="shared" si="8"/>
        <v>0</v>
      </c>
      <c r="H64" s="39">
        <f t="shared" si="9"/>
        <v>0</v>
      </c>
      <c r="I64" s="37">
        <f t="shared" si="10"/>
        <v>0</v>
      </c>
      <c r="J64" s="40">
        <f t="shared" si="11"/>
        <v>0</v>
      </c>
      <c r="K64" s="37">
        <f t="shared" si="12"/>
        <v>0</v>
      </c>
      <c r="L64" s="37">
        <f t="shared" si="13"/>
        <v>0</v>
      </c>
      <c r="M64" s="37">
        <f t="shared" si="14"/>
        <v>0</v>
      </c>
      <c r="N64" s="41">
        <f>'jan-sep'!M64</f>
        <v>0</v>
      </c>
      <c r="O64" s="41">
        <f t="shared" si="15"/>
        <v>0</v>
      </c>
    </row>
    <row r="65" spans="1:15" s="34" customFormat="1" x14ac:dyDescent="0.2">
      <c r="A65" s="33">
        <v>434</v>
      </c>
      <c r="B65" s="34" t="s">
        <v>120</v>
      </c>
      <c r="C65" s="36"/>
      <c r="D65" s="36">
        <v>1274</v>
      </c>
      <c r="E65" s="37">
        <f t="shared" si="6"/>
        <v>0</v>
      </c>
      <c r="F65" s="38" t="str">
        <f t="shared" si="7"/>
        <v/>
      </c>
      <c r="G65" s="39">
        <f t="shared" si="8"/>
        <v>0</v>
      </c>
      <c r="H65" s="39">
        <f t="shared" si="9"/>
        <v>0</v>
      </c>
      <c r="I65" s="37">
        <f t="shared" si="10"/>
        <v>0</v>
      </c>
      <c r="J65" s="40">
        <f t="shared" si="11"/>
        <v>0</v>
      </c>
      <c r="K65" s="37">
        <f t="shared" si="12"/>
        <v>0</v>
      </c>
      <c r="L65" s="37">
        <f t="shared" si="13"/>
        <v>0</v>
      </c>
      <c r="M65" s="37">
        <f t="shared" si="14"/>
        <v>0</v>
      </c>
      <c r="N65" s="41">
        <f>'jan-sep'!M65</f>
        <v>0</v>
      </c>
      <c r="O65" s="41">
        <f t="shared" si="15"/>
        <v>0</v>
      </c>
    </row>
    <row r="66" spans="1:15" s="34" customFormat="1" x14ac:dyDescent="0.2">
      <c r="A66" s="33">
        <v>436</v>
      </c>
      <c r="B66" s="34" t="s">
        <v>121</v>
      </c>
      <c r="C66" s="36"/>
      <c r="D66" s="36">
        <v>1620</v>
      </c>
      <c r="E66" s="37">
        <f t="shared" si="6"/>
        <v>0</v>
      </c>
      <c r="F66" s="38" t="str">
        <f t="shared" si="7"/>
        <v/>
      </c>
      <c r="G66" s="39">
        <f t="shared" si="8"/>
        <v>0</v>
      </c>
      <c r="H66" s="39">
        <f t="shared" si="9"/>
        <v>0</v>
      </c>
      <c r="I66" s="37">
        <f t="shared" si="10"/>
        <v>0</v>
      </c>
      <c r="J66" s="40">
        <f t="shared" si="11"/>
        <v>0</v>
      </c>
      <c r="K66" s="37">
        <f t="shared" si="12"/>
        <v>0</v>
      </c>
      <c r="L66" s="37">
        <f t="shared" si="13"/>
        <v>0</v>
      </c>
      <c r="M66" s="37">
        <f t="shared" si="14"/>
        <v>0</v>
      </c>
      <c r="N66" s="41">
        <f>'jan-sep'!M66</f>
        <v>0</v>
      </c>
      <c r="O66" s="41">
        <f t="shared" si="15"/>
        <v>0</v>
      </c>
    </row>
    <row r="67" spans="1:15" s="34" customFormat="1" x14ac:dyDescent="0.2">
      <c r="A67" s="33">
        <v>437</v>
      </c>
      <c r="B67" s="34" t="s">
        <v>122</v>
      </c>
      <c r="C67" s="36"/>
      <c r="D67" s="36">
        <v>5584</v>
      </c>
      <c r="E67" s="37">
        <f t="shared" si="6"/>
        <v>0</v>
      </c>
      <c r="F67" s="38" t="str">
        <f t="shared" si="7"/>
        <v/>
      </c>
      <c r="G67" s="39">
        <f t="shared" si="8"/>
        <v>0</v>
      </c>
      <c r="H67" s="39">
        <f t="shared" si="9"/>
        <v>0</v>
      </c>
      <c r="I67" s="37">
        <f t="shared" si="10"/>
        <v>0</v>
      </c>
      <c r="J67" s="40">
        <f t="shared" si="11"/>
        <v>0</v>
      </c>
      <c r="K67" s="37">
        <f t="shared" si="12"/>
        <v>0</v>
      </c>
      <c r="L67" s="37">
        <f t="shared" si="13"/>
        <v>0</v>
      </c>
      <c r="M67" s="37">
        <f t="shared" si="14"/>
        <v>0</v>
      </c>
      <c r="N67" s="41">
        <f>'jan-sep'!M67</f>
        <v>0</v>
      </c>
      <c r="O67" s="41">
        <f t="shared" si="15"/>
        <v>0</v>
      </c>
    </row>
    <row r="68" spans="1:15" s="34" customFormat="1" x14ac:dyDescent="0.2">
      <c r="A68" s="33">
        <v>438</v>
      </c>
      <c r="B68" s="34" t="s">
        <v>123</v>
      </c>
      <c r="C68" s="36"/>
      <c r="D68" s="36">
        <v>2441</v>
      </c>
      <c r="E68" s="37">
        <f t="shared" si="6"/>
        <v>0</v>
      </c>
      <c r="F68" s="38" t="str">
        <f t="shared" si="7"/>
        <v/>
      </c>
      <c r="G68" s="39">
        <f t="shared" si="8"/>
        <v>0</v>
      </c>
      <c r="H68" s="39">
        <f t="shared" si="9"/>
        <v>0</v>
      </c>
      <c r="I68" s="37">
        <f t="shared" si="10"/>
        <v>0</v>
      </c>
      <c r="J68" s="40">
        <f t="shared" si="11"/>
        <v>0</v>
      </c>
      <c r="K68" s="37">
        <f t="shared" si="12"/>
        <v>0</v>
      </c>
      <c r="L68" s="37">
        <f t="shared" si="13"/>
        <v>0</v>
      </c>
      <c r="M68" s="37">
        <f t="shared" si="14"/>
        <v>0</v>
      </c>
      <c r="N68" s="41">
        <f>'jan-sep'!M68</f>
        <v>0</v>
      </c>
      <c r="O68" s="41">
        <f t="shared" si="15"/>
        <v>0</v>
      </c>
    </row>
    <row r="69" spans="1:15" s="34" customFormat="1" x14ac:dyDescent="0.2">
      <c r="A69" s="33">
        <v>439</v>
      </c>
      <c r="B69" s="34" t="s">
        <v>124</v>
      </c>
      <c r="C69" s="36"/>
      <c r="D69" s="36">
        <v>1577</v>
      </c>
      <c r="E69" s="37">
        <f t="shared" si="6"/>
        <v>0</v>
      </c>
      <c r="F69" s="38" t="str">
        <f t="shared" si="7"/>
        <v/>
      </c>
      <c r="G69" s="39">
        <f t="shared" si="8"/>
        <v>0</v>
      </c>
      <c r="H69" s="39">
        <f t="shared" si="9"/>
        <v>0</v>
      </c>
      <c r="I69" s="37">
        <f t="shared" si="10"/>
        <v>0</v>
      </c>
      <c r="J69" s="40">
        <f t="shared" si="11"/>
        <v>0</v>
      </c>
      <c r="K69" s="37">
        <f t="shared" si="12"/>
        <v>0</v>
      </c>
      <c r="L69" s="37">
        <f t="shared" si="13"/>
        <v>0</v>
      </c>
      <c r="M69" s="37">
        <f t="shared" si="14"/>
        <v>0</v>
      </c>
      <c r="N69" s="41">
        <f>'jan-sep'!M69</f>
        <v>0</v>
      </c>
      <c r="O69" s="41">
        <f t="shared" si="15"/>
        <v>0</v>
      </c>
    </row>
    <row r="70" spans="1:15" s="34" customFormat="1" x14ac:dyDescent="0.2">
      <c r="A70" s="33">
        <v>441</v>
      </c>
      <c r="B70" s="34" t="s">
        <v>125</v>
      </c>
      <c r="C70" s="36"/>
      <c r="D70" s="36">
        <v>1963</v>
      </c>
      <c r="E70" s="37">
        <f t="shared" si="6"/>
        <v>0</v>
      </c>
      <c r="F70" s="38" t="str">
        <f t="shared" si="7"/>
        <v/>
      </c>
      <c r="G70" s="39">
        <f t="shared" si="8"/>
        <v>0</v>
      </c>
      <c r="H70" s="39">
        <f t="shared" si="9"/>
        <v>0</v>
      </c>
      <c r="I70" s="37">
        <f t="shared" si="10"/>
        <v>0</v>
      </c>
      <c r="J70" s="40">
        <f t="shared" si="11"/>
        <v>0</v>
      </c>
      <c r="K70" s="37">
        <f t="shared" si="12"/>
        <v>0</v>
      </c>
      <c r="L70" s="37">
        <f t="shared" si="13"/>
        <v>0</v>
      </c>
      <c r="M70" s="37">
        <f t="shared" si="14"/>
        <v>0</v>
      </c>
      <c r="N70" s="41">
        <f>'jan-sep'!M70</f>
        <v>0</v>
      </c>
      <c r="O70" s="41">
        <f t="shared" si="15"/>
        <v>0</v>
      </c>
    </row>
    <row r="71" spans="1:15" s="34" customFormat="1" x14ac:dyDescent="0.2">
      <c r="A71" s="33">
        <v>501</v>
      </c>
      <c r="B71" s="34" t="s">
        <v>126</v>
      </c>
      <c r="C71" s="36"/>
      <c r="D71" s="36">
        <v>27781</v>
      </c>
      <c r="E71" s="37">
        <f t="shared" si="6"/>
        <v>0</v>
      </c>
      <c r="F71" s="38" t="str">
        <f t="shared" si="7"/>
        <v/>
      </c>
      <c r="G71" s="39">
        <f t="shared" si="8"/>
        <v>0</v>
      </c>
      <c r="H71" s="39">
        <f t="shared" si="9"/>
        <v>0</v>
      </c>
      <c r="I71" s="37">
        <f t="shared" si="10"/>
        <v>0</v>
      </c>
      <c r="J71" s="40">
        <f t="shared" si="11"/>
        <v>0</v>
      </c>
      <c r="K71" s="37">
        <f t="shared" si="12"/>
        <v>0</v>
      </c>
      <c r="L71" s="37">
        <f t="shared" si="13"/>
        <v>0</v>
      </c>
      <c r="M71" s="37">
        <f t="shared" si="14"/>
        <v>0</v>
      </c>
      <c r="N71" s="41">
        <f>'jan-sep'!M71</f>
        <v>0</v>
      </c>
      <c r="O71" s="41">
        <f t="shared" si="15"/>
        <v>0</v>
      </c>
    </row>
    <row r="72" spans="1:15" s="34" customFormat="1" x14ac:dyDescent="0.2">
      <c r="A72" s="33">
        <v>502</v>
      </c>
      <c r="B72" s="34" t="s">
        <v>127</v>
      </c>
      <c r="C72" s="36"/>
      <c r="D72" s="36">
        <v>30319</v>
      </c>
      <c r="E72" s="37">
        <f t="shared" si="6"/>
        <v>0</v>
      </c>
      <c r="F72" s="38" t="str">
        <f t="shared" si="7"/>
        <v/>
      </c>
      <c r="G72" s="39">
        <f t="shared" si="8"/>
        <v>0</v>
      </c>
      <c r="H72" s="39">
        <f t="shared" si="9"/>
        <v>0</v>
      </c>
      <c r="I72" s="37">
        <f t="shared" si="10"/>
        <v>0</v>
      </c>
      <c r="J72" s="40">
        <f t="shared" si="11"/>
        <v>0</v>
      </c>
      <c r="K72" s="37">
        <f t="shared" si="12"/>
        <v>0</v>
      </c>
      <c r="L72" s="37">
        <f t="shared" si="13"/>
        <v>0</v>
      </c>
      <c r="M72" s="37">
        <f t="shared" si="14"/>
        <v>0</v>
      </c>
      <c r="N72" s="41">
        <f>'jan-sep'!M72</f>
        <v>0</v>
      </c>
      <c r="O72" s="41">
        <f t="shared" si="15"/>
        <v>0</v>
      </c>
    </row>
    <row r="73" spans="1:15" s="34" customFormat="1" x14ac:dyDescent="0.2">
      <c r="A73" s="33">
        <v>511</v>
      </c>
      <c r="B73" s="34" t="s">
        <v>128</v>
      </c>
      <c r="C73" s="36"/>
      <c r="D73" s="36">
        <v>2675</v>
      </c>
      <c r="E73" s="37">
        <f t="shared" ref="E73:E136" si="16">(C73*1000)/D73</f>
        <v>0</v>
      </c>
      <c r="F73" s="38" t="str">
        <f t="shared" ref="F73:F136" si="17">IF(ISNUMBER(C73),E73/E$435,"")</f>
        <v/>
      </c>
      <c r="G73" s="39">
        <f t="shared" ref="G73:G136" si="18">(E$435-E73)*0.6</f>
        <v>0</v>
      </c>
      <c r="H73" s="39">
        <f t="shared" ref="H73:H136" si="19">IF(E73&gt;=E$435*0.9,0,IF(E73&lt;0.9*E$435,(E$435*0.9-E73)*0.35))</f>
        <v>0</v>
      </c>
      <c r="I73" s="37">
        <f t="shared" ref="I73:I136" si="20">G73+H73</f>
        <v>0</v>
      </c>
      <c r="J73" s="40">
        <f t="shared" ref="J73:J136" si="21">I$437</f>
        <v>0</v>
      </c>
      <c r="K73" s="37">
        <f t="shared" ref="K73:K136" si="22">I73+J73</f>
        <v>0</v>
      </c>
      <c r="L73" s="37">
        <f t="shared" ref="L73:L136" si="23">(I73*D73)</f>
        <v>0</v>
      </c>
      <c r="M73" s="37">
        <f t="shared" ref="M73:M136" si="24">(K73*D73)</f>
        <v>0</v>
      </c>
      <c r="N73" s="41">
        <f>'jan-sep'!M73</f>
        <v>0</v>
      </c>
      <c r="O73" s="41">
        <f t="shared" ref="O73:O136" si="25">M73-N73</f>
        <v>0</v>
      </c>
    </row>
    <row r="74" spans="1:15" s="34" customFormat="1" x14ac:dyDescent="0.2">
      <c r="A74" s="33">
        <v>512</v>
      </c>
      <c r="B74" s="34" t="s">
        <v>129</v>
      </c>
      <c r="C74" s="36"/>
      <c r="D74" s="36">
        <v>2048</v>
      </c>
      <c r="E74" s="37">
        <f t="shared" si="16"/>
        <v>0</v>
      </c>
      <c r="F74" s="38" t="str">
        <f t="shared" si="17"/>
        <v/>
      </c>
      <c r="G74" s="39">
        <f t="shared" si="18"/>
        <v>0</v>
      </c>
      <c r="H74" s="39">
        <f t="shared" si="19"/>
        <v>0</v>
      </c>
      <c r="I74" s="37">
        <f t="shared" si="20"/>
        <v>0</v>
      </c>
      <c r="J74" s="40">
        <f t="shared" si="21"/>
        <v>0</v>
      </c>
      <c r="K74" s="37">
        <f t="shared" si="22"/>
        <v>0</v>
      </c>
      <c r="L74" s="37">
        <f t="shared" si="23"/>
        <v>0</v>
      </c>
      <c r="M74" s="37">
        <f t="shared" si="24"/>
        <v>0</v>
      </c>
      <c r="N74" s="41">
        <f>'jan-sep'!M74</f>
        <v>0</v>
      </c>
      <c r="O74" s="41">
        <f t="shared" si="25"/>
        <v>0</v>
      </c>
    </row>
    <row r="75" spans="1:15" s="34" customFormat="1" x14ac:dyDescent="0.2">
      <c r="A75" s="33">
        <v>513</v>
      </c>
      <c r="B75" s="34" t="s">
        <v>130</v>
      </c>
      <c r="C75" s="36"/>
      <c r="D75" s="36">
        <v>2202</v>
      </c>
      <c r="E75" s="37">
        <f t="shared" si="16"/>
        <v>0</v>
      </c>
      <c r="F75" s="38" t="str">
        <f t="shared" si="17"/>
        <v/>
      </c>
      <c r="G75" s="39">
        <f t="shared" si="18"/>
        <v>0</v>
      </c>
      <c r="H75" s="39">
        <f t="shared" si="19"/>
        <v>0</v>
      </c>
      <c r="I75" s="37">
        <f t="shared" si="20"/>
        <v>0</v>
      </c>
      <c r="J75" s="40">
        <f t="shared" si="21"/>
        <v>0</v>
      </c>
      <c r="K75" s="37">
        <f t="shared" si="22"/>
        <v>0</v>
      </c>
      <c r="L75" s="37">
        <f t="shared" si="23"/>
        <v>0</v>
      </c>
      <c r="M75" s="37">
        <f t="shared" si="24"/>
        <v>0</v>
      </c>
      <c r="N75" s="41">
        <f>'jan-sep'!M75</f>
        <v>0</v>
      </c>
      <c r="O75" s="41">
        <f t="shared" si="25"/>
        <v>0</v>
      </c>
    </row>
    <row r="76" spans="1:15" s="34" customFormat="1" x14ac:dyDescent="0.2">
      <c r="A76" s="33">
        <v>514</v>
      </c>
      <c r="B76" s="34" t="s">
        <v>131</v>
      </c>
      <c r="C76" s="36"/>
      <c r="D76" s="36">
        <v>2360</v>
      </c>
      <c r="E76" s="37">
        <f t="shared" si="16"/>
        <v>0</v>
      </c>
      <c r="F76" s="38" t="str">
        <f t="shared" si="17"/>
        <v/>
      </c>
      <c r="G76" s="39">
        <f t="shared" si="18"/>
        <v>0</v>
      </c>
      <c r="H76" s="39">
        <f t="shared" si="19"/>
        <v>0</v>
      </c>
      <c r="I76" s="37">
        <f t="shared" si="20"/>
        <v>0</v>
      </c>
      <c r="J76" s="40">
        <f t="shared" si="21"/>
        <v>0</v>
      </c>
      <c r="K76" s="37">
        <f t="shared" si="22"/>
        <v>0</v>
      </c>
      <c r="L76" s="37">
        <f t="shared" si="23"/>
        <v>0</v>
      </c>
      <c r="M76" s="37">
        <f t="shared" si="24"/>
        <v>0</v>
      </c>
      <c r="N76" s="41">
        <f>'jan-sep'!M76</f>
        <v>0</v>
      </c>
      <c r="O76" s="41">
        <f t="shared" si="25"/>
        <v>0</v>
      </c>
    </row>
    <row r="77" spans="1:15" s="34" customFormat="1" x14ac:dyDescent="0.2">
      <c r="A77" s="33">
        <v>515</v>
      </c>
      <c r="B77" s="34" t="s">
        <v>132</v>
      </c>
      <c r="C77" s="36"/>
      <c r="D77" s="36">
        <v>3640</v>
      </c>
      <c r="E77" s="37">
        <f t="shared" si="16"/>
        <v>0</v>
      </c>
      <c r="F77" s="38" t="str">
        <f t="shared" si="17"/>
        <v/>
      </c>
      <c r="G77" s="39">
        <f t="shared" si="18"/>
        <v>0</v>
      </c>
      <c r="H77" s="39">
        <f t="shared" si="19"/>
        <v>0</v>
      </c>
      <c r="I77" s="37">
        <f t="shared" si="20"/>
        <v>0</v>
      </c>
      <c r="J77" s="40">
        <f t="shared" si="21"/>
        <v>0</v>
      </c>
      <c r="K77" s="37">
        <f t="shared" si="22"/>
        <v>0</v>
      </c>
      <c r="L77" s="37">
        <f t="shared" si="23"/>
        <v>0</v>
      </c>
      <c r="M77" s="37">
        <f t="shared" si="24"/>
        <v>0</v>
      </c>
      <c r="N77" s="41">
        <f>'jan-sep'!M77</f>
        <v>0</v>
      </c>
      <c r="O77" s="41">
        <f t="shared" si="25"/>
        <v>0</v>
      </c>
    </row>
    <row r="78" spans="1:15" s="34" customFormat="1" x14ac:dyDescent="0.2">
      <c r="A78" s="33">
        <v>516</v>
      </c>
      <c r="B78" s="34" t="s">
        <v>133</v>
      </c>
      <c r="C78" s="36"/>
      <c r="D78" s="36">
        <v>5723</v>
      </c>
      <c r="E78" s="37">
        <f t="shared" si="16"/>
        <v>0</v>
      </c>
      <c r="F78" s="38" t="str">
        <f t="shared" si="17"/>
        <v/>
      </c>
      <c r="G78" s="39">
        <f t="shared" si="18"/>
        <v>0</v>
      </c>
      <c r="H78" s="39">
        <f t="shared" si="19"/>
        <v>0</v>
      </c>
      <c r="I78" s="37">
        <f t="shared" si="20"/>
        <v>0</v>
      </c>
      <c r="J78" s="40">
        <f t="shared" si="21"/>
        <v>0</v>
      </c>
      <c r="K78" s="37">
        <f t="shared" si="22"/>
        <v>0</v>
      </c>
      <c r="L78" s="37">
        <f t="shared" si="23"/>
        <v>0</v>
      </c>
      <c r="M78" s="37">
        <f t="shared" si="24"/>
        <v>0</v>
      </c>
      <c r="N78" s="41">
        <f>'jan-sep'!M78</f>
        <v>0</v>
      </c>
      <c r="O78" s="41">
        <f t="shared" si="25"/>
        <v>0</v>
      </c>
    </row>
    <row r="79" spans="1:15" s="34" customFormat="1" x14ac:dyDescent="0.2">
      <c r="A79" s="33">
        <v>517</v>
      </c>
      <c r="B79" s="34" t="s">
        <v>134</v>
      </c>
      <c r="C79" s="36"/>
      <c r="D79" s="36">
        <v>5916</v>
      </c>
      <c r="E79" s="37">
        <f t="shared" si="16"/>
        <v>0</v>
      </c>
      <c r="F79" s="38" t="str">
        <f t="shared" si="17"/>
        <v/>
      </c>
      <c r="G79" s="39">
        <f t="shared" si="18"/>
        <v>0</v>
      </c>
      <c r="H79" s="39">
        <f t="shared" si="19"/>
        <v>0</v>
      </c>
      <c r="I79" s="37">
        <f t="shared" si="20"/>
        <v>0</v>
      </c>
      <c r="J79" s="40">
        <f t="shared" si="21"/>
        <v>0</v>
      </c>
      <c r="K79" s="37">
        <f t="shared" si="22"/>
        <v>0</v>
      </c>
      <c r="L79" s="37">
        <f t="shared" si="23"/>
        <v>0</v>
      </c>
      <c r="M79" s="37">
        <f t="shared" si="24"/>
        <v>0</v>
      </c>
      <c r="N79" s="41">
        <f>'jan-sep'!M79</f>
        <v>0</v>
      </c>
      <c r="O79" s="41">
        <f t="shared" si="25"/>
        <v>0</v>
      </c>
    </row>
    <row r="80" spans="1:15" s="34" customFormat="1" x14ac:dyDescent="0.2">
      <c r="A80" s="33">
        <v>519</v>
      </c>
      <c r="B80" s="34" t="s">
        <v>135</v>
      </c>
      <c r="C80" s="36"/>
      <c r="D80" s="36">
        <v>3163</v>
      </c>
      <c r="E80" s="37">
        <f t="shared" si="16"/>
        <v>0</v>
      </c>
      <c r="F80" s="38" t="str">
        <f t="shared" si="17"/>
        <v/>
      </c>
      <c r="G80" s="39">
        <f t="shared" si="18"/>
        <v>0</v>
      </c>
      <c r="H80" s="39">
        <f t="shared" si="19"/>
        <v>0</v>
      </c>
      <c r="I80" s="37">
        <f t="shared" si="20"/>
        <v>0</v>
      </c>
      <c r="J80" s="40">
        <f t="shared" si="21"/>
        <v>0</v>
      </c>
      <c r="K80" s="37">
        <f t="shared" si="22"/>
        <v>0</v>
      </c>
      <c r="L80" s="37">
        <f t="shared" si="23"/>
        <v>0</v>
      </c>
      <c r="M80" s="37">
        <f t="shared" si="24"/>
        <v>0</v>
      </c>
      <c r="N80" s="41">
        <f>'jan-sep'!M80</f>
        <v>0</v>
      </c>
      <c r="O80" s="41">
        <f t="shared" si="25"/>
        <v>0</v>
      </c>
    </row>
    <row r="81" spans="1:15" s="34" customFormat="1" x14ac:dyDescent="0.2">
      <c r="A81" s="33">
        <v>520</v>
      </c>
      <c r="B81" s="34" t="s">
        <v>136</v>
      </c>
      <c r="C81" s="36"/>
      <c r="D81" s="36">
        <v>4502</v>
      </c>
      <c r="E81" s="37">
        <f t="shared" si="16"/>
        <v>0</v>
      </c>
      <c r="F81" s="38" t="str">
        <f t="shared" si="17"/>
        <v/>
      </c>
      <c r="G81" s="39">
        <f t="shared" si="18"/>
        <v>0</v>
      </c>
      <c r="H81" s="39">
        <f t="shared" si="19"/>
        <v>0</v>
      </c>
      <c r="I81" s="37">
        <f t="shared" si="20"/>
        <v>0</v>
      </c>
      <c r="J81" s="40">
        <f t="shared" si="21"/>
        <v>0</v>
      </c>
      <c r="K81" s="37">
        <f t="shared" si="22"/>
        <v>0</v>
      </c>
      <c r="L81" s="37">
        <f t="shared" si="23"/>
        <v>0</v>
      </c>
      <c r="M81" s="37">
        <f t="shared" si="24"/>
        <v>0</v>
      </c>
      <c r="N81" s="41">
        <f>'jan-sep'!M81</f>
        <v>0</v>
      </c>
      <c r="O81" s="41">
        <f t="shared" si="25"/>
        <v>0</v>
      </c>
    </row>
    <row r="82" spans="1:15" s="34" customFormat="1" x14ac:dyDescent="0.2">
      <c r="A82" s="33">
        <v>521</v>
      </c>
      <c r="B82" s="34" t="s">
        <v>137</v>
      </c>
      <c r="C82" s="36"/>
      <c r="D82" s="36">
        <v>5082</v>
      </c>
      <c r="E82" s="37">
        <f t="shared" si="16"/>
        <v>0</v>
      </c>
      <c r="F82" s="38" t="str">
        <f t="shared" si="17"/>
        <v/>
      </c>
      <c r="G82" s="39">
        <f t="shared" si="18"/>
        <v>0</v>
      </c>
      <c r="H82" s="39">
        <f t="shared" si="19"/>
        <v>0</v>
      </c>
      <c r="I82" s="37">
        <f t="shared" si="20"/>
        <v>0</v>
      </c>
      <c r="J82" s="40">
        <f t="shared" si="21"/>
        <v>0</v>
      </c>
      <c r="K82" s="37">
        <f t="shared" si="22"/>
        <v>0</v>
      </c>
      <c r="L82" s="37">
        <f t="shared" si="23"/>
        <v>0</v>
      </c>
      <c r="M82" s="37">
        <f t="shared" si="24"/>
        <v>0</v>
      </c>
      <c r="N82" s="41">
        <f>'jan-sep'!M82</f>
        <v>0</v>
      </c>
      <c r="O82" s="41">
        <f t="shared" si="25"/>
        <v>0</v>
      </c>
    </row>
    <row r="83" spans="1:15" s="34" customFormat="1" x14ac:dyDescent="0.2">
      <c r="A83" s="33">
        <v>522</v>
      </c>
      <c r="B83" s="34" t="s">
        <v>138</v>
      </c>
      <c r="C83" s="36"/>
      <c r="D83" s="36">
        <v>6204</v>
      </c>
      <c r="E83" s="37">
        <f t="shared" si="16"/>
        <v>0</v>
      </c>
      <c r="F83" s="38" t="str">
        <f t="shared" si="17"/>
        <v/>
      </c>
      <c r="G83" s="39">
        <f t="shared" si="18"/>
        <v>0</v>
      </c>
      <c r="H83" s="39">
        <f t="shared" si="19"/>
        <v>0</v>
      </c>
      <c r="I83" s="37">
        <f t="shared" si="20"/>
        <v>0</v>
      </c>
      <c r="J83" s="40">
        <f t="shared" si="21"/>
        <v>0</v>
      </c>
      <c r="K83" s="37">
        <f t="shared" si="22"/>
        <v>0</v>
      </c>
      <c r="L83" s="37">
        <f t="shared" si="23"/>
        <v>0</v>
      </c>
      <c r="M83" s="37">
        <f t="shared" si="24"/>
        <v>0</v>
      </c>
      <c r="N83" s="41">
        <f>'jan-sep'!M83</f>
        <v>0</v>
      </c>
      <c r="O83" s="41">
        <f t="shared" si="25"/>
        <v>0</v>
      </c>
    </row>
    <row r="84" spans="1:15" s="34" customFormat="1" x14ac:dyDescent="0.2">
      <c r="A84" s="33">
        <v>528</v>
      </c>
      <c r="B84" s="34" t="s">
        <v>139</v>
      </c>
      <c r="C84" s="36"/>
      <c r="D84" s="36">
        <v>14887</v>
      </c>
      <c r="E84" s="37">
        <f t="shared" si="16"/>
        <v>0</v>
      </c>
      <c r="F84" s="38" t="str">
        <f t="shared" si="17"/>
        <v/>
      </c>
      <c r="G84" s="39">
        <f t="shared" si="18"/>
        <v>0</v>
      </c>
      <c r="H84" s="39">
        <f t="shared" si="19"/>
        <v>0</v>
      </c>
      <c r="I84" s="37">
        <f t="shared" si="20"/>
        <v>0</v>
      </c>
      <c r="J84" s="40">
        <f t="shared" si="21"/>
        <v>0</v>
      </c>
      <c r="K84" s="37">
        <f t="shared" si="22"/>
        <v>0</v>
      </c>
      <c r="L84" s="37">
        <f t="shared" si="23"/>
        <v>0</v>
      </c>
      <c r="M84" s="37">
        <f t="shared" si="24"/>
        <v>0</v>
      </c>
      <c r="N84" s="41">
        <f>'jan-sep'!M84</f>
        <v>0</v>
      </c>
      <c r="O84" s="41">
        <f t="shared" si="25"/>
        <v>0</v>
      </c>
    </row>
    <row r="85" spans="1:15" s="34" customFormat="1" x14ac:dyDescent="0.2">
      <c r="A85" s="33">
        <v>529</v>
      </c>
      <c r="B85" s="34" t="s">
        <v>140</v>
      </c>
      <c r="C85" s="36"/>
      <c r="D85" s="36">
        <v>13179</v>
      </c>
      <c r="E85" s="37">
        <f t="shared" si="16"/>
        <v>0</v>
      </c>
      <c r="F85" s="38" t="str">
        <f t="shared" si="17"/>
        <v/>
      </c>
      <c r="G85" s="39">
        <f t="shared" si="18"/>
        <v>0</v>
      </c>
      <c r="H85" s="39">
        <f t="shared" si="19"/>
        <v>0</v>
      </c>
      <c r="I85" s="37">
        <f t="shared" si="20"/>
        <v>0</v>
      </c>
      <c r="J85" s="40">
        <f t="shared" si="21"/>
        <v>0</v>
      </c>
      <c r="K85" s="37">
        <f t="shared" si="22"/>
        <v>0</v>
      </c>
      <c r="L85" s="37">
        <f t="shared" si="23"/>
        <v>0</v>
      </c>
      <c r="M85" s="37">
        <f t="shared" si="24"/>
        <v>0</v>
      </c>
      <c r="N85" s="41">
        <f>'jan-sep'!M85</f>
        <v>0</v>
      </c>
      <c r="O85" s="41">
        <f t="shared" si="25"/>
        <v>0</v>
      </c>
    </row>
    <row r="86" spans="1:15" s="34" customFormat="1" x14ac:dyDescent="0.2">
      <c r="A86" s="33">
        <v>532</v>
      </c>
      <c r="B86" s="34" t="s">
        <v>141</v>
      </c>
      <c r="C86" s="36"/>
      <c r="D86" s="36">
        <v>6696</v>
      </c>
      <c r="E86" s="37">
        <f t="shared" si="16"/>
        <v>0</v>
      </c>
      <c r="F86" s="38" t="str">
        <f t="shared" si="17"/>
        <v/>
      </c>
      <c r="G86" s="39">
        <f t="shared" si="18"/>
        <v>0</v>
      </c>
      <c r="H86" s="39">
        <f t="shared" si="19"/>
        <v>0</v>
      </c>
      <c r="I86" s="37">
        <f t="shared" si="20"/>
        <v>0</v>
      </c>
      <c r="J86" s="40">
        <f t="shared" si="21"/>
        <v>0</v>
      </c>
      <c r="K86" s="37">
        <f t="shared" si="22"/>
        <v>0</v>
      </c>
      <c r="L86" s="37">
        <f t="shared" si="23"/>
        <v>0</v>
      </c>
      <c r="M86" s="37">
        <f t="shared" si="24"/>
        <v>0</v>
      </c>
      <c r="N86" s="41">
        <f>'jan-sep'!M86</f>
        <v>0</v>
      </c>
      <c r="O86" s="41">
        <f t="shared" si="25"/>
        <v>0</v>
      </c>
    </row>
    <row r="87" spans="1:15" s="34" customFormat="1" x14ac:dyDescent="0.2">
      <c r="A87" s="33">
        <v>533</v>
      </c>
      <c r="B87" s="34" t="s">
        <v>142</v>
      </c>
      <c r="C87" s="36"/>
      <c r="D87" s="36">
        <v>9080</v>
      </c>
      <c r="E87" s="37">
        <f t="shared" si="16"/>
        <v>0</v>
      </c>
      <c r="F87" s="38" t="str">
        <f t="shared" si="17"/>
        <v/>
      </c>
      <c r="G87" s="39">
        <f t="shared" si="18"/>
        <v>0</v>
      </c>
      <c r="H87" s="39">
        <f t="shared" si="19"/>
        <v>0</v>
      </c>
      <c r="I87" s="37">
        <f t="shared" si="20"/>
        <v>0</v>
      </c>
      <c r="J87" s="40">
        <f t="shared" si="21"/>
        <v>0</v>
      </c>
      <c r="K87" s="37">
        <f t="shared" si="22"/>
        <v>0</v>
      </c>
      <c r="L87" s="37">
        <f t="shared" si="23"/>
        <v>0</v>
      </c>
      <c r="M87" s="37">
        <f t="shared" si="24"/>
        <v>0</v>
      </c>
      <c r="N87" s="41">
        <f>'jan-sep'!M87</f>
        <v>0</v>
      </c>
      <c r="O87" s="41">
        <f t="shared" si="25"/>
        <v>0</v>
      </c>
    </row>
    <row r="88" spans="1:15" s="34" customFormat="1" x14ac:dyDescent="0.2">
      <c r="A88" s="33">
        <v>534</v>
      </c>
      <c r="B88" s="34" t="s">
        <v>143</v>
      </c>
      <c r="C88" s="36"/>
      <c r="D88" s="36">
        <v>13707</v>
      </c>
      <c r="E88" s="37">
        <f t="shared" si="16"/>
        <v>0</v>
      </c>
      <c r="F88" s="38" t="str">
        <f t="shared" si="17"/>
        <v/>
      </c>
      <c r="G88" s="39">
        <f t="shared" si="18"/>
        <v>0</v>
      </c>
      <c r="H88" s="39">
        <f t="shared" si="19"/>
        <v>0</v>
      </c>
      <c r="I88" s="37">
        <f t="shared" si="20"/>
        <v>0</v>
      </c>
      <c r="J88" s="40">
        <f t="shared" si="21"/>
        <v>0</v>
      </c>
      <c r="K88" s="37">
        <f t="shared" si="22"/>
        <v>0</v>
      </c>
      <c r="L88" s="37">
        <f t="shared" si="23"/>
        <v>0</v>
      </c>
      <c r="M88" s="37">
        <f t="shared" si="24"/>
        <v>0</v>
      </c>
      <c r="N88" s="41">
        <f>'jan-sep'!M88</f>
        <v>0</v>
      </c>
      <c r="O88" s="41">
        <f t="shared" si="25"/>
        <v>0</v>
      </c>
    </row>
    <row r="89" spans="1:15" s="34" customFormat="1" x14ac:dyDescent="0.2">
      <c r="A89" s="33">
        <v>536</v>
      </c>
      <c r="B89" s="34" t="s">
        <v>144</v>
      </c>
      <c r="C89" s="36"/>
      <c r="D89" s="36">
        <v>5717</v>
      </c>
      <c r="E89" s="37">
        <f t="shared" si="16"/>
        <v>0</v>
      </c>
      <c r="F89" s="38" t="str">
        <f t="shared" si="17"/>
        <v/>
      </c>
      <c r="G89" s="39">
        <f t="shared" si="18"/>
        <v>0</v>
      </c>
      <c r="H89" s="39">
        <f t="shared" si="19"/>
        <v>0</v>
      </c>
      <c r="I89" s="37">
        <f t="shared" si="20"/>
        <v>0</v>
      </c>
      <c r="J89" s="40">
        <f t="shared" si="21"/>
        <v>0</v>
      </c>
      <c r="K89" s="37">
        <f t="shared" si="22"/>
        <v>0</v>
      </c>
      <c r="L89" s="37">
        <f t="shared" si="23"/>
        <v>0</v>
      </c>
      <c r="M89" s="37">
        <f t="shared" si="24"/>
        <v>0</v>
      </c>
      <c r="N89" s="41">
        <f>'jan-sep'!M89</f>
        <v>0</v>
      </c>
      <c r="O89" s="41">
        <f t="shared" si="25"/>
        <v>0</v>
      </c>
    </row>
    <row r="90" spans="1:15" s="34" customFormat="1" x14ac:dyDescent="0.2">
      <c r="A90" s="33">
        <v>538</v>
      </c>
      <c r="B90" s="34" t="s">
        <v>145</v>
      </c>
      <c r="C90" s="36"/>
      <c r="D90" s="36">
        <v>6773</v>
      </c>
      <c r="E90" s="37">
        <f t="shared" si="16"/>
        <v>0</v>
      </c>
      <c r="F90" s="38" t="str">
        <f t="shared" si="17"/>
        <v/>
      </c>
      <c r="G90" s="39">
        <f t="shared" si="18"/>
        <v>0</v>
      </c>
      <c r="H90" s="39">
        <f t="shared" si="19"/>
        <v>0</v>
      </c>
      <c r="I90" s="37">
        <f t="shared" si="20"/>
        <v>0</v>
      </c>
      <c r="J90" s="40">
        <f t="shared" si="21"/>
        <v>0</v>
      </c>
      <c r="K90" s="37">
        <f t="shared" si="22"/>
        <v>0</v>
      </c>
      <c r="L90" s="37">
        <f t="shared" si="23"/>
        <v>0</v>
      </c>
      <c r="M90" s="37">
        <f t="shared" si="24"/>
        <v>0</v>
      </c>
      <c r="N90" s="41">
        <f>'jan-sep'!M90</f>
        <v>0</v>
      </c>
      <c r="O90" s="41">
        <f t="shared" si="25"/>
        <v>0</v>
      </c>
    </row>
    <row r="91" spans="1:15" s="34" customFormat="1" x14ac:dyDescent="0.2">
      <c r="A91" s="33">
        <v>540</v>
      </c>
      <c r="B91" s="34" t="s">
        <v>146</v>
      </c>
      <c r="C91" s="36"/>
      <c r="D91" s="36">
        <v>3026</v>
      </c>
      <c r="E91" s="37">
        <f t="shared" si="16"/>
        <v>0</v>
      </c>
      <c r="F91" s="38" t="str">
        <f t="shared" si="17"/>
        <v/>
      </c>
      <c r="G91" s="39">
        <f t="shared" si="18"/>
        <v>0</v>
      </c>
      <c r="H91" s="39">
        <f t="shared" si="19"/>
        <v>0</v>
      </c>
      <c r="I91" s="37">
        <f t="shared" si="20"/>
        <v>0</v>
      </c>
      <c r="J91" s="40">
        <f t="shared" si="21"/>
        <v>0</v>
      </c>
      <c r="K91" s="37">
        <f t="shared" si="22"/>
        <v>0</v>
      </c>
      <c r="L91" s="37">
        <f t="shared" si="23"/>
        <v>0</v>
      </c>
      <c r="M91" s="37">
        <f t="shared" si="24"/>
        <v>0</v>
      </c>
      <c r="N91" s="41">
        <f>'jan-sep'!M91</f>
        <v>0</v>
      </c>
      <c r="O91" s="41">
        <f t="shared" si="25"/>
        <v>0</v>
      </c>
    </row>
    <row r="92" spans="1:15" s="34" customFormat="1" x14ac:dyDescent="0.2">
      <c r="A92" s="33">
        <v>541</v>
      </c>
      <c r="B92" s="34" t="s">
        <v>147</v>
      </c>
      <c r="C92" s="36"/>
      <c r="D92" s="36">
        <v>1351</v>
      </c>
      <c r="E92" s="37">
        <f t="shared" si="16"/>
        <v>0</v>
      </c>
      <c r="F92" s="38" t="str">
        <f t="shared" si="17"/>
        <v/>
      </c>
      <c r="G92" s="39">
        <f t="shared" si="18"/>
        <v>0</v>
      </c>
      <c r="H92" s="39">
        <f t="shared" si="19"/>
        <v>0</v>
      </c>
      <c r="I92" s="37">
        <f t="shared" si="20"/>
        <v>0</v>
      </c>
      <c r="J92" s="40">
        <f t="shared" si="21"/>
        <v>0</v>
      </c>
      <c r="K92" s="37">
        <f t="shared" si="22"/>
        <v>0</v>
      </c>
      <c r="L92" s="37">
        <f t="shared" si="23"/>
        <v>0</v>
      </c>
      <c r="M92" s="37">
        <f t="shared" si="24"/>
        <v>0</v>
      </c>
      <c r="N92" s="41">
        <f>'jan-sep'!M92</f>
        <v>0</v>
      </c>
      <c r="O92" s="41">
        <f t="shared" si="25"/>
        <v>0</v>
      </c>
    </row>
    <row r="93" spans="1:15" s="34" customFormat="1" x14ac:dyDescent="0.2">
      <c r="A93" s="33">
        <v>542</v>
      </c>
      <c r="B93" s="34" t="s">
        <v>148</v>
      </c>
      <c r="C93" s="36"/>
      <c r="D93" s="36">
        <v>6490</v>
      </c>
      <c r="E93" s="37">
        <f t="shared" si="16"/>
        <v>0</v>
      </c>
      <c r="F93" s="38" t="str">
        <f t="shared" si="17"/>
        <v/>
      </c>
      <c r="G93" s="39">
        <f t="shared" si="18"/>
        <v>0</v>
      </c>
      <c r="H93" s="39">
        <f t="shared" si="19"/>
        <v>0</v>
      </c>
      <c r="I93" s="37">
        <f t="shared" si="20"/>
        <v>0</v>
      </c>
      <c r="J93" s="40">
        <f t="shared" si="21"/>
        <v>0</v>
      </c>
      <c r="K93" s="37">
        <f t="shared" si="22"/>
        <v>0</v>
      </c>
      <c r="L93" s="37">
        <f t="shared" si="23"/>
        <v>0</v>
      </c>
      <c r="M93" s="37">
        <f t="shared" si="24"/>
        <v>0</v>
      </c>
      <c r="N93" s="41">
        <f>'jan-sep'!M93</f>
        <v>0</v>
      </c>
      <c r="O93" s="41">
        <f t="shared" si="25"/>
        <v>0</v>
      </c>
    </row>
    <row r="94" spans="1:15" s="34" customFormat="1" x14ac:dyDescent="0.2">
      <c r="A94" s="33">
        <v>543</v>
      </c>
      <c r="B94" s="34" t="s">
        <v>149</v>
      </c>
      <c r="C94" s="36"/>
      <c r="D94" s="36">
        <v>2114</v>
      </c>
      <c r="E94" s="37">
        <f t="shared" si="16"/>
        <v>0</v>
      </c>
      <c r="F94" s="38" t="str">
        <f t="shared" si="17"/>
        <v/>
      </c>
      <c r="G94" s="39">
        <f t="shared" si="18"/>
        <v>0</v>
      </c>
      <c r="H94" s="39">
        <f t="shared" si="19"/>
        <v>0</v>
      </c>
      <c r="I94" s="37">
        <f t="shared" si="20"/>
        <v>0</v>
      </c>
      <c r="J94" s="40">
        <f t="shared" si="21"/>
        <v>0</v>
      </c>
      <c r="K94" s="37">
        <f t="shared" si="22"/>
        <v>0</v>
      </c>
      <c r="L94" s="37">
        <f t="shared" si="23"/>
        <v>0</v>
      </c>
      <c r="M94" s="37">
        <f t="shared" si="24"/>
        <v>0</v>
      </c>
      <c r="N94" s="41">
        <f>'jan-sep'!M94</f>
        <v>0</v>
      </c>
      <c r="O94" s="41">
        <f t="shared" si="25"/>
        <v>0</v>
      </c>
    </row>
    <row r="95" spans="1:15" s="34" customFormat="1" x14ac:dyDescent="0.2">
      <c r="A95" s="33">
        <v>544</v>
      </c>
      <c r="B95" s="34" t="s">
        <v>150</v>
      </c>
      <c r="C95" s="36"/>
      <c r="D95" s="36">
        <v>3248</v>
      </c>
      <c r="E95" s="37">
        <f t="shared" si="16"/>
        <v>0</v>
      </c>
      <c r="F95" s="38" t="str">
        <f t="shared" si="17"/>
        <v/>
      </c>
      <c r="G95" s="39">
        <f t="shared" si="18"/>
        <v>0</v>
      </c>
      <c r="H95" s="39">
        <f t="shared" si="19"/>
        <v>0</v>
      </c>
      <c r="I95" s="37">
        <f t="shared" si="20"/>
        <v>0</v>
      </c>
      <c r="J95" s="40">
        <f t="shared" si="21"/>
        <v>0</v>
      </c>
      <c r="K95" s="37">
        <f t="shared" si="22"/>
        <v>0</v>
      </c>
      <c r="L95" s="37">
        <f t="shared" si="23"/>
        <v>0</v>
      </c>
      <c r="M95" s="37">
        <f t="shared" si="24"/>
        <v>0</v>
      </c>
      <c r="N95" s="41">
        <f>'jan-sep'!M95</f>
        <v>0</v>
      </c>
      <c r="O95" s="41">
        <f t="shared" si="25"/>
        <v>0</v>
      </c>
    </row>
    <row r="96" spans="1:15" s="34" customFormat="1" x14ac:dyDescent="0.2">
      <c r="A96" s="33">
        <v>545</v>
      </c>
      <c r="B96" s="34" t="s">
        <v>151</v>
      </c>
      <c r="C96" s="36"/>
      <c r="D96" s="36">
        <v>1596</v>
      </c>
      <c r="E96" s="37">
        <f t="shared" si="16"/>
        <v>0</v>
      </c>
      <c r="F96" s="38" t="str">
        <f t="shared" si="17"/>
        <v/>
      </c>
      <c r="G96" s="39">
        <f t="shared" si="18"/>
        <v>0</v>
      </c>
      <c r="H96" s="39">
        <f t="shared" si="19"/>
        <v>0</v>
      </c>
      <c r="I96" s="37">
        <f t="shared" si="20"/>
        <v>0</v>
      </c>
      <c r="J96" s="40">
        <f t="shared" si="21"/>
        <v>0</v>
      </c>
      <c r="K96" s="37">
        <f t="shared" si="22"/>
        <v>0</v>
      </c>
      <c r="L96" s="37">
        <f t="shared" si="23"/>
        <v>0</v>
      </c>
      <c r="M96" s="37">
        <f t="shared" si="24"/>
        <v>0</v>
      </c>
      <c r="N96" s="41">
        <f>'jan-sep'!M96</f>
        <v>0</v>
      </c>
      <c r="O96" s="41">
        <f t="shared" si="25"/>
        <v>0</v>
      </c>
    </row>
    <row r="97" spans="1:15" s="34" customFormat="1" x14ac:dyDescent="0.2">
      <c r="A97" s="33">
        <v>602</v>
      </c>
      <c r="B97" s="34" t="s">
        <v>152</v>
      </c>
      <c r="C97" s="36"/>
      <c r="D97" s="36">
        <v>68363</v>
      </c>
      <c r="E97" s="37">
        <f t="shared" si="16"/>
        <v>0</v>
      </c>
      <c r="F97" s="38" t="str">
        <f t="shared" si="17"/>
        <v/>
      </c>
      <c r="G97" s="39">
        <f t="shared" si="18"/>
        <v>0</v>
      </c>
      <c r="H97" s="39">
        <f t="shared" si="19"/>
        <v>0</v>
      </c>
      <c r="I97" s="37">
        <f t="shared" si="20"/>
        <v>0</v>
      </c>
      <c r="J97" s="40">
        <f t="shared" si="21"/>
        <v>0</v>
      </c>
      <c r="K97" s="37">
        <f t="shared" si="22"/>
        <v>0</v>
      </c>
      <c r="L97" s="37">
        <f t="shared" si="23"/>
        <v>0</v>
      </c>
      <c r="M97" s="37">
        <f t="shared" si="24"/>
        <v>0</v>
      </c>
      <c r="N97" s="41">
        <f>'jan-sep'!M97</f>
        <v>0</v>
      </c>
      <c r="O97" s="41">
        <f t="shared" si="25"/>
        <v>0</v>
      </c>
    </row>
    <row r="98" spans="1:15" s="34" customFormat="1" x14ac:dyDescent="0.2">
      <c r="A98" s="33">
        <v>604</v>
      </c>
      <c r="B98" s="34" t="s">
        <v>153</v>
      </c>
      <c r="C98" s="36"/>
      <c r="D98" s="36">
        <v>27216</v>
      </c>
      <c r="E98" s="37">
        <f t="shared" si="16"/>
        <v>0</v>
      </c>
      <c r="F98" s="38" t="str">
        <f t="shared" si="17"/>
        <v/>
      </c>
      <c r="G98" s="39">
        <f t="shared" si="18"/>
        <v>0</v>
      </c>
      <c r="H98" s="39">
        <f t="shared" si="19"/>
        <v>0</v>
      </c>
      <c r="I98" s="37">
        <f t="shared" si="20"/>
        <v>0</v>
      </c>
      <c r="J98" s="40">
        <f t="shared" si="21"/>
        <v>0</v>
      </c>
      <c r="K98" s="37">
        <f t="shared" si="22"/>
        <v>0</v>
      </c>
      <c r="L98" s="37">
        <f t="shared" si="23"/>
        <v>0</v>
      </c>
      <c r="M98" s="37">
        <f t="shared" si="24"/>
        <v>0</v>
      </c>
      <c r="N98" s="41">
        <f>'jan-sep'!M98</f>
        <v>0</v>
      </c>
      <c r="O98" s="41">
        <f t="shared" si="25"/>
        <v>0</v>
      </c>
    </row>
    <row r="99" spans="1:15" s="34" customFormat="1" x14ac:dyDescent="0.2">
      <c r="A99" s="33">
        <v>605</v>
      </c>
      <c r="B99" s="34" t="s">
        <v>154</v>
      </c>
      <c r="C99" s="36"/>
      <c r="D99" s="36">
        <v>30034</v>
      </c>
      <c r="E99" s="37">
        <f t="shared" si="16"/>
        <v>0</v>
      </c>
      <c r="F99" s="38" t="str">
        <f t="shared" si="17"/>
        <v/>
      </c>
      <c r="G99" s="39">
        <f t="shared" si="18"/>
        <v>0</v>
      </c>
      <c r="H99" s="39">
        <f t="shared" si="19"/>
        <v>0</v>
      </c>
      <c r="I99" s="37">
        <f t="shared" si="20"/>
        <v>0</v>
      </c>
      <c r="J99" s="40">
        <f t="shared" si="21"/>
        <v>0</v>
      </c>
      <c r="K99" s="37">
        <f t="shared" si="22"/>
        <v>0</v>
      </c>
      <c r="L99" s="37">
        <f t="shared" si="23"/>
        <v>0</v>
      </c>
      <c r="M99" s="37">
        <f t="shared" si="24"/>
        <v>0</v>
      </c>
      <c r="N99" s="41">
        <f>'jan-sep'!M99</f>
        <v>0</v>
      </c>
      <c r="O99" s="41">
        <f t="shared" si="25"/>
        <v>0</v>
      </c>
    </row>
    <row r="100" spans="1:15" s="34" customFormat="1" x14ac:dyDescent="0.2">
      <c r="A100" s="33">
        <v>612</v>
      </c>
      <c r="B100" s="34" t="s">
        <v>155</v>
      </c>
      <c r="C100" s="36"/>
      <c r="D100" s="36">
        <v>6772</v>
      </c>
      <c r="E100" s="37">
        <f t="shared" si="16"/>
        <v>0</v>
      </c>
      <c r="F100" s="38" t="str">
        <f t="shared" si="17"/>
        <v/>
      </c>
      <c r="G100" s="39">
        <f t="shared" si="18"/>
        <v>0</v>
      </c>
      <c r="H100" s="39">
        <f t="shared" si="19"/>
        <v>0</v>
      </c>
      <c r="I100" s="37">
        <f t="shared" si="20"/>
        <v>0</v>
      </c>
      <c r="J100" s="40">
        <f t="shared" si="21"/>
        <v>0</v>
      </c>
      <c r="K100" s="37">
        <f t="shared" si="22"/>
        <v>0</v>
      </c>
      <c r="L100" s="37">
        <f t="shared" si="23"/>
        <v>0</v>
      </c>
      <c r="M100" s="37">
        <f t="shared" si="24"/>
        <v>0</v>
      </c>
      <c r="N100" s="41">
        <f>'jan-sep'!M100</f>
        <v>0</v>
      </c>
      <c r="O100" s="41">
        <f t="shared" si="25"/>
        <v>0</v>
      </c>
    </row>
    <row r="101" spans="1:15" s="34" customFormat="1" x14ac:dyDescent="0.2">
      <c r="A101" s="33">
        <v>615</v>
      </c>
      <c r="B101" s="34" t="s">
        <v>156</v>
      </c>
      <c r="C101" s="36"/>
      <c r="D101" s="36">
        <v>1081</v>
      </c>
      <c r="E101" s="37">
        <f t="shared" si="16"/>
        <v>0</v>
      </c>
      <c r="F101" s="38" t="str">
        <f t="shared" si="17"/>
        <v/>
      </c>
      <c r="G101" s="39">
        <f t="shared" si="18"/>
        <v>0</v>
      </c>
      <c r="H101" s="39">
        <f t="shared" si="19"/>
        <v>0</v>
      </c>
      <c r="I101" s="37">
        <f t="shared" si="20"/>
        <v>0</v>
      </c>
      <c r="J101" s="40">
        <f t="shared" si="21"/>
        <v>0</v>
      </c>
      <c r="K101" s="37">
        <f t="shared" si="22"/>
        <v>0</v>
      </c>
      <c r="L101" s="37">
        <f t="shared" si="23"/>
        <v>0</v>
      </c>
      <c r="M101" s="37">
        <f t="shared" si="24"/>
        <v>0</v>
      </c>
      <c r="N101" s="41">
        <f>'jan-sep'!M101</f>
        <v>0</v>
      </c>
      <c r="O101" s="41">
        <f t="shared" si="25"/>
        <v>0</v>
      </c>
    </row>
    <row r="102" spans="1:15" s="34" customFormat="1" x14ac:dyDescent="0.2">
      <c r="A102" s="33">
        <v>616</v>
      </c>
      <c r="B102" s="34" t="s">
        <v>100</v>
      </c>
      <c r="C102" s="36"/>
      <c r="D102" s="36">
        <v>3357</v>
      </c>
      <c r="E102" s="37">
        <f t="shared" si="16"/>
        <v>0</v>
      </c>
      <c r="F102" s="38" t="str">
        <f t="shared" si="17"/>
        <v/>
      </c>
      <c r="G102" s="39">
        <f t="shared" si="18"/>
        <v>0</v>
      </c>
      <c r="H102" s="39">
        <f t="shared" si="19"/>
        <v>0</v>
      </c>
      <c r="I102" s="37">
        <f t="shared" si="20"/>
        <v>0</v>
      </c>
      <c r="J102" s="40">
        <f t="shared" si="21"/>
        <v>0</v>
      </c>
      <c r="K102" s="37">
        <f t="shared" si="22"/>
        <v>0</v>
      </c>
      <c r="L102" s="37">
        <f t="shared" si="23"/>
        <v>0</v>
      </c>
      <c r="M102" s="37">
        <f t="shared" si="24"/>
        <v>0</v>
      </c>
      <c r="N102" s="41">
        <f>'jan-sep'!M102</f>
        <v>0</v>
      </c>
      <c r="O102" s="41">
        <f t="shared" si="25"/>
        <v>0</v>
      </c>
    </row>
    <row r="103" spans="1:15" s="34" customFormat="1" x14ac:dyDescent="0.2">
      <c r="A103" s="33">
        <v>617</v>
      </c>
      <c r="B103" s="34" t="s">
        <v>157</v>
      </c>
      <c r="C103" s="36"/>
      <c r="D103" s="36">
        <v>4612</v>
      </c>
      <c r="E103" s="37">
        <f t="shared" si="16"/>
        <v>0</v>
      </c>
      <c r="F103" s="38" t="str">
        <f t="shared" si="17"/>
        <v/>
      </c>
      <c r="G103" s="39">
        <f t="shared" si="18"/>
        <v>0</v>
      </c>
      <c r="H103" s="39">
        <f t="shared" si="19"/>
        <v>0</v>
      </c>
      <c r="I103" s="37">
        <f t="shared" si="20"/>
        <v>0</v>
      </c>
      <c r="J103" s="40">
        <f t="shared" si="21"/>
        <v>0</v>
      </c>
      <c r="K103" s="37">
        <f t="shared" si="22"/>
        <v>0</v>
      </c>
      <c r="L103" s="37">
        <f t="shared" si="23"/>
        <v>0</v>
      </c>
      <c r="M103" s="37">
        <f t="shared" si="24"/>
        <v>0</v>
      </c>
      <c r="N103" s="41">
        <f>'jan-sep'!M103</f>
        <v>0</v>
      </c>
      <c r="O103" s="41">
        <f t="shared" si="25"/>
        <v>0</v>
      </c>
    </row>
    <row r="104" spans="1:15" s="34" customFormat="1" x14ac:dyDescent="0.2">
      <c r="A104" s="33">
        <v>618</v>
      </c>
      <c r="B104" s="34" t="s">
        <v>158</v>
      </c>
      <c r="C104" s="36"/>
      <c r="D104" s="36">
        <v>2442</v>
      </c>
      <c r="E104" s="37">
        <f t="shared" si="16"/>
        <v>0</v>
      </c>
      <c r="F104" s="38" t="str">
        <f t="shared" si="17"/>
        <v/>
      </c>
      <c r="G104" s="39">
        <f t="shared" si="18"/>
        <v>0</v>
      </c>
      <c r="H104" s="39">
        <f t="shared" si="19"/>
        <v>0</v>
      </c>
      <c r="I104" s="37">
        <f t="shared" si="20"/>
        <v>0</v>
      </c>
      <c r="J104" s="40">
        <f t="shared" si="21"/>
        <v>0</v>
      </c>
      <c r="K104" s="37">
        <f t="shared" si="22"/>
        <v>0</v>
      </c>
      <c r="L104" s="37">
        <f t="shared" si="23"/>
        <v>0</v>
      </c>
      <c r="M104" s="37">
        <f t="shared" si="24"/>
        <v>0</v>
      </c>
      <c r="N104" s="41">
        <f>'jan-sep'!M104</f>
        <v>0</v>
      </c>
      <c r="O104" s="41">
        <f t="shared" si="25"/>
        <v>0</v>
      </c>
    </row>
    <row r="105" spans="1:15" s="34" customFormat="1" x14ac:dyDescent="0.2">
      <c r="A105" s="33">
        <v>619</v>
      </c>
      <c r="B105" s="34" t="s">
        <v>159</v>
      </c>
      <c r="C105" s="36"/>
      <c r="D105" s="36">
        <v>4719</v>
      </c>
      <c r="E105" s="37">
        <f t="shared" si="16"/>
        <v>0</v>
      </c>
      <c r="F105" s="38" t="str">
        <f t="shared" si="17"/>
        <v/>
      </c>
      <c r="G105" s="39">
        <f t="shared" si="18"/>
        <v>0</v>
      </c>
      <c r="H105" s="39">
        <f t="shared" si="19"/>
        <v>0</v>
      </c>
      <c r="I105" s="37">
        <f t="shared" si="20"/>
        <v>0</v>
      </c>
      <c r="J105" s="40">
        <f t="shared" si="21"/>
        <v>0</v>
      </c>
      <c r="K105" s="37">
        <f t="shared" si="22"/>
        <v>0</v>
      </c>
      <c r="L105" s="37">
        <f t="shared" si="23"/>
        <v>0</v>
      </c>
      <c r="M105" s="37">
        <f t="shared" si="24"/>
        <v>0</v>
      </c>
      <c r="N105" s="41">
        <f>'jan-sep'!M105</f>
        <v>0</v>
      </c>
      <c r="O105" s="41">
        <f t="shared" si="25"/>
        <v>0</v>
      </c>
    </row>
    <row r="106" spans="1:15" s="34" customFormat="1" x14ac:dyDescent="0.2">
      <c r="A106" s="33">
        <v>620</v>
      </c>
      <c r="B106" s="34" t="s">
        <v>160</v>
      </c>
      <c r="C106" s="36"/>
      <c r="D106" s="36">
        <v>4535</v>
      </c>
      <c r="E106" s="37">
        <f t="shared" si="16"/>
        <v>0</v>
      </c>
      <c r="F106" s="38" t="str">
        <f t="shared" si="17"/>
        <v/>
      </c>
      <c r="G106" s="39">
        <f t="shared" si="18"/>
        <v>0</v>
      </c>
      <c r="H106" s="39">
        <f t="shared" si="19"/>
        <v>0</v>
      </c>
      <c r="I106" s="37">
        <f t="shared" si="20"/>
        <v>0</v>
      </c>
      <c r="J106" s="40">
        <f t="shared" si="21"/>
        <v>0</v>
      </c>
      <c r="K106" s="37">
        <f t="shared" si="22"/>
        <v>0</v>
      </c>
      <c r="L106" s="37">
        <f t="shared" si="23"/>
        <v>0</v>
      </c>
      <c r="M106" s="37">
        <f t="shared" si="24"/>
        <v>0</v>
      </c>
      <c r="N106" s="41">
        <f>'jan-sep'!M106</f>
        <v>0</v>
      </c>
      <c r="O106" s="41">
        <f t="shared" si="25"/>
        <v>0</v>
      </c>
    </row>
    <row r="107" spans="1:15" s="34" customFormat="1" x14ac:dyDescent="0.2">
      <c r="A107" s="33">
        <v>621</v>
      </c>
      <c r="B107" s="34" t="s">
        <v>161</v>
      </c>
      <c r="C107" s="36"/>
      <c r="D107" s="36">
        <v>3502</v>
      </c>
      <c r="E107" s="37">
        <f t="shared" si="16"/>
        <v>0</v>
      </c>
      <c r="F107" s="38" t="str">
        <f t="shared" si="17"/>
        <v/>
      </c>
      <c r="G107" s="39">
        <f t="shared" si="18"/>
        <v>0</v>
      </c>
      <c r="H107" s="39">
        <f t="shared" si="19"/>
        <v>0</v>
      </c>
      <c r="I107" s="37">
        <f t="shared" si="20"/>
        <v>0</v>
      </c>
      <c r="J107" s="40">
        <f t="shared" si="21"/>
        <v>0</v>
      </c>
      <c r="K107" s="37">
        <f t="shared" si="22"/>
        <v>0</v>
      </c>
      <c r="L107" s="37">
        <f t="shared" si="23"/>
        <v>0</v>
      </c>
      <c r="M107" s="37">
        <f t="shared" si="24"/>
        <v>0</v>
      </c>
      <c r="N107" s="41">
        <f>'jan-sep'!M107</f>
        <v>0</v>
      </c>
      <c r="O107" s="41">
        <f t="shared" si="25"/>
        <v>0</v>
      </c>
    </row>
    <row r="108" spans="1:15" s="34" customFormat="1" x14ac:dyDescent="0.2">
      <c r="A108" s="33">
        <v>622</v>
      </c>
      <c r="B108" s="34" t="s">
        <v>162</v>
      </c>
      <c r="C108" s="36"/>
      <c r="D108" s="36">
        <v>2257</v>
      </c>
      <c r="E108" s="37">
        <f t="shared" si="16"/>
        <v>0</v>
      </c>
      <c r="F108" s="38" t="str">
        <f t="shared" si="17"/>
        <v/>
      </c>
      <c r="G108" s="39">
        <f t="shared" si="18"/>
        <v>0</v>
      </c>
      <c r="H108" s="39">
        <f t="shared" si="19"/>
        <v>0</v>
      </c>
      <c r="I108" s="37">
        <f t="shared" si="20"/>
        <v>0</v>
      </c>
      <c r="J108" s="40">
        <f t="shared" si="21"/>
        <v>0</v>
      </c>
      <c r="K108" s="37">
        <f t="shared" si="22"/>
        <v>0</v>
      </c>
      <c r="L108" s="37">
        <f t="shared" si="23"/>
        <v>0</v>
      </c>
      <c r="M108" s="37">
        <f t="shared" si="24"/>
        <v>0</v>
      </c>
      <c r="N108" s="41">
        <f>'jan-sep'!M108</f>
        <v>0</v>
      </c>
      <c r="O108" s="41">
        <f t="shared" si="25"/>
        <v>0</v>
      </c>
    </row>
    <row r="109" spans="1:15" s="34" customFormat="1" x14ac:dyDescent="0.2">
      <c r="A109" s="33">
        <v>623</v>
      </c>
      <c r="B109" s="34" t="s">
        <v>163</v>
      </c>
      <c r="C109" s="36"/>
      <c r="D109" s="36">
        <v>13786</v>
      </c>
      <c r="E109" s="37">
        <f t="shared" si="16"/>
        <v>0</v>
      </c>
      <c r="F109" s="38" t="str">
        <f t="shared" si="17"/>
        <v/>
      </c>
      <c r="G109" s="39">
        <f t="shared" si="18"/>
        <v>0</v>
      </c>
      <c r="H109" s="39">
        <f t="shared" si="19"/>
        <v>0</v>
      </c>
      <c r="I109" s="37">
        <f t="shared" si="20"/>
        <v>0</v>
      </c>
      <c r="J109" s="40">
        <f t="shared" si="21"/>
        <v>0</v>
      </c>
      <c r="K109" s="37">
        <f t="shared" si="22"/>
        <v>0</v>
      </c>
      <c r="L109" s="37">
        <f t="shared" si="23"/>
        <v>0</v>
      </c>
      <c r="M109" s="37">
        <f t="shared" si="24"/>
        <v>0</v>
      </c>
      <c r="N109" s="41">
        <f>'jan-sep'!M109</f>
        <v>0</v>
      </c>
      <c r="O109" s="41">
        <f t="shared" si="25"/>
        <v>0</v>
      </c>
    </row>
    <row r="110" spans="1:15" s="34" customFormat="1" x14ac:dyDescent="0.2">
      <c r="A110" s="33">
        <v>624</v>
      </c>
      <c r="B110" s="34" t="s">
        <v>164</v>
      </c>
      <c r="C110" s="36"/>
      <c r="D110" s="36">
        <v>18562</v>
      </c>
      <c r="E110" s="37">
        <f t="shared" si="16"/>
        <v>0</v>
      </c>
      <c r="F110" s="38" t="str">
        <f t="shared" si="17"/>
        <v/>
      </c>
      <c r="G110" s="39">
        <f t="shared" si="18"/>
        <v>0</v>
      </c>
      <c r="H110" s="39">
        <f t="shared" si="19"/>
        <v>0</v>
      </c>
      <c r="I110" s="37">
        <f t="shared" si="20"/>
        <v>0</v>
      </c>
      <c r="J110" s="40">
        <f t="shared" si="21"/>
        <v>0</v>
      </c>
      <c r="K110" s="37">
        <f t="shared" si="22"/>
        <v>0</v>
      </c>
      <c r="L110" s="37">
        <f t="shared" si="23"/>
        <v>0</v>
      </c>
      <c r="M110" s="37">
        <f t="shared" si="24"/>
        <v>0</v>
      </c>
      <c r="N110" s="41">
        <f>'jan-sep'!M110</f>
        <v>0</v>
      </c>
      <c r="O110" s="41">
        <f t="shared" si="25"/>
        <v>0</v>
      </c>
    </row>
    <row r="111" spans="1:15" s="34" customFormat="1" x14ac:dyDescent="0.2">
      <c r="A111" s="33">
        <v>625</v>
      </c>
      <c r="B111" s="34" t="s">
        <v>165</v>
      </c>
      <c r="C111" s="36"/>
      <c r="D111" s="36">
        <v>24718</v>
      </c>
      <c r="E111" s="37">
        <f t="shared" si="16"/>
        <v>0</v>
      </c>
      <c r="F111" s="38" t="str">
        <f t="shared" si="17"/>
        <v/>
      </c>
      <c r="G111" s="39">
        <f t="shared" si="18"/>
        <v>0</v>
      </c>
      <c r="H111" s="39">
        <f t="shared" si="19"/>
        <v>0</v>
      </c>
      <c r="I111" s="37">
        <f t="shared" si="20"/>
        <v>0</v>
      </c>
      <c r="J111" s="40">
        <f t="shared" si="21"/>
        <v>0</v>
      </c>
      <c r="K111" s="37">
        <f t="shared" si="22"/>
        <v>0</v>
      </c>
      <c r="L111" s="37">
        <f t="shared" si="23"/>
        <v>0</v>
      </c>
      <c r="M111" s="37">
        <f t="shared" si="24"/>
        <v>0</v>
      </c>
      <c r="N111" s="41">
        <f>'jan-sep'!M111</f>
        <v>0</v>
      </c>
      <c r="O111" s="41">
        <f t="shared" si="25"/>
        <v>0</v>
      </c>
    </row>
    <row r="112" spans="1:15" s="34" customFormat="1" x14ac:dyDescent="0.2">
      <c r="A112" s="33">
        <v>626</v>
      </c>
      <c r="B112" s="34" t="s">
        <v>166</v>
      </c>
      <c r="C112" s="36"/>
      <c r="D112" s="36">
        <v>25740</v>
      </c>
      <c r="E112" s="37">
        <f t="shared" si="16"/>
        <v>0</v>
      </c>
      <c r="F112" s="38" t="str">
        <f t="shared" si="17"/>
        <v/>
      </c>
      <c r="G112" s="39">
        <f t="shared" si="18"/>
        <v>0</v>
      </c>
      <c r="H112" s="39">
        <f t="shared" si="19"/>
        <v>0</v>
      </c>
      <c r="I112" s="37">
        <f t="shared" si="20"/>
        <v>0</v>
      </c>
      <c r="J112" s="40">
        <f t="shared" si="21"/>
        <v>0</v>
      </c>
      <c r="K112" s="37">
        <f t="shared" si="22"/>
        <v>0</v>
      </c>
      <c r="L112" s="37">
        <f t="shared" si="23"/>
        <v>0</v>
      </c>
      <c r="M112" s="37">
        <f t="shared" si="24"/>
        <v>0</v>
      </c>
      <c r="N112" s="41">
        <f>'jan-sep'!M112</f>
        <v>0</v>
      </c>
      <c r="O112" s="41">
        <f t="shared" si="25"/>
        <v>0</v>
      </c>
    </row>
    <row r="113" spans="1:15" s="34" customFormat="1" x14ac:dyDescent="0.2">
      <c r="A113" s="33">
        <v>627</v>
      </c>
      <c r="B113" s="34" t="s">
        <v>167</v>
      </c>
      <c r="C113" s="36"/>
      <c r="D113" s="36">
        <v>21931</v>
      </c>
      <c r="E113" s="37">
        <f t="shared" si="16"/>
        <v>0</v>
      </c>
      <c r="F113" s="38" t="str">
        <f t="shared" si="17"/>
        <v/>
      </c>
      <c r="G113" s="39">
        <f t="shared" si="18"/>
        <v>0</v>
      </c>
      <c r="H113" s="39">
        <f t="shared" si="19"/>
        <v>0</v>
      </c>
      <c r="I113" s="37">
        <f t="shared" si="20"/>
        <v>0</v>
      </c>
      <c r="J113" s="40">
        <f t="shared" si="21"/>
        <v>0</v>
      </c>
      <c r="K113" s="37">
        <f t="shared" si="22"/>
        <v>0</v>
      </c>
      <c r="L113" s="37">
        <f t="shared" si="23"/>
        <v>0</v>
      </c>
      <c r="M113" s="37">
        <f t="shared" si="24"/>
        <v>0</v>
      </c>
      <c r="N113" s="41">
        <f>'jan-sep'!M113</f>
        <v>0</v>
      </c>
      <c r="O113" s="41">
        <f t="shared" si="25"/>
        <v>0</v>
      </c>
    </row>
    <row r="114" spans="1:15" s="34" customFormat="1" x14ac:dyDescent="0.2">
      <c r="A114" s="33">
        <v>628</v>
      </c>
      <c r="B114" s="34" t="s">
        <v>168</v>
      </c>
      <c r="C114" s="36"/>
      <c r="D114" s="36">
        <v>9462</v>
      </c>
      <c r="E114" s="37">
        <f t="shared" si="16"/>
        <v>0</v>
      </c>
      <c r="F114" s="38" t="str">
        <f t="shared" si="17"/>
        <v/>
      </c>
      <c r="G114" s="39">
        <f t="shared" si="18"/>
        <v>0</v>
      </c>
      <c r="H114" s="39">
        <f t="shared" si="19"/>
        <v>0</v>
      </c>
      <c r="I114" s="37">
        <f t="shared" si="20"/>
        <v>0</v>
      </c>
      <c r="J114" s="40">
        <f t="shared" si="21"/>
        <v>0</v>
      </c>
      <c r="K114" s="37">
        <f t="shared" si="22"/>
        <v>0</v>
      </c>
      <c r="L114" s="37">
        <f t="shared" si="23"/>
        <v>0</v>
      </c>
      <c r="M114" s="37">
        <f t="shared" si="24"/>
        <v>0</v>
      </c>
      <c r="N114" s="41">
        <f>'jan-sep'!M114</f>
        <v>0</v>
      </c>
      <c r="O114" s="41">
        <f t="shared" si="25"/>
        <v>0</v>
      </c>
    </row>
    <row r="115" spans="1:15" s="34" customFormat="1" x14ac:dyDescent="0.2">
      <c r="A115" s="33">
        <v>631</v>
      </c>
      <c r="B115" s="34" t="s">
        <v>169</v>
      </c>
      <c r="C115" s="36"/>
      <c r="D115" s="36">
        <v>2696</v>
      </c>
      <c r="E115" s="37">
        <f t="shared" si="16"/>
        <v>0</v>
      </c>
      <c r="F115" s="38" t="str">
        <f t="shared" si="17"/>
        <v/>
      </c>
      <c r="G115" s="39">
        <f t="shared" si="18"/>
        <v>0</v>
      </c>
      <c r="H115" s="39">
        <f t="shared" si="19"/>
        <v>0</v>
      </c>
      <c r="I115" s="37">
        <f t="shared" si="20"/>
        <v>0</v>
      </c>
      <c r="J115" s="40">
        <f t="shared" si="21"/>
        <v>0</v>
      </c>
      <c r="K115" s="37">
        <f t="shared" si="22"/>
        <v>0</v>
      </c>
      <c r="L115" s="37">
        <f t="shared" si="23"/>
        <v>0</v>
      </c>
      <c r="M115" s="37">
        <f t="shared" si="24"/>
        <v>0</v>
      </c>
      <c r="N115" s="41">
        <f>'jan-sep'!M115</f>
        <v>0</v>
      </c>
      <c r="O115" s="41">
        <f t="shared" si="25"/>
        <v>0</v>
      </c>
    </row>
    <row r="116" spans="1:15" s="34" customFormat="1" x14ac:dyDescent="0.2">
      <c r="A116" s="33">
        <v>632</v>
      </c>
      <c r="B116" s="34" t="s">
        <v>170</v>
      </c>
      <c r="C116" s="36"/>
      <c r="D116" s="36">
        <v>1399</v>
      </c>
      <c r="E116" s="37">
        <f t="shared" si="16"/>
        <v>0</v>
      </c>
      <c r="F116" s="38" t="str">
        <f t="shared" si="17"/>
        <v/>
      </c>
      <c r="G116" s="39">
        <f t="shared" si="18"/>
        <v>0</v>
      </c>
      <c r="H116" s="39">
        <f t="shared" si="19"/>
        <v>0</v>
      </c>
      <c r="I116" s="37">
        <f t="shared" si="20"/>
        <v>0</v>
      </c>
      <c r="J116" s="40">
        <f t="shared" si="21"/>
        <v>0</v>
      </c>
      <c r="K116" s="37">
        <f t="shared" si="22"/>
        <v>0</v>
      </c>
      <c r="L116" s="37">
        <f t="shared" si="23"/>
        <v>0</v>
      </c>
      <c r="M116" s="37">
        <f t="shared" si="24"/>
        <v>0</v>
      </c>
      <c r="N116" s="41">
        <f>'jan-sep'!M116</f>
        <v>0</v>
      </c>
      <c r="O116" s="41">
        <f t="shared" si="25"/>
        <v>0</v>
      </c>
    </row>
    <row r="117" spans="1:15" s="34" customFormat="1" x14ac:dyDescent="0.2">
      <c r="A117" s="33">
        <v>633</v>
      </c>
      <c r="B117" s="34" t="s">
        <v>171</v>
      </c>
      <c r="C117" s="36"/>
      <c r="D117" s="36">
        <v>2530</v>
      </c>
      <c r="E117" s="37">
        <f t="shared" si="16"/>
        <v>0</v>
      </c>
      <c r="F117" s="38" t="str">
        <f t="shared" si="17"/>
        <v/>
      </c>
      <c r="G117" s="39">
        <f t="shared" si="18"/>
        <v>0</v>
      </c>
      <c r="H117" s="39">
        <f t="shared" si="19"/>
        <v>0</v>
      </c>
      <c r="I117" s="37">
        <f t="shared" si="20"/>
        <v>0</v>
      </c>
      <c r="J117" s="40">
        <f t="shared" si="21"/>
        <v>0</v>
      </c>
      <c r="K117" s="37">
        <f t="shared" si="22"/>
        <v>0</v>
      </c>
      <c r="L117" s="37">
        <f t="shared" si="23"/>
        <v>0</v>
      </c>
      <c r="M117" s="37">
        <f t="shared" si="24"/>
        <v>0</v>
      </c>
      <c r="N117" s="41">
        <f>'jan-sep'!M117</f>
        <v>0</v>
      </c>
      <c r="O117" s="41">
        <f t="shared" si="25"/>
        <v>0</v>
      </c>
    </row>
    <row r="118" spans="1:15" s="34" customFormat="1" x14ac:dyDescent="0.2">
      <c r="A118" s="33">
        <v>701</v>
      </c>
      <c r="B118" s="34" t="s">
        <v>172</v>
      </c>
      <c r="C118" s="36"/>
      <c r="D118" s="36">
        <v>27202</v>
      </c>
      <c r="E118" s="37">
        <f t="shared" si="16"/>
        <v>0</v>
      </c>
      <c r="F118" s="38" t="str">
        <f t="shared" si="17"/>
        <v/>
      </c>
      <c r="G118" s="39">
        <f t="shared" si="18"/>
        <v>0</v>
      </c>
      <c r="H118" s="39">
        <f t="shared" si="19"/>
        <v>0</v>
      </c>
      <c r="I118" s="37">
        <f t="shared" si="20"/>
        <v>0</v>
      </c>
      <c r="J118" s="40">
        <f t="shared" si="21"/>
        <v>0</v>
      </c>
      <c r="K118" s="37">
        <f t="shared" si="22"/>
        <v>0</v>
      </c>
      <c r="L118" s="37">
        <f t="shared" si="23"/>
        <v>0</v>
      </c>
      <c r="M118" s="37">
        <f t="shared" si="24"/>
        <v>0</v>
      </c>
      <c r="N118" s="41">
        <f>'jan-sep'!M118</f>
        <v>0</v>
      </c>
      <c r="O118" s="41">
        <f t="shared" si="25"/>
        <v>0</v>
      </c>
    </row>
    <row r="119" spans="1:15" s="34" customFormat="1" x14ac:dyDescent="0.2">
      <c r="A119" s="33">
        <v>702</v>
      </c>
      <c r="B119" s="34" t="s">
        <v>173</v>
      </c>
      <c r="C119" s="36"/>
      <c r="D119" s="36">
        <v>10861</v>
      </c>
      <c r="E119" s="37">
        <f t="shared" si="16"/>
        <v>0</v>
      </c>
      <c r="F119" s="38" t="str">
        <f t="shared" si="17"/>
        <v/>
      </c>
      <c r="G119" s="39">
        <f t="shared" si="18"/>
        <v>0</v>
      </c>
      <c r="H119" s="39">
        <f t="shared" si="19"/>
        <v>0</v>
      </c>
      <c r="I119" s="37">
        <f t="shared" si="20"/>
        <v>0</v>
      </c>
      <c r="J119" s="40">
        <f t="shared" si="21"/>
        <v>0</v>
      </c>
      <c r="K119" s="37">
        <f t="shared" si="22"/>
        <v>0</v>
      </c>
      <c r="L119" s="37">
        <f t="shared" si="23"/>
        <v>0</v>
      </c>
      <c r="M119" s="37">
        <f t="shared" si="24"/>
        <v>0</v>
      </c>
      <c r="N119" s="41">
        <f>'jan-sep'!M119</f>
        <v>0</v>
      </c>
      <c r="O119" s="41">
        <f t="shared" si="25"/>
        <v>0</v>
      </c>
    </row>
    <row r="120" spans="1:15" s="34" customFormat="1" x14ac:dyDescent="0.2">
      <c r="A120" s="33">
        <v>704</v>
      </c>
      <c r="B120" s="34" t="s">
        <v>174</v>
      </c>
      <c r="C120" s="36"/>
      <c r="D120" s="36">
        <v>44922</v>
      </c>
      <c r="E120" s="37">
        <f t="shared" si="16"/>
        <v>0</v>
      </c>
      <c r="F120" s="38" t="str">
        <f t="shared" si="17"/>
        <v/>
      </c>
      <c r="G120" s="39">
        <f t="shared" si="18"/>
        <v>0</v>
      </c>
      <c r="H120" s="39">
        <f t="shared" si="19"/>
        <v>0</v>
      </c>
      <c r="I120" s="37">
        <f t="shared" si="20"/>
        <v>0</v>
      </c>
      <c r="J120" s="40">
        <f t="shared" si="21"/>
        <v>0</v>
      </c>
      <c r="K120" s="37">
        <f t="shared" si="22"/>
        <v>0</v>
      </c>
      <c r="L120" s="37">
        <f t="shared" si="23"/>
        <v>0</v>
      </c>
      <c r="M120" s="37">
        <f t="shared" si="24"/>
        <v>0</v>
      </c>
      <c r="N120" s="41">
        <f>'jan-sep'!M120</f>
        <v>0</v>
      </c>
      <c r="O120" s="41">
        <f t="shared" si="25"/>
        <v>0</v>
      </c>
    </row>
    <row r="121" spans="1:15" s="34" customFormat="1" x14ac:dyDescent="0.2">
      <c r="A121" s="33">
        <v>709</v>
      </c>
      <c r="B121" s="34" t="s">
        <v>176</v>
      </c>
      <c r="C121" s="36"/>
      <c r="D121" s="36">
        <v>44082</v>
      </c>
      <c r="E121" s="37">
        <f t="shared" si="16"/>
        <v>0</v>
      </c>
      <c r="F121" s="38" t="str">
        <f t="shared" si="17"/>
        <v/>
      </c>
      <c r="G121" s="39">
        <f t="shared" si="18"/>
        <v>0</v>
      </c>
      <c r="H121" s="39">
        <f t="shared" si="19"/>
        <v>0</v>
      </c>
      <c r="I121" s="37">
        <f t="shared" si="20"/>
        <v>0</v>
      </c>
      <c r="J121" s="40">
        <f t="shared" si="21"/>
        <v>0</v>
      </c>
      <c r="K121" s="37">
        <f t="shared" si="22"/>
        <v>0</v>
      </c>
      <c r="L121" s="37">
        <f t="shared" si="23"/>
        <v>0</v>
      </c>
      <c r="M121" s="37">
        <f t="shared" si="24"/>
        <v>0</v>
      </c>
      <c r="N121" s="41">
        <f>'jan-sep'!M121</f>
        <v>0</v>
      </c>
      <c r="O121" s="41">
        <f t="shared" si="25"/>
        <v>0</v>
      </c>
    </row>
    <row r="122" spans="1:15" s="34" customFormat="1" x14ac:dyDescent="0.2">
      <c r="A122" s="33">
        <v>710</v>
      </c>
      <c r="B122" s="34" t="s">
        <v>175</v>
      </c>
      <c r="C122" s="36"/>
      <c r="D122" s="36">
        <v>62019</v>
      </c>
      <c r="E122" s="37">
        <f t="shared" si="16"/>
        <v>0</v>
      </c>
      <c r="F122" s="38" t="str">
        <f t="shared" si="17"/>
        <v/>
      </c>
      <c r="G122" s="39">
        <f t="shared" si="18"/>
        <v>0</v>
      </c>
      <c r="H122" s="39">
        <f t="shared" si="19"/>
        <v>0</v>
      </c>
      <c r="I122" s="37">
        <f t="shared" si="20"/>
        <v>0</v>
      </c>
      <c r="J122" s="40">
        <f t="shared" si="21"/>
        <v>0</v>
      </c>
      <c r="K122" s="37">
        <f t="shared" si="22"/>
        <v>0</v>
      </c>
      <c r="L122" s="37">
        <f t="shared" si="23"/>
        <v>0</v>
      </c>
      <c r="M122" s="37">
        <f t="shared" si="24"/>
        <v>0</v>
      </c>
      <c r="N122" s="41">
        <f>'jan-sep'!M122</f>
        <v>0</v>
      </c>
      <c r="O122" s="41">
        <f t="shared" si="25"/>
        <v>0</v>
      </c>
    </row>
    <row r="123" spans="1:15" s="34" customFormat="1" x14ac:dyDescent="0.2">
      <c r="A123" s="33">
        <v>711</v>
      </c>
      <c r="B123" s="34" t="s">
        <v>177</v>
      </c>
      <c r="C123" s="36"/>
      <c r="D123" s="36">
        <v>6653</v>
      </c>
      <c r="E123" s="37">
        <f t="shared" si="16"/>
        <v>0</v>
      </c>
      <c r="F123" s="38" t="str">
        <f t="shared" si="17"/>
        <v/>
      </c>
      <c r="G123" s="39">
        <f t="shared" si="18"/>
        <v>0</v>
      </c>
      <c r="H123" s="39">
        <f t="shared" si="19"/>
        <v>0</v>
      </c>
      <c r="I123" s="37">
        <f t="shared" si="20"/>
        <v>0</v>
      </c>
      <c r="J123" s="40">
        <f t="shared" si="21"/>
        <v>0</v>
      </c>
      <c r="K123" s="37">
        <f t="shared" si="22"/>
        <v>0</v>
      </c>
      <c r="L123" s="37">
        <f t="shared" si="23"/>
        <v>0</v>
      </c>
      <c r="M123" s="37">
        <f t="shared" si="24"/>
        <v>0</v>
      </c>
      <c r="N123" s="41">
        <f>'jan-sep'!M123</f>
        <v>0</v>
      </c>
      <c r="O123" s="41">
        <f t="shared" si="25"/>
        <v>0</v>
      </c>
    </row>
    <row r="124" spans="1:15" s="34" customFormat="1" x14ac:dyDescent="0.2">
      <c r="A124" s="33">
        <v>713</v>
      </c>
      <c r="B124" s="34" t="s">
        <v>178</v>
      </c>
      <c r="C124" s="36"/>
      <c r="D124" s="36">
        <v>9496</v>
      </c>
      <c r="E124" s="37">
        <f t="shared" si="16"/>
        <v>0</v>
      </c>
      <c r="F124" s="38" t="str">
        <f t="shared" si="17"/>
        <v/>
      </c>
      <c r="G124" s="39">
        <f t="shared" si="18"/>
        <v>0</v>
      </c>
      <c r="H124" s="39">
        <f t="shared" si="19"/>
        <v>0</v>
      </c>
      <c r="I124" s="37">
        <f t="shared" si="20"/>
        <v>0</v>
      </c>
      <c r="J124" s="40">
        <f t="shared" si="21"/>
        <v>0</v>
      </c>
      <c r="K124" s="37">
        <f t="shared" si="22"/>
        <v>0</v>
      </c>
      <c r="L124" s="37">
        <f t="shared" si="23"/>
        <v>0</v>
      </c>
      <c r="M124" s="37">
        <f t="shared" si="24"/>
        <v>0</v>
      </c>
      <c r="N124" s="41">
        <f>'jan-sep'!M124</f>
        <v>0</v>
      </c>
      <c r="O124" s="41">
        <f t="shared" si="25"/>
        <v>0</v>
      </c>
    </row>
    <row r="125" spans="1:15" s="34" customFormat="1" x14ac:dyDescent="0.2">
      <c r="A125" s="33">
        <v>714</v>
      </c>
      <c r="B125" s="34" t="s">
        <v>179</v>
      </c>
      <c r="C125" s="36"/>
      <c r="D125" s="36">
        <v>3176</v>
      </c>
      <c r="E125" s="37">
        <f t="shared" si="16"/>
        <v>0</v>
      </c>
      <c r="F125" s="38" t="str">
        <f t="shared" si="17"/>
        <v/>
      </c>
      <c r="G125" s="39">
        <f t="shared" si="18"/>
        <v>0</v>
      </c>
      <c r="H125" s="39">
        <f t="shared" si="19"/>
        <v>0</v>
      </c>
      <c r="I125" s="37">
        <f t="shared" si="20"/>
        <v>0</v>
      </c>
      <c r="J125" s="40">
        <f t="shared" si="21"/>
        <v>0</v>
      </c>
      <c r="K125" s="37">
        <f t="shared" si="22"/>
        <v>0</v>
      </c>
      <c r="L125" s="37">
        <f t="shared" si="23"/>
        <v>0</v>
      </c>
      <c r="M125" s="37">
        <f t="shared" si="24"/>
        <v>0</v>
      </c>
      <c r="N125" s="41">
        <f>'jan-sep'!M125</f>
        <v>0</v>
      </c>
      <c r="O125" s="41">
        <f t="shared" si="25"/>
        <v>0</v>
      </c>
    </row>
    <row r="126" spans="1:15" s="34" customFormat="1" x14ac:dyDescent="0.2">
      <c r="A126" s="33">
        <v>716</v>
      </c>
      <c r="B126" s="34" t="s">
        <v>180</v>
      </c>
      <c r="C126" s="36"/>
      <c r="D126" s="36">
        <v>9486</v>
      </c>
      <c r="E126" s="37">
        <f t="shared" si="16"/>
        <v>0</v>
      </c>
      <c r="F126" s="38" t="str">
        <f t="shared" si="17"/>
        <v/>
      </c>
      <c r="G126" s="39">
        <f t="shared" si="18"/>
        <v>0</v>
      </c>
      <c r="H126" s="39">
        <f t="shared" si="19"/>
        <v>0</v>
      </c>
      <c r="I126" s="37">
        <f t="shared" si="20"/>
        <v>0</v>
      </c>
      <c r="J126" s="40">
        <f t="shared" si="21"/>
        <v>0</v>
      </c>
      <c r="K126" s="37">
        <f t="shared" si="22"/>
        <v>0</v>
      </c>
      <c r="L126" s="37">
        <f t="shared" si="23"/>
        <v>0</v>
      </c>
      <c r="M126" s="37">
        <f t="shared" si="24"/>
        <v>0</v>
      </c>
      <c r="N126" s="41">
        <f>'jan-sep'!M126</f>
        <v>0</v>
      </c>
      <c r="O126" s="41">
        <f t="shared" si="25"/>
        <v>0</v>
      </c>
    </row>
    <row r="127" spans="1:15" s="34" customFormat="1" x14ac:dyDescent="0.2">
      <c r="A127" s="33">
        <v>722</v>
      </c>
      <c r="B127" s="34" t="s">
        <v>181</v>
      </c>
      <c r="C127" s="36"/>
      <c r="D127" s="36">
        <v>21748</v>
      </c>
      <c r="E127" s="37">
        <f t="shared" si="16"/>
        <v>0</v>
      </c>
      <c r="F127" s="38" t="str">
        <f t="shared" si="17"/>
        <v/>
      </c>
      <c r="G127" s="39">
        <f t="shared" si="18"/>
        <v>0</v>
      </c>
      <c r="H127" s="39">
        <f t="shared" si="19"/>
        <v>0</v>
      </c>
      <c r="I127" s="37">
        <f t="shared" si="20"/>
        <v>0</v>
      </c>
      <c r="J127" s="40">
        <f t="shared" si="21"/>
        <v>0</v>
      </c>
      <c r="K127" s="37">
        <f t="shared" si="22"/>
        <v>0</v>
      </c>
      <c r="L127" s="37">
        <f t="shared" si="23"/>
        <v>0</v>
      </c>
      <c r="M127" s="37">
        <f t="shared" si="24"/>
        <v>0</v>
      </c>
      <c r="N127" s="41">
        <f>'jan-sep'!M127</f>
        <v>0</v>
      </c>
      <c r="O127" s="41">
        <f t="shared" si="25"/>
        <v>0</v>
      </c>
    </row>
    <row r="128" spans="1:15" s="34" customFormat="1" x14ac:dyDescent="0.2">
      <c r="A128" s="33">
        <v>723</v>
      </c>
      <c r="B128" s="34" t="s">
        <v>182</v>
      </c>
      <c r="C128" s="36"/>
      <c r="D128" s="36">
        <v>4928</v>
      </c>
      <c r="E128" s="37">
        <f t="shared" si="16"/>
        <v>0</v>
      </c>
      <c r="F128" s="38" t="str">
        <f t="shared" si="17"/>
        <v/>
      </c>
      <c r="G128" s="39">
        <f t="shared" si="18"/>
        <v>0</v>
      </c>
      <c r="H128" s="39">
        <f t="shared" si="19"/>
        <v>0</v>
      </c>
      <c r="I128" s="37">
        <f t="shared" si="20"/>
        <v>0</v>
      </c>
      <c r="J128" s="40">
        <f t="shared" si="21"/>
        <v>0</v>
      </c>
      <c r="K128" s="37">
        <f t="shared" si="22"/>
        <v>0</v>
      </c>
      <c r="L128" s="37">
        <f t="shared" si="23"/>
        <v>0</v>
      </c>
      <c r="M128" s="37">
        <f t="shared" si="24"/>
        <v>0</v>
      </c>
      <c r="N128" s="41">
        <f>'jan-sep'!M128</f>
        <v>0</v>
      </c>
      <c r="O128" s="41">
        <f t="shared" si="25"/>
        <v>0</v>
      </c>
    </row>
    <row r="129" spans="1:15" s="34" customFormat="1" x14ac:dyDescent="0.2">
      <c r="A129" s="33">
        <v>728</v>
      </c>
      <c r="B129" s="34" t="s">
        <v>183</v>
      </c>
      <c r="C129" s="36"/>
      <c r="D129" s="36">
        <v>2475</v>
      </c>
      <c r="E129" s="37">
        <f t="shared" si="16"/>
        <v>0</v>
      </c>
      <c r="F129" s="38" t="str">
        <f t="shared" si="17"/>
        <v/>
      </c>
      <c r="G129" s="39">
        <f t="shared" si="18"/>
        <v>0</v>
      </c>
      <c r="H129" s="39">
        <f t="shared" si="19"/>
        <v>0</v>
      </c>
      <c r="I129" s="37">
        <f t="shared" si="20"/>
        <v>0</v>
      </c>
      <c r="J129" s="40">
        <f t="shared" si="21"/>
        <v>0</v>
      </c>
      <c r="K129" s="37">
        <f t="shared" si="22"/>
        <v>0</v>
      </c>
      <c r="L129" s="37">
        <f t="shared" si="23"/>
        <v>0</v>
      </c>
      <c r="M129" s="37">
        <f t="shared" si="24"/>
        <v>0</v>
      </c>
      <c r="N129" s="41">
        <f>'jan-sep'!M129</f>
        <v>0</v>
      </c>
      <c r="O129" s="41">
        <f t="shared" si="25"/>
        <v>0</v>
      </c>
    </row>
    <row r="130" spans="1:15" s="34" customFormat="1" x14ac:dyDescent="0.2">
      <c r="A130" s="33">
        <v>805</v>
      </c>
      <c r="B130" s="34" t="s">
        <v>184</v>
      </c>
      <c r="C130" s="36"/>
      <c r="D130" s="36">
        <v>36198</v>
      </c>
      <c r="E130" s="37">
        <f t="shared" si="16"/>
        <v>0</v>
      </c>
      <c r="F130" s="38" t="str">
        <f t="shared" si="17"/>
        <v/>
      </c>
      <c r="G130" s="39">
        <f t="shared" si="18"/>
        <v>0</v>
      </c>
      <c r="H130" s="39">
        <f t="shared" si="19"/>
        <v>0</v>
      </c>
      <c r="I130" s="37">
        <f t="shared" si="20"/>
        <v>0</v>
      </c>
      <c r="J130" s="40">
        <f t="shared" si="21"/>
        <v>0</v>
      </c>
      <c r="K130" s="37">
        <f t="shared" si="22"/>
        <v>0</v>
      </c>
      <c r="L130" s="37">
        <f t="shared" si="23"/>
        <v>0</v>
      </c>
      <c r="M130" s="37">
        <f t="shared" si="24"/>
        <v>0</v>
      </c>
      <c r="N130" s="41">
        <f>'jan-sep'!M130</f>
        <v>0</v>
      </c>
      <c r="O130" s="41">
        <f t="shared" si="25"/>
        <v>0</v>
      </c>
    </row>
    <row r="131" spans="1:15" s="34" customFormat="1" x14ac:dyDescent="0.2">
      <c r="A131" s="33">
        <v>806</v>
      </c>
      <c r="B131" s="34" t="s">
        <v>185</v>
      </c>
      <c r="C131" s="36"/>
      <c r="D131" s="36">
        <v>54316</v>
      </c>
      <c r="E131" s="37">
        <f t="shared" si="16"/>
        <v>0</v>
      </c>
      <c r="F131" s="38" t="str">
        <f t="shared" si="17"/>
        <v/>
      </c>
      <c r="G131" s="39">
        <f t="shared" si="18"/>
        <v>0</v>
      </c>
      <c r="H131" s="39">
        <f t="shared" si="19"/>
        <v>0</v>
      </c>
      <c r="I131" s="37">
        <f t="shared" si="20"/>
        <v>0</v>
      </c>
      <c r="J131" s="40">
        <f t="shared" si="21"/>
        <v>0</v>
      </c>
      <c r="K131" s="37">
        <f t="shared" si="22"/>
        <v>0</v>
      </c>
      <c r="L131" s="37">
        <f t="shared" si="23"/>
        <v>0</v>
      </c>
      <c r="M131" s="37">
        <f t="shared" si="24"/>
        <v>0</v>
      </c>
      <c r="N131" s="41">
        <f>'jan-sep'!M131</f>
        <v>0</v>
      </c>
      <c r="O131" s="41">
        <f t="shared" si="25"/>
        <v>0</v>
      </c>
    </row>
    <row r="132" spans="1:15" s="34" customFormat="1" x14ac:dyDescent="0.2">
      <c r="A132" s="33">
        <v>807</v>
      </c>
      <c r="B132" s="34" t="s">
        <v>186</v>
      </c>
      <c r="C132" s="36"/>
      <c r="D132" s="36">
        <v>12757</v>
      </c>
      <c r="E132" s="37">
        <f t="shared" si="16"/>
        <v>0</v>
      </c>
      <c r="F132" s="38" t="str">
        <f t="shared" si="17"/>
        <v/>
      </c>
      <c r="G132" s="39">
        <f t="shared" si="18"/>
        <v>0</v>
      </c>
      <c r="H132" s="39">
        <f t="shared" si="19"/>
        <v>0</v>
      </c>
      <c r="I132" s="37">
        <f t="shared" si="20"/>
        <v>0</v>
      </c>
      <c r="J132" s="40">
        <f t="shared" si="21"/>
        <v>0</v>
      </c>
      <c r="K132" s="37">
        <f t="shared" si="22"/>
        <v>0</v>
      </c>
      <c r="L132" s="37">
        <f t="shared" si="23"/>
        <v>0</v>
      </c>
      <c r="M132" s="37">
        <f t="shared" si="24"/>
        <v>0</v>
      </c>
      <c r="N132" s="41">
        <f>'jan-sep'!M132</f>
        <v>0</v>
      </c>
      <c r="O132" s="41">
        <f t="shared" si="25"/>
        <v>0</v>
      </c>
    </row>
    <row r="133" spans="1:15" s="34" customFormat="1" x14ac:dyDescent="0.2">
      <c r="A133" s="33">
        <v>811</v>
      </c>
      <c r="B133" s="34" t="s">
        <v>187</v>
      </c>
      <c r="C133" s="36"/>
      <c r="D133" s="36">
        <v>2357</v>
      </c>
      <c r="E133" s="37">
        <f t="shared" si="16"/>
        <v>0</v>
      </c>
      <c r="F133" s="38" t="str">
        <f t="shared" si="17"/>
        <v/>
      </c>
      <c r="G133" s="39">
        <f t="shared" si="18"/>
        <v>0</v>
      </c>
      <c r="H133" s="39">
        <f t="shared" si="19"/>
        <v>0</v>
      </c>
      <c r="I133" s="37">
        <f t="shared" si="20"/>
        <v>0</v>
      </c>
      <c r="J133" s="40">
        <f t="shared" si="21"/>
        <v>0</v>
      </c>
      <c r="K133" s="37">
        <f t="shared" si="22"/>
        <v>0</v>
      </c>
      <c r="L133" s="37">
        <f t="shared" si="23"/>
        <v>0</v>
      </c>
      <c r="M133" s="37">
        <f t="shared" si="24"/>
        <v>0</v>
      </c>
      <c r="N133" s="41">
        <f>'jan-sep'!M133</f>
        <v>0</v>
      </c>
      <c r="O133" s="41">
        <f t="shared" si="25"/>
        <v>0</v>
      </c>
    </row>
    <row r="134" spans="1:15" s="34" customFormat="1" x14ac:dyDescent="0.2">
      <c r="A134" s="33">
        <v>814</v>
      </c>
      <c r="B134" s="34" t="s">
        <v>188</v>
      </c>
      <c r="C134" s="36"/>
      <c r="D134" s="36">
        <v>14138</v>
      </c>
      <c r="E134" s="37">
        <f t="shared" si="16"/>
        <v>0</v>
      </c>
      <c r="F134" s="38" t="str">
        <f t="shared" si="17"/>
        <v/>
      </c>
      <c r="G134" s="39">
        <f t="shared" si="18"/>
        <v>0</v>
      </c>
      <c r="H134" s="39">
        <f t="shared" si="19"/>
        <v>0</v>
      </c>
      <c r="I134" s="37">
        <f t="shared" si="20"/>
        <v>0</v>
      </c>
      <c r="J134" s="40">
        <f t="shared" si="21"/>
        <v>0</v>
      </c>
      <c r="K134" s="37">
        <f t="shared" si="22"/>
        <v>0</v>
      </c>
      <c r="L134" s="37">
        <f t="shared" si="23"/>
        <v>0</v>
      </c>
      <c r="M134" s="37">
        <f t="shared" si="24"/>
        <v>0</v>
      </c>
      <c r="N134" s="41">
        <f>'jan-sep'!M134</f>
        <v>0</v>
      </c>
      <c r="O134" s="41">
        <f t="shared" si="25"/>
        <v>0</v>
      </c>
    </row>
    <row r="135" spans="1:15" s="34" customFormat="1" x14ac:dyDescent="0.2">
      <c r="A135" s="33">
        <v>815</v>
      </c>
      <c r="B135" s="34" t="s">
        <v>189</v>
      </c>
      <c r="C135" s="36"/>
      <c r="D135" s="36">
        <v>10586</v>
      </c>
      <c r="E135" s="37">
        <f t="shared" si="16"/>
        <v>0</v>
      </c>
      <c r="F135" s="38" t="str">
        <f t="shared" si="17"/>
        <v/>
      </c>
      <c r="G135" s="39">
        <f t="shared" si="18"/>
        <v>0</v>
      </c>
      <c r="H135" s="39">
        <f t="shared" si="19"/>
        <v>0</v>
      </c>
      <c r="I135" s="37">
        <f t="shared" si="20"/>
        <v>0</v>
      </c>
      <c r="J135" s="40">
        <f t="shared" si="21"/>
        <v>0</v>
      </c>
      <c r="K135" s="37">
        <f t="shared" si="22"/>
        <v>0</v>
      </c>
      <c r="L135" s="37">
        <f t="shared" si="23"/>
        <v>0</v>
      </c>
      <c r="M135" s="37">
        <f t="shared" si="24"/>
        <v>0</v>
      </c>
      <c r="N135" s="41">
        <f>'jan-sep'!M135</f>
        <v>0</v>
      </c>
      <c r="O135" s="41">
        <f t="shared" si="25"/>
        <v>0</v>
      </c>
    </row>
    <row r="136" spans="1:15" s="34" customFormat="1" x14ac:dyDescent="0.2">
      <c r="A136" s="33">
        <v>817</v>
      </c>
      <c r="B136" s="34" t="s">
        <v>190</v>
      </c>
      <c r="C136" s="36"/>
      <c r="D136" s="36">
        <v>4148</v>
      </c>
      <c r="E136" s="37">
        <f t="shared" si="16"/>
        <v>0</v>
      </c>
      <c r="F136" s="38" t="str">
        <f t="shared" si="17"/>
        <v/>
      </c>
      <c r="G136" s="39">
        <f t="shared" si="18"/>
        <v>0</v>
      </c>
      <c r="H136" s="39">
        <f t="shared" si="19"/>
        <v>0</v>
      </c>
      <c r="I136" s="37">
        <f t="shared" si="20"/>
        <v>0</v>
      </c>
      <c r="J136" s="40">
        <f t="shared" si="21"/>
        <v>0</v>
      </c>
      <c r="K136" s="37">
        <f t="shared" si="22"/>
        <v>0</v>
      </c>
      <c r="L136" s="37">
        <f t="shared" si="23"/>
        <v>0</v>
      </c>
      <c r="M136" s="37">
        <f t="shared" si="24"/>
        <v>0</v>
      </c>
      <c r="N136" s="41">
        <f>'jan-sep'!M136</f>
        <v>0</v>
      </c>
      <c r="O136" s="41">
        <f t="shared" si="25"/>
        <v>0</v>
      </c>
    </row>
    <row r="137" spans="1:15" s="34" customFormat="1" x14ac:dyDescent="0.2">
      <c r="A137" s="33">
        <v>819</v>
      </c>
      <c r="B137" s="34" t="s">
        <v>191</v>
      </c>
      <c r="C137" s="36"/>
      <c r="D137" s="36">
        <v>6585</v>
      </c>
      <c r="E137" s="37">
        <f t="shared" ref="E137:E200" si="26">(C137*1000)/D137</f>
        <v>0</v>
      </c>
      <c r="F137" s="38" t="str">
        <f t="shared" ref="F137:F200" si="27">IF(ISNUMBER(C137),E137/E$435,"")</f>
        <v/>
      </c>
      <c r="G137" s="39">
        <f t="shared" ref="G137:G200" si="28">(E$435-E137)*0.6</f>
        <v>0</v>
      </c>
      <c r="H137" s="39">
        <f t="shared" ref="H137:H200" si="29">IF(E137&gt;=E$435*0.9,0,IF(E137&lt;0.9*E$435,(E$435*0.9-E137)*0.35))</f>
        <v>0</v>
      </c>
      <c r="I137" s="37">
        <f t="shared" ref="I137:I200" si="30">G137+H137</f>
        <v>0</v>
      </c>
      <c r="J137" s="40">
        <f t="shared" ref="J137:J200" si="31">I$437</f>
        <v>0</v>
      </c>
      <c r="K137" s="37">
        <f t="shared" ref="K137:K200" si="32">I137+J137</f>
        <v>0</v>
      </c>
      <c r="L137" s="37">
        <f t="shared" ref="L137:L200" si="33">(I137*D137)</f>
        <v>0</v>
      </c>
      <c r="M137" s="37">
        <f t="shared" ref="M137:M200" si="34">(K137*D137)</f>
        <v>0</v>
      </c>
      <c r="N137" s="41">
        <f>'jan-sep'!M137</f>
        <v>0</v>
      </c>
      <c r="O137" s="41">
        <f t="shared" ref="O137:O200" si="35">M137-N137</f>
        <v>0</v>
      </c>
    </row>
    <row r="138" spans="1:15" s="34" customFormat="1" x14ac:dyDescent="0.2">
      <c r="A138" s="33">
        <v>821</v>
      </c>
      <c r="B138" s="34" t="s">
        <v>192</v>
      </c>
      <c r="C138" s="36"/>
      <c r="D138" s="36">
        <v>6262</v>
      </c>
      <c r="E138" s="37">
        <f t="shared" si="26"/>
        <v>0</v>
      </c>
      <c r="F138" s="38" t="str">
        <f t="shared" si="27"/>
        <v/>
      </c>
      <c r="G138" s="39">
        <f t="shared" si="28"/>
        <v>0</v>
      </c>
      <c r="H138" s="39">
        <f t="shared" si="29"/>
        <v>0</v>
      </c>
      <c r="I138" s="37">
        <f t="shared" si="30"/>
        <v>0</v>
      </c>
      <c r="J138" s="40">
        <f t="shared" si="31"/>
        <v>0</v>
      </c>
      <c r="K138" s="37">
        <f t="shared" si="32"/>
        <v>0</v>
      </c>
      <c r="L138" s="37">
        <f t="shared" si="33"/>
        <v>0</v>
      </c>
      <c r="M138" s="37">
        <f t="shared" si="34"/>
        <v>0</v>
      </c>
      <c r="N138" s="41">
        <f>'jan-sep'!M138</f>
        <v>0</v>
      </c>
      <c r="O138" s="41">
        <f t="shared" si="35"/>
        <v>0</v>
      </c>
    </row>
    <row r="139" spans="1:15" s="34" customFormat="1" x14ac:dyDescent="0.2">
      <c r="A139" s="33">
        <v>822</v>
      </c>
      <c r="B139" s="34" t="s">
        <v>193</v>
      </c>
      <c r="C139" s="36"/>
      <c r="D139" s="36">
        <v>4303</v>
      </c>
      <c r="E139" s="37">
        <f t="shared" si="26"/>
        <v>0</v>
      </c>
      <c r="F139" s="38" t="str">
        <f t="shared" si="27"/>
        <v/>
      </c>
      <c r="G139" s="39">
        <f t="shared" si="28"/>
        <v>0</v>
      </c>
      <c r="H139" s="39">
        <f t="shared" si="29"/>
        <v>0</v>
      </c>
      <c r="I139" s="37">
        <f t="shared" si="30"/>
        <v>0</v>
      </c>
      <c r="J139" s="40">
        <f t="shared" si="31"/>
        <v>0</v>
      </c>
      <c r="K139" s="37">
        <f t="shared" si="32"/>
        <v>0</v>
      </c>
      <c r="L139" s="37">
        <f t="shared" si="33"/>
        <v>0</v>
      </c>
      <c r="M139" s="37">
        <f t="shared" si="34"/>
        <v>0</v>
      </c>
      <c r="N139" s="41">
        <f>'jan-sep'!M139</f>
        <v>0</v>
      </c>
      <c r="O139" s="41">
        <f t="shared" si="35"/>
        <v>0</v>
      </c>
    </row>
    <row r="140" spans="1:15" s="34" customFormat="1" x14ac:dyDescent="0.2">
      <c r="A140" s="33">
        <v>826</v>
      </c>
      <c r="B140" s="34" t="s">
        <v>194</v>
      </c>
      <c r="C140" s="36"/>
      <c r="D140" s="36">
        <v>5894</v>
      </c>
      <c r="E140" s="37">
        <f t="shared" si="26"/>
        <v>0</v>
      </c>
      <c r="F140" s="38" t="str">
        <f t="shared" si="27"/>
        <v/>
      </c>
      <c r="G140" s="39">
        <f t="shared" si="28"/>
        <v>0</v>
      </c>
      <c r="H140" s="39">
        <f t="shared" si="29"/>
        <v>0</v>
      </c>
      <c r="I140" s="37">
        <f t="shared" si="30"/>
        <v>0</v>
      </c>
      <c r="J140" s="40">
        <f t="shared" si="31"/>
        <v>0</v>
      </c>
      <c r="K140" s="37">
        <f t="shared" si="32"/>
        <v>0</v>
      </c>
      <c r="L140" s="37">
        <f t="shared" si="33"/>
        <v>0</v>
      </c>
      <c r="M140" s="37">
        <f t="shared" si="34"/>
        <v>0</v>
      </c>
      <c r="N140" s="41">
        <f>'jan-sep'!M140</f>
        <v>0</v>
      </c>
      <c r="O140" s="41">
        <f t="shared" si="35"/>
        <v>0</v>
      </c>
    </row>
    <row r="141" spans="1:15" s="34" customFormat="1" x14ac:dyDescent="0.2">
      <c r="A141" s="33">
        <v>827</v>
      </c>
      <c r="B141" s="34" t="s">
        <v>195</v>
      </c>
      <c r="C141" s="36"/>
      <c r="D141" s="36">
        <v>1593</v>
      </c>
      <c r="E141" s="37">
        <f t="shared" si="26"/>
        <v>0</v>
      </c>
      <c r="F141" s="38" t="str">
        <f t="shared" si="27"/>
        <v/>
      </c>
      <c r="G141" s="39">
        <f t="shared" si="28"/>
        <v>0</v>
      </c>
      <c r="H141" s="39">
        <f t="shared" si="29"/>
        <v>0</v>
      </c>
      <c r="I141" s="37">
        <f t="shared" si="30"/>
        <v>0</v>
      </c>
      <c r="J141" s="40">
        <f t="shared" si="31"/>
        <v>0</v>
      </c>
      <c r="K141" s="37">
        <f t="shared" si="32"/>
        <v>0</v>
      </c>
      <c r="L141" s="37">
        <f t="shared" si="33"/>
        <v>0</v>
      </c>
      <c r="M141" s="37">
        <f t="shared" si="34"/>
        <v>0</v>
      </c>
      <c r="N141" s="41">
        <f>'jan-sep'!M141</f>
        <v>0</v>
      </c>
      <c r="O141" s="41">
        <f t="shared" si="35"/>
        <v>0</v>
      </c>
    </row>
    <row r="142" spans="1:15" s="34" customFormat="1" x14ac:dyDescent="0.2">
      <c r="A142" s="33">
        <v>828</v>
      </c>
      <c r="B142" s="34" t="s">
        <v>196</v>
      </c>
      <c r="C142" s="36"/>
      <c r="D142" s="36">
        <v>2979</v>
      </c>
      <c r="E142" s="37">
        <f t="shared" si="26"/>
        <v>0</v>
      </c>
      <c r="F142" s="38" t="str">
        <f t="shared" si="27"/>
        <v/>
      </c>
      <c r="G142" s="39">
        <f t="shared" si="28"/>
        <v>0</v>
      </c>
      <c r="H142" s="39">
        <f t="shared" si="29"/>
        <v>0</v>
      </c>
      <c r="I142" s="37">
        <f t="shared" si="30"/>
        <v>0</v>
      </c>
      <c r="J142" s="40">
        <f t="shared" si="31"/>
        <v>0</v>
      </c>
      <c r="K142" s="37">
        <f t="shared" si="32"/>
        <v>0</v>
      </c>
      <c r="L142" s="37">
        <f t="shared" si="33"/>
        <v>0</v>
      </c>
      <c r="M142" s="37">
        <f t="shared" si="34"/>
        <v>0</v>
      </c>
      <c r="N142" s="41">
        <f>'jan-sep'!M142</f>
        <v>0</v>
      </c>
      <c r="O142" s="41">
        <f t="shared" si="35"/>
        <v>0</v>
      </c>
    </row>
    <row r="143" spans="1:15" s="34" customFormat="1" x14ac:dyDescent="0.2">
      <c r="A143" s="33">
        <v>829</v>
      </c>
      <c r="B143" s="34" t="s">
        <v>197</v>
      </c>
      <c r="C143" s="36"/>
      <c r="D143" s="36">
        <v>2442</v>
      </c>
      <c r="E143" s="37">
        <f t="shared" si="26"/>
        <v>0</v>
      </c>
      <c r="F143" s="38" t="str">
        <f t="shared" si="27"/>
        <v/>
      </c>
      <c r="G143" s="39">
        <f t="shared" si="28"/>
        <v>0</v>
      </c>
      <c r="H143" s="39">
        <f t="shared" si="29"/>
        <v>0</v>
      </c>
      <c r="I143" s="37">
        <f t="shared" si="30"/>
        <v>0</v>
      </c>
      <c r="J143" s="40">
        <f t="shared" si="31"/>
        <v>0</v>
      </c>
      <c r="K143" s="37">
        <f t="shared" si="32"/>
        <v>0</v>
      </c>
      <c r="L143" s="37">
        <f t="shared" si="33"/>
        <v>0</v>
      </c>
      <c r="M143" s="37">
        <f t="shared" si="34"/>
        <v>0</v>
      </c>
      <c r="N143" s="41">
        <f>'jan-sep'!M143</f>
        <v>0</v>
      </c>
      <c r="O143" s="41">
        <f t="shared" si="35"/>
        <v>0</v>
      </c>
    </row>
    <row r="144" spans="1:15" s="34" customFormat="1" x14ac:dyDescent="0.2">
      <c r="A144" s="33">
        <v>830</v>
      </c>
      <c r="B144" s="34" t="s">
        <v>198</v>
      </c>
      <c r="C144" s="36"/>
      <c r="D144" s="36">
        <v>1476</v>
      </c>
      <c r="E144" s="37">
        <f t="shared" si="26"/>
        <v>0</v>
      </c>
      <c r="F144" s="38" t="str">
        <f t="shared" si="27"/>
        <v/>
      </c>
      <c r="G144" s="39">
        <f t="shared" si="28"/>
        <v>0</v>
      </c>
      <c r="H144" s="39">
        <f t="shared" si="29"/>
        <v>0</v>
      </c>
      <c r="I144" s="37">
        <f t="shared" si="30"/>
        <v>0</v>
      </c>
      <c r="J144" s="40">
        <f t="shared" si="31"/>
        <v>0</v>
      </c>
      <c r="K144" s="37">
        <f t="shared" si="32"/>
        <v>0</v>
      </c>
      <c r="L144" s="37">
        <f t="shared" si="33"/>
        <v>0</v>
      </c>
      <c r="M144" s="37">
        <f t="shared" si="34"/>
        <v>0</v>
      </c>
      <c r="N144" s="41">
        <f>'jan-sep'!M144</f>
        <v>0</v>
      </c>
      <c r="O144" s="41">
        <f t="shared" si="35"/>
        <v>0</v>
      </c>
    </row>
    <row r="145" spans="1:15" s="34" customFormat="1" x14ac:dyDescent="0.2">
      <c r="A145" s="33">
        <v>831</v>
      </c>
      <c r="B145" s="34" t="s">
        <v>199</v>
      </c>
      <c r="C145" s="36"/>
      <c r="D145" s="36">
        <v>1319</v>
      </c>
      <c r="E145" s="37">
        <f t="shared" si="26"/>
        <v>0</v>
      </c>
      <c r="F145" s="38" t="str">
        <f t="shared" si="27"/>
        <v/>
      </c>
      <c r="G145" s="39">
        <f t="shared" si="28"/>
        <v>0</v>
      </c>
      <c r="H145" s="39">
        <f t="shared" si="29"/>
        <v>0</v>
      </c>
      <c r="I145" s="37">
        <f t="shared" si="30"/>
        <v>0</v>
      </c>
      <c r="J145" s="40">
        <f t="shared" si="31"/>
        <v>0</v>
      </c>
      <c r="K145" s="37">
        <f t="shared" si="32"/>
        <v>0</v>
      </c>
      <c r="L145" s="37">
        <f t="shared" si="33"/>
        <v>0</v>
      </c>
      <c r="M145" s="37">
        <f t="shared" si="34"/>
        <v>0</v>
      </c>
      <c r="N145" s="41">
        <f>'jan-sep'!M145</f>
        <v>0</v>
      </c>
      <c r="O145" s="41">
        <f t="shared" si="35"/>
        <v>0</v>
      </c>
    </row>
    <row r="146" spans="1:15" s="34" customFormat="1" x14ac:dyDescent="0.2">
      <c r="A146" s="33">
        <v>833</v>
      </c>
      <c r="B146" s="34" t="s">
        <v>200</v>
      </c>
      <c r="C146" s="36"/>
      <c r="D146" s="36">
        <v>2228</v>
      </c>
      <c r="E146" s="37">
        <f t="shared" si="26"/>
        <v>0</v>
      </c>
      <c r="F146" s="38" t="str">
        <f t="shared" si="27"/>
        <v/>
      </c>
      <c r="G146" s="39">
        <f t="shared" si="28"/>
        <v>0</v>
      </c>
      <c r="H146" s="39">
        <f t="shared" si="29"/>
        <v>0</v>
      </c>
      <c r="I146" s="37">
        <f t="shared" si="30"/>
        <v>0</v>
      </c>
      <c r="J146" s="40">
        <f t="shared" si="31"/>
        <v>0</v>
      </c>
      <c r="K146" s="37">
        <f t="shared" si="32"/>
        <v>0</v>
      </c>
      <c r="L146" s="37">
        <f t="shared" si="33"/>
        <v>0</v>
      </c>
      <c r="M146" s="37">
        <f t="shared" si="34"/>
        <v>0</v>
      </c>
      <c r="N146" s="41">
        <f>'jan-sep'!M146</f>
        <v>0</v>
      </c>
      <c r="O146" s="41">
        <f t="shared" si="35"/>
        <v>0</v>
      </c>
    </row>
    <row r="147" spans="1:15" s="34" customFormat="1" x14ac:dyDescent="0.2">
      <c r="A147" s="33">
        <v>834</v>
      </c>
      <c r="B147" s="34" t="s">
        <v>201</v>
      </c>
      <c r="C147" s="36"/>
      <c r="D147" s="36">
        <v>3726</v>
      </c>
      <c r="E147" s="37">
        <f t="shared" si="26"/>
        <v>0</v>
      </c>
      <c r="F147" s="38" t="str">
        <f t="shared" si="27"/>
        <v/>
      </c>
      <c r="G147" s="39">
        <f t="shared" si="28"/>
        <v>0</v>
      </c>
      <c r="H147" s="39">
        <f t="shared" si="29"/>
        <v>0</v>
      </c>
      <c r="I147" s="37">
        <f t="shared" si="30"/>
        <v>0</v>
      </c>
      <c r="J147" s="40">
        <f t="shared" si="31"/>
        <v>0</v>
      </c>
      <c r="K147" s="37">
        <f t="shared" si="32"/>
        <v>0</v>
      </c>
      <c r="L147" s="37">
        <f t="shared" si="33"/>
        <v>0</v>
      </c>
      <c r="M147" s="37">
        <f t="shared" si="34"/>
        <v>0</v>
      </c>
      <c r="N147" s="41">
        <f>'jan-sep'!M147</f>
        <v>0</v>
      </c>
      <c r="O147" s="41">
        <f t="shared" si="35"/>
        <v>0</v>
      </c>
    </row>
    <row r="148" spans="1:15" s="34" customFormat="1" x14ac:dyDescent="0.2">
      <c r="A148" s="33">
        <v>901</v>
      </c>
      <c r="B148" s="34" t="s">
        <v>202</v>
      </c>
      <c r="C148" s="36"/>
      <c r="D148" s="36">
        <v>6936</v>
      </c>
      <c r="E148" s="37">
        <f t="shared" si="26"/>
        <v>0</v>
      </c>
      <c r="F148" s="38" t="str">
        <f t="shared" si="27"/>
        <v/>
      </c>
      <c r="G148" s="39">
        <f t="shared" si="28"/>
        <v>0</v>
      </c>
      <c r="H148" s="39">
        <f t="shared" si="29"/>
        <v>0</v>
      </c>
      <c r="I148" s="37">
        <f t="shared" si="30"/>
        <v>0</v>
      </c>
      <c r="J148" s="40">
        <f t="shared" si="31"/>
        <v>0</v>
      </c>
      <c r="K148" s="37">
        <f t="shared" si="32"/>
        <v>0</v>
      </c>
      <c r="L148" s="37">
        <f t="shared" si="33"/>
        <v>0</v>
      </c>
      <c r="M148" s="37">
        <f t="shared" si="34"/>
        <v>0</v>
      </c>
      <c r="N148" s="41">
        <f>'jan-sep'!M148</f>
        <v>0</v>
      </c>
      <c r="O148" s="41">
        <f t="shared" si="35"/>
        <v>0</v>
      </c>
    </row>
    <row r="149" spans="1:15" s="34" customFormat="1" x14ac:dyDescent="0.2">
      <c r="A149" s="33">
        <v>904</v>
      </c>
      <c r="B149" s="34" t="s">
        <v>203</v>
      </c>
      <c r="C149" s="36"/>
      <c r="D149" s="36">
        <v>22692</v>
      </c>
      <c r="E149" s="37">
        <f t="shared" si="26"/>
        <v>0</v>
      </c>
      <c r="F149" s="38" t="str">
        <f t="shared" si="27"/>
        <v/>
      </c>
      <c r="G149" s="39">
        <f t="shared" si="28"/>
        <v>0</v>
      </c>
      <c r="H149" s="39">
        <f t="shared" si="29"/>
        <v>0</v>
      </c>
      <c r="I149" s="37">
        <f t="shared" si="30"/>
        <v>0</v>
      </c>
      <c r="J149" s="40">
        <f t="shared" si="31"/>
        <v>0</v>
      </c>
      <c r="K149" s="37">
        <f t="shared" si="32"/>
        <v>0</v>
      </c>
      <c r="L149" s="37">
        <f t="shared" si="33"/>
        <v>0</v>
      </c>
      <c r="M149" s="37">
        <f t="shared" si="34"/>
        <v>0</v>
      </c>
      <c r="N149" s="41">
        <f>'jan-sep'!M149</f>
        <v>0</v>
      </c>
      <c r="O149" s="41">
        <f t="shared" si="35"/>
        <v>0</v>
      </c>
    </row>
    <row r="150" spans="1:15" s="34" customFormat="1" x14ac:dyDescent="0.2">
      <c r="A150" s="33">
        <v>906</v>
      </c>
      <c r="B150" s="34" t="s">
        <v>204</v>
      </c>
      <c r="C150" s="36"/>
      <c r="D150" s="36">
        <v>44576</v>
      </c>
      <c r="E150" s="37">
        <f t="shared" si="26"/>
        <v>0</v>
      </c>
      <c r="F150" s="38" t="str">
        <f t="shared" si="27"/>
        <v/>
      </c>
      <c r="G150" s="39">
        <f t="shared" si="28"/>
        <v>0</v>
      </c>
      <c r="H150" s="39">
        <f t="shared" si="29"/>
        <v>0</v>
      </c>
      <c r="I150" s="37">
        <f t="shared" si="30"/>
        <v>0</v>
      </c>
      <c r="J150" s="40">
        <f t="shared" si="31"/>
        <v>0</v>
      </c>
      <c r="K150" s="37">
        <f t="shared" si="32"/>
        <v>0</v>
      </c>
      <c r="L150" s="37">
        <f t="shared" si="33"/>
        <v>0</v>
      </c>
      <c r="M150" s="37">
        <f t="shared" si="34"/>
        <v>0</v>
      </c>
      <c r="N150" s="41">
        <f>'jan-sep'!M150</f>
        <v>0</v>
      </c>
      <c r="O150" s="41">
        <f t="shared" si="35"/>
        <v>0</v>
      </c>
    </row>
    <row r="151" spans="1:15" s="34" customFormat="1" x14ac:dyDescent="0.2">
      <c r="A151" s="33">
        <v>911</v>
      </c>
      <c r="B151" s="34" t="s">
        <v>205</v>
      </c>
      <c r="C151" s="36"/>
      <c r="D151" s="36">
        <v>2511</v>
      </c>
      <c r="E151" s="37">
        <f t="shared" si="26"/>
        <v>0</v>
      </c>
      <c r="F151" s="38" t="str">
        <f t="shared" si="27"/>
        <v/>
      </c>
      <c r="G151" s="39">
        <f t="shared" si="28"/>
        <v>0</v>
      </c>
      <c r="H151" s="39">
        <f t="shared" si="29"/>
        <v>0</v>
      </c>
      <c r="I151" s="37">
        <f t="shared" si="30"/>
        <v>0</v>
      </c>
      <c r="J151" s="40">
        <f t="shared" si="31"/>
        <v>0</v>
      </c>
      <c r="K151" s="37">
        <f t="shared" si="32"/>
        <v>0</v>
      </c>
      <c r="L151" s="37">
        <f t="shared" si="33"/>
        <v>0</v>
      </c>
      <c r="M151" s="37">
        <f t="shared" si="34"/>
        <v>0</v>
      </c>
      <c r="N151" s="41">
        <f>'jan-sep'!M151</f>
        <v>0</v>
      </c>
      <c r="O151" s="41">
        <f t="shared" si="35"/>
        <v>0</v>
      </c>
    </row>
    <row r="152" spans="1:15" s="34" customFormat="1" x14ac:dyDescent="0.2">
      <c r="A152" s="33">
        <v>912</v>
      </c>
      <c r="B152" s="34" t="s">
        <v>206</v>
      </c>
      <c r="C152" s="36"/>
      <c r="D152" s="36">
        <v>2104</v>
      </c>
      <c r="E152" s="37">
        <f t="shared" si="26"/>
        <v>0</v>
      </c>
      <c r="F152" s="38" t="str">
        <f t="shared" si="27"/>
        <v/>
      </c>
      <c r="G152" s="39">
        <f t="shared" si="28"/>
        <v>0</v>
      </c>
      <c r="H152" s="39">
        <f t="shared" si="29"/>
        <v>0</v>
      </c>
      <c r="I152" s="37">
        <f t="shared" si="30"/>
        <v>0</v>
      </c>
      <c r="J152" s="40">
        <f t="shared" si="31"/>
        <v>0</v>
      </c>
      <c r="K152" s="37">
        <f t="shared" si="32"/>
        <v>0</v>
      </c>
      <c r="L152" s="37">
        <f t="shared" si="33"/>
        <v>0</v>
      </c>
      <c r="M152" s="37">
        <f t="shared" si="34"/>
        <v>0</v>
      </c>
      <c r="N152" s="41">
        <f>'jan-sep'!M152</f>
        <v>0</v>
      </c>
      <c r="O152" s="41">
        <f t="shared" si="35"/>
        <v>0</v>
      </c>
    </row>
    <row r="153" spans="1:15" s="34" customFormat="1" x14ac:dyDescent="0.2">
      <c r="A153" s="33">
        <v>914</v>
      </c>
      <c r="B153" s="34" t="s">
        <v>207</v>
      </c>
      <c r="C153" s="36"/>
      <c r="D153" s="36">
        <v>6051</v>
      </c>
      <c r="E153" s="37">
        <f t="shared" si="26"/>
        <v>0</v>
      </c>
      <c r="F153" s="38" t="str">
        <f t="shared" si="27"/>
        <v/>
      </c>
      <c r="G153" s="39">
        <f t="shared" si="28"/>
        <v>0</v>
      </c>
      <c r="H153" s="39">
        <f t="shared" si="29"/>
        <v>0</v>
      </c>
      <c r="I153" s="37">
        <f t="shared" si="30"/>
        <v>0</v>
      </c>
      <c r="J153" s="40">
        <f t="shared" si="31"/>
        <v>0</v>
      </c>
      <c r="K153" s="37">
        <f t="shared" si="32"/>
        <v>0</v>
      </c>
      <c r="L153" s="37">
        <f t="shared" si="33"/>
        <v>0</v>
      </c>
      <c r="M153" s="37">
        <f t="shared" si="34"/>
        <v>0</v>
      </c>
      <c r="N153" s="41">
        <f>'jan-sep'!M153</f>
        <v>0</v>
      </c>
      <c r="O153" s="41">
        <f t="shared" si="35"/>
        <v>0</v>
      </c>
    </row>
    <row r="154" spans="1:15" s="34" customFormat="1" x14ac:dyDescent="0.2">
      <c r="A154" s="33">
        <v>919</v>
      </c>
      <c r="B154" s="34" t="s">
        <v>208</v>
      </c>
      <c r="C154" s="36"/>
      <c r="D154" s="36">
        <v>5713</v>
      </c>
      <c r="E154" s="37">
        <f t="shared" si="26"/>
        <v>0</v>
      </c>
      <c r="F154" s="38" t="str">
        <f t="shared" si="27"/>
        <v/>
      </c>
      <c r="G154" s="39">
        <f t="shared" si="28"/>
        <v>0</v>
      </c>
      <c r="H154" s="39">
        <f t="shared" si="29"/>
        <v>0</v>
      </c>
      <c r="I154" s="37">
        <f t="shared" si="30"/>
        <v>0</v>
      </c>
      <c r="J154" s="40">
        <f t="shared" si="31"/>
        <v>0</v>
      </c>
      <c r="K154" s="37">
        <f t="shared" si="32"/>
        <v>0</v>
      </c>
      <c r="L154" s="37">
        <f t="shared" si="33"/>
        <v>0</v>
      </c>
      <c r="M154" s="37">
        <f t="shared" si="34"/>
        <v>0</v>
      </c>
      <c r="N154" s="41">
        <f>'jan-sep'!M154</f>
        <v>0</v>
      </c>
      <c r="O154" s="41">
        <f t="shared" si="35"/>
        <v>0</v>
      </c>
    </row>
    <row r="155" spans="1:15" s="34" customFormat="1" x14ac:dyDescent="0.2">
      <c r="A155" s="33">
        <v>926</v>
      </c>
      <c r="B155" s="34" t="s">
        <v>209</v>
      </c>
      <c r="C155" s="36"/>
      <c r="D155" s="36">
        <v>10702</v>
      </c>
      <c r="E155" s="37">
        <f t="shared" si="26"/>
        <v>0</v>
      </c>
      <c r="F155" s="38" t="str">
        <f t="shared" si="27"/>
        <v/>
      </c>
      <c r="G155" s="39">
        <f t="shared" si="28"/>
        <v>0</v>
      </c>
      <c r="H155" s="39">
        <f t="shared" si="29"/>
        <v>0</v>
      </c>
      <c r="I155" s="37">
        <f t="shared" si="30"/>
        <v>0</v>
      </c>
      <c r="J155" s="40">
        <f t="shared" si="31"/>
        <v>0</v>
      </c>
      <c r="K155" s="37">
        <f t="shared" si="32"/>
        <v>0</v>
      </c>
      <c r="L155" s="37">
        <f t="shared" si="33"/>
        <v>0</v>
      </c>
      <c r="M155" s="37">
        <f t="shared" si="34"/>
        <v>0</v>
      </c>
      <c r="N155" s="41">
        <f>'jan-sep'!M155</f>
        <v>0</v>
      </c>
      <c r="O155" s="41">
        <f t="shared" si="35"/>
        <v>0</v>
      </c>
    </row>
    <row r="156" spans="1:15" s="34" customFormat="1" x14ac:dyDescent="0.2">
      <c r="A156" s="33">
        <v>928</v>
      </c>
      <c r="B156" s="34" t="s">
        <v>210</v>
      </c>
      <c r="C156" s="36"/>
      <c r="D156" s="36">
        <v>5178</v>
      </c>
      <c r="E156" s="37">
        <f t="shared" si="26"/>
        <v>0</v>
      </c>
      <c r="F156" s="38" t="str">
        <f t="shared" si="27"/>
        <v/>
      </c>
      <c r="G156" s="39">
        <f t="shared" si="28"/>
        <v>0</v>
      </c>
      <c r="H156" s="39">
        <f t="shared" si="29"/>
        <v>0</v>
      </c>
      <c r="I156" s="37">
        <f t="shared" si="30"/>
        <v>0</v>
      </c>
      <c r="J156" s="40">
        <f t="shared" si="31"/>
        <v>0</v>
      </c>
      <c r="K156" s="37">
        <f t="shared" si="32"/>
        <v>0</v>
      </c>
      <c r="L156" s="37">
        <f t="shared" si="33"/>
        <v>0</v>
      </c>
      <c r="M156" s="37">
        <f t="shared" si="34"/>
        <v>0</v>
      </c>
      <c r="N156" s="41">
        <f>'jan-sep'!M156</f>
        <v>0</v>
      </c>
      <c r="O156" s="41">
        <f t="shared" si="35"/>
        <v>0</v>
      </c>
    </row>
    <row r="157" spans="1:15" s="34" customFormat="1" x14ac:dyDescent="0.2">
      <c r="A157" s="33">
        <v>929</v>
      </c>
      <c r="B157" s="34" t="s">
        <v>211</v>
      </c>
      <c r="C157" s="36"/>
      <c r="D157" s="36">
        <v>1856</v>
      </c>
      <c r="E157" s="37">
        <f t="shared" si="26"/>
        <v>0</v>
      </c>
      <c r="F157" s="38" t="str">
        <f t="shared" si="27"/>
        <v/>
      </c>
      <c r="G157" s="39">
        <f t="shared" si="28"/>
        <v>0</v>
      </c>
      <c r="H157" s="39">
        <f t="shared" si="29"/>
        <v>0</v>
      </c>
      <c r="I157" s="37">
        <f t="shared" si="30"/>
        <v>0</v>
      </c>
      <c r="J157" s="40">
        <f t="shared" si="31"/>
        <v>0</v>
      </c>
      <c r="K157" s="37">
        <f t="shared" si="32"/>
        <v>0</v>
      </c>
      <c r="L157" s="37">
        <f t="shared" si="33"/>
        <v>0</v>
      </c>
      <c r="M157" s="37">
        <f t="shared" si="34"/>
        <v>0</v>
      </c>
      <c r="N157" s="41">
        <f>'jan-sep'!M157</f>
        <v>0</v>
      </c>
      <c r="O157" s="41">
        <f t="shared" si="35"/>
        <v>0</v>
      </c>
    </row>
    <row r="158" spans="1:15" s="34" customFormat="1" x14ac:dyDescent="0.2">
      <c r="A158" s="33">
        <v>935</v>
      </c>
      <c r="B158" s="34" t="s">
        <v>212</v>
      </c>
      <c r="C158" s="36"/>
      <c r="D158" s="36">
        <v>1342</v>
      </c>
      <c r="E158" s="37">
        <f t="shared" si="26"/>
        <v>0</v>
      </c>
      <c r="F158" s="38" t="str">
        <f t="shared" si="27"/>
        <v/>
      </c>
      <c r="G158" s="39">
        <f t="shared" si="28"/>
        <v>0</v>
      </c>
      <c r="H158" s="39">
        <f t="shared" si="29"/>
        <v>0</v>
      </c>
      <c r="I158" s="37">
        <f t="shared" si="30"/>
        <v>0</v>
      </c>
      <c r="J158" s="40">
        <f t="shared" si="31"/>
        <v>0</v>
      </c>
      <c r="K158" s="37">
        <f t="shared" si="32"/>
        <v>0</v>
      </c>
      <c r="L158" s="37">
        <f t="shared" si="33"/>
        <v>0</v>
      </c>
      <c r="M158" s="37">
        <f t="shared" si="34"/>
        <v>0</v>
      </c>
      <c r="N158" s="41">
        <f>'jan-sep'!M158</f>
        <v>0</v>
      </c>
      <c r="O158" s="41">
        <f t="shared" si="35"/>
        <v>0</v>
      </c>
    </row>
    <row r="159" spans="1:15" s="34" customFormat="1" x14ac:dyDescent="0.2">
      <c r="A159" s="33">
        <v>937</v>
      </c>
      <c r="B159" s="34" t="s">
        <v>213</v>
      </c>
      <c r="C159" s="36"/>
      <c r="D159" s="36">
        <v>3614</v>
      </c>
      <c r="E159" s="37">
        <f t="shared" si="26"/>
        <v>0</v>
      </c>
      <c r="F159" s="38" t="str">
        <f t="shared" si="27"/>
        <v/>
      </c>
      <c r="G159" s="39">
        <f t="shared" si="28"/>
        <v>0</v>
      </c>
      <c r="H159" s="39">
        <f t="shared" si="29"/>
        <v>0</v>
      </c>
      <c r="I159" s="37">
        <f t="shared" si="30"/>
        <v>0</v>
      </c>
      <c r="J159" s="40">
        <f t="shared" si="31"/>
        <v>0</v>
      </c>
      <c r="K159" s="37">
        <f t="shared" si="32"/>
        <v>0</v>
      </c>
      <c r="L159" s="37">
        <f t="shared" si="33"/>
        <v>0</v>
      </c>
      <c r="M159" s="37">
        <f t="shared" si="34"/>
        <v>0</v>
      </c>
      <c r="N159" s="41">
        <f>'jan-sep'!M159</f>
        <v>0</v>
      </c>
      <c r="O159" s="41">
        <f t="shared" si="35"/>
        <v>0</v>
      </c>
    </row>
    <row r="160" spans="1:15" s="34" customFormat="1" x14ac:dyDescent="0.2">
      <c r="A160" s="33">
        <v>938</v>
      </c>
      <c r="B160" s="34" t="s">
        <v>214</v>
      </c>
      <c r="C160" s="36"/>
      <c r="D160" s="36">
        <v>1200</v>
      </c>
      <c r="E160" s="37">
        <f t="shared" si="26"/>
        <v>0</v>
      </c>
      <c r="F160" s="38" t="str">
        <f t="shared" si="27"/>
        <v/>
      </c>
      <c r="G160" s="39">
        <f t="shared" si="28"/>
        <v>0</v>
      </c>
      <c r="H160" s="39">
        <f t="shared" si="29"/>
        <v>0</v>
      </c>
      <c r="I160" s="37">
        <f t="shared" si="30"/>
        <v>0</v>
      </c>
      <c r="J160" s="40">
        <f t="shared" si="31"/>
        <v>0</v>
      </c>
      <c r="K160" s="37">
        <f t="shared" si="32"/>
        <v>0</v>
      </c>
      <c r="L160" s="37">
        <f t="shared" si="33"/>
        <v>0</v>
      </c>
      <c r="M160" s="37">
        <f t="shared" si="34"/>
        <v>0</v>
      </c>
      <c r="N160" s="41">
        <f>'jan-sep'!M160</f>
        <v>0</v>
      </c>
      <c r="O160" s="41">
        <f t="shared" si="35"/>
        <v>0</v>
      </c>
    </row>
    <row r="161" spans="1:15" s="34" customFormat="1" x14ac:dyDescent="0.2">
      <c r="A161" s="33">
        <v>940</v>
      </c>
      <c r="B161" s="34" t="s">
        <v>215</v>
      </c>
      <c r="C161" s="36"/>
      <c r="D161" s="36">
        <v>1246</v>
      </c>
      <c r="E161" s="37">
        <f t="shared" si="26"/>
        <v>0</v>
      </c>
      <c r="F161" s="38" t="str">
        <f t="shared" si="27"/>
        <v/>
      </c>
      <c r="G161" s="39">
        <f t="shared" si="28"/>
        <v>0</v>
      </c>
      <c r="H161" s="39">
        <f t="shared" si="29"/>
        <v>0</v>
      </c>
      <c r="I161" s="37">
        <f t="shared" si="30"/>
        <v>0</v>
      </c>
      <c r="J161" s="40">
        <f t="shared" si="31"/>
        <v>0</v>
      </c>
      <c r="K161" s="37">
        <f t="shared" si="32"/>
        <v>0</v>
      </c>
      <c r="L161" s="37">
        <f t="shared" si="33"/>
        <v>0</v>
      </c>
      <c r="M161" s="37">
        <f t="shared" si="34"/>
        <v>0</v>
      </c>
      <c r="N161" s="41">
        <f>'jan-sep'!M161</f>
        <v>0</v>
      </c>
      <c r="O161" s="41">
        <f t="shared" si="35"/>
        <v>0</v>
      </c>
    </row>
    <row r="162" spans="1:15" s="34" customFormat="1" x14ac:dyDescent="0.2">
      <c r="A162" s="33">
        <v>941</v>
      </c>
      <c r="B162" s="34" t="s">
        <v>216</v>
      </c>
      <c r="C162" s="36"/>
      <c r="D162" s="36">
        <v>952</v>
      </c>
      <c r="E162" s="37">
        <f t="shared" si="26"/>
        <v>0</v>
      </c>
      <c r="F162" s="38" t="str">
        <f t="shared" si="27"/>
        <v/>
      </c>
      <c r="G162" s="39">
        <f t="shared" si="28"/>
        <v>0</v>
      </c>
      <c r="H162" s="39">
        <f t="shared" si="29"/>
        <v>0</v>
      </c>
      <c r="I162" s="37">
        <f t="shared" si="30"/>
        <v>0</v>
      </c>
      <c r="J162" s="40">
        <f t="shared" si="31"/>
        <v>0</v>
      </c>
      <c r="K162" s="37">
        <f t="shared" si="32"/>
        <v>0</v>
      </c>
      <c r="L162" s="37">
        <f t="shared" si="33"/>
        <v>0</v>
      </c>
      <c r="M162" s="37">
        <f t="shared" si="34"/>
        <v>0</v>
      </c>
      <c r="N162" s="41">
        <f>'jan-sep'!M162</f>
        <v>0</v>
      </c>
      <c r="O162" s="41">
        <f t="shared" si="35"/>
        <v>0</v>
      </c>
    </row>
    <row r="163" spans="1:15" s="34" customFormat="1" x14ac:dyDescent="0.2">
      <c r="A163" s="33">
        <v>1001</v>
      </c>
      <c r="B163" s="34" t="s">
        <v>217</v>
      </c>
      <c r="C163" s="36"/>
      <c r="D163" s="36">
        <v>89268</v>
      </c>
      <c r="E163" s="37">
        <f t="shared" si="26"/>
        <v>0</v>
      </c>
      <c r="F163" s="38" t="str">
        <f t="shared" si="27"/>
        <v/>
      </c>
      <c r="G163" s="39">
        <f t="shared" si="28"/>
        <v>0</v>
      </c>
      <c r="H163" s="39">
        <f t="shared" si="29"/>
        <v>0</v>
      </c>
      <c r="I163" s="37">
        <f t="shared" si="30"/>
        <v>0</v>
      </c>
      <c r="J163" s="40">
        <f t="shared" si="31"/>
        <v>0</v>
      </c>
      <c r="K163" s="37">
        <f t="shared" si="32"/>
        <v>0</v>
      </c>
      <c r="L163" s="37">
        <f t="shared" si="33"/>
        <v>0</v>
      </c>
      <c r="M163" s="37">
        <f t="shared" si="34"/>
        <v>0</v>
      </c>
      <c r="N163" s="41">
        <f>'jan-sep'!M163</f>
        <v>0</v>
      </c>
      <c r="O163" s="41">
        <f t="shared" si="35"/>
        <v>0</v>
      </c>
    </row>
    <row r="164" spans="1:15" s="34" customFormat="1" x14ac:dyDescent="0.2">
      <c r="A164" s="33">
        <v>1002</v>
      </c>
      <c r="B164" s="34" t="s">
        <v>218</v>
      </c>
      <c r="C164" s="36"/>
      <c r="D164" s="36">
        <v>15600</v>
      </c>
      <c r="E164" s="37">
        <f t="shared" si="26"/>
        <v>0</v>
      </c>
      <c r="F164" s="38" t="str">
        <f t="shared" si="27"/>
        <v/>
      </c>
      <c r="G164" s="39">
        <f t="shared" si="28"/>
        <v>0</v>
      </c>
      <c r="H164" s="39">
        <f t="shared" si="29"/>
        <v>0</v>
      </c>
      <c r="I164" s="37">
        <f t="shared" si="30"/>
        <v>0</v>
      </c>
      <c r="J164" s="40">
        <f t="shared" si="31"/>
        <v>0</v>
      </c>
      <c r="K164" s="37">
        <f t="shared" si="32"/>
        <v>0</v>
      </c>
      <c r="L164" s="37">
        <f t="shared" si="33"/>
        <v>0</v>
      </c>
      <c r="M164" s="37">
        <f t="shared" si="34"/>
        <v>0</v>
      </c>
      <c r="N164" s="41">
        <f>'jan-sep'!M164</f>
        <v>0</v>
      </c>
      <c r="O164" s="41">
        <f t="shared" si="35"/>
        <v>0</v>
      </c>
    </row>
    <row r="165" spans="1:15" s="34" customFormat="1" x14ac:dyDescent="0.2">
      <c r="A165" s="33">
        <v>1003</v>
      </c>
      <c r="B165" s="34" t="s">
        <v>219</v>
      </c>
      <c r="C165" s="36"/>
      <c r="D165" s="36">
        <v>9769</v>
      </c>
      <c r="E165" s="37">
        <f t="shared" si="26"/>
        <v>0</v>
      </c>
      <c r="F165" s="38" t="str">
        <f t="shared" si="27"/>
        <v/>
      </c>
      <c r="G165" s="39">
        <f t="shared" si="28"/>
        <v>0</v>
      </c>
      <c r="H165" s="39">
        <f t="shared" si="29"/>
        <v>0</v>
      </c>
      <c r="I165" s="37">
        <f t="shared" si="30"/>
        <v>0</v>
      </c>
      <c r="J165" s="40">
        <f t="shared" si="31"/>
        <v>0</v>
      </c>
      <c r="K165" s="37">
        <f t="shared" si="32"/>
        <v>0</v>
      </c>
      <c r="L165" s="37">
        <f t="shared" si="33"/>
        <v>0</v>
      </c>
      <c r="M165" s="37">
        <f t="shared" si="34"/>
        <v>0</v>
      </c>
      <c r="N165" s="41">
        <f>'jan-sep'!M165</f>
        <v>0</v>
      </c>
      <c r="O165" s="41">
        <f t="shared" si="35"/>
        <v>0</v>
      </c>
    </row>
    <row r="166" spans="1:15" s="34" customFormat="1" x14ac:dyDescent="0.2">
      <c r="A166" s="33">
        <v>1004</v>
      </c>
      <c r="B166" s="34" t="s">
        <v>220</v>
      </c>
      <c r="C166" s="36"/>
      <c r="D166" s="36">
        <v>9090</v>
      </c>
      <c r="E166" s="37">
        <f t="shared" si="26"/>
        <v>0</v>
      </c>
      <c r="F166" s="38" t="str">
        <f t="shared" si="27"/>
        <v/>
      </c>
      <c r="G166" s="39">
        <f t="shared" si="28"/>
        <v>0</v>
      </c>
      <c r="H166" s="39">
        <f t="shared" si="29"/>
        <v>0</v>
      </c>
      <c r="I166" s="37">
        <f t="shared" si="30"/>
        <v>0</v>
      </c>
      <c r="J166" s="40">
        <f t="shared" si="31"/>
        <v>0</v>
      </c>
      <c r="K166" s="37">
        <f t="shared" si="32"/>
        <v>0</v>
      </c>
      <c r="L166" s="37">
        <f t="shared" si="33"/>
        <v>0</v>
      </c>
      <c r="M166" s="37">
        <f t="shared" si="34"/>
        <v>0</v>
      </c>
      <c r="N166" s="41">
        <f>'jan-sep'!M166</f>
        <v>0</v>
      </c>
      <c r="O166" s="41">
        <f t="shared" si="35"/>
        <v>0</v>
      </c>
    </row>
    <row r="167" spans="1:15" s="34" customFormat="1" x14ac:dyDescent="0.2">
      <c r="A167" s="33">
        <v>1014</v>
      </c>
      <c r="B167" s="34" t="s">
        <v>221</v>
      </c>
      <c r="C167" s="36"/>
      <c r="D167" s="36">
        <v>14425</v>
      </c>
      <c r="E167" s="37">
        <f t="shared" si="26"/>
        <v>0</v>
      </c>
      <c r="F167" s="38" t="str">
        <f t="shared" si="27"/>
        <v/>
      </c>
      <c r="G167" s="39">
        <f t="shared" si="28"/>
        <v>0</v>
      </c>
      <c r="H167" s="39">
        <f t="shared" si="29"/>
        <v>0</v>
      </c>
      <c r="I167" s="37">
        <f t="shared" si="30"/>
        <v>0</v>
      </c>
      <c r="J167" s="40">
        <f t="shared" si="31"/>
        <v>0</v>
      </c>
      <c r="K167" s="37">
        <f t="shared" si="32"/>
        <v>0</v>
      </c>
      <c r="L167" s="37">
        <f t="shared" si="33"/>
        <v>0</v>
      </c>
      <c r="M167" s="37">
        <f t="shared" si="34"/>
        <v>0</v>
      </c>
      <c r="N167" s="41">
        <f>'jan-sep'!M167</f>
        <v>0</v>
      </c>
      <c r="O167" s="41">
        <f t="shared" si="35"/>
        <v>0</v>
      </c>
    </row>
    <row r="168" spans="1:15" s="34" customFormat="1" x14ac:dyDescent="0.2">
      <c r="A168" s="33">
        <v>1017</v>
      </c>
      <c r="B168" s="34" t="s">
        <v>222</v>
      </c>
      <c r="C168" s="36"/>
      <c r="D168" s="36">
        <v>6568</v>
      </c>
      <c r="E168" s="37">
        <f t="shared" si="26"/>
        <v>0</v>
      </c>
      <c r="F168" s="38" t="str">
        <f t="shared" si="27"/>
        <v/>
      </c>
      <c r="G168" s="39">
        <f t="shared" si="28"/>
        <v>0</v>
      </c>
      <c r="H168" s="39">
        <f t="shared" si="29"/>
        <v>0</v>
      </c>
      <c r="I168" s="37">
        <f t="shared" si="30"/>
        <v>0</v>
      </c>
      <c r="J168" s="40">
        <f t="shared" si="31"/>
        <v>0</v>
      </c>
      <c r="K168" s="37">
        <f t="shared" si="32"/>
        <v>0</v>
      </c>
      <c r="L168" s="37">
        <f t="shared" si="33"/>
        <v>0</v>
      </c>
      <c r="M168" s="37">
        <f t="shared" si="34"/>
        <v>0</v>
      </c>
      <c r="N168" s="41">
        <f>'jan-sep'!M168</f>
        <v>0</v>
      </c>
      <c r="O168" s="41">
        <f t="shared" si="35"/>
        <v>0</v>
      </c>
    </row>
    <row r="169" spans="1:15" s="34" customFormat="1" x14ac:dyDescent="0.2">
      <c r="A169" s="33">
        <v>1018</v>
      </c>
      <c r="B169" s="34" t="s">
        <v>223</v>
      </c>
      <c r="C169" s="36"/>
      <c r="D169" s="36">
        <v>11321</v>
      </c>
      <c r="E169" s="37">
        <f t="shared" si="26"/>
        <v>0</v>
      </c>
      <c r="F169" s="38" t="str">
        <f t="shared" si="27"/>
        <v/>
      </c>
      <c r="G169" s="39">
        <f t="shared" si="28"/>
        <v>0</v>
      </c>
      <c r="H169" s="39">
        <f t="shared" si="29"/>
        <v>0</v>
      </c>
      <c r="I169" s="37">
        <f t="shared" si="30"/>
        <v>0</v>
      </c>
      <c r="J169" s="40">
        <f t="shared" si="31"/>
        <v>0</v>
      </c>
      <c r="K169" s="37">
        <f t="shared" si="32"/>
        <v>0</v>
      </c>
      <c r="L169" s="37">
        <f t="shared" si="33"/>
        <v>0</v>
      </c>
      <c r="M169" s="37">
        <f t="shared" si="34"/>
        <v>0</v>
      </c>
      <c r="N169" s="41">
        <f>'jan-sep'!M169</f>
        <v>0</v>
      </c>
      <c r="O169" s="41">
        <f t="shared" si="35"/>
        <v>0</v>
      </c>
    </row>
    <row r="170" spans="1:15" s="34" customFormat="1" x14ac:dyDescent="0.2">
      <c r="A170" s="33">
        <v>1021</v>
      </c>
      <c r="B170" s="34" t="s">
        <v>224</v>
      </c>
      <c r="C170" s="36"/>
      <c r="D170" s="36">
        <v>2309</v>
      </c>
      <c r="E170" s="37">
        <f t="shared" si="26"/>
        <v>0</v>
      </c>
      <c r="F170" s="38" t="str">
        <f t="shared" si="27"/>
        <v/>
      </c>
      <c r="G170" s="39">
        <f t="shared" si="28"/>
        <v>0</v>
      </c>
      <c r="H170" s="39">
        <f t="shared" si="29"/>
        <v>0</v>
      </c>
      <c r="I170" s="37">
        <f t="shared" si="30"/>
        <v>0</v>
      </c>
      <c r="J170" s="40">
        <f t="shared" si="31"/>
        <v>0</v>
      </c>
      <c r="K170" s="37">
        <f t="shared" si="32"/>
        <v>0</v>
      </c>
      <c r="L170" s="37">
        <f t="shared" si="33"/>
        <v>0</v>
      </c>
      <c r="M170" s="37">
        <f t="shared" si="34"/>
        <v>0</v>
      </c>
      <c r="N170" s="41">
        <f>'jan-sep'!M170</f>
        <v>0</v>
      </c>
      <c r="O170" s="41">
        <f t="shared" si="35"/>
        <v>0</v>
      </c>
    </row>
    <row r="171" spans="1:15" s="34" customFormat="1" x14ac:dyDescent="0.2">
      <c r="A171" s="33">
        <v>1026</v>
      </c>
      <c r="B171" s="34" t="s">
        <v>225</v>
      </c>
      <c r="C171" s="36"/>
      <c r="D171" s="36">
        <v>937</v>
      </c>
      <c r="E171" s="37">
        <f t="shared" si="26"/>
        <v>0</v>
      </c>
      <c r="F171" s="38" t="str">
        <f t="shared" si="27"/>
        <v/>
      </c>
      <c r="G171" s="39">
        <f t="shared" si="28"/>
        <v>0</v>
      </c>
      <c r="H171" s="39">
        <f t="shared" si="29"/>
        <v>0</v>
      </c>
      <c r="I171" s="37">
        <f t="shared" si="30"/>
        <v>0</v>
      </c>
      <c r="J171" s="40">
        <f t="shared" si="31"/>
        <v>0</v>
      </c>
      <c r="K171" s="37">
        <f t="shared" si="32"/>
        <v>0</v>
      </c>
      <c r="L171" s="37">
        <f t="shared" si="33"/>
        <v>0</v>
      </c>
      <c r="M171" s="37">
        <f t="shared" si="34"/>
        <v>0</v>
      </c>
      <c r="N171" s="41">
        <f>'jan-sep'!M171</f>
        <v>0</v>
      </c>
      <c r="O171" s="41">
        <f t="shared" si="35"/>
        <v>0</v>
      </c>
    </row>
    <row r="172" spans="1:15" s="34" customFormat="1" x14ac:dyDescent="0.2">
      <c r="A172" s="33">
        <v>1027</v>
      </c>
      <c r="B172" s="34" t="s">
        <v>226</v>
      </c>
      <c r="C172" s="36"/>
      <c r="D172" s="36">
        <v>1765</v>
      </c>
      <c r="E172" s="37">
        <f t="shared" si="26"/>
        <v>0</v>
      </c>
      <c r="F172" s="38" t="str">
        <f t="shared" si="27"/>
        <v/>
      </c>
      <c r="G172" s="39">
        <f t="shared" si="28"/>
        <v>0</v>
      </c>
      <c r="H172" s="39">
        <f t="shared" si="29"/>
        <v>0</v>
      </c>
      <c r="I172" s="37">
        <f t="shared" si="30"/>
        <v>0</v>
      </c>
      <c r="J172" s="40">
        <f t="shared" si="31"/>
        <v>0</v>
      </c>
      <c r="K172" s="37">
        <f t="shared" si="32"/>
        <v>0</v>
      </c>
      <c r="L172" s="37">
        <f t="shared" si="33"/>
        <v>0</v>
      </c>
      <c r="M172" s="37">
        <f t="shared" si="34"/>
        <v>0</v>
      </c>
      <c r="N172" s="41">
        <f>'jan-sep'!M172</f>
        <v>0</v>
      </c>
      <c r="O172" s="41">
        <f t="shared" si="35"/>
        <v>0</v>
      </c>
    </row>
    <row r="173" spans="1:15" s="34" customFormat="1" x14ac:dyDescent="0.2">
      <c r="A173" s="33">
        <v>1029</v>
      </c>
      <c r="B173" s="34" t="s">
        <v>227</v>
      </c>
      <c r="C173" s="36"/>
      <c r="D173" s="36">
        <v>4950</v>
      </c>
      <c r="E173" s="37">
        <f t="shared" si="26"/>
        <v>0</v>
      </c>
      <c r="F173" s="38" t="str">
        <f t="shared" si="27"/>
        <v/>
      </c>
      <c r="G173" s="39">
        <f t="shared" si="28"/>
        <v>0</v>
      </c>
      <c r="H173" s="39">
        <f t="shared" si="29"/>
        <v>0</v>
      </c>
      <c r="I173" s="37">
        <f t="shared" si="30"/>
        <v>0</v>
      </c>
      <c r="J173" s="40">
        <f t="shared" si="31"/>
        <v>0</v>
      </c>
      <c r="K173" s="37">
        <f t="shared" si="32"/>
        <v>0</v>
      </c>
      <c r="L173" s="37">
        <f t="shared" si="33"/>
        <v>0</v>
      </c>
      <c r="M173" s="37">
        <f t="shared" si="34"/>
        <v>0</v>
      </c>
      <c r="N173" s="41">
        <f>'jan-sep'!M173</f>
        <v>0</v>
      </c>
      <c r="O173" s="41">
        <f t="shared" si="35"/>
        <v>0</v>
      </c>
    </row>
    <row r="174" spans="1:15" s="34" customFormat="1" x14ac:dyDescent="0.2">
      <c r="A174" s="33">
        <v>1032</v>
      </c>
      <c r="B174" s="34" t="s">
        <v>228</v>
      </c>
      <c r="C174" s="36"/>
      <c r="D174" s="36">
        <v>8588</v>
      </c>
      <c r="E174" s="37">
        <f t="shared" si="26"/>
        <v>0</v>
      </c>
      <c r="F174" s="38" t="str">
        <f t="shared" si="27"/>
        <v/>
      </c>
      <c r="G174" s="39">
        <f t="shared" si="28"/>
        <v>0</v>
      </c>
      <c r="H174" s="39">
        <f t="shared" si="29"/>
        <v>0</v>
      </c>
      <c r="I174" s="37">
        <f t="shared" si="30"/>
        <v>0</v>
      </c>
      <c r="J174" s="40">
        <f t="shared" si="31"/>
        <v>0</v>
      </c>
      <c r="K174" s="37">
        <f t="shared" si="32"/>
        <v>0</v>
      </c>
      <c r="L174" s="37">
        <f t="shared" si="33"/>
        <v>0</v>
      </c>
      <c r="M174" s="37">
        <f t="shared" si="34"/>
        <v>0</v>
      </c>
      <c r="N174" s="41">
        <f>'jan-sep'!M174</f>
        <v>0</v>
      </c>
      <c r="O174" s="41">
        <f t="shared" si="35"/>
        <v>0</v>
      </c>
    </row>
    <row r="175" spans="1:15" s="34" customFormat="1" x14ac:dyDescent="0.2">
      <c r="A175" s="33">
        <v>1034</v>
      </c>
      <c r="B175" s="34" t="s">
        <v>229</v>
      </c>
      <c r="C175" s="36"/>
      <c r="D175" s="36">
        <v>1702</v>
      </c>
      <c r="E175" s="37">
        <f t="shared" si="26"/>
        <v>0</v>
      </c>
      <c r="F175" s="38" t="str">
        <f t="shared" si="27"/>
        <v/>
      </c>
      <c r="G175" s="39">
        <f t="shared" si="28"/>
        <v>0</v>
      </c>
      <c r="H175" s="39">
        <f t="shared" si="29"/>
        <v>0</v>
      </c>
      <c r="I175" s="37">
        <f t="shared" si="30"/>
        <v>0</v>
      </c>
      <c r="J175" s="40">
        <f t="shared" si="31"/>
        <v>0</v>
      </c>
      <c r="K175" s="37">
        <f t="shared" si="32"/>
        <v>0</v>
      </c>
      <c r="L175" s="37">
        <f t="shared" si="33"/>
        <v>0</v>
      </c>
      <c r="M175" s="37">
        <f t="shared" si="34"/>
        <v>0</v>
      </c>
      <c r="N175" s="41">
        <f>'jan-sep'!M175</f>
        <v>0</v>
      </c>
      <c r="O175" s="41">
        <f t="shared" si="35"/>
        <v>0</v>
      </c>
    </row>
    <row r="176" spans="1:15" s="34" customFormat="1" x14ac:dyDescent="0.2">
      <c r="A176" s="33">
        <v>1037</v>
      </c>
      <c r="B176" s="34" t="s">
        <v>230</v>
      </c>
      <c r="C176" s="36"/>
      <c r="D176" s="36">
        <v>5988</v>
      </c>
      <c r="E176" s="37">
        <f t="shared" si="26"/>
        <v>0</v>
      </c>
      <c r="F176" s="38" t="str">
        <f t="shared" si="27"/>
        <v/>
      </c>
      <c r="G176" s="39">
        <f t="shared" si="28"/>
        <v>0</v>
      </c>
      <c r="H176" s="39">
        <f t="shared" si="29"/>
        <v>0</v>
      </c>
      <c r="I176" s="37">
        <f t="shared" si="30"/>
        <v>0</v>
      </c>
      <c r="J176" s="40">
        <f t="shared" si="31"/>
        <v>0</v>
      </c>
      <c r="K176" s="37">
        <f t="shared" si="32"/>
        <v>0</v>
      </c>
      <c r="L176" s="37">
        <f t="shared" si="33"/>
        <v>0</v>
      </c>
      <c r="M176" s="37">
        <f t="shared" si="34"/>
        <v>0</v>
      </c>
      <c r="N176" s="41">
        <f>'jan-sep'!M176</f>
        <v>0</v>
      </c>
      <c r="O176" s="41">
        <f t="shared" si="35"/>
        <v>0</v>
      </c>
    </row>
    <row r="177" spans="1:15" s="34" customFormat="1" x14ac:dyDescent="0.2">
      <c r="A177" s="33">
        <v>1046</v>
      </c>
      <c r="B177" s="34" t="s">
        <v>231</v>
      </c>
      <c r="C177" s="36"/>
      <c r="D177" s="36">
        <v>1836</v>
      </c>
      <c r="E177" s="37">
        <f t="shared" si="26"/>
        <v>0</v>
      </c>
      <c r="F177" s="38" t="str">
        <f t="shared" si="27"/>
        <v/>
      </c>
      <c r="G177" s="39">
        <f t="shared" si="28"/>
        <v>0</v>
      </c>
      <c r="H177" s="39">
        <f t="shared" si="29"/>
        <v>0</v>
      </c>
      <c r="I177" s="37">
        <f t="shared" si="30"/>
        <v>0</v>
      </c>
      <c r="J177" s="40">
        <f t="shared" si="31"/>
        <v>0</v>
      </c>
      <c r="K177" s="37">
        <f t="shared" si="32"/>
        <v>0</v>
      </c>
      <c r="L177" s="37">
        <f t="shared" si="33"/>
        <v>0</v>
      </c>
      <c r="M177" s="37">
        <f t="shared" si="34"/>
        <v>0</v>
      </c>
      <c r="N177" s="41">
        <f>'jan-sep'!M177</f>
        <v>0</v>
      </c>
      <c r="O177" s="41">
        <f t="shared" si="35"/>
        <v>0</v>
      </c>
    </row>
    <row r="178" spans="1:15" s="34" customFormat="1" x14ac:dyDescent="0.2">
      <c r="A178" s="33">
        <v>1101</v>
      </c>
      <c r="B178" s="34" t="s">
        <v>232</v>
      </c>
      <c r="C178" s="36"/>
      <c r="D178" s="36">
        <v>14899</v>
      </c>
      <c r="E178" s="37">
        <f t="shared" si="26"/>
        <v>0</v>
      </c>
      <c r="F178" s="38" t="str">
        <f t="shared" si="27"/>
        <v/>
      </c>
      <c r="G178" s="39">
        <f t="shared" si="28"/>
        <v>0</v>
      </c>
      <c r="H178" s="39">
        <f t="shared" si="29"/>
        <v>0</v>
      </c>
      <c r="I178" s="37">
        <f t="shared" si="30"/>
        <v>0</v>
      </c>
      <c r="J178" s="40">
        <f t="shared" si="31"/>
        <v>0</v>
      </c>
      <c r="K178" s="37">
        <f t="shared" si="32"/>
        <v>0</v>
      </c>
      <c r="L178" s="37">
        <f t="shared" si="33"/>
        <v>0</v>
      </c>
      <c r="M178" s="37">
        <f t="shared" si="34"/>
        <v>0</v>
      </c>
      <c r="N178" s="41">
        <f>'jan-sep'!M178</f>
        <v>0</v>
      </c>
      <c r="O178" s="41">
        <f t="shared" si="35"/>
        <v>0</v>
      </c>
    </row>
    <row r="179" spans="1:15" s="34" customFormat="1" x14ac:dyDescent="0.2">
      <c r="A179" s="33">
        <v>1102</v>
      </c>
      <c r="B179" s="34" t="s">
        <v>233</v>
      </c>
      <c r="C179" s="36"/>
      <c r="D179" s="36">
        <v>75497</v>
      </c>
      <c r="E179" s="37">
        <f t="shared" si="26"/>
        <v>0</v>
      </c>
      <c r="F179" s="38" t="str">
        <f t="shared" si="27"/>
        <v/>
      </c>
      <c r="G179" s="39">
        <f t="shared" si="28"/>
        <v>0</v>
      </c>
      <c r="H179" s="39">
        <f t="shared" si="29"/>
        <v>0</v>
      </c>
      <c r="I179" s="37">
        <f t="shared" si="30"/>
        <v>0</v>
      </c>
      <c r="J179" s="40">
        <f t="shared" si="31"/>
        <v>0</v>
      </c>
      <c r="K179" s="37">
        <f t="shared" si="32"/>
        <v>0</v>
      </c>
      <c r="L179" s="37">
        <f t="shared" si="33"/>
        <v>0</v>
      </c>
      <c r="M179" s="37">
        <f t="shared" si="34"/>
        <v>0</v>
      </c>
      <c r="N179" s="41">
        <f>'jan-sep'!M179</f>
        <v>0</v>
      </c>
      <c r="O179" s="41">
        <f t="shared" si="35"/>
        <v>0</v>
      </c>
    </row>
    <row r="180" spans="1:15" s="34" customFormat="1" x14ac:dyDescent="0.2">
      <c r="A180" s="33">
        <v>1103</v>
      </c>
      <c r="B180" s="34" t="s">
        <v>234</v>
      </c>
      <c r="C180" s="36"/>
      <c r="D180" s="36">
        <v>132729</v>
      </c>
      <c r="E180" s="37">
        <f t="shared" si="26"/>
        <v>0</v>
      </c>
      <c r="F180" s="38" t="str">
        <f t="shared" si="27"/>
        <v/>
      </c>
      <c r="G180" s="39">
        <f t="shared" si="28"/>
        <v>0</v>
      </c>
      <c r="H180" s="39">
        <f t="shared" si="29"/>
        <v>0</v>
      </c>
      <c r="I180" s="37">
        <f t="shared" si="30"/>
        <v>0</v>
      </c>
      <c r="J180" s="40">
        <f t="shared" si="31"/>
        <v>0</v>
      </c>
      <c r="K180" s="37">
        <f t="shared" si="32"/>
        <v>0</v>
      </c>
      <c r="L180" s="37">
        <f t="shared" si="33"/>
        <v>0</v>
      </c>
      <c r="M180" s="37">
        <f t="shared" si="34"/>
        <v>0</v>
      </c>
      <c r="N180" s="41">
        <f>'jan-sep'!M180</f>
        <v>0</v>
      </c>
      <c r="O180" s="41">
        <f t="shared" si="35"/>
        <v>0</v>
      </c>
    </row>
    <row r="181" spans="1:15" s="34" customFormat="1" x14ac:dyDescent="0.2">
      <c r="A181" s="33">
        <v>1106</v>
      </c>
      <c r="B181" s="34" t="s">
        <v>235</v>
      </c>
      <c r="C181" s="36"/>
      <c r="D181" s="36">
        <v>37166</v>
      </c>
      <c r="E181" s="37">
        <f t="shared" si="26"/>
        <v>0</v>
      </c>
      <c r="F181" s="38" t="str">
        <f t="shared" si="27"/>
        <v/>
      </c>
      <c r="G181" s="39">
        <f t="shared" si="28"/>
        <v>0</v>
      </c>
      <c r="H181" s="39">
        <f t="shared" si="29"/>
        <v>0</v>
      </c>
      <c r="I181" s="37">
        <f t="shared" si="30"/>
        <v>0</v>
      </c>
      <c r="J181" s="40">
        <f t="shared" si="31"/>
        <v>0</v>
      </c>
      <c r="K181" s="37">
        <f t="shared" si="32"/>
        <v>0</v>
      </c>
      <c r="L181" s="37">
        <f t="shared" si="33"/>
        <v>0</v>
      </c>
      <c r="M181" s="37">
        <f t="shared" si="34"/>
        <v>0</v>
      </c>
      <c r="N181" s="41">
        <f>'jan-sep'!M181</f>
        <v>0</v>
      </c>
      <c r="O181" s="41">
        <f t="shared" si="35"/>
        <v>0</v>
      </c>
    </row>
    <row r="182" spans="1:15" s="34" customFormat="1" x14ac:dyDescent="0.2">
      <c r="A182" s="33">
        <v>1111</v>
      </c>
      <c r="B182" s="34" t="s">
        <v>236</v>
      </c>
      <c r="C182" s="36"/>
      <c r="D182" s="36">
        <v>3316</v>
      </c>
      <c r="E182" s="37">
        <f t="shared" si="26"/>
        <v>0</v>
      </c>
      <c r="F182" s="38" t="str">
        <f t="shared" si="27"/>
        <v/>
      </c>
      <c r="G182" s="39">
        <f t="shared" si="28"/>
        <v>0</v>
      </c>
      <c r="H182" s="39">
        <f t="shared" si="29"/>
        <v>0</v>
      </c>
      <c r="I182" s="37">
        <f t="shared" si="30"/>
        <v>0</v>
      </c>
      <c r="J182" s="40">
        <f t="shared" si="31"/>
        <v>0</v>
      </c>
      <c r="K182" s="37">
        <f t="shared" si="32"/>
        <v>0</v>
      </c>
      <c r="L182" s="37">
        <f t="shared" si="33"/>
        <v>0</v>
      </c>
      <c r="M182" s="37">
        <f t="shared" si="34"/>
        <v>0</v>
      </c>
      <c r="N182" s="41">
        <f>'jan-sep'!M182</f>
        <v>0</v>
      </c>
      <c r="O182" s="41">
        <f t="shared" si="35"/>
        <v>0</v>
      </c>
    </row>
    <row r="183" spans="1:15" s="34" customFormat="1" x14ac:dyDescent="0.2">
      <c r="A183" s="33">
        <v>1112</v>
      </c>
      <c r="B183" s="34" t="s">
        <v>237</v>
      </c>
      <c r="C183" s="36"/>
      <c r="D183" s="36">
        <v>3259</v>
      </c>
      <c r="E183" s="37">
        <f t="shared" si="26"/>
        <v>0</v>
      </c>
      <c r="F183" s="38" t="str">
        <f t="shared" si="27"/>
        <v/>
      </c>
      <c r="G183" s="39">
        <f t="shared" si="28"/>
        <v>0</v>
      </c>
      <c r="H183" s="39">
        <f t="shared" si="29"/>
        <v>0</v>
      </c>
      <c r="I183" s="37">
        <f t="shared" si="30"/>
        <v>0</v>
      </c>
      <c r="J183" s="40">
        <f t="shared" si="31"/>
        <v>0</v>
      </c>
      <c r="K183" s="37">
        <f t="shared" si="32"/>
        <v>0</v>
      </c>
      <c r="L183" s="37">
        <f t="shared" si="33"/>
        <v>0</v>
      </c>
      <c r="M183" s="37">
        <f t="shared" si="34"/>
        <v>0</v>
      </c>
      <c r="N183" s="41">
        <f>'jan-sep'!M183</f>
        <v>0</v>
      </c>
      <c r="O183" s="41">
        <f t="shared" si="35"/>
        <v>0</v>
      </c>
    </row>
    <row r="184" spans="1:15" s="34" customFormat="1" x14ac:dyDescent="0.2">
      <c r="A184" s="33">
        <v>1114</v>
      </c>
      <c r="B184" s="34" t="s">
        <v>238</v>
      </c>
      <c r="C184" s="36"/>
      <c r="D184" s="36">
        <v>2826</v>
      </c>
      <c r="E184" s="37">
        <f t="shared" si="26"/>
        <v>0</v>
      </c>
      <c r="F184" s="38" t="str">
        <f t="shared" si="27"/>
        <v/>
      </c>
      <c r="G184" s="39">
        <f t="shared" si="28"/>
        <v>0</v>
      </c>
      <c r="H184" s="39">
        <f t="shared" si="29"/>
        <v>0</v>
      </c>
      <c r="I184" s="37">
        <f t="shared" si="30"/>
        <v>0</v>
      </c>
      <c r="J184" s="40">
        <f t="shared" si="31"/>
        <v>0</v>
      </c>
      <c r="K184" s="37">
        <f t="shared" si="32"/>
        <v>0</v>
      </c>
      <c r="L184" s="37">
        <f t="shared" si="33"/>
        <v>0</v>
      </c>
      <c r="M184" s="37">
        <f t="shared" si="34"/>
        <v>0</v>
      </c>
      <c r="N184" s="41">
        <f>'jan-sep'!M184</f>
        <v>0</v>
      </c>
      <c r="O184" s="41">
        <f t="shared" si="35"/>
        <v>0</v>
      </c>
    </row>
    <row r="185" spans="1:15" s="34" customFormat="1" x14ac:dyDescent="0.2">
      <c r="A185" s="33">
        <v>1119</v>
      </c>
      <c r="B185" s="34" t="s">
        <v>239</v>
      </c>
      <c r="C185" s="36"/>
      <c r="D185" s="36">
        <v>18800</v>
      </c>
      <c r="E185" s="37">
        <f t="shared" si="26"/>
        <v>0</v>
      </c>
      <c r="F185" s="38" t="str">
        <f t="shared" si="27"/>
        <v/>
      </c>
      <c r="G185" s="39">
        <f t="shared" si="28"/>
        <v>0</v>
      </c>
      <c r="H185" s="39">
        <f t="shared" si="29"/>
        <v>0</v>
      </c>
      <c r="I185" s="37">
        <f t="shared" si="30"/>
        <v>0</v>
      </c>
      <c r="J185" s="40">
        <f t="shared" si="31"/>
        <v>0</v>
      </c>
      <c r="K185" s="37">
        <f t="shared" si="32"/>
        <v>0</v>
      </c>
      <c r="L185" s="37">
        <f t="shared" si="33"/>
        <v>0</v>
      </c>
      <c r="M185" s="37">
        <f t="shared" si="34"/>
        <v>0</v>
      </c>
      <c r="N185" s="41">
        <f>'jan-sep'!M185</f>
        <v>0</v>
      </c>
      <c r="O185" s="41">
        <f t="shared" si="35"/>
        <v>0</v>
      </c>
    </row>
    <row r="186" spans="1:15" s="34" customFormat="1" x14ac:dyDescent="0.2">
      <c r="A186" s="33">
        <v>1120</v>
      </c>
      <c r="B186" s="34" t="s">
        <v>240</v>
      </c>
      <c r="C186" s="36"/>
      <c r="D186" s="36">
        <v>19042</v>
      </c>
      <c r="E186" s="37">
        <f t="shared" si="26"/>
        <v>0</v>
      </c>
      <c r="F186" s="38" t="str">
        <f t="shared" si="27"/>
        <v/>
      </c>
      <c r="G186" s="39">
        <f t="shared" si="28"/>
        <v>0</v>
      </c>
      <c r="H186" s="39">
        <f t="shared" si="29"/>
        <v>0</v>
      </c>
      <c r="I186" s="37">
        <f t="shared" si="30"/>
        <v>0</v>
      </c>
      <c r="J186" s="40">
        <f t="shared" si="31"/>
        <v>0</v>
      </c>
      <c r="K186" s="37">
        <f t="shared" si="32"/>
        <v>0</v>
      </c>
      <c r="L186" s="37">
        <f t="shared" si="33"/>
        <v>0</v>
      </c>
      <c r="M186" s="37">
        <f t="shared" si="34"/>
        <v>0</v>
      </c>
      <c r="N186" s="41">
        <f>'jan-sep'!M186</f>
        <v>0</v>
      </c>
      <c r="O186" s="41">
        <f t="shared" si="35"/>
        <v>0</v>
      </c>
    </row>
    <row r="187" spans="1:15" s="34" customFormat="1" x14ac:dyDescent="0.2">
      <c r="A187" s="33">
        <v>1121</v>
      </c>
      <c r="B187" s="34" t="s">
        <v>241</v>
      </c>
      <c r="C187" s="36"/>
      <c r="D187" s="36">
        <v>18656</v>
      </c>
      <c r="E187" s="37">
        <f t="shared" si="26"/>
        <v>0</v>
      </c>
      <c r="F187" s="38" t="str">
        <f t="shared" si="27"/>
        <v/>
      </c>
      <c r="G187" s="39">
        <f t="shared" si="28"/>
        <v>0</v>
      </c>
      <c r="H187" s="39">
        <f t="shared" si="29"/>
        <v>0</v>
      </c>
      <c r="I187" s="37">
        <f t="shared" si="30"/>
        <v>0</v>
      </c>
      <c r="J187" s="40">
        <f t="shared" si="31"/>
        <v>0</v>
      </c>
      <c r="K187" s="37">
        <f t="shared" si="32"/>
        <v>0</v>
      </c>
      <c r="L187" s="37">
        <f t="shared" si="33"/>
        <v>0</v>
      </c>
      <c r="M187" s="37">
        <f t="shared" si="34"/>
        <v>0</v>
      </c>
      <c r="N187" s="41">
        <f>'jan-sep'!M187</f>
        <v>0</v>
      </c>
      <c r="O187" s="41">
        <f t="shared" si="35"/>
        <v>0</v>
      </c>
    </row>
    <row r="188" spans="1:15" s="34" customFormat="1" x14ac:dyDescent="0.2">
      <c r="A188" s="33">
        <v>1122</v>
      </c>
      <c r="B188" s="34" t="s">
        <v>242</v>
      </c>
      <c r="C188" s="36"/>
      <c r="D188" s="36">
        <v>11902</v>
      </c>
      <c r="E188" s="37">
        <f t="shared" si="26"/>
        <v>0</v>
      </c>
      <c r="F188" s="38" t="str">
        <f t="shared" si="27"/>
        <v/>
      </c>
      <c r="G188" s="39">
        <f t="shared" si="28"/>
        <v>0</v>
      </c>
      <c r="H188" s="39">
        <f t="shared" si="29"/>
        <v>0</v>
      </c>
      <c r="I188" s="37">
        <f t="shared" si="30"/>
        <v>0</v>
      </c>
      <c r="J188" s="40">
        <f t="shared" si="31"/>
        <v>0</v>
      </c>
      <c r="K188" s="37">
        <f t="shared" si="32"/>
        <v>0</v>
      </c>
      <c r="L188" s="37">
        <f t="shared" si="33"/>
        <v>0</v>
      </c>
      <c r="M188" s="37">
        <f t="shared" si="34"/>
        <v>0</v>
      </c>
      <c r="N188" s="41">
        <f>'jan-sep'!M188</f>
        <v>0</v>
      </c>
      <c r="O188" s="41">
        <f t="shared" si="35"/>
        <v>0</v>
      </c>
    </row>
    <row r="189" spans="1:15" s="34" customFormat="1" x14ac:dyDescent="0.2">
      <c r="A189" s="33">
        <v>1124</v>
      </c>
      <c r="B189" s="34" t="s">
        <v>243</v>
      </c>
      <c r="C189" s="36"/>
      <c r="D189" s="36">
        <v>26016</v>
      </c>
      <c r="E189" s="37">
        <f t="shared" si="26"/>
        <v>0</v>
      </c>
      <c r="F189" s="38" t="str">
        <f t="shared" si="27"/>
        <v/>
      </c>
      <c r="G189" s="39">
        <f t="shared" si="28"/>
        <v>0</v>
      </c>
      <c r="H189" s="39">
        <f t="shared" si="29"/>
        <v>0</v>
      </c>
      <c r="I189" s="37">
        <f t="shared" si="30"/>
        <v>0</v>
      </c>
      <c r="J189" s="40">
        <f t="shared" si="31"/>
        <v>0</v>
      </c>
      <c r="K189" s="37">
        <f t="shared" si="32"/>
        <v>0</v>
      </c>
      <c r="L189" s="37">
        <f t="shared" si="33"/>
        <v>0</v>
      </c>
      <c r="M189" s="37">
        <f t="shared" si="34"/>
        <v>0</v>
      </c>
      <c r="N189" s="41">
        <f>'jan-sep'!M189</f>
        <v>0</v>
      </c>
      <c r="O189" s="41">
        <f t="shared" si="35"/>
        <v>0</v>
      </c>
    </row>
    <row r="190" spans="1:15" s="34" customFormat="1" x14ac:dyDescent="0.2">
      <c r="A190" s="33">
        <v>1127</v>
      </c>
      <c r="B190" s="34" t="s">
        <v>244</v>
      </c>
      <c r="C190" s="36"/>
      <c r="D190" s="36">
        <v>10873</v>
      </c>
      <c r="E190" s="37">
        <f t="shared" si="26"/>
        <v>0</v>
      </c>
      <c r="F190" s="38" t="str">
        <f t="shared" si="27"/>
        <v/>
      </c>
      <c r="G190" s="39">
        <f t="shared" si="28"/>
        <v>0</v>
      </c>
      <c r="H190" s="39">
        <f t="shared" si="29"/>
        <v>0</v>
      </c>
      <c r="I190" s="37">
        <f t="shared" si="30"/>
        <v>0</v>
      </c>
      <c r="J190" s="40">
        <f t="shared" si="31"/>
        <v>0</v>
      </c>
      <c r="K190" s="37">
        <f t="shared" si="32"/>
        <v>0</v>
      </c>
      <c r="L190" s="37">
        <f t="shared" si="33"/>
        <v>0</v>
      </c>
      <c r="M190" s="37">
        <f t="shared" si="34"/>
        <v>0</v>
      </c>
      <c r="N190" s="41">
        <f>'jan-sep'!M190</f>
        <v>0</v>
      </c>
      <c r="O190" s="41">
        <f t="shared" si="35"/>
        <v>0</v>
      </c>
    </row>
    <row r="191" spans="1:15" s="34" customFormat="1" x14ac:dyDescent="0.2">
      <c r="A191" s="33">
        <v>1129</v>
      </c>
      <c r="B191" s="34" t="s">
        <v>245</v>
      </c>
      <c r="C191" s="36"/>
      <c r="D191" s="36">
        <v>1245</v>
      </c>
      <c r="E191" s="37">
        <f t="shared" si="26"/>
        <v>0</v>
      </c>
      <c r="F191" s="38" t="str">
        <f t="shared" si="27"/>
        <v/>
      </c>
      <c r="G191" s="39">
        <f t="shared" si="28"/>
        <v>0</v>
      </c>
      <c r="H191" s="39">
        <f t="shared" si="29"/>
        <v>0</v>
      </c>
      <c r="I191" s="37">
        <f t="shared" si="30"/>
        <v>0</v>
      </c>
      <c r="J191" s="40">
        <f t="shared" si="31"/>
        <v>0</v>
      </c>
      <c r="K191" s="37">
        <f t="shared" si="32"/>
        <v>0</v>
      </c>
      <c r="L191" s="37">
        <f t="shared" si="33"/>
        <v>0</v>
      </c>
      <c r="M191" s="37">
        <f t="shared" si="34"/>
        <v>0</v>
      </c>
      <c r="N191" s="41">
        <f>'jan-sep'!M191</f>
        <v>0</v>
      </c>
      <c r="O191" s="41">
        <f t="shared" si="35"/>
        <v>0</v>
      </c>
    </row>
    <row r="192" spans="1:15" s="34" customFormat="1" x14ac:dyDescent="0.2">
      <c r="A192" s="33">
        <v>1130</v>
      </c>
      <c r="B192" s="34" t="s">
        <v>246</v>
      </c>
      <c r="C192" s="36"/>
      <c r="D192" s="36">
        <v>12662</v>
      </c>
      <c r="E192" s="37">
        <f t="shared" si="26"/>
        <v>0</v>
      </c>
      <c r="F192" s="38" t="str">
        <f t="shared" si="27"/>
        <v/>
      </c>
      <c r="G192" s="39">
        <f t="shared" si="28"/>
        <v>0</v>
      </c>
      <c r="H192" s="39">
        <f t="shared" si="29"/>
        <v>0</v>
      </c>
      <c r="I192" s="37">
        <f t="shared" si="30"/>
        <v>0</v>
      </c>
      <c r="J192" s="40">
        <f t="shared" si="31"/>
        <v>0</v>
      </c>
      <c r="K192" s="37">
        <f t="shared" si="32"/>
        <v>0</v>
      </c>
      <c r="L192" s="37">
        <f t="shared" si="33"/>
        <v>0</v>
      </c>
      <c r="M192" s="37">
        <f t="shared" si="34"/>
        <v>0</v>
      </c>
      <c r="N192" s="41">
        <f>'jan-sep'!M192</f>
        <v>0</v>
      </c>
      <c r="O192" s="41">
        <f t="shared" si="35"/>
        <v>0</v>
      </c>
    </row>
    <row r="193" spans="1:15" s="34" customFormat="1" x14ac:dyDescent="0.2">
      <c r="A193" s="33">
        <v>1133</v>
      </c>
      <c r="B193" s="34" t="s">
        <v>247</v>
      </c>
      <c r="C193" s="36"/>
      <c r="D193" s="36">
        <v>2708</v>
      </c>
      <c r="E193" s="37">
        <f t="shared" si="26"/>
        <v>0</v>
      </c>
      <c r="F193" s="38" t="str">
        <f t="shared" si="27"/>
        <v/>
      </c>
      <c r="G193" s="39">
        <f t="shared" si="28"/>
        <v>0</v>
      </c>
      <c r="H193" s="39">
        <f t="shared" si="29"/>
        <v>0</v>
      </c>
      <c r="I193" s="37">
        <f t="shared" si="30"/>
        <v>0</v>
      </c>
      <c r="J193" s="40">
        <f t="shared" si="31"/>
        <v>0</v>
      </c>
      <c r="K193" s="37">
        <f t="shared" si="32"/>
        <v>0</v>
      </c>
      <c r="L193" s="37">
        <f t="shared" si="33"/>
        <v>0</v>
      </c>
      <c r="M193" s="37">
        <f t="shared" si="34"/>
        <v>0</v>
      </c>
      <c r="N193" s="41">
        <f>'jan-sep'!M193</f>
        <v>0</v>
      </c>
      <c r="O193" s="41">
        <f t="shared" si="35"/>
        <v>0</v>
      </c>
    </row>
    <row r="194" spans="1:15" s="34" customFormat="1" x14ac:dyDescent="0.2">
      <c r="A194" s="33">
        <v>1134</v>
      </c>
      <c r="B194" s="34" t="s">
        <v>248</v>
      </c>
      <c r="C194" s="36"/>
      <c r="D194" s="36">
        <v>3853</v>
      </c>
      <c r="E194" s="37">
        <f t="shared" si="26"/>
        <v>0</v>
      </c>
      <c r="F194" s="38" t="str">
        <f t="shared" si="27"/>
        <v/>
      </c>
      <c r="G194" s="39">
        <f t="shared" si="28"/>
        <v>0</v>
      </c>
      <c r="H194" s="39">
        <f t="shared" si="29"/>
        <v>0</v>
      </c>
      <c r="I194" s="37">
        <f t="shared" si="30"/>
        <v>0</v>
      </c>
      <c r="J194" s="40">
        <f t="shared" si="31"/>
        <v>0</v>
      </c>
      <c r="K194" s="37">
        <f t="shared" si="32"/>
        <v>0</v>
      </c>
      <c r="L194" s="37">
        <f t="shared" si="33"/>
        <v>0</v>
      </c>
      <c r="M194" s="37">
        <f t="shared" si="34"/>
        <v>0</v>
      </c>
      <c r="N194" s="41">
        <f>'jan-sep'!M194</f>
        <v>0</v>
      </c>
      <c r="O194" s="41">
        <f t="shared" si="35"/>
        <v>0</v>
      </c>
    </row>
    <row r="195" spans="1:15" s="34" customFormat="1" x14ac:dyDescent="0.2">
      <c r="A195" s="33">
        <v>1135</v>
      </c>
      <c r="B195" s="34" t="s">
        <v>249</v>
      </c>
      <c r="C195" s="36"/>
      <c r="D195" s="36">
        <v>4760</v>
      </c>
      <c r="E195" s="37">
        <f t="shared" si="26"/>
        <v>0</v>
      </c>
      <c r="F195" s="38" t="str">
        <f t="shared" si="27"/>
        <v/>
      </c>
      <c r="G195" s="39">
        <f t="shared" si="28"/>
        <v>0</v>
      </c>
      <c r="H195" s="39">
        <f t="shared" si="29"/>
        <v>0</v>
      </c>
      <c r="I195" s="37">
        <f t="shared" si="30"/>
        <v>0</v>
      </c>
      <c r="J195" s="40">
        <f t="shared" si="31"/>
        <v>0</v>
      </c>
      <c r="K195" s="37">
        <f t="shared" si="32"/>
        <v>0</v>
      </c>
      <c r="L195" s="37">
        <f t="shared" si="33"/>
        <v>0</v>
      </c>
      <c r="M195" s="37">
        <f t="shared" si="34"/>
        <v>0</v>
      </c>
      <c r="N195" s="41">
        <f>'jan-sep'!M195</f>
        <v>0</v>
      </c>
      <c r="O195" s="41">
        <f t="shared" si="35"/>
        <v>0</v>
      </c>
    </row>
    <row r="196" spans="1:15" s="34" customFormat="1" x14ac:dyDescent="0.2">
      <c r="A196" s="33">
        <v>1141</v>
      </c>
      <c r="B196" s="34" t="s">
        <v>250</v>
      </c>
      <c r="C196" s="36"/>
      <c r="D196" s="36">
        <v>3235</v>
      </c>
      <c r="E196" s="37">
        <f t="shared" si="26"/>
        <v>0</v>
      </c>
      <c r="F196" s="38" t="str">
        <f t="shared" si="27"/>
        <v/>
      </c>
      <c r="G196" s="39">
        <f t="shared" si="28"/>
        <v>0</v>
      </c>
      <c r="H196" s="39">
        <f t="shared" si="29"/>
        <v>0</v>
      </c>
      <c r="I196" s="37">
        <f t="shared" si="30"/>
        <v>0</v>
      </c>
      <c r="J196" s="40">
        <f t="shared" si="31"/>
        <v>0</v>
      </c>
      <c r="K196" s="37">
        <f t="shared" si="32"/>
        <v>0</v>
      </c>
      <c r="L196" s="37">
        <f t="shared" si="33"/>
        <v>0</v>
      </c>
      <c r="M196" s="37">
        <f t="shared" si="34"/>
        <v>0</v>
      </c>
      <c r="N196" s="41">
        <f>'jan-sep'!M196</f>
        <v>0</v>
      </c>
      <c r="O196" s="41">
        <f t="shared" si="35"/>
        <v>0</v>
      </c>
    </row>
    <row r="197" spans="1:15" s="34" customFormat="1" x14ac:dyDescent="0.2">
      <c r="A197" s="33">
        <v>1142</v>
      </c>
      <c r="B197" s="34" t="s">
        <v>251</v>
      </c>
      <c r="C197" s="36"/>
      <c r="D197" s="36">
        <v>4892</v>
      </c>
      <c r="E197" s="37">
        <f t="shared" si="26"/>
        <v>0</v>
      </c>
      <c r="F197" s="38" t="str">
        <f t="shared" si="27"/>
        <v/>
      </c>
      <c r="G197" s="39">
        <f t="shared" si="28"/>
        <v>0</v>
      </c>
      <c r="H197" s="39">
        <f t="shared" si="29"/>
        <v>0</v>
      </c>
      <c r="I197" s="37">
        <f t="shared" si="30"/>
        <v>0</v>
      </c>
      <c r="J197" s="40">
        <f t="shared" si="31"/>
        <v>0</v>
      </c>
      <c r="K197" s="37">
        <f t="shared" si="32"/>
        <v>0</v>
      </c>
      <c r="L197" s="37">
        <f t="shared" si="33"/>
        <v>0</v>
      </c>
      <c r="M197" s="37">
        <f t="shared" si="34"/>
        <v>0</v>
      </c>
      <c r="N197" s="41">
        <f>'jan-sep'!M197</f>
        <v>0</v>
      </c>
      <c r="O197" s="41">
        <f t="shared" si="35"/>
        <v>0</v>
      </c>
    </row>
    <row r="198" spans="1:15" s="34" customFormat="1" x14ac:dyDescent="0.2">
      <c r="A198" s="33">
        <v>1144</v>
      </c>
      <c r="B198" s="34" t="s">
        <v>252</v>
      </c>
      <c r="C198" s="36"/>
      <c r="D198" s="36">
        <v>534</v>
      </c>
      <c r="E198" s="37">
        <f t="shared" si="26"/>
        <v>0</v>
      </c>
      <c r="F198" s="38" t="str">
        <f t="shared" si="27"/>
        <v/>
      </c>
      <c r="G198" s="39">
        <f t="shared" si="28"/>
        <v>0</v>
      </c>
      <c r="H198" s="39">
        <f t="shared" si="29"/>
        <v>0</v>
      </c>
      <c r="I198" s="37">
        <f t="shared" si="30"/>
        <v>0</v>
      </c>
      <c r="J198" s="40">
        <f t="shared" si="31"/>
        <v>0</v>
      </c>
      <c r="K198" s="37">
        <f t="shared" si="32"/>
        <v>0</v>
      </c>
      <c r="L198" s="37">
        <f t="shared" si="33"/>
        <v>0</v>
      </c>
      <c r="M198" s="37">
        <f t="shared" si="34"/>
        <v>0</v>
      </c>
      <c r="N198" s="41">
        <f>'jan-sep'!M198</f>
        <v>0</v>
      </c>
      <c r="O198" s="41">
        <f t="shared" si="35"/>
        <v>0</v>
      </c>
    </row>
    <row r="199" spans="1:15" s="34" customFormat="1" x14ac:dyDescent="0.2">
      <c r="A199" s="33">
        <v>1145</v>
      </c>
      <c r="B199" s="34" t="s">
        <v>253</v>
      </c>
      <c r="C199" s="36"/>
      <c r="D199" s="36">
        <v>855</v>
      </c>
      <c r="E199" s="37">
        <f t="shared" si="26"/>
        <v>0</v>
      </c>
      <c r="F199" s="38" t="str">
        <f t="shared" si="27"/>
        <v/>
      </c>
      <c r="G199" s="39">
        <f t="shared" si="28"/>
        <v>0</v>
      </c>
      <c r="H199" s="39">
        <f t="shared" si="29"/>
        <v>0</v>
      </c>
      <c r="I199" s="37">
        <f t="shared" si="30"/>
        <v>0</v>
      </c>
      <c r="J199" s="40">
        <f t="shared" si="31"/>
        <v>0</v>
      </c>
      <c r="K199" s="37">
        <f t="shared" si="32"/>
        <v>0</v>
      </c>
      <c r="L199" s="37">
        <f t="shared" si="33"/>
        <v>0</v>
      </c>
      <c r="M199" s="37">
        <f t="shared" si="34"/>
        <v>0</v>
      </c>
      <c r="N199" s="41">
        <f>'jan-sep'!M199</f>
        <v>0</v>
      </c>
      <c r="O199" s="41">
        <f t="shared" si="35"/>
        <v>0</v>
      </c>
    </row>
    <row r="200" spans="1:15" s="34" customFormat="1" x14ac:dyDescent="0.2">
      <c r="A200" s="33">
        <v>1146</v>
      </c>
      <c r="B200" s="34" t="s">
        <v>254</v>
      </c>
      <c r="C200" s="36"/>
      <c r="D200" s="36">
        <v>11041</v>
      </c>
      <c r="E200" s="37">
        <f t="shared" si="26"/>
        <v>0</v>
      </c>
      <c r="F200" s="38" t="str">
        <f t="shared" si="27"/>
        <v/>
      </c>
      <c r="G200" s="39">
        <f t="shared" si="28"/>
        <v>0</v>
      </c>
      <c r="H200" s="39">
        <f t="shared" si="29"/>
        <v>0</v>
      </c>
      <c r="I200" s="37">
        <f t="shared" si="30"/>
        <v>0</v>
      </c>
      <c r="J200" s="40">
        <f t="shared" si="31"/>
        <v>0</v>
      </c>
      <c r="K200" s="37">
        <f t="shared" si="32"/>
        <v>0</v>
      </c>
      <c r="L200" s="37">
        <f t="shared" si="33"/>
        <v>0</v>
      </c>
      <c r="M200" s="37">
        <f t="shared" si="34"/>
        <v>0</v>
      </c>
      <c r="N200" s="41">
        <f>'jan-sep'!M200</f>
        <v>0</v>
      </c>
      <c r="O200" s="41">
        <f t="shared" si="35"/>
        <v>0</v>
      </c>
    </row>
    <row r="201" spans="1:15" s="34" customFormat="1" x14ac:dyDescent="0.2">
      <c r="A201" s="33">
        <v>1149</v>
      </c>
      <c r="B201" s="34" t="s">
        <v>255</v>
      </c>
      <c r="C201" s="36"/>
      <c r="D201" s="36">
        <v>42229</v>
      </c>
      <c r="E201" s="37">
        <f t="shared" ref="E201:E264" si="36">(C201*1000)/D201</f>
        <v>0</v>
      </c>
      <c r="F201" s="38" t="str">
        <f t="shared" ref="F201:F264" si="37">IF(ISNUMBER(C201),E201/E$435,"")</f>
        <v/>
      </c>
      <c r="G201" s="39">
        <f t="shared" ref="G201:G264" si="38">(E$435-E201)*0.6</f>
        <v>0</v>
      </c>
      <c r="H201" s="39">
        <f t="shared" ref="H201:H264" si="39">IF(E201&gt;=E$435*0.9,0,IF(E201&lt;0.9*E$435,(E$435*0.9-E201)*0.35))</f>
        <v>0</v>
      </c>
      <c r="I201" s="37">
        <f t="shared" ref="I201:I264" si="40">G201+H201</f>
        <v>0</v>
      </c>
      <c r="J201" s="40">
        <f t="shared" ref="J201:J264" si="41">I$437</f>
        <v>0</v>
      </c>
      <c r="K201" s="37">
        <f t="shared" ref="K201:K264" si="42">I201+J201</f>
        <v>0</v>
      </c>
      <c r="L201" s="37">
        <f t="shared" ref="L201:L264" si="43">(I201*D201)</f>
        <v>0</v>
      </c>
      <c r="M201" s="37">
        <f t="shared" ref="M201:M264" si="44">(K201*D201)</f>
        <v>0</v>
      </c>
      <c r="N201" s="41">
        <f>'jan-sep'!M201</f>
        <v>0</v>
      </c>
      <c r="O201" s="41">
        <f t="shared" ref="O201:O264" si="45">M201-N201</f>
        <v>0</v>
      </c>
    </row>
    <row r="202" spans="1:15" s="34" customFormat="1" x14ac:dyDescent="0.2">
      <c r="A202" s="33">
        <v>1151</v>
      </c>
      <c r="B202" s="34" t="s">
        <v>256</v>
      </c>
      <c r="C202" s="36"/>
      <c r="D202" s="36">
        <v>201</v>
      </c>
      <c r="E202" s="37">
        <f t="shared" si="36"/>
        <v>0</v>
      </c>
      <c r="F202" s="38" t="str">
        <f t="shared" si="37"/>
        <v/>
      </c>
      <c r="G202" s="39">
        <f t="shared" si="38"/>
        <v>0</v>
      </c>
      <c r="H202" s="39">
        <f t="shared" si="39"/>
        <v>0</v>
      </c>
      <c r="I202" s="37">
        <f t="shared" si="40"/>
        <v>0</v>
      </c>
      <c r="J202" s="40">
        <f t="shared" si="41"/>
        <v>0</v>
      </c>
      <c r="K202" s="37">
        <f t="shared" si="42"/>
        <v>0</v>
      </c>
      <c r="L202" s="37">
        <f t="shared" si="43"/>
        <v>0</v>
      </c>
      <c r="M202" s="37">
        <f t="shared" si="44"/>
        <v>0</v>
      </c>
      <c r="N202" s="41">
        <f>'jan-sep'!M202</f>
        <v>0</v>
      </c>
      <c r="O202" s="41">
        <f t="shared" si="45"/>
        <v>0</v>
      </c>
    </row>
    <row r="203" spans="1:15" s="34" customFormat="1" x14ac:dyDescent="0.2">
      <c r="A203" s="33">
        <v>1160</v>
      </c>
      <c r="B203" s="34" t="s">
        <v>257</v>
      </c>
      <c r="C203" s="36"/>
      <c r="D203" s="36">
        <v>8828</v>
      </c>
      <c r="E203" s="37">
        <f t="shared" si="36"/>
        <v>0</v>
      </c>
      <c r="F203" s="38" t="str">
        <f t="shared" si="37"/>
        <v/>
      </c>
      <c r="G203" s="39">
        <f t="shared" si="38"/>
        <v>0</v>
      </c>
      <c r="H203" s="39">
        <f t="shared" si="39"/>
        <v>0</v>
      </c>
      <c r="I203" s="37">
        <f t="shared" si="40"/>
        <v>0</v>
      </c>
      <c r="J203" s="40">
        <f t="shared" si="41"/>
        <v>0</v>
      </c>
      <c r="K203" s="37">
        <f t="shared" si="42"/>
        <v>0</v>
      </c>
      <c r="L203" s="37">
        <f t="shared" si="43"/>
        <v>0</v>
      </c>
      <c r="M203" s="37">
        <f t="shared" si="44"/>
        <v>0</v>
      </c>
      <c r="N203" s="41">
        <f>'jan-sep'!M203</f>
        <v>0</v>
      </c>
      <c r="O203" s="41">
        <f t="shared" si="45"/>
        <v>0</v>
      </c>
    </row>
    <row r="204" spans="1:15" s="34" customFormat="1" x14ac:dyDescent="0.2">
      <c r="A204" s="33">
        <v>1201</v>
      </c>
      <c r="B204" s="34" t="s">
        <v>258</v>
      </c>
      <c r="C204" s="36"/>
      <c r="D204" s="36">
        <v>278556</v>
      </c>
      <c r="E204" s="37">
        <f t="shared" si="36"/>
        <v>0</v>
      </c>
      <c r="F204" s="38" t="str">
        <f t="shared" si="37"/>
        <v/>
      </c>
      <c r="G204" s="39">
        <f t="shared" si="38"/>
        <v>0</v>
      </c>
      <c r="H204" s="39">
        <f t="shared" si="39"/>
        <v>0</v>
      </c>
      <c r="I204" s="37">
        <f t="shared" si="40"/>
        <v>0</v>
      </c>
      <c r="J204" s="40">
        <f t="shared" si="41"/>
        <v>0</v>
      </c>
      <c r="K204" s="37">
        <f t="shared" si="42"/>
        <v>0</v>
      </c>
      <c r="L204" s="37">
        <f t="shared" si="43"/>
        <v>0</v>
      </c>
      <c r="M204" s="37">
        <f t="shared" si="44"/>
        <v>0</v>
      </c>
      <c r="N204" s="41">
        <f>'jan-sep'!M204</f>
        <v>0</v>
      </c>
      <c r="O204" s="41">
        <f t="shared" si="45"/>
        <v>0</v>
      </c>
    </row>
    <row r="205" spans="1:15" s="34" customFormat="1" x14ac:dyDescent="0.2">
      <c r="A205" s="33">
        <v>1211</v>
      </c>
      <c r="B205" s="34" t="s">
        <v>259</v>
      </c>
      <c r="C205" s="36"/>
      <c r="D205" s="36">
        <v>4135</v>
      </c>
      <c r="E205" s="37">
        <f t="shared" si="36"/>
        <v>0</v>
      </c>
      <c r="F205" s="38" t="str">
        <f t="shared" si="37"/>
        <v/>
      </c>
      <c r="G205" s="39">
        <f t="shared" si="38"/>
        <v>0</v>
      </c>
      <c r="H205" s="39">
        <f t="shared" si="39"/>
        <v>0</v>
      </c>
      <c r="I205" s="37">
        <f t="shared" si="40"/>
        <v>0</v>
      </c>
      <c r="J205" s="40">
        <f t="shared" si="41"/>
        <v>0</v>
      </c>
      <c r="K205" s="37">
        <f t="shared" si="42"/>
        <v>0</v>
      </c>
      <c r="L205" s="37">
        <f t="shared" si="43"/>
        <v>0</v>
      </c>
      <c r="M205" s="37">
        <f t="shared" si="44"/>
        <v>0</v>
      </c>
      <c r="N205" s="41">
        <f>'jan-sep'!M205</f>
        <v>0</v>
      </c>
      <c r="O205" s="41">
        <f t="shared" si="45"/>
        <v>0</v>
      </c>
    </row>
    <row r="206" spans="1:15" s="34" customFormat="1" x14ac:dyDescent="0.2">
      <c r="A206" s="33">
        <v>1216</v>
      </c>
      <c r="B206" s="34" t="s">
        <v>260</v>
      </c>
      <c r="C206" s="36"/>
      <c r="D206" s="36">
        <v>5656</v>
      </c>
      <c r="E206" s="37">
        <f t="shared" si="36"/>
        <v>0</v>
      </c>
      <c r="F206" s="38" t="str">
        <f t="shared" si="37"/>
        <v/>
      </c>
      <c r="G206" s="39">
        <f t="shared" si="38"/>
        <v>0</v>
      </c>
      <c r="H206" s="39">
        <f t="shared" si="39"/>
        <v>0</v>
      </c>
      <c r="I206" s="37">
        <f t="shared" si="40"/>
        <v>0</v>
      </c>
      <c r="J206" s="40">
        <f t="shared" si="41"/>
        <v>0</v>
      </c>
      <c r="K206" s="37">
        <f t="shared" si="42"/>
        <v>0</v>
      </c>
      <c r="L206" s="37">
        <f t="shared" si="43"/>
        <v>0</v>
      </c>
      <c r="M206" s="37">
        <f t="shared" si="44"/>
        <v>0</v>
      </c>
      <c r="N206" s="41">
        <f>'jan-sep'!M206</f>
        <v>0</v>
      </c>
      <c r="O206" s="41">
        <f t="shared" si="45"/>
        <v>0</v>
      </c>
    </row>
    <row r="207" spans="1:15" s="34" customFormat="1" x14ac:dyDescent="0.2">
      <c r="A207" s="33">
        <v>1219</v>
      </c>
      <c r="B207" s="34" t="s">
        <v>261</v>
      </c>
      <c r="C207" s="36"/>
      <c r="D207" s="36">
        <v>11806</v>
      </c>
      <c r="E207" s="37">
        <f t="shared" si="36"/>
        <v>0</v>
      </c>
      <c r="F207" s="38" t="str">
        <f t="shared" si="37"/>
        <v/>
      </c>
      <c r="G207" s="39">
        <f t="shared" si="38"/>
        <v>0</v>
      </c>
      <c r="H207" s="39">
        <f t="shared" si="39"/>
        <v>0</v>
      </c>
      <c r="I207" s="37">
        <f t="shared" si="40"/>
        <v>0</v>
      </c>
      <c r="J207" s="40">
        <f t="shared" si="41"/>
        <v>0</v>
      </c>
      <c r="K207" s="37">
        <f t="shared" si="42"/>
        <v>0</v>
      </c>
      <c r="L207" s="37">
        <f t="shared" si="43"/>
        <v>0</v>
      </c>
      <c r="M207" s="37">
        <f t="shared" si="44"/>
        <v>0</v>
      </c>
      <c r="N207" s="41">
        <f>'jan-sep'!M207</f>
        <v>0</v>
      </c>
      <c r="O207" s="41">
        <f t="shared" si="45"/>
        <v>0</v>
      </c>
    </row>
    <row r="208" spans="1:15" s="34" customFormat="1" x14ac:dyDescent="0.2">
      <c r="A208" s="33">
        <v>1221</v>
      </c>
      <c r="B208" s="34" t="s">
        <v>262</v>
      </c>
      <c r="C208" s="36"/>
      <c r="D208" s="36">
        <v>18821</v>
      </c>
      <c r="E208" s="37">
        <f t="shared" si="36"/>
        <v>0</v>
      </c>
      <c r="F208" s="38" t="str">
        <f t="shared" si="37"/>
        <v/>
      </c>
      <c r="G208" s="39">
        <f t="shared" si="38"/>
        <v>0</v>
      </c>
      <c r="H208" s="39">
        <f t="shared" si="39"/>
        <v>0</v>
      </c>
      <c r="I208" s="37">
        <f t="shared" si="40"/>
        <v>0</v>
      </c>
      <c r="J208" s="40">
        <f t="shared" si="41"/>
        <v>0</v>
      </c>
      <c r="K208" s="37">
        <f t="shared" si="42"/>
        <v>0</v>
      </c>
      <c r="L208" s="37">
        <f t="shared" si="43"/>
        <v>0</v>
      </c>
      <c r="M208" s="37">
        <f t="shared" si="44"/>
        <v>0</v>
      </c>
      <c r="N208" s="41">
        <f>'jan-sep'!M208</f>
        <v>0</v>
      </c>
      <c r="O208" s="41">
        <f t="shared" si="45"/>
        <v>0</v>
      </c>
    </row>
    <row r="209" spans="1:15" s="34" customFormat="1" x14ac:dyDescent="0.2">
      <c r="A209" s="33">
        <v>1222</v>
      </c>
      <c r="B209" s="34" t="s">
        <v>263</v>
      </c>
      <c r="C209" s="36"/>
      <c r="D209" s="36">
        <v>3189</v>
      </c>
      <c r="E209" s="37">
        <f t="shared" si="36"/>
        <v>0</v>
      </c>
      <c r="F209" s="38" t="str">
        <f t="shared" si="37"/>
        <v/>
      </c>
      <c r="G209" s="39">
        <f t="shared" si="38"/>
        <v>0</v>
      </c>
      <c r="H209" s="39">
        <f t="shared" si="39"/>
        <v>0</v>
      </c>
      <c r="I209" s="37">
        <f t="shared" si="40"/>
        <v>0</v>
      </c>
      <c r="J209" s="40">
        <f t="shared" si="41"/>
        <v>0</v>
      </c>
      <c r="K209" s="37">
        <f t="shared" si="42"/>
        <v>0</v>
      </c>
      <c r="L209" s="37">
        <f t="shared" si="43"/>
        <v>0</v>
      </c>
      <c r="M209" s="37">
        <f t="shared" si="44"/>
        <v>0</v>
      </c>
      <c r="N209" s="41">
        <f>'jan-sep'!M209</f>
        <v>0</v>
      </c>
      <c r="O209" s="41">
        <f t="shared" si="45"/>
        <v>0</v>
      </c>
    </row>
    <row r="210" spans="1:15" s="34" customFormat="1" x14ac:dyDescent="0.2">
      <c r="A210" s="33">
        <v>1223</v>
      </c>
      <c r="B210" s="34" t="s">
        <v>264</v>
      </c>
      <c r="C210" s="36"/>
      <c r="D210" s="36">
        <v>2847</v>
      </c>
      <c r="E210" s="37">
        <f t="shared" si="36"/>
        <v>0</v>
      </c>
      <c r="F210" s="38" t="str">
        <f t="shared" si="37"/>
        <v/>
      </c>
      <c r="G210" s="39">
        <f t="shared" si="38"/>
        <v>0</v>
      </c>
      <c r="H210" s="39">
        <f t="shared" si="39"/>
        <v>0</v>
      </c>
      <c r="I210" s="37">
        <f t="shared" si="40"/>
        <v>0</v>
      </c>
      <c r="J210" s="40">
        <f t="shared" si="41"/>
        <v>0</v>
      </c>
      <c r="K210" s="37">
        <f t="shared" si="42"/>
        <v>0</v>
      </c>
      <c r="L210" s="37">
        <f t="shared" si="43"/>
        <v>0</v>
      </c>
      <c r="M210" s="37">
        <f t="shared" si="44"/>
        <v>0</v>
      </c>
      <c r="N210" s="41">
        <f>'jan-sep'!M210</f>
        <v>0</v>
      </c>
      <c r="O210" s="41">
        <f t="shared" si="45"/>
        <v>0</v>
      </c>
    </row>
    <row r="211" spans="1:15" s="34" customFormat="1" x14ac:dyDescent="0.2">
      <c r="A211" s="33">
        <v>1224</v>
      </c>
      <c r="B211" s="34" t="s">
        <v>265</v>
      </c>
      <c r="C211" s="36"/>
      <c r="D211" s="36">
        <v>13241</v>
      </c>
      <c r="E211" s="37">
        <f t="shared" si="36"/>
        <v>0</v>
      </c>
      <c r="F211" s="38" t="str">
        <f t="shared" si="37"/>
        <v/>
      </c>
      <c r="G211" s="39">
        <f t="shared" si="38"/>
        <v>0</v>
      </c>
      <c r="H211" s="39">
        <f t="shared" si="39"/>
        <v>0</v>
      </c>
      <c r="I211" s="37">
        <f t="shared" si="40"/>
        <v>0</v>
      </c>
      <c r="J211" s="40">
        <f t="shared" si="41"/>
        <v>0</v>
      </c>
      <c r="K211" s="37">
        <f t="shared" si="42"/>
        <v>0</v>
      </c>
      <c r="L211" s="37">
        <f t="shared" si="43"/>
        <v>0</v>
      </c>
      <c r="M211" s="37">
        <f t="shared" si="44"/>
        <v>0</v>
      </c>
      <c r="N211" s="41">
        <f>'jan-sep'!M211</f>
        <v>0</v>
      </c>
      <c r="O211" s="41">
        <f t="shared" si="45"/>
        <v>0</v>
      </c>
    </row>
    <row r="212" spans="1:15" s="34" customFormat="1" x14ac:dyDescent="0.2">
      <c r="A212" s="33">
        <v>1227</v>
      </c>
      <c r="B212" s="34" t="s">
        <v>266</v>
      </c>
      <c r="C212" s="36"/>
      <c r="D212" s="36">
        <v>1108</v>
      </c>
      <c r="E212" s="37">
        <f t="shared" si="36"/>
        <v>0</v>
      </c>
      <c r="F212" s="38" t="str">
        <f t="shared" si="37"/>
        <v/>
      </c>
      <c r="G212" s="39">
        <f t="shared" si="38"/>
        <v>0</v>
      </c>
      <c r="H212" s="39">
        <f t="shared" si="39"/>
        <v>0</v>
      </c>
      <c r="I212" s="37">
        <f t="shared" si="40"/>
        <v>0</v>
      </c>
      <c r="J212" s="40">
        <f t="shared" si="41"/>
        <v>0</v>
      </c>
      <c r="K212" s="37">
        <f t="shared" si="42"/>
        <v>0</v>
      </c>
      <c r="L212" s="37">
        <f t="shared" si="43"/>
        <v>0</v>
      </c>
      <c r="M212" s="37">
        <f t="shared" si="44"/>
        <v>0</v>
      </c>
      <c r="N212" s="41">
        <f>'jan-sep'!M212</f>
        <v>0</v>
      </c>
      <c r="O212" s="41">
        <f t="shared" si="45"/>
        <v>0</v>
      </c>
    </row>
    <row r="213" spans="1:15" s="34" customFormat="1" x14ac:dyDescent="0.2">
      <c r="A213" s="33">
        <v>1228</v>
      </c>
      <c r="B213" s="34" t="s">
        <v>267</v>
      </c>
      <c r="C213" s="36"/>
      <c r="D213" s="36">
        <v>7025</v>
      </c>
      <c r="E213" s="37">
        <f t="shared" si="36"/>
        <v>0</v>
      </c>
      <c r="F213" s="38" t="str">
        <f t="shared" si="37"/>
        <v/>
      </c>
      <c r="G213" s="39">
        <f t="shared" si="38"/>
        <v>0</v>
      </c>
      <c r="H213" s="39">
        <f t="shared" si="39"/>
        <v>0</v>
      </c>
      <c r="I213" s="37">
        <f t="shared" si="40"/>
        <v>0</v>
      </c>
      <c r="J213" s="40">
        <f t="shared" si="41"/>
        <v>0</v>
      </c>
      <c r="K213" s="37">
        <f t="shared" si="42"/>
        <v>0</v>
      </c>
      <c r="L213" s="37">
        <f t="shared" si="43"/>
        <v>0</v>
      </c>
      <c r="M213" s="37">
        <f t="shared" si="44"/>
        <v>0</v>
      </c>
      <c r="N213" s="41">
        <f>'jan-sep'!M213</f>
        <v>0</v>
      </c>
      <c r="O213" s="41">
        <f t="shared" si="45"/>
        <v>0</v>
      </c>
    </row>
    <row r="214" spans="1:15" s="34" customFormat="1" x14ac:dyDescent="0.2">
      <c r="A214" s="33">
        <v>1231</v>
      </c>
      <c r="B214" s="34" t="s">
        <v>268</v>
      </c>
      <c r="C214" s="36"/>
      <c r="D214" s="36">
        <v>3377</v>
      </c>
      <c r="E214" s="37">
        <f t="shared" si="36"/>
        <v>0</v>
      </c>
      <c r="F214" s="38" t="str">
        <f t="shared" si="37"/>
        <v/>
      </c>
      <c r="G214" s="39">
        <f t="shared" si="38"/>
        <v>0</v>
      </c>
      <c r="H214" s="39">
        <f t="shared" si="39"/>
        <v>0</v>
      </c>
      <c r="I214" s="37">
        <f t="shared" si="40"/>
        <v>0</v>
      </c>
      <c r="J214" s="40">
        <f t="shared" si="41"/>
        <v>0</v>
      </c>
      <c r="K214" s="37">
        <f t="shared" si="42"/>
        <v>0</v>
      </c>
      <c r="L214" s="37">
        <f t="shared" si="43"/>
        <v>0</v>
      </c>
      <c r="M214" s="37">
        <f t="shared" si="44"/>
        <v>0</v>
      </c>
      <c r="N214" s="41">
        <f>'jan-sep'!M214</f>
        <v>0</v>
      </c>
      <c r="O214" s="41">
        <f t="shared" si="45"/>
        <v>0</v>
      </c>
    </row>
    <row r="215" spans="1:15" s="34" customFormat="1" x14ac:dyDescent="0.2">
      <c r="A215" s="33">
        <v>1232</v>
      </c>
      <c r="B215" s="34" t="s">
        <v>269</v>
      </c>
      <c r="C215" s="36"/>
      <c r="D215" s="36">
        <v>921</v>
      </c>
      <c r="E215" s="37">
        <f t="shared" si="36"/>
        <v>0</v>
      </c>
      <c r="F215" s="38" t="str">
        <f t="shared" si="37"/>
        <v/>
      </c>
      <c r="G215" s="39">
        <f t="shared" si="38"/>
        <v>0</v>
      </c>
      <c r="H215" s="39">
        <f t="shared" si="39"/>
        <v>0</v>
      </c>
      <c r="I215" s="37">
        <f t="shared" si="40"/>
        <v>0</v>
      </c>
      <c r="J215" s="40">
        <f t="shared" si="41"/>
        <v>0</v>
      </c>
      <c r="K215" s="37">
        <f t="shared" si="42"/>
        <v>0</v>
      </c>
      <c r="L215" s="37">
        <f t="shared" si="43"/>
        <v>0</v>
      </c>
      <c r="M215" s="37">
        <f t="shared" si="44"/>
        <v>0</v>
      </c>
      <c r="N215" s="41">
        <f>'jan-sep'!M215</f>
        <v>0</v>
      </c>
      <c r="O215" s="41">
        <f t="shared" si="45"/>
        <v>0</v>
      </c>
    </row>
    <row r="216" spans="1:15" s="34" customFormat="1" x14ac:dyDescent="0.2">
      <c r="A216" s="33">
        <v>1233</v>
      </c>
      <c r="B216" s="34" t="s">
        <v>270</v>
      </c>
      <c r="C216" s="36"/>
      <c r="D216" s="36">
        <v>1131</v>
      </c>
      <c r="E216" s="37">
        <f t="shared" si="36"/>
        <v>0</v>
      </c>
      <c r="F216" s="38" t="str">
        <f t="shared" si="37"/>
        <v/>
      </c>
      <c r="G216" s="39">
        <f t="shared" si="38"/>
        <v>0</v>
      </c>
      <c r="H216" s="39">
        <f t="shared" si="39"/>
        <v>0</v>
      </c>
      <c r="I216" s="37">
        <f t="shared" si="40"/>
        <v>0</v>
      </c>
      <c r="J216" s="40">
        <f t="shared" si="41"/>
        <v>0</v>
      </c>
      <c r="K216" s="37">
        <f t="shared" si="42"/>
        <v>0</v>
      </c>
      <c r="L216" s="37">
        <f t="shared" si="43"/>
        <v>0</v>
      </c>
      <c r="M216" s="37">
        <f t="shared" si="44"/>
        <v>0</v>
      </c>
      <c r="N216" s="41">
        <f>'jan-sep'!M216</f>
        <v>0</v>
      </c>
      <c r="O216" s="41">
        <f t="shared" si="45"/>
        <v>0</v>
      </c>
    </row>
    <row r="217" spans="1:15" s="34" customFormat="1" x14ac:dyDescent="0.2">
      <c r="A217" s="33">
        <v>1234</v>
      </c>
      <c r="B217" s="34" t="s">
        <v>271</v>
      </c>
      <c r="C217" s="36"/>
      <c r="D217" s="36">
        <v>933</v>
      </c>
      <c r="E217" s="37">
        <f t="shared" si="36"/>
        <v>0</v>
      </c>
      <c r="F217" s="38" t="str">
        <f t="shared" si="37"/>
        <v/>
      </c>
      <c r="G217" s="39">
        <f t="shared" si="38"/>
        <v>0</v>
      </c>
      <c r="H217" s="39">
        <f t="shared" si="39"/>
        <v>0</v>
      </c>
      <c r="I217" s="37">
        <f t="shared" si="40"/>
        <v>0</v>
      </c>
      <c r="J217" s="40">
        <f t="shared" si="41"/>
        <v>0</v>
      </c>
      <c r="K217" s="37">
        <f t="shared" si="42"/>
        <v>0</v>
      </c>
      <c r="L217" s="37">
        <f t="shared" si="43"/>
        <v>0</v>
      </c>
      <c r="M217" s="37">
        <f t="shared" si="44"/>
        <v>0</v>
      </c>
      <c r="N217" s="41">
        <f>'jan-sep'!M217</f>
        <v>0</v>
      </c>
      <c r="O217" s="41">
        <f t="shared" si="45"/>
        <v>0</v>
      </c>
    </row>
    <row r="218" spans="1:15" s="34" customFormat="1" x14ac:dyDescent="0.2">
      <c r="A218" s="33">
        <v>1235</v>
      </c>
      <c r="B218" s="34" t="s">
        <v>272</v>
      </c>
      <c r="C218" s="36"/>
      <c r="D218" s="36">
        <v>14514</v>
      </c>
      <c r="E218" s="37">
        <f t="shared" si="36"/>
        <v>0</v>
      </c>
      <c r="F218" s="38" t="str">
        <f t="shared" si="37"/>
        <v/>
      </c>
      <c r="G218" s="39">
        <f t="shared" si="38"/>
        <v>0</v>
      </c>
      <c r="H218" s="39">
        <f t="shared" si="39"/>
        <v>0</v>
      </c>
      <c r="I218" s="37">
        <f t="shared" si="40"/>
        <v>0</v>
      </c>
      <c r="J218" s="40">
        <f t="shared" si="41"/>
        <v>0</v>
      </c>
      <c r="K218" s="37">
        <f t="shared" si="42"/>
        <v>0</v>
      </c>
      <c r="L218" s="37">
        <f t="shared" si="43"/>
        <v>0</v>
      </c>
      <c r="M218" s="37">
        <f t="shared" si="44"/>
        <v>0</v>
      </c>
      <c r="N218" s="41">
        <f>'jan-sep'!M218</f>
        <v>0</v>
      </c>
      <c r="O218" s="41">
        <f t="shared" si="45"/>
        <v>0</v>
      </c>
    </row>
    <row r="219" spans="1:15" s="34" customFormat="1" x14ac:dyDescent="0.2">
      <c r="A219" s="33">
        <v>1238</v>
      </c>
      <c r="B219" s="34" t="s">
        <v>273</v>
      </c>
      <c r="C219" s="36"/>
      <c r="D219" s="36">
        <v>8423</v>
      </c>
      <c r="E219" s="37">
        <f t="shared" si="36"/>
        <v>0</v>
      </c>
      <c r="F219" s="38" t="str">
        <f t="shared" si="37"/>
        <v/>
      </c>
      <c r="G219" s="39">
        <f t="shared" si="38"/>
        <v>0</v>
      </c>
      <c r="H219" s="39">
        <f t="shared" si="39"/>
        <v>0</v>
      </c>
      <c r="I219" s="37">
        <f t="shared" si="40"/>
        <v>0</v>
      </c>
      <c r="J219" s="40">
        <f t="shared" si="41"/>
        <v>0</v>
      </c>
      <c r="K219" s="37">
        <f t="shared" si="42"/>
        <v>0</v>
      </c>
      <c r="L219" s="37">
        <f t="shared" si="43"/>
        <v>0</v>
      </c>
      <c r="M219" s="37">
        <f t="shared" si="44"/>
        <v>0</v>
      </c>
      <c r="N219" s="41">
        <f>'jan-sep'!M219</f>
        <v>0</v>
      </c>
      <c r="O219" s="41">
        <f t="shared" si="45"/>
        <v>0</v>
      </c>
    </row>
    <row r="220" spans="1:15" s="34" customFormat="1" x14ac:dyDescent="0.2">
      <c r="A220" s="33">
        <v>1241</v>
      </c>
      <c r="B220" s="34" t="s">
        <v>274</v>
      </c>
      <c r="C220" s="36"/>
      <c r="D220" s="36">
        <v>3895</v>
      </c>
      <c r="E220" s="37">
        <f t="shared" si="36"/>
        <v>0</v>
      </c>
      <c r="F220" s="38" t="str">
        <f t="shared" si="37"/>
        <v/>
      </c>
      <c r="G220" s="39">
        <f t="shared" si="38"/>
        <v>0</v>
      </c>
      <c r="H220" s="39">
        <f t="shared" si="39"/>
        <v>0</v>
      </c>
      <c r="I220" s="37">
        <f t="shared" si="40"/>
        <v>0</v>
      </c>
      <c r="J220" s="40">
        <f t="shared" si="41"/>
        <v>0</v>
      </c>
      <c r="K220" s="37">
        <f t="shared" si="42"/>
        <v>0</v>
      </c>
      <c r="L220" s="37">
        <f t="shared" si="43"/>
        <v>0</v>
      </c>
      <c r="M220" s="37">
        <f t="shared" si="44"/>
        <v>0</v>
      </c>
      <c r="N220" s="41">
        <f>'jan-sep'!M220</f>
        <v>0</v>
      </c>
      <c r="O220" s="41">
        <f t="shared" si="45"/>
        <v>0</v>
      </c>
    </row>
    <row r="221" spans="1:15" s="34" customFormat="1" x14ac:dyDescent="0.2">
      <c r="A221" s="33">
        <v>1242</v>
      </c>
      <c r="B221" s="34" t="s">
        <v>275</v>
      </c>
      <c r="C221" s="36"/>
      <c r="D221" s="36">
        <v>2488</v>
      </c>
      <c r="E221" s="37">
        <f t="shared" si="36"/>
        <v>0</v>
      </c>
      <c r="F221" s="38" t="str">
        <f t="shared" si="37"/>
        <v/>
      </c>
      <c r="G221" s="39">
        <f t="shared" si="38"/>
        <v>0</v>
      </c>
      <c r="H221" s="39">
        <f t="shared" si="39"/>
        <v>0</v>
      </c>
      <c r="I221" s="37">
        <f t="shared" si="40"/>
        <v>0</v>
      </c>
      <c r="J221" s="40">
        <f t="shared" si="41"/>
        <v>0</v>
      </c>
      <c r="K221" s="37">
        <f t="shared" si="42"/>
        <v>0</v>
      </c>
      <c r="L221" s="37">
        <f t="shared" si="43"/>
        <v>0</v>
      </c>
      <c r="M221" s="37">
        <f t="shared" si="44"/>
        <v>0</v>
      </c>
      <c r="N221" s="41">
        <f>'jan-sep'!M221</f>
        <v>0</v>
      </c>
      <c r="O221" s="41">
        <f t="shared" si="45"/>
        <v>0</v>
      </c>
    </row>
    <row r="222" spans="1:15" s="34" customFormat="1" x14ac:dyDescent="0.2">
      <c r="A222" s="33">
        <v>1243</v>
      </c>
      <c r="B222" s="34" t="s">
        <v>125</v>
      </c>
      <c r="C222" s="36"/>
      <c r="D222" s="36">
        <v>20152</v>
      </c>
      <c r="E222" s="37">
        <f t="shared" si="36"/>
        <v>0</v>
      </c>
      <c r="F222" s="38" t="str">
        <f t="shared" si="37"/>
        <v/>
      </c>
      <c r="G222" s="39">
        <f t="shared" si="38"/>
        <v>0</v>
      </c>
      <c r="H222" s="39">
        <f t="shared" si="39"/>
        <v>0</v>
      </c>
      <c r="I222" s="37">
        <f t="shared" si="40"/>
        <v>0</v>
      </c>
      <c r="J222" s="40">
        <f t="shared" si="41"/>
        <v>0</v>
      </c>
      <c r="K222" s="37">
        <f t="shared" si="42"/>
        <v>0</v>
      </c>
      <c r="L222" s="37">
        <f t="shared" si="43"/>
        <v>0</v>
      </c>
      <c r="M222" s="37">
        <f t="shared" si="44"/>
        <v>0</v>
      </c>
      <c r="N222" s="41">
        <f>'jan-sep'!M222</f>
        <v>0</v>
      </c>
      <c r="O222" s="41">
        <f t="shared" si="45"/>
        <v>0</v>
      </c>
    </row>
    <row r="223" spans="1:15" s="34" customFormat="1" x14ac:dyDescent="0.2">
      <c r="A223" s="33">
        <v>1244</v>
      </c>
      <c r="B223" s="34" t="s">
        <v>276</v>
      </c>
      <c r="C223" s="36"/>
      <c r="D223" s="36">
        <v>5156</v>
      </c>
      <c r="E223" s="37">
        <f t="shared" si="36"/>
        <v>0</v>
      </c>
      <c r="F223" s="38" t="str">
        <f t="shared" si="37"/>
        <v/>
      </c>
      <c r="G223" s="39">
        <f t="shared" si="38"/>
        <v>0</v>
      </c>
      <c r="H223" s="39">
        <f t="shared" si="39"/>
        <v>0</v>
      </c>
      <c r="I223" s="37">
        <f t="shared" si="40"/>
        <v>0</v>
      </c>
      <c r="J223" s="40">
        <f t="shared" si="41"/>
        <v>0</v>
      </c>
      <c r="K223" s="37">
        <f t="shared" si="42"/>
        <v>0</v>
      </c>
      <c r="L223" s="37">
        <f t="shared" si="43"/>
        <v>0</v>
      </c>
      <c r="M223" s="37">
        <f t="shared" si="44"/>
        <v>0</v>
      </c>
      <c r="N223" s="41">
        <f>'jan-sep'!M223</f>
        <v>0</v>
      </c>
      <c r="O223" s="41">
        <f t="shared" si="45"/>
        <v>0</v>
      </c>
    </row>
    <row r="224" spans="1:15" s="34" customFormat="1" x14ac:dyDescent="0.2">
      <c r="A224" s="33">
        <v>1245</v>
      </c>
      <c r="B224" s="34" t="s">
        <v>277</v>
      </c>
      <c r="C224" s="36"/>
      <c r="D224" s="36">
        <v>7058</v>
      </c>
      <c r="E224" s="37">
        <f t="shared" si="36"/>
        <v>0</v>
      </c>
      <c r="F224" s="38" t="str">
        <f t="shared" si="37"/>
        <v/>
      </c>
      <c r="G224" s="39">
        <f t="shared" si="38"/>
        <v>0</v>
      </c>
      <c r="H224" s="39">
        <f t="shared" si="39"/>
        <v>0</v>
      </c>
      <c r="I224" s="37">
        <f t="shared" si="40"/>
        <v>0</v>
      </c>
      <c r="J224" s="40">
        <f t="shared" si="41"/>
        <v>0</v>
      </c>
      <c r="K224" s="37">
        <f t="shared" si="42"/>
        <v>0</v>
      </c>
      <c r="L224" s="37">
        <f t="shared" si="43"/>
        <v>0</v>
      </c>
      <c r="M224" s="37">
        <f t="shared" si="44"/>
        <v>0</v>
      </c>
      <c r="N224" s="41">
        <f>'jan-sep'!M224</f>
        <v>0</v>
      </c>
      <c r="O224" s="41">
        <f t="shared" si="45"/>
        <v>0</v>
      </c>
    </row>
    <row r="225" spans="1:15" s="34" customFormat="1" x14ac:dyDescent="0.2">
      <c r="A225" s="33">
        <v>1246</v>
      </c>
      <c r="B225" s="34" t="s">
        <v>278</v>
      </c>
      <c r="C225" s="36"/>
      <c r="D225" s="36">
        <v>25204</v>
      </c>
      <c r="E225" s="37">
        <f t="shared" si="36"/>
        <v>0</v>
      </c>
      <c r="F225" s="38" t="str">
        <f t="shared" si="37"/>
        <v/>
      </c>
      <c r="G225" s="39">
        <f t="shared" si="38"/>
        <v>0</v>
      </c>
      <c r="H225" s="39">
        <f t="shared" si="39"/>
        <v>0</v>
      </c>
      <c r="I225" s="37">
        <f t="shared" si="40"/>
        <v>0</v>
      </c>
      <c r="J225" s="40">
        <f t="shared" si="41"/>
        <v>0</v>
      </c>
      <c r="K225" s="37">
        <f t="shared" si="42"/>
        <v>0</v>
      </c>
      <c r="L225" s="37">
        <f t="shared" si="43"/>
        <v>0</v>
      </c>
      <c r="M225" s="37">
        <f t="shared" si="44"/>
        <v>0</v>
      </c>
      <c r="N225" s="41">
        <f>'jan-sep'!M225</f>
        <v>0</v>
      </c>
      <c r="O225" s="41">
        <f t="shared" si="45"/>
        <v>0</v>
      </c>
    </row>
    <row r="226" spans="1:15" s="34" customFormat="1" x14ac:dyDescent="0.2">
      <c r="A226" s="33">
        <v>1247</v>
      </c>
      <c r="B226" s="34" t="s">
        <v>279</v>
      </c>
      <c r="C226" s="36"/>
      <c r="D226" s="36">
        <v>28821</v>
      </c>
      <c r="E226" s="37">
        <f t="shared" si="36"/>
        <v>0</v>
      </c>
      <c r="F226" s="38" t="str">
        <f t="shared" si="37"/>
        <v/>
      </c>
      <c r="G226" s="39">
        <f t="shared" si="38"/>
        <v>0</v>
      </c>
      <c r="H226" s="39">
        <f t="shared" si="39"/>
        <v>0</v>
      </c>
      <c r="I226" s="37">
        <f t="shared" si="40"/>
        <v>0</v>
      </c>
      <c r="J226" s="40">
        <f t="shared" si="41"/>
        <v>0</v>
      </c>
      <c r="K226" s="37">
        <f t="shared" si="42"/>
        <v>0</v>
      </c>
      <c r="L226" s="37">
        <f t="shared" si="43"/>
        <v>0</v>
      </c>
      <c r="M226" s="37">
        <f t="shared" si="44"/>
        <v>0</v>
      </c>
      <c r="N226" s="41">
        <f>'jan-sep'!M226</f>
        <v>0</v>
      </c>
      <c r="O226" s="41">
        <f t="shared" si="45"/>
        <v>0</v>
      </c>
    </row>
    <row r="227" spans="1:15" s="34" customFormat="1" x14ac:dyDescent="0.2">
      <c r="A227" s="33">
        <v>1251</v>
      </c>
      <c r="B227" s="34" t="s">
        <v>280</v>
      </c>
      <c r="C227" s="36"/>
      <c r="D227" s="36">
        <v>4123</v>
      </c>
      <c r="E227" s="37">
        <f t="shared" si="36"/>
        <v>0</v>
      </c>
      <c r="F227" s="38" t="str">
        <f t="shared" si="37"/>
        <v/>
      </c>
      <c r="G227" s="39">
        <f t="shared" si="38"/>
        <v>0</v>
      </c>
      <c r="H227" s="39">
        <f t="shared" si="39"/>
        <v>0</v>
      </c>
      <c r="I227" s="37">
        <f t="shared" si="40"/>
        <v>0</v>
      </c>
      <c r="J227" s="40">
        <f t="shared" si="41"/>
        <v>0</v>
      </c>
      <c r="K227" s="37">
        <f t="shared" si="42"/>
        <v>0</v>
      </c>
      <c r="L227" s="37">
        <f t="shared" si="43"/>
        <v>0</v>
      </c>
      <c r="M227" s="37">
        <f t="shared" si="44"/>
        <v>0</v>
      </c>
      <c r="N227" s="41">
        <f>'jan-sep'!M227</f>
        <v>0</v>
      </c>
      <c r="O227" s="41">
        <f t="shared" si="45"/>
        <v>0</v>
      </c>
    </row>
    <row r="228" spans="1:15" s="34" customFormat="1" x14ac:dyDescent="0.2">
      <c r="A228" s="33">
        <v>1252</v>
      </c>
      <c r="B228" s="34" t="s">
        <v>281</v>
      </c>
      <c r="C228" s="36"/>
      <c r="D228" s="36">
        <v>383</v>
      </c>
      <c r="E228" s="37">
        <f t="shared" si="36"/>
        <v>0</v>
      </c>
      <c r="F228" s="38" t="str">
        <f t="shared" si="37"/>
        <v/>
      </c>
      <c r="G228" s="39">
        <f t="shared" si="38"/>
        <v>0</v>
      </c>
      <c r="H228" s="39">
        <f t="shared" si="39"/>
        <v>0</v>
      </c>
      <c r="I228" s="37">
        <f t="shared" si="40"/>
        <v>0</v>
      </c>
      <c r="J228" s="40">
        <f t="shared" si="41"/>
        <v>0</v>
      </c>
      <c r="K228" s="37">
        <f t="shared" si="42"/>
        <v>0</v>
      </c>
      <c r="L228" s="37">
        <f t="shared" si="43"/>
        <v>0</v>
      </c>
      <c r="M228" s="37">
        <f t="shared" si="44"/>
        <v>0</v>
      </c>
      <c r="N228" s="41">
        <f>'jan-sep'!M228</f>
        <v>0</v>
      </c>
      <c r="O228" s="41">
        <f t="shared" si="45"/>
        <v>0</v>
      </c>
    </row>
    <row r="229" spans="1:15" s="34" customFormat="1" x14ac:dyDescent="0.2">
      <c r="A229" s="33">
        <v>1253</v>
      </c>
      <c r="B229" s="34" t="s">
        <v>282</v>
      </c>
      <c r="C229" s="36"/>
      <c r="D229" s="36">
        <v>8026</v>
      </c>
      <c r="E229" s="37">
        <f t="shared" si="36"/>
        <v>0</v>
      </c>
      <c r="F229" s="38" t="str">
        <f t="shared" si="37"/>
        <v/>
      </c>
      <c r="G229" s="39">
        <f t="shared" si="38"/>
        <v>0</v>
      </c>
      <c r="H229" s="39">
        <f t="shared" si="39"/>
        <v>0</v>
      </c>
      <c r="I229" s="37">
        <f t="shared" si="40"/>
        <v>0</v>
      </c>
      <c r="J229" s="40">
        <f t="shared" si="41"/>
        <v>0</v>
      </c>
      <c r="K229" s="37">
        <f t="shared" si="42"/>
        <v>0</v>
      </c>
      <c r="L229" s="37">
        <f t="shared" si="43"/>
        <v>0</v>
      </c>
      <c r="M229" s="37">
        <f t="shared" si="44"/>
        <v>0</v>
      </c>
      <c r="N229" s="41">
        <f>'jan-sep'!M229</f>
        <v>0</v>
      </c>
      <c r="O229" s="41">
        <f t="shared" si="45"/>
        <v>0</v>
      </c>
    </row>
    <row r="230" spans="1:15" s="34" customFormat="1" x14ac:dyDescent="0.2">
      <c r="A230" s="33">
        <v>1256</v>
      </c>
      <c r="B230" s="34" t="s">
        <v>283</v>
      </c>
      <c r="C230" s="36"/>
      <c r="D230" s="36">
        <v>8021</v>
      </c>
      <c r="E230" s="37">
        <f t="shared" si="36"/>
        <v>0</v>
      </c>
      <c r="F230" s="38" t="str">
        <f t="shared" si="37"/>
        <v/>
      </c>
      <c r="G230" s="39">
        <f t="shared" si="38"/>
        <v>0</v>
      </c>
      <c r="H230" s="39">
        <f t="shared" si="39"/>
        <v>0</v>
      </c>
      <c r="I230" s="37">
        <f t="shared" si="40"/>
        <v>0</v>
      </c>
      <c r="J230" s="40">
        <f t="shared" si="41"/>
        <v>0</v>
      </c>
      <c r="K230" s="37">
        <f t="shared" si="42"/>
        <v>0</v>
      </c>
      <c r="L230" s="37">
        <f t="shared" si="43"/>
        <v>0</v>
      </c>
      <c r="M230" s="37">
        <f t="shared" si="44"/>
        <v>0</v>
      </c>
      <c r="N230" s="41">
        <f>'jan-sep'!M230</f>
        <v>0</v>
      </c>
      <c r="O230" s="41">
        <f t="shared" si="45"/>
        <v>0</v>
      </c>
    </row>
    <row r="231" spans="1:15" s="34" customFormat="1" x14ac:dyDescent="0.2">
      <c r="A231" s="33">
        <v>1259</v>
      </c>
      <c r="B231" s="34" t="s">
        <v>284</v>
      </c>
      <c r="C231" s="36"/>
      <c r="D231" s="36">
        <v>4913</v>
      </c>
      <c r="E231" s="37">
        <f t="shared" si="36"/>
        <v>0</v>
      </c>
      <c r="F231" s="38" t="str">
        <f t="shared" si="37"/>
        <v/>
      </c>
      <c r="G231" s="39">
        <f t="shared" si="38"/>
        <v>0</v>
      </c>
      <c r="H231" s="39">
        <f t="shared" si="39"/>
        <v>0</v>
      </c>
      <c r="I231" s="37">
        <f t="shared" si="40"/>
        <v>0</v>
      </c>
      <c r="J231" s="40">
        <f t="shared" si="41"/>
        <v>0</v>
      </c>
      <c r="K231" s="37">
        <f t="shared" si="42"/>
        <v>0</v>
      </c>
      <c r="L231" s="37">
        <f t="shared" si="43"/>
        <v>0</v>
      </c>
      <c r="M231" s="37">
        <f t="shared" si="44"/>
        <v>0</v>
      </c>
      <c r="N231" s="41">
        <f>'jan-sep'!M231</f>
        <v>0</v>
      </c>
      <c r="O231" s="41">
        <f t="shared" si="45"/>
        <v>0</v>
      </c>
    </row>
    <row r="232" spans="1:15" s="34" customFormat="1" x14ac:dyDescent="0.2">
      <c r="A232" s="33">
        <v>1260</v>
      </c>
      <c r="B232" s="34" t="s">
        <v>285</v>
      </c>
      <c r="C232" s="36"/>
      <c r="D232" s="36">
        <v>5128</v>
      </c>
      <c r="E232" s="37">
        <f t="shared" si="36"/>
        <v>0</v>
      </c>
      <c r="F232" s="38" t="str">
        <f t="shared" si="37"/>
        <v/>
      </c>
      <c r="G232" s="39">
        <f t="shared" si="38"/>
        <v>0</v>
      </c>
      <c r="H232" s="39">
        <f t="shared" si="39"/>
        <v>0</v>
      </c>
      <c r="I232" s="37">
        <f t="shared" si="40"/>
        <v>0</v>
      </c>
      <c r="J232" s="40">
        <f t="shared" si="41"/>
        <v>0</v>
      </c>
      <c r="K232" s="37">
        <f t="shared" si="42"/>
        <v>0</v>
      </c>
      <c r="L232" s="37">
        <f t="shared" si="43"/>
        <v>0</v>
      </c>
      <c r="M232" s="37">
        <f t="shared" si="44"/>
        <v>0</v>
      </c>
      <c r="N232" s="41">
        <f>'jan-sep'!M232</f>
        <v>0</v>
      </c>
      <c r="O232" s="41">
        <f t="shared" si="45"/>
        <v>0</v>
      </c>
    </row>
    <row r="233" spans="1:15" s="34" customFormat="1" x14ac:dyDescent="0.2">
      <c r="A233" s="33">
        <v>1263</v>
      </c>
      <c r="B233" s="34" t="s">
        <v>286</v>
      </c>
      <c r="C233" s="36"/>
      <c r="D233" s="36">
        <v>15731</v>
      </c>
      <c r="E233" s="37">
        <f t="shared" si="36"/>
        <v>0</v>
      </c>
      <c r="F233" s="38" t="str">
        <f t="shared" si="37"/>
        <v/>
      </c>
      <c r="G233" s="39">
        <f t="shared" si="38"/>
        <v>0</v>
      </c>
      <c r="H233" s="39">
        <f t="shared" si="39"/>
        <v>0</v>
      </c>
      <c r="I233" s="37">
        <f t="shared" si="40"/>
        <v>0</v>
      </c>
      <c r="J233" s="40">
        <f t="shared" si="41"/>
        <v>0</v>
      </c>
      <c r="K233" s="37">
        <f t="shared" si="42"/>
        <v>0</v>
      </c>
      <c r="L233" s="37">
        <f t="shared" si="43"/>
        <v>0</v>
      </c>
      <c r="M233" s="37">
        <f t="shared" si="44"/>
        <v>0</v>
      </c>
      <c r="N233" s="41">
        <f>'jan-sep'!M233</f>
        <v>0</v>
      </c>
      <c r="O233" s="41">
        <f t="shared" si="45"/>
        <v>0</v>
      </c>
    </row>
    <row r="234" spans="1:15" s="34" customFormat="1" x14ac:dyDescent="0.2">
      <c r="A234" s="33">
        <v>1264</v>
      </c>
      <c r="B234" s="34" t="s">
        <v>287</v>
      </c>
      <c r="C234" s="36"/>
      <c r="D234" s="36">
        <v>2884</v>
      </c>
      <c r="E234" s="37">
        <f t="shared" si="36"/>
        <v>0</v>
      </c>
      <c r="F234" s="38" t="str">
        <f t="shared" si="37"/>
        <v/>
      </c>
      <c r="G234" s="39">
        <f t="shared" si="38"/>
        <v>0</v>
      </c>
      <c r="H234" s="39">
        <f t="shared" si="39"/>
        <v>0</v>
      </c>
      <c r="I234" s="37">
        <f t="shared" si="40"/>
        <v>0</v>
      </c>
      <c r="J234" s="40">
        <f t="shared" si="41"/>
        <v>0</v>
      </c>
      <c r="K234" s="37">
        <f t="shared" si="42"/>
        <v>0</v>
      </c>
      <c r="L234" s="37">
        <f t="shared" si="43"/>
        <v>0</v>
      </c>
      <c r="M234" s="37">
        <f t="shared" si="44"/>
        <v>0</v>
      </c>
      <c r="N234" s="41">
        <f>'jan-sep'!M234</f>
        <v>0</v>
      </c>
      <c r="O234" s="41">
        <f t="shared" si="45"/>
        <v>0</v>
      </c>
    </row>
    <row r="235" spans="1:15" s="34" customFormat="1" x14ac:dyDescent="0.2">
      <c r="A235" s="33">
        <v>1265</v>
      </c>
      <c r="B235" s="34" t="s">
        <v>288</v>
      </c>
      <c r="C235" s="36"/>
      <c r="D235" s="36">
        <v>587</v>
      </c>
      <c r="E235" s="37">
        <f t="shared" si="36"/>
        <v>0</v>
      </c>
      <c r="F235" s="38" t="str">
        <f t="shared" si="37"/>
        <v/>
      </c>
      <c r="G235" s="39">
        <f t="shared" si="38"/>
        <v>0</v>
      </c>
      <c r="H235" s="39">
        <f t="shared" si="39"/>
        <v>0</v>
      </c>
      <c r="I235" s="37">
        <f t="shared" si="40"/>
        <v>0</v>
      </c>
      <c r="J235" s="40">
        <f t="shared" si="41"/>
        <v>0</v>
      </c>
      <c r="K235" s="37">
        <f t="shared" si="42"/>
        <v>0</v>
      </c>
      <c r="L235" s="37">
        <f t="shared" si="43"/>
        <v>0</v>
      </c>
      <c r="M235" s="37">
        <f t="shared" si="44"/>
        <v>0</v>
      </c>
      <c r="N235" s="41">
        <f>'jan-sep'!M235</f>
        <v>0</v>
      </c>
      <c r="O235" s="41">
        <f t="shared" si="45"/>
        <v>0</v>
      </c>
    </row>
    <row r="236" spans="1:15" s="34" customFormat="1" x14ac:dyDescent="0.2">
      <c r="A236" s="33">
        <v>1266</v>
      </c>
      <c r="B236" s="34" t="s">
        <v>289</v>
      </c>
      <c r="C236" s="36"/>
      <c r="D236" s="36">
        <v>1710</v>
      </c>
      <c r="E236" s="37">
        <f t="shared" si="36"/>
        <v>0</v>
      </c>
      <c r="F236" s="38" t="str">
        <f t="shared" si="37"/>
        <v/>
      </c>
      <c r="G236" s="39">
        <f t="shared" si="38"/>
        <v>0</v>
      </c>
      <c r="H236" s="39">
        <f t="shared" si="39"/>
        <v>0</v>
      </c>
      <c r="I236" s="37">
        <f t="shared" si="40"/>
        <v>0</v>
      </c>
      <c r="J236" s="40">
        <f t="shared" si="41"/>
        <v>0</v>
      </c>
      <c r="K236" s="37">
        <f t="shared" si="42"/>
        <v>0</v>
      </c>
      <c r="L236" s="37">
        <f t="shared" si="43"/>
        <v>0</v>
      </c>
      <c r="M236" s="37">
        <f t="shared" si="44"/>
        <v>0</v>
      </c>
      <c r="N236" s="41">
        <f>'jan-sep'!M236</f>
        <v>0</v>
      </c>
      <c r="O236" s="41">
        <f t="shared" si="45"/>
        <v>0</v>
      </c>
    </row>
    <row r="237" spans="1:15" s="34" customFormat="1" x14ac:dyDescent="0.2">
      <c r="A237" s="33">
        <v>1401</v>
      </c>
      <c r="B237" s="34" t="s">
        <v>290</v>
      </c>
      <c r="C237" s="36"/>
      <c r="D237" s="36">
        <v>11999</v>
      </c>
      <c r="E237" s="37">
        <f t="shared" si="36"/>
        <v>0</v>
      </c>
      <c r="F237" s="38" t="str">
        <f t="shared" si="37"/>
        <v/>
      </c>
      <c r="G237" s="39">
        <f t="shared" si="38"/>
        <v>0</v>
      </c>
      <c r="H237" s="39">
        <f t="shared" si="39"/>
        <v>0</v>
      </c>
      <c r="I237" s="37">
        <f t="shared" si="40"/>
        <v>0</v>
      </c>
      <c r="J237" s="40">
        <f t="shared" si="41"/>
        <v>0</v>
      </c>
      <c r="K237" s="37">
        <f t="shared" si="42"/>
        <v>0</v>
      </c>
      <c r="L237" s="37">
        <f t="shared" si="43"/>
        <v>0</v>
      </c>
      <c r="M237" s="37">
        <f t="shared" si="44"/>
        <v>0</v>
      </c>
      <c r="N237" s="41">
        <f>'jan-sep'!M237</f>
        <v>0</v>
      </c>
      <c r="O237" s="41">
        <f t="shared" si="45"/>
        <v>0</v>
      </c>
    </row>
    <row r="238" spans="1:15" s="34" customFormat="1" x14ac:dyDescent="0.2">
      <c r="A238" s="33">
        <v>1411</v>
      </c>
      <c r="B238" s="34" t="s">
        <v>291</v>
      </c>
      <c r="C238" s="36"/>
      <c r="D238" s="36">
        <v>2371</v>
      </c>
      <c r="E238" s="37">
        <f t="shared" si="36"/>
        <v>0</v>
      </c>
      <c r="F238" s="38" t="str">
        <f t="shared" si="37"/>
        <v/>
      </c>
      <c r="G238" s="39">
        <f t="shared" si="38"/>
        <v>0</v>
      </c>
      <c r="H238" s="39">
        <f t="shared" si="39"/>
        <v>0</v>
      </c>
      <c r="I238" s="37">
        <f t="shared" si="40"/>
        <v>0</v>
      </c>
      <c r="J238" s="40">
        <f t="shared" si="41"/>
        <v>0</v>
      </c>
      <c r="K238" s="37">
        <f t="shared" si="42"/>
        <v>0</v>
      </c>
      <c r="L238" s="37">
        <f t="shared" si="43"/>
        <v>0</v>
      </c>
      <c r="M238" s="37">
        <f t="shared" si="44"/>
        <v>0</v>
      </c>
      <c r="N238" s="41">
        <f>'jan-sep'!M238</f>
        <v>0</v>
      </c>
      <c r="O238" s="41">
        <f t="shared" si="45"/>
        <v>0</v>
      </c>
    </row>
    <row r="239" spans="1:15" s="34" customFormat="1" x14ac:dyDescent="0.2">
      <c r="A239" s="33">
        <v>1412</v>
      </c>
      <c r="B239" s="34" t="s">
        <v>292</v>
      </c>
      <c r="C239" s="36"/>
      <c r="D239" s="36">
        <v>794</v>
      </c>
      <c r="E239" s="37">
        <f t="shared" si="36"/>
        <v>0</v>
      </c>
      <c r="F239" s="38" t="str">
        <f t="shared" si="37"/>
        <v/>
      </c>
      <c r="G239" s="39">
        <f t="shared" si="38"/>
        <v>0</v>
      </c>
      <c r="H239" s="39">
        <f t="shared" si="39"/>
        <v>0</v>
      </c>
      <c r="I239" s="37">
        <f t="shared" si="40"/>
        <v>0</v>
      </c>
      <c r="J239" s="40">
        <f t="shared" si="41"/>
        <v>0</v>
      </c>
      <c r="K239" s="37">
        <f t="shared" si="42"/>
        <v>0</v>
      </c>
      <c r="L239" s="37">
        <f t="shared" si="43"/>
        <v>0</v>
      </c>
      <c r="M239" s="37">
        <f t="shared" si="44"/>
        <v>0</v>
      </c>
      <c r="N239" s="41">
        <f>'jan-sep'!M239</f>
        <v>0</v>
      </c>
      <c r="O239" s="41">
        <f t="shared" si="45"/>
        <v>0</v>
      </c>
    </row>
    <row r="240" spans="1:15" s="34" customFormat="1" x14ac:dyDescent="0.2">
      <c r="A240" s="33">
        <v>1413</v>
      </c>
      <c r="B240" s="34" t="s">
        <v>293</v>
      </c>
      <c r="C240" s="36"/>
      <c r="D240" s="36">
        <v>1438</v>
      </c>
      <c r="E240" s="37">
        <f t="shared" si="36"/>
        <v>0</v>
      </c>
      <c r="F240" s="38" t="str">
        <f t="shared" si="37"/>
        <v/>
      </c>
      <c r="G240" s="39">
        <f t="shared" si="38"/>
        <v>0</v>
      </c>
      <c r="H240" s="39">
        <f t="shared" si="39"/>
        <v>0</v>
      </c>
      <c r="I240" s="37">
        <f t="shared" si="40"/>
        <v>0</v>
      </c>
      <c r="J240" s="40">
        <f t="shared" si="41"/>
        <v>0</v>
      </c>
      <c r="K240" s="37">
        <f t="shared" si="42"/>
        <v>0</v>
      </c>
      <c r="L240" s="37">
        <f t="shared" si="43"/>
        <v>0</v>
      </c>
      <c r="M240" s="37">
        <f t="shared" si="44"/>
        <v>0</v>
      </c>
      <c r="N240" s="41">
        <f>'jan-sep'!M240</f>
        <v>0</v>
      </c>
      <c r="O240" s="41">
        <f t="shared" si="45"/>
        <v>0</v>
      </c>
    </row>
    <row r="241" spans="1:15" s="34" customFormat="1" x14ac:dyDescent="0.2">
      <c r="A241" s="33">
        <v>1416</v>
      </c>
      <c r="B241" s="34" t="s">
        <v>294</v>
      </c>
      <c r="C241" s="36"/>
      <c r="D241" s="36">
        <v>4190</v>
      </c>
      <c r="E241" s="37">
        <f t="shared" si="36"/>
        <v>0</v>
      </c>
      <c r="F241" s="38" t="str">
        <f t="shared" si="37"/>
        <v/>
      </c>
      <c r="G241" s="39">
        <f t="shared" si="38"/>
        <v>0</v>
      </c>
      <c r="H241" s="39">
        <f t="shared" si="39"/>
        <v>0</v>
      </c>
      <c r="I241" s="37">
        <f t="shared" si="40"/>
        <v>0</v>
      </c>
      <c r="J241" s="40">
        <f t="shared" si="41"/>
        <v>0</v>
      </c>
      <c r="K241" s="37">
        <f t="shared" si="42"/>
        <v>0</v>
      </c>
      <c r="L241" s="37">
        <f t="shared" si="43"/>
        <v>0</v>
      </c>
      <c r="M241" s="37">
        <f t="shared" si="44"/>
        <v>0</v>
      </c>
      <c r="N241" s="41">
        <f>'jan-sep'!M241</f>
        <v>0</v>
      </c>
      <c r="O241" s="41">
        <f t="shared" si="45"/>
        <v>0</v>
      </c>
    </row>
    <row r="242" spans="1:15" s="34" customFormat="1" x14ac:dyDescent="0.2">
      <c r="A242" s="33">
        <v>1417</v>
      </c>
      <c r="B242" s="34" t="s">
        <v>295</v>
      </c>
      <c r="C242" s="36"/>
      <c r="D242" s="36">
        <v>2722</v>
      </c>
      <c r="E242" s="37">
        <f t="shared" si="36"/>
        <v>0</v>
      </c>
      <c r="F242" s="38" t="str">
        <f t="shared" si="37"/>
        <v/>
      </c>
      <c r="G242" s="39">
        <f t="shared" si="38"/>
        <v>0</v>
      </c>
      <c r="H242" s="39">
        <f t="shared" si="39"/>
        <v>0</v>
      </c>
      <c r="I242" s="37">
        <f t="shared" si="40"/>
        <v>0</v>
      </c>
      <c r="J242" s="40">
        <f t="shared" si="41"/>
        <v>0</v>
      </c>
      <c r="K242" s="37">
        <f t="shared" si="42"/>
        <v>0</v>
      </c>
      <c r="L242" s="37">
        <f t="shared" si="43"/>
        <v>0</v>
      </c>
      <c r="M242" s="37">
        <f t="shared" si="44"/>
        <v>0</v>
      </c>
      <c r="N242" s="41">
        <f>'jan-sep'!M242</f>
        <v>0</v>
      </c>
      <c r="O242" s="41">
        <f t="shared" si="45"/>
        <v>0</v>
      </c>
    </row>
    <row r="243" spans="1:15" s="34" customFormat="1" x14ac:dyDescent="0.2">
      <c r="A243" s="33">
        <v>1418</v>
      </c>
      <c r="B243" s="34" t="s">
        <v>296</v>
      </c>
      <c r="C243" s="36"/>
      <c r="D243" s="36">
        <v>1288</v>
      </c>
      <c r="E243" s="37">
        <f t="shared" si="36"/>
        <v>0</v>
      </c>
      <c r="F243" s="38" t="str">
        <f t="shared" si="37"/>
        <v/>
      </c>
      <c r="G243" s="39">
        <f t="shared" si="38"/>
        <v>0</v>
      </c>
      <c r="H243" s="39">
        <f t="shared" si="39"/>
        <v>0</v>
      </c>
      <c r="I243" s="37">
        <f t="shared" si="40"/>
        <v>0</v>
      </c>
      <c r="J243" s="40">
        <f t="shared" si="41"/>
        <v>0</v>
      </c>
      <c r="K243" s="37">
        <f t="shared" si="42"/>
        <v>0</v>
      </c>
      <c r="L243" s="37">
        <f t="shared" si="43"/>
        <v>0</v>
      </c>
      <c r="M243" s="37">
        <f t="shared" si="44"/>
        <v>0</v>
      </c>
      <c r="N243" s="41">
        <f>'jan-sep'!M243</f>
        <v>0</v>
      </c>
      <c r="O243" s="41">
        <f t="shared" si="45"/>
        <v>0</v>
      </c>
    </row>
    <row r="244" spans="1:15" s="34" customFormat="1" x14ac:dyDescent="0.2">
      <c r="A244" s="33">
        <v>1419</v>
      </c>
      <c r="B244" s="34" t="s">
        <v>297</v>
      </c>
      <c r="C244" s="36"/>
      <c r="D244" s="36">
        <v>2332</v>
      </c>
      <c r="E244" s="37">
        <f t="shared" si="36"/>
        <v>0</v>
      </c>
      <c r="F244" s="38" t="str">
        <f t="shared" si="37"/>
        <v/>
      </c>
      <c r="G244" s="39">
        <f t="shared" si="38"/>
        <v>0</v>
      </c>
      <c r="H244" s="39">
        <f t="shared" si="39"/>
        <v>0</v>
      </c>
      <c r="I244" s="37">
        <f t="shared" si="40"/>
        <v>0</v>
      </c>
      <c r="J244" s="40">
        <f t="shared" si="41"/>
        <v>0</v>
      </c>
      <c r="K244" s="37">
        <f t="shared" si="42"/>
        <v>0</v>
      </c>
      <c r="L244" s="37">
        <f t="shared" si="43"/>
        <v>0</v>
      </c>
      <c r="M244" s="37">
        <f t="shared" si="44"/>
        <v>0</v>
      </c>
      <c r="N244" s="41">
        <f>'jan-sep'!M244</f>
        <v>0</v>
      </c>
      <c r="O244" s="41">
        <f t="shared" si="45"/>
        <v>0</v>
      </c>
    </row>
    <row r="245" spans="1:15" s="34" customFormat="1" x14ac:dyDescent="0.2">
      <c r="A245" s="33">
        <v>1420</v>
      </c>
      <c r="B245" s="34" t="s">
        <v>298</v>
      </c>
      <c r="C245" s="36"/>
      <c r="D245" s="36">
        <v>7941</v>
      </c>
      <c r="E245" s="37">
        <f t="shared" si="36"/>
        <v>0</v>
      </c>
      <c r="F245" s="38" t="str">
        <f t="shared" si="37"/>
        <v/>
      </c>
      <c r="G245" s="39">
        <f t="shared" si="38"/>
        <v>0</v>
      </c>
      <c r="H245" s="39">
        <f t="shared" si="39"/>
        <v>0</v>
      </c>
      <c r="I245" s="37">
        <f t="shared" si="40"/>
        <v>0</v>
      </c>
      <c r="J245" s="40">
        <f t="shared" si="41"/>
        <v>0</v>
      </c>
      <c r="K245" s="37">
        <f t="shared" si="42"/>
        <v>0</v>
      </c>
      <c r="L245" s="37">
        <f t="shared" si="43"/>
        <v>0</v>
      </c>
      <c r="M245" s="37">
        <f t="shared" si="44"/>
        <v>0</v>
      </c>
      <c r="N245" s="41">
        <f>'jan-sep'!M245</f>
        <v>0</v>
      </c>
      <c r="O245" s="41">
        <f t="shared" si="45"/>
        <v>0</v>
      </c>
    </row>
    <row r="246" spans="1:15" s="34" customFormat="1" x14ac:dyDescent="0.2">
      <c r="A246" s="33">
        <v>1421</v>
      </c>
      <c r="B246" s="34" t="s">
        <v>299</v>
      </c>
      <c r="C246" s="36"/>
      <c r="D246" s="36">
        <v>1787</v>
      </c>
      <c r="E246" s="37">
        <f t="shared" si="36"/>
        <v>0</v>
      </c>
      <c r="F246" s="38" t="str">
        <f t="shared" si="37"/>
        <v/>
      </c>
      <c r="G246" s="39">
        <f t="shared" si="38"/>
        <v>0</v>
      </c>
      <c r="H246" s="39">
        <f t="shared" si="39"/>
        <v>0</v>
      </c>
      <c r="I246" s="37">
        <f t="shared" si="40"/>
        <v>0</v>
      </c>
      <c r="J246" s="40">
        <f t="shared" si="41"/>
        <v>0</v>
      </c>
      <c r="K246" s="37">
        <f t="shared" si="42"/>
        <v>0</v>
      </c>
      <c r="L246" s="37">
        <f t="shared" si="43"/>
        <v>0</v>
      </c>
      <c r="M246" s="37">
        <f t="shared" si="44"/>
        <v>0</v>
      </c>
      <c r="N246" s="41">
        <f>'jan-sep'!M246</f>
        <v>0</v>
      </c>
      <c r="O246" s="41">
        <f t="shared" si="45"/>
        <v>0</v>
      </c>
    </row>
    <row r="247" spans="1:15" s="34" customFormat="1" x14ac:dyDescent="0.2">
      <c r="A247" s="33">
        <v>1422</v>
      </c>
      <c r="B247" s="34" t="s">
        <v>300</v>
      </c>
      <c r="C247" s="36"/>
      <c r="D247" s="36">
        <v>2159</v>
      </c>
      <c r="E247" s="37">
        <f t="shared" si="36"/>
        <v>0</v>
      </c>
      <c r="F247" s="38" t="str">
        <f t="shared" si="37"/>
        <v/>
      </c>
      <c r="G247" s="39">
        <f t="shared" si="38"/>
        <v>0</v>
      </c>
      <c r="H247" s="39">
        <f t="shared" si="39"/>
        <v>0</v>
      </c>
      <c r="I247" s="37">
        <f t="shared" si="40"/>
        <v>0</v>
      </c>
      <c r="J247" s="40">
        <f t="shared" si="41"/>
        <v>0</v>
      </c>
      <c r="K247" s="37">
        <f t="shared" si="42"/>
        <v>0</v>
      </c>
      <c r="L247" s="37">
        <f t="shared" si="43"/>
        <v>0</v>
      </c>
      <c r="M247" s="37">
        <f t="shared" si="44"/>
        <v>0</v>
      </c>
      <c r="N247" s="41">
        <f>'jan-sep'!M247</f>
        <v>0</v>
      </c>
      <c r="O247" s="41">
        <f t="shared" si="45"/>
        <v>0</v>
      </c>
    </row>
    <row r="248" spans="1:15" s="34" customFormat="1" x14ac:dyDescent="0.2">
      <c r="A248" s="33">
        <v>1424</v>
      </c>
      <c r="B248" s="34" t="s">
        <v>301</v>
      </c>
      <c r="C248" s="36"/>
      <c r="D248" s="36">
        <v>5363</v>
      </c>
      <c r="E248" s="37">
        <f t="shared" si="36"/>
        <v>0</v>
      </c>
      <c r="F248" s="38" t="str">
        <f t="shared" si="37"/>
        <v/>
      </c>
      <c r="G248" s="39">
        <f t="shared" si="38"/>
        <v>0</v>
      </c>
      <c r="H248" s="39">
        <f t="shared" si="39"/>
        <v>0</v>
      </c>
      <c r="I248" s="37">
        <f t="shared" si="40"/>
        <v>0</v>
      </c>
      <c r="J248" s="40">
        <f t="shared" si="41"/>
        <v>0</v>
      </c>
      <c r="K248" s="37">
        <f t="shared" si="42"/>
        <v>0</v>
      </c>
      <c r="L248" s="37">
        <f t="shared" si="43"/>
        <v>0</v>
      </c>
      <c r="M248" s="37">
        <f t="shared" si="44"/>
        <v>0</v>
      </c>
      <c r="N248" s="41">
        <f>'jan-sep'!M248</f>
        <v>0</v>
      </c>
      <c r="O248" s="41">
        <f t="shared" si="45"/>
        <v>0</v>
      </c>
    </row>
    <row r="249" spans="1:15" s="34" customFormat="1" x14ac:dyDescent="0.2">
      <c r="A249" s="33">
        <v>1426</v>
      </c>
      <c r="B249" s="34" t="s">
        <v>302</v>
      </c>
      <c r="C249" s="36"/>
      <c r="D249" s="36">
        <v>5151</v>
      </c>
      <c r="E249" s="37">
        <f t="shared" si="36"/>
        <v>0</v>
      </c>
      <c r="F249" s="38" t="str">
        <f t="shared" si="37"/>
        <v/>
      </c>
      <c r="G249" s="39">
        <f t="shared" si="38"/>
        <v>0</v>
      </c>
      <c r="H249" s="39">
        <f t="shared" si="39"/>
        <v>0</v>
      </c>
      <c r="I249" s="37">
        <f t="shared" si="40"/>
        <v>0</v>
      </c>
      <c r="J249" s="40">
        <f t="shared" si="41"/>
        <v>0</v>
      </c>
      <c r="K249" s="37">
        <f t="shared" si="42"/>
        <v>0</v>
      </c>
      <c r="L249" s="37">
        <f t="shared" si="43"/>
        <v>0</v>
      </c>
      <c r="M249" s="37">
        <f t="shared" si="44"/>
        <v>0</v>
      </c>
      <c r="N249" s="41">
        <f>'jan-sep'!M249</f>
        <v>0</v>
      </c>
      <c r="O249" s="41">
        <f t="shared" si="45"/>
        <v>0</v>
      </c>
    </row>
    <row r="250" spans="1:15" s="34" customFormat="1" x14ac:dyDescent="0.2">
      <c r="A250" s="33">
        <v>1428</v>
      </c>
      <c r="B250" s="34" t="s">
        <v>303</v>
      </c>
      <c r="C250" s="36"/>
      <c r="D250" s="36">
        <v>3065</v>
      </c>
      <c r="E250" s="37">
        <f t="shared" si="36"/>
        <v>0</v>
      </c>
      <c r="F250" s="38" t="str">
        <f t="shared" si="37"/>
        <v/>
      </c>
      <c r="G250" s="39">
        <f t="shared" si="38"/>
        <v>0</v>
      </c>
      <c r="H250" s="39">
        <f t="shared" si="39"/>
        <v>0</v>
      </c>
      <c r="I250" s="37">
        <f t="shared" si="40"/>
        <v>0</v>
      </c>
      <c r="J250" s="40">
        <f t="shared" si="41"/>
        <v>0</v>
      </c>
      <c r="K250" s="37">
        <f t="shared" si="42"/>
        <v>0</v>
      </c>
      <c r="L250" s="37">
        <f t="shared" si="43"/>
        <v>0</v>
      </c>
      <c r="M250" s="37">
        <f t="shared" si="44"/>
        <v>0</v>
      </c>
      <c r="N250" s="41">
        <f>'jan-sep'!M250</f>
        <v>0</v>
      </c>
      <c r="O250" s="41">
        <f t="shared" si="45"/>
        <v>0</v>
      </c>
    </row>
    <row r="251" spans="1:15" s="34" customFormat="1" x14ac:dyDescent="0.2">
      <c r="A251" s="33">
        <v>1429</v>
      </c>
      <c r="B251" s="34" t="s">
        <v>304</v>
      </c>
      <c r="C251" s="36"/>
      <c r="D251" s="36">
        <v>2862</v>
      </c>
      <c r="E251" s="37">
        <f t="shared" si="36"/>
        <v>0</v>
      </c>
      <c r="F251" s="38" t="str">
        <f t="shared" si="37"/>
        <v/>
      </c>
      <c r="G251" s="39">
        <f t="shared" si="38"/>
        <v>0</v>
      </c>
      <c r="H251" s="39">
        <f t="shared" si="39"/>
        <v>0</v>
      </c>
      <c r="I251" s="37">
        <f t="shared" si="40"/>
        <v>0</v>
      </c>
      <c r="J251" s="40">
        <f t="shared" si="41"/>
        <v>0</v>
      </c>
      <c r="K251" s="37">
        <f t="shared" si="42"/>
        <v>0</v>
      </c>
      <c r="L251" s="37">
        <f t="shared" si="43"/>
        <v>0</v>
      </c>
      <c r="M251" s="37">
        <f t="shared" si="44"/>
        <v>0</v>
      </c>
      <c r="N251" s="41">
        <f>'jan-sep'!M251</f>
        <v>0</v>
      </c>
      <c r="O251" s="41">
        <f t="shared" si="45"/>
        <v>0</v>
      </c>
    </row>
    <row r="252" spans="1:15" s="34" customFormat="1" x14ac:dyDescent="0.2">
      <c r="A252" s="33">
        <v>1430</v>
      </c>
      <c r="B252" s="34" t="s">
        <v>305</v>
      </c>
      <c r="C252" s="36"/>
      <c r="D252" s="36">
        <v>2966</v>
      </c>
      <c r="E252" s="37">
        <f t="shared" si="36"/>
        <v>0</v>
      </c>
      <c r="F252" s="38" t="str">
        <f t="shared" si="37"/>
        <v/>
      </c>
      <c r="G252" s="39">
        <f t="shared" si="38"/>
        <v>0</v>
      </c>
      <c r="H252" s="39">
        <f t="shared" si="39"/>
        <v>0</v>
      </c>
      <c r="I252" s="37">
        <f t="shared" si="40"/>
        <v>0</v>
      </c>
      <c r="J252" s="40">
        <f t="shared" si="41"/>
        <v>0</v>
      </c>
      <c r="K252" s="37">
        <f t="shared" si="42"/>
        <v>0</v>
      </c>
      <c r="L252" s="37">
        <f t="shared" si="43"/>
        <v>0</v>
      </c>
      <c r="M252" s="37">
        <f t="shared" si="44"/>
        <v>0</v>
      </c>
      <c r="N252" s="41">
        <f>'jan-sep'!M252</f>
        <v>0</v>
      </c>
      <c r="O252" s="41">
        <f t="shared" si="45"/>
        <v>0</v>
      </c>
    </row>
    <row r="253" spans="1:15" s="34" customFormat="1" x14ac:dyDescent="0.2">
      <c r="A253" s="33">
        <v>1431</v>
      </c>
      <c r="B253" s="34" t="s">
        <v>306</v>
      </c>
      <c r="C253" s="36"/>
      <c r="D253" s="36">
        <v>3049</v>
      </c>
      <c r="E253" s="37">
        <f t="shared" si="36"/>
        <v>0</v>
      </c>
      <c r="F253" s="38" t="str">
        <f t="shared" si="37"/>
        <v/>
      </c>
      <c r="G253" s="39">
        <f t="shared" si="38"/>
        <v>0</v>
      </c>
      <c r="H253" s="39">
        <f t="shared" si="39"/>
        <v>0</v>
      </c>
      <c r="I253" s="37">
        <f t="shared" si="40"/>
        <v>0</v>
      </c>
      <c r="J253" s="40">
        <f t="shared" si="41"/>
        <v>0</v>
      </c>
      <c r="K253" s="37">
        <f t="shared" si="42"/>
        <v>0</v>
      </c>
      <c r="L253" s="37">
        <f t="shared" si="43"/>
        <v>0</v>
      </c>
      <c r="M253" s="37">
        <f t="shared" si="44"/>
        <v>0</v>
      </c>
      <c r="N253" s="41">
        <f>'jan-sep'!M253</f>
        <v>0</v>
      </c>
      <c r="O253" s="41">
        <f t="shared" si="45"/>
        <v>0</v>
      </c>
    </row>
    <row r="254" spans="1:15" s="34" customFormat="1" x14ac:dyDescent="0.2">
      <c r="A254" s="33">
        <v>1432</v>
      </c>
      <c r="B254" s="34" t="s">
        <v>307</v>
      </c>
      <c r="C254" s="36"/>
      <c r="D254" s="36">
        <v>13009</v>
      </c>
      <c r="E254" s="37">
        <f t="shared" si="36"/>
        <v>0</v>
      </c>
      <c r="F254" s="38" t="str">
        <f t="shared" si="37"/>
        <v/>
      </c>
      <c r="G254" s="39">
        <f t="shared" si="38"/>
        <v>0</v>
      </c>
      <c r="H254" s="39">
        <f t="shared" si="39"/>
        <v>0</v>
      </c>
      <c r="I254" s="37">
        <f t="shared" si="40"/>
        <v>0</v>
      </c>
      <c r="J254" s="40">
        <f t="shared" si="41"/>
        <v>0</v>
      </c>
      <c r="K254" s="37">
        <f t="shared" si="42"/>
        <v>0</v>
      </c>
      <c r="L254" s="37">
        <f t="shared" si="43"/>
        <v>0</v>
      </c>
      <c r="M254" s="37">
        <f t="shared" si="44"/>
        <v>0</v>
      </c>
      <c r="N254" s="41">
        <f>'jan-sep'!M254</f>
        <v>0</v>
      </c>
      <c r="O254" s="41">
        <f t="shared" si="45"/>
        <v>0</v>
      </c>
    </row>
    <row r="255" spans="1:15" s="34" customFormat="1" x14ac:dyDescent="0.2">
      <c r="A255" s="33">
        <v>1433</v>
      </c>
      <c r="B255" s="34" t="s">
        <v>308</v>
      </c>
      <c r="C255" s="36"/>
      <c r="D255" s="36">
        <v>2848</v>
      </c>
      <c r="E255" s="37">
        <f t="shared" si="36"/>
        <v>0</v>
      </c>
      <c r="F255" s="38" t="str">
        <f t="shared" si="37"/>
        <v/>
      </c>
      <c r="G255" s="39">
        <f t="shared" si="38"/>
        <v>0</v>
      </c>
      <c r="H255" s="39">
        <f t="shared" si="39"/>
        <v>0</v>
      </c>
      <c r="I255" s="37">
        <f t="shared" si="40"/>
        <v>0</v>
      </c>
      <c r="J255" s="40">
        <f t="shared" si="41"/>
        <v>0</v>
      </c>
      <c r="K255" s="37">
        <f t="shared" si="42"/>
        <v>0</v>
      </c>
      <c r="L255" s="37">
        <f t="shared" si="43"/>
        <v>0</v>
      </c>
      <c r="M255" s="37">
        <f t="shared" si="44"/>
        <v>0</v>
      </c>
      <c r="N255" s="41">
        <f>'jan-sep'!M255</f>
        <v>0</v>
      </c>
      <c r="O255" s="41">
        <f t="shared" si="45"/>
        <v>0</v>
      </c>
    </row>
    <row r="256" spans="1:15" s="34" customFormat="1" x14ac:dyDescent="0.2">
      <c r="A256" s="33">
        <v>1438</v>
      </c>
      <c r="B256" s="34" t="s">
        <v>309</v>
      </c>
      <c r="C256" s="36"/>
      <c r="D256" s="36">
        <v>3847</v>
      </c>
      <c r="E256" s="37">
        <f t="shared" si="36"/>
        <v>0</v>
      </c>
      <c r="F256" s="38" t="str">
        <f t="shared" si="37"/>
        <v/>
      </c>
      <c r="G256" s="39">
        <f t="shared" si="38"/>
        <v>0</v>
      </c>
      <c r="H256" s="39">
        <f t="shared" si="39"/>
        <v>0</v>
      </c>
      <c r="I256" s="37">
        <f t="shared" si="40"/>
        <v>0</v>
      </c>
      <c r="J256" s="40">
        <f t="shared" si="41"/>
        <v>0</v>
      </c>
      <c r="K256" s="37">
        <f t="shared" si="42"/>
        <v>0</v>
      </c>
      <c r="L256" s="37">
        <f t="shared" si="43"/>
        <v>0</v>
      </c>
      <c r="M256" s="37">
        <f t="shared" si="44"/>
        <v>0</v>
      </c>
      <c r="N256" s="41">
        <f>'jan-sep'!M256</f>
        <v>0</v>
      </c>
      <c r="O256" s="41">
        <f t="shared" si="45"/>
        <v>0</v>
      </c>
    </row>
    <row r="257" spans="1:15" s="34" customFormat="1" x14ac:dyDescent="0.2">
      <c r="A257" s="33">
        <v>1439</v>
      </c>
      <c r="B257" s="34" t="s">
        <v>310</v>
      </c>
      <c r="C257" s="36"/>
      <c r="D257" s="36">
        <v>6031</v>
      </c>
      <c r="E257" s="37">
        <f t="shared" si="36"/>
        <v>0</v>
      </c>
      <c r="F257" s="38" t="str">
        <f t="shared" si="37"/>
        <v/>
      </c>
      <c r="G257" s="39">
        <f t="shared" si="38"/>
        <v>0</v>
      </c>
      <c r="H257" s="39">
        <f t="shared" si="39"/>
        <v>0</v>
      </c>
      <c r="I257" s="37">
        <f t="shared" si="40"/>
        <v>0</v>
      </c>
      <c r="J257" s="40">
        <f t="shared" si="41"/>
        <v>0</v>
      </c>
      <c r="K257" s="37">
        <f t="shared" si="42"/>
        <v>0</v>
      </c>
      <c r="L257" s="37">
        <f t="shared" si="43"/>
        <v>0</v>
      </c>
      <c r="M257" s="37">
        <f t="shared" si="44"/>
        <v>0</v>
      </c>
      <c r="N257" s="41">
        <f>'jan-sep'!M257</f>
        <v>0</v>
      </c>
      <c r="O257" s="41">
        <f t="shared" si="45"/>
        <v>0</v>
      </c>
    </row>
    <row r="258" spans="1:15" s="34" customFormat="1" x14ac:dyDescent="0.2">
      <c r="A258" s="33">
        <v>1441</v>
      </c>
      <c r="B258" s="34" t="s">
        <v>311</v>
      </c>
      <c r="C258" s="36"/>
      <c r="D258" s="36">
        <v>2791</v>
      </c>
      <c r="E258" s="37">
        <f t="shared" si="36"/>
        <v>0</v>
      </c>
      <c r="F258" s="38" t="str">
        <f t="shared" si="37"/>
        <v/>
      </c>
      <c r="G258" s="39">
        <f t="shared" si="38"/>
        <v>0</v>
      </c>
      <c r="H258" s="39">
        <f t="shared" si="39"/>
        <v>0</v>
      </c>
      <c r="I258" s="37">
        <f t="shared" si="40"/>
        <v>0</v>
      </c>
      <c r="J258" s="40">
        <f t="shared" si="41"/>
        <v>0</v>
      </c>
      <c r="K258" s="37">
        <f t="shared" si="42"/>
        <v>0</v>
      </c>
      <c r="L258" s="37">
        <f t="shared" si="43"/>
        <v>0</v>
      </c>
      <c r="M258" s="37">
        <f t="shared" si="44"/>
        <v>0</v>
      </c>
      <c r="N258" s="41">
        <f>'jan-sep'!M258</f>
        <v>0</v>
      </c>
      <c r="O258" s="41">
        <f t="shared" si="45"/>
        <v>0</v>
      </c>
    </row>
    <row r="259" spans="1:15" s="34" customFormat="1" x14ac:dyDescent="0.2">
      <c r="A259" s="33">
        <v>1443</v>
      </c>
      <c r="B259" s="34" t="s">
        <v>312</v>
      </c>
      <c r="C259" s="36"/>
      <c r="D259" s="36">
        <v>6064</v>
      </c>
      <c r="E259" s="37">
        <f t="shared" si="36"/>
        <v>0</v>
      </c>
      <c r="F259" s="38" t="str">
        <f t="shared" si="37"/>
        <v/>
      </c>
      <c r="G259" s="39">
        <f t="shared" si="38"/>
        <v>0</v>
      </c>
      <c r="H259" s="39">
        <f t="shared" si="39"/>
        <v>0</v>
      </c>
      <c r="I259" s="37">
        <f t="shared" si="40"/>
        <v>0</v>
      </c>
      <c r="J259" s="40">
        <f t="shared" si="41"/>
        <v>0</v>
      </c>
      <c r="K259" s="37">
        <f t="shared" si="42"/>
        <v>0</v>
      </c>
      <c r="L259" s="37">
        <f t="shared" si="43"/>
        <v>0</v>
      </c>
      <c r="M259" s="37">
        <f t="shared" si="44"/>
        <v>0</v>
      </c>
      <c r="N259" s="41">
        <f>'jan-sep'!M259</f>
        <v>0</v>
      </c>
      <c r="O259" s="41">
        <f t="shared" si="45"/>
        <v>0</v>
      </c>
    </row>
    <row r="260" spans="1:15" s="34" customFormat="1" x14ac:dyDescent="0.2">
      <c r="A260" s="33">
        <v>1444</v>
      </c>
      <c r="B260" s="34" t="s">
        <v>313</v>
      </c>
      <c r="C260" s="36"/>
      <c r="D260" s="36">
        <v>1198</v>
      </c>
      <c r="E260" s="37">
        <f t="shared" si="36"/>
        <v>0</v>
      </c>
      <c r="F260" s="38" t="str">
        <f t="shared" si="37"/>
        <v/>
      </c>
      <c r="G260" s="39">
        <f t="shared" si="38"/>
        <v>0</v>
      </c>
      <c r="H260" s="39">
        <f t="shared" si="39"/>
        <v>0</v>
      </c>
      <c r="I260" s="37">
        <f t="shared" si="40"/>
        <v>0</v>
      </c>
      <c r="J260" s="40">
        <f t="shared" si="41"/>
        <v>0</v>
      </c>
      <c r="K260" s="37">
        <f t="shared" si="42"/>
        <v>0</v>
      </c>
      <c r="L260" s="37">
        <f t="shared" si="43"/>
        <v>0</v>
      </c>
      <c r="M260" s="37">
        <f t="shared" si="44"/>
        <v>0</v>
      </c>
      <c r="N260" s="41">
        <f>'jan-sep'!M260</f>
        <v>0</v>
      </c>
      <c r="O260" s="41">
        <f t="shared" si="45"/>
        <v>0</v>
      </c>
    </row>
    <row r="261" spans="1:15" s="34" customFormat="1" x14ac:dyDescent="0.2">
      <c r="A261" s="33">
        <v>1445</v>
      </c>
      <c r="B261" s="34" t="s">
        <v>314</v>
      </c>
      <c r="C261" s="36"/>
      <c r="D261" s="36">
        <v>5783</v>
      </c>
      <c r="E261" s="37">
        <f t="shared" si="36"/>
        <v>0</v>
      </c>
      <c r="F261" s="38" t="str">
        <f t="shared" si="37"/>
        <v/>
      </c>
      <c r="G261" s="39">
        <f t="shared" si="38"/>
        <v>0</v>
      </c>
      <c r="H261" s="39">
        <f t="shared" si="39"/>
        <v>0</v>
      </c>
      <c r="I261" s="37">
        <f t="shared" si="40"/>
        <v>0</v>
      </c>
      <c r="J261" s="40">
        <f t="shared" si="41"/>
        <v>0</v>
      </c>
      <c r="K261" s="37">
        <f t="shared" si="42"/>
        <v>0</v>
      </c>
      <c r="L261" s="37">
        <f t="shared" si="43"/>
        <v>0</v>
      </c>
      <c r="M261" s="37">
        <f t="shared" si="44"/>
        <v>0</v>
      </c>
      <c r="N261" s="41">
        <f>'jan-sep'!M261</f>
        <v>0</v>
      </c>
      <c r="O261" s="41">
        <f t="shared" si="45"/>
        <v>0</v>
      </c>
    </row>
    <row r="262" spans="1:15" s="34" customFormat="1" x14ac:dyDescent="0.2">
      <c r="A262" s="33">
        <v>1449</v>
      </c>
      <c r="B262" s="34" t="s">
        <v>315</v>
      </c>
      <c r="C262" s="36"/>
      <c r="D262" s="36">
        <v>7218</v>
      </c>
      <c r="E262" s="37">
        <f t="shared" si="36"/>
        <v>0</v>
      </c>
      <c r="F262" s="38" t="str">
        <f t="shared" si="37"/>
        <v/>
      </c>
      <c r="G262" s="39">
        <f t="shared" si="38"/>
        <v>0</v>
      </c>
      <c r="H262" s="39">
        <f t="shared" si="39"/>
        <v>0</v>
      </c>
      <c r="I262" s="37">
        <f t="shared" si="40"/>
        <v>0</v>
      </c>
      <c r="J262" s="40">
        <f t="shared" si="41"/>
        <v>0</v>
      </c>
      <c r="K262" s="37">
        <f t="shared" si="42"/>
        <v>0</v>
      </c>
      <c r="L262" s="37">
        <f t="shared" si="43"/>
        <v>0</v>
      </c>
      <c r="M262" s="37">
        <f t="shared" si="44"/>
        <v>0</v>
      </c>
      <c r="N262" s="41">
        <f>'jan-sep'!M262</f>
        <v>0</v>
      </c>
      <c r="O262" s="41">
        <f t="shared" si="45"/>
        <v>0</v>
      </c>
    </row>
    <row r="263" spans="1:15" s="34" customFormat="1" x14ac:dyDescent="0.2">
      <c r="A263" s="33">
        <v>1502</v>
      </c>
      <c r="B263" s="34" t="s">
        <v>316</v>
      </c>
      <c r="C263" s="36"/>
      <c r="D263" s="36">
        <v>26822</v>
      </c>
      <c r="E263" s="37">
        <f t="shared" si="36"/>
        <v>0</v>
      </c>
      <c r="F263" s="38" t="str">
        <f t="shared" si="37"/>
        <v/>
      </c>
      <c r="G263" s="39">
        <f t="shared" si="38"/>
        <v>0</v>
      </c>
      <c r="H263" s="39">
        <f t="shared" si="39"/>
        <v>0</v>
      </c>
      <c r="I263" s="37">
        <f t="shared" si="40"/>
        <v>0</v>
      </c>
      <c r="J263" s="40">
        <f t="shared" si="41"/>
        <v>0</v>
      </c>
      <c r="K263" s="37">
        <f t="shared" si="42"/>
        <v>0</v>
      </c>
      <c r="L263" s="37">
        <f t="shared" si="43"/>
        <v>0</v>
      </c>
      <c r="M263" s="37">
        <f t="shared" si="44"/>
        <v>0</v>
      </c>
      <c r="N263" s="41">
        <f>'jan-sep'!M263</f>
        <v>0</v>
      </c>
      <c r="O263" s="41">
        <f t="shared" si="45"/>
        <v>0</v>
      </c>
    </row>
    <row r="264" spans="1:15" s="34" customFormat="1" x14ac:dyDescent="0.2">
      <c r="A264" s="33">
        <v>1504</v>
      </c>
      <c r="B264" s="34" t="s">
        <v>317</v>
      </c>
      <c r="C264" s="36"/>
      <c r="D264" s="36">
        <v>47199</v>
      </c>
      <c r="E264" s="37">
        <f t="shared" si="36"/>
        <v>0</v>
      </c>
      <c r="F264" s="38" t="str">
        <f t="shared" si="37"/>
        <v/>
      </c>
      <c r="G264" s="39">
        <f t="shared" si="38"/>
        <v>0</v>
      </c>
      <c r="H264" s="39">
        <f t="shared" si="39"/>
        <v>0</v>
      </c>
      <c r="I264" s="37">
        <f t="shared" si="40"/>
        <v>0</v>
      </c>
      <c r="J264" s="40">
        <f t="shared" si="41"/>
        <v>0</v>
      </c>
      <c r="K264" s="37">
        <f t="shared" si="42"/>
        <v>0</v>
      </c>
      <c r="L264" s="37">
        <f t="shared" si="43"/>
        <v>0</v>
      </c>
      <c r="M264" s="37">
        <f t="shared" si="44"/>
        <v>0</v>
      </c>
      <c r="N264" s="41">
        <f>'jan-sep'!M264</f>
        <v>0</v>
      </c>
      <c r="O264" s="41">
        <f t="shared" si="45"/>
        <v>0</v>
      </c>
    </row>
    <row r="265" spans="1:15" s="34" customFormat="1" x14ac:dyDescent="0.2">
      <c r="A265" s="33">
        <v>1505</v>
      </c>
      <c r="B265" s="34" t="s">
        <v>318</v>
      </c>
      <c r="C265" s="36"/>
      <c r="D265" s="36">
        <v>24442</v>
      </c>
      <c r="E265" s="37">
        <f t="shared" ref="E265:E328" si="46">(C265*1000)/D265</f>
        <v>0</v>
      </c>
      <c r="F265" s="38" t="str">
        <f t="shared" ref="F265:F328" si="47">IF(ISNUMBER(C265),E265/E$435,"")</f>
        <v/>
      </c>
      <c r="G265" s="39">
        <f t="shared" ref="G265:G328" si="48">(E$435-E265)*0.6</f>
        <v>0</v>
      </c>
      <c r="H265" s="39">
        <f t="shared" ref="H265:H328" si="49">IF(E265&gt;=E$435*0.9,0,IF(E265&lt;0.9*E$435,(E$435*0.9-E265)*0.35))</f>
        <v>0</v>
      </c>
      <c r="I265" s="37">
        <f t="shared" ref="I265:I328" si="50">G265+H265</f>
        <v>0</v>
      </c>
      <c r="J265" s="40">
        <f t="shared" ref="J265:J328" si="51">I$437</f>
        <v>0</v>
      </c>
      <c r="K265" s="37">
        <f t="shared" ref="K265:K328" si="52">I265+J265</f>
        <v>0</v>
      </c>
      <c r="L265" s="37">
        <f t="shared" ref="L265:L328" si="53">(I265*D265)</f>
        <v>0</v>
      </c>
      <c r="M265" s="37">
        <f t="shared" ref="M265:M328" si="54">(K265*D265)</f>
        <v>0</v>
      </c>
      <c r="N265" s="41">
        <f>'jan-sep'!M265</f>
        <v>0</v>
      </c>
      <c r="O265" s="41">
        <f t="shared" ref="O265:O328" si="55">M265-N265</f>
        <v>0</v>
      </c>
    </row>
    <row r="266" spans="1:15" s="34" customFormat="1" x14ac:dyDescent="0.2">
      <c r="A266" s="33">
        <v>1511</v>
      </c>
      <c r="B266" s="34" t="s">
        <v>319</v>
      </c>
      <c r="C266" s="36"/>
      <c r="D266" s="36">
        <v>3203</v>
      </c>
      <c r="E266" s="37">
        <f t="shared" si="46"/>
        <v>0</v>
      </c>
      <c r="F266" s="38" t="str">
        <f t="shared" si="47"/>
        <v/>
      </c>
      <c r="G266" s="39">
        <f t="shared" si="48"/>
        <v>0</v>
      </c>
      <c r="H266" s="39">
        <f t="shared" si="49"/>
        <v>0</v>
      </c>
      <c r="I266" s="37">
        <f t="shared" si="50"/>
        <v>0</v>
      </c>
      <c r="J266" s="40">
        <f t="shared" si="51"/>
        <v>0</v>
      </c>
      <c r="K266" s="37">
        <f t="shared" si="52"/>
        <v>0</v>
      </c>
      <c r="L266" s="37">
        <f t="shared" si="53"/>
        <v>0</v>
      </c>
      <c r="M266" s="37">
        <f t="shared" si="54"/>
        <v>0</v>
      </c>
      <c r="N266" s="41">
        <f>'jan-sep'!M266</f>
        <v>0</v>
      </c>
      <c r="O266" s="41">
        <f t="shared" si="55"/>
        <v>0</v>
      </c>
    </row>
    <row r="267" spans="1:15" s="34" customFormat="1" x14ac:dyDescent="0.2">
      <c r="A267" s="33">
        <v>1514</v>
      </c>
      <c r="B267" s="34" t="s">
        <v>178</v>
      </c>
      <c r="C267" s="36"/>
      <c r="D267" s="36">
        <v>2540</v>
      </c>
      <c r="E267" s="37">
        <f t="shared" si="46"/>
        <v>0</v>
      </c>
      <c r="F267" s="38" t="str">
        <f t="shared" si="47"/>
        <v/>
      </c>
      <c r="G267" s="39">
        <f t="shared" si="48"/>
        <v>0</v>
      </c>
      <c r="H267" s="39">
        <f t="shared" si="49"/>
        <v>0</v>
      </c>
      <c r="I267" s="37">
        <f t="shared" si="50"/>
        <v>0</v>
      </c>
      <c r="J267" s="40">
        <f t="shared" si="51"/>
        <v>0</v>
      </c>
      <c r="K267" s="37">
        <f t="shared" si="52"/>
        <v>0</v>
      </c>
      <c r="L267" s="37">
        <f t="shared" si="53"/>
        <v>0</v>
      </c>
      <c r="M267" s="37">
        <f t="shared" si="54"/>
        <v>0</v>
      </c>
      <c r="N267" s="41">
        <f>'jan-sep'!M267</f>
        <v>0</v>
      </c>
      <c r="O267" s="41">
        <f t="shared" si="55"/>
        <v>0</v>
      </c>
    </row>
    <row r="268" spans="1:15" s="34" customFormat="1" x14ac:dyDescent="0.2">
      <c r="A268" s="33">
        <v>1515</v>
      </c>
      <c r="B268" s="34" t="s">
        <v>320</v>
      </c>
      <c r="C268" s="36"/>
      <c r="D268" s="36">
        <v>8957</v>
      </c>
      <c r="E268" s="37">
        <f t="shared" si="46"/>
        <v>0</v>
      </c>
      <c r="F268" s="38" t="str">
        <f t="shared" si="47"/>
        <v/>
      </c>
      <c r="G268" s="39">
        <f t="shared" si="48"/>
        <v>0</v>
      </c>
      <c r="H268" s="39">
        <f t="shared" si="49"/>
        <v>0</v>
      </c>
      <c r="I268" s="37">
        <f t="shared" si="50"/>
        <v>0</v>
      </c>
      <c r="J268" s="40">
        <f t="shared" si="51"/>
        <v>0</v>
      </c>
      <c r="K268" s="37">
        <f t="shared" si="52"/>
        <v>0</v>
      </c>
      <c r="L268" s="37">
        <f t="shared" si="53"/>
        <v>0</v>
      </c>
      <c r="M268" s="37">
        <f t="shared" si="54"/>
        <v>0</v>
      </c>
      <c r="N268" s="41">
        <f>'jan-sep'!M268</f>
        <v>0</v>
      </c>
      <c r="O268" s="41">
        <f t="shared" si="55"/>
        <v>0</v>
      </c>
    </row>
    <row r="269" spans="1:15" s="34" customFormat="1" x14ac:dyDescent="0.2">
      <c r="A269" s="33">
        <v>1516</v>
      </c>
      <c r="B269" s="34" t="s">
        <v>321</v>
      </c>
      <c r="C269" s="36"/>
      <c r="D269" s="36">
        <v>8457</v>
      </c>
      <c r="E269" s="37">
        <f t="shared" si="46"/>
        <v>0</v>
      </c>
      <c r="F269" s="38" t="str">
        <f t="shared" si="47"/>
        <v/>
      </c>
      <c r="G269" s="39">
        <f t="shared" si="48"/>
        <v>0</v>
      </c>
      <c r="H269" s="39">
        <f t="shared" si="49"/>
        <v>0</v>
      </c>
      <c r="I269" s="37">
        <f t="shared" si="50"/>
        <v>0</v>
      </c>
      <c r="J269" s="40">
        <f t="shared" si="51"/>
        <v>0</v>
      </c>
      <c r="K269" s="37">
        <f t="shared" si="52"/>
        <v>0</v>
      </c>
      <c r="L269" s="37">
        <f t="shared" si="53"/>
        <v>0</v>
      </c>
      <c r="M269" s="37">
        <f t="shared" si="54"/>
        <v>0</v>
      </c>
      <c r="N269" s="41">
        <f>'jan-sep'!M269</f>
        <v>0</v>
      </c>
      <c r="O269" s="41">
        <f t="shared" si="55"/>
        <v>0</v>
      </c>
    </row>
    <row r="270" spans="1:15" s="34" customFormat="1" x14ac:dyDescent="0.2">
      <c r="A270" s="33">
        <v>1517</v>
      </c>
      <c r="B270" s="34" t="s">
        <v>322</v>
      </c>
      <c r="C270" s="36"/>
      <c r="D270" s="36">
        <v>5185</v>
      </c>
      <c r="E270" s="37">
        <f t="shared" si="46"/>
        <v>0</v>
      </c>
      <c r="F270" s="38" t="str">
        <f t="shared" si="47"/>
        <v/>
      </c>
      <c r="G270" s="39">
        <f t="shared" si="48"/>
        <v>0</v>
      </c>
      <c r="H270" s="39">
        <f t="shared" si="49"/>
        <v>0</v>
      </c>
      <c r="I270" s="37">
        <f t="shared" si="50"/>
        <v>0</v>
      </c>
      <c r="J270" s="40">
        <f t="shared" si="51"/>
        <v>0</v>
      </c>
      <c r="K270" s="37">
        <f t="shared" si="52"/>
        <v>0</v>
      </c>
      <c r="L270" s="37">
        <f t="shared" si="53"/>
        <v>0</v>
      </c>
      <c r="M270" s="37">
        <f t="shared" si="54"/>
        <v>0</v>
      </c>
      <c r="N270" s="41">
        <f>'jan-sep'!M270</f>
        <v>0</v>
      </c>
      <c r="O270" s="41">
        <f t="shared" si="55"/>
        <v>0</v>
      </c>
    </row>
    <row r="271" spans="1:15" s="34" customFormat="1" x14ac:dyDescent="0.2">
      <c r="A271" s="33">
        <v>1519</v>
      </c>
      <c r="B271" s="34" t="s">
        <v>323</v>
      </c>
      <c r="C271" s="36"/>
      <c r="D271" s="36">
        <v>9102</v>
      </c>
      <c r="E271" s="37">
        <f t="shared" si="46"/>
        <v>0</v>
      </c>
      <c r="F271" s="38" t="str">
        <f t="shared" si="47"/>
        <v/>
      </c>
      <c r="G271" s="39">
        <f t="shared" si="48"/>
        <v>0</v>
      </c>
      <c r="H271" s="39">
        <f t="shared" si="49"/>
        <v>0</v>
      </c>
      <c r="I271" s="37">
        <f t="shared" si="50"/>
        <v>0</v>
      </c>
      <c r="J271" s="40">
        <f t="shared" si="51"/>
        <v>0</v>
      </c>
      <c r="K271" s="37">
        <f t="shared" si="52"/>
        <v>0</v>
      </c>
      <c r="L271" s="37">
        <f t="shared" si="53"/>
        <v>0</v>
      </c>
      <c r="M271" s="37">
        <f t="shared" si="54"/>
        <v>0</v>
      </c>
      <c r="N271" s="41">
        <f>'jan-sep'!M271</f>
        <v>0</v>
      </c>
      <c r="O271" s="41">
        <f t="shared" si="55"/>
        <v>0</v>
      </c>
    </row>
    <row r="272" spans="1:15" s="34" customFormat="1" x14ac:dyDescent="0.2">
      <c r="A272" s="33">
        <v>1520</v>
      </c>
      <c r="B272" s="34" t="s">
        <v>324</v>
      </c>
      <c r="C272" s="36"/>
      <c r="D272" s="36">
        <v>10744</v>
      </c>
      <c r="E272" s="37">
        <f t="shared" si="46"/>
        <v>0</v>
      </c>
      <c r="F272" s="38" t="str">
        <f t="shared" si="47"/>
        <v/>
      </c>
      <c r="G272" s="39">
        <f t="shared" si="48"/>
        <v>0</v>
      </c>
      <c r="H272" s="39">
        <f t="shared" si="49"/>
        <v>0</v>
      </c>
      <c r="I272" s="37">
        <f t="shared" si="50"/>
        <v>0</v>
      </c>
      <c r="J272" s="40">
        <f t="shared" si="51"/>
        <v>0</v>
      </c>
      <c r="K272" s="37">
        <f t="shared" si="52"/>
        <v>0</v>
      </c>
      <c r="L272" s="37">
        <f t="shared" si="53"/>
        <v>0</v>
      </c>
      <c r="M272" s="37">
        <f t="shared" si="54"/>
        <v>0</v>
      </c>
      <c r="N272" s="41">
        <f>'jan-sep'!M272</f>
        <v>0</v>
      </c>
      <c r="O272" s="41">
        <f t="shared" si="55"/>
        <v>0</v>
      </c>
    </row>
    <row r="273" spans="1:15" s="34" customFormat="1" x14ac:dyDescent="0.2">
      <c r="A273" s="33">
        <v>1523</v>
      </c>
      <c r="B273" s="34" t="s">
        <v>325</v>
      </c>
      <c r="C273" s="36"/>
      <c r="D273" s="36">
        <v>2296</v>
      </c>
      <c r="E273" s="37">
        <f t="shared" si="46"/>
        <v>0</v>
      </c>
      <c r="F273" s="38" t="str">
        <f t="shared" si="47"/>
        <v/>
      </c>
      <c r="G273" s="39">
        <f t="shared" si="48"/>
        <v>0</v>
      </c>
      <c r="H273" s="39">
        <f t="shared" si="49"/>
        <v>0</v>
      </c>
      <c r="I273" s="37">
        <f t="shared" si="50"/>
        <v>0</v>
      </c>
      <c r="J273" s="40">
        <f t="shared" si="51"/>
        <v>0</v>
      </c>
      <c r="K273" s="37">
        <f t="shared" si="52"/>
        <v>0</v>
      </c>
      <c r="L273" s="37">
        <f t="shared" si="53"/>
        <v>0</v>
      </c>
      <c r="M273" s="37">
        <f t="shared" si="54"/>
        <v>0</v>
      </c>
      <c r="N273" s="41">
        <f>'jan-sep'!M273</f>
        <v>0</v>
      </c>
      <c r="O273" s="41">
        <f t="shared" si="55"/>
        <v>0</v>
      </c>
    </row>
    <row r="274" spans="1:15" s="34" customFormat="1" x14ac:dyDescent="0.2">
      <c r="A274" s="33">
        <v>1524</v>
      </c>
      <c r="B274" s="34" t="s">
        <v>326</v>
      </c>
      <c r="C274" s="36"/>
      <c r="D274" s="36">
        <v>1663</v>
      </c>
      <c r="E274" s="37">
        <f t="shared" si="46"/>
        <v>0</v>
      </c>
      <c r="F274" s="38" t="str">
        <f t="shared" si="47"/>
        <v/>
      </c>
      <c r="G274" s="39">
        <f t="shared" si="48"/>
        <v>0</v>
      </c>
      <c r="H274" s="39">
        <f t="shared" si="49"/>
        <v>0</v>
      </c>
      <c r="I274" s="37">
        <f t="shared" si="50"/>
        <v>0</v>
      </c>
      <c r="J274" s="40">
        <f t="shared" si="51"/>
        <v>0</v>
      </c>
      <c r="K274" s="37">
        <f t="shared" si="52"/>
        <v>0</v>
      </c>
      <c r="L274" s="37">
        <f t="shared" si="53"/>
        <v>0</v>
      </c>
      <c r="M274" s="37">
        <f t="shared" si="54"/>
        <v>0</v>
      </c>
      <c r="N274" s="41">
        <f>'jan-sep'!M274</f>
        <v>0</v>
      </c>
      <c r="O274" s="41">
        <f t="shared" si="55"/>
        <v>0</v>
      </c>
    </row>
    <row r="275" spans="1:15" s="34" customFormat="1" x14ac:dyDescent="0.2">
      <c r="A275" s="33">
        <v>1525</v>
      </c>
      <c r="B275" s="34" t="s">
        <v>327</v>
      </c>
      <c r="C275" s="36"/>
      <c r="D275" s="36">
        <v>4623</v>
      </c>
      <c r="E275" s="37">
        <f t="shared" si="46"/>
        <v>0</v>
      </c>
      <c r="F275" s="38" t="str">
        <f t="shared" si="47"/>
        <v/>
      </c>
      <c r="G275" s="39">
        <f t="shared" si="48"/>
        <v>0</v>
      </c>
      <c r="H275" s="39">
        <f t="shared" si="49"/>
        <v>0</v>
      </c>
      <c r="I275" s="37">
        <f t="shared" si="50"/>
        <v>0</v>
      </c>
      <c r="J275" s="40">
        <f t="shared" si="51"/>
        <v>0</v>
      </c>
      <c r="K275" s="37">
        <f t="shared" si="52"/>
        <v>0</v>
      </c>
      <c r="L275" s="37">
        <f t="shared" si="53"/>
        <v>0</v>
      </c>
      <c r="M275" s="37">
        <f t="shared" si="54"/>
        <v>0</v>
      </c>
      <c r="N275" s="41">
        <f>'jan-sep'!M275</f>
        <v>0</v>
      </c>
      <c r="O275" s="41">
        <f t="shared" si="55"/>
        <v>0</v>
      </c>
    </row>
    <row r="276" spans="1:15" s="34" customFormat="1" x14ac:dyDescent="0.2">
      <c r="A276" s="33">
        <v>1526</v>
      </c>
      <c r="B276" s="34" t="s">
        <v>328</v>
      </c>
      <c r="C276" s="36"/>
      <c r="D276" s="36">
        <v>1005</v>
      </c>
      <c r="E276" s="37">
        <f t="shared" si="46"/>
        <v>0</v>
      </c>
      <c r="F276" s="38" t="str">
        <f t="shared" si="47"/>
        <v/>
      </c>
      <c r="G276" s="39">
        <f t="shared" si="48"/>
        <v>0</v>
      </c>
      <c r="H276" s="39">
        <f t="shared" si="49"/>
        <v>0</v>
      </c>
      <c r="I276" s="37">
        <f t="shared" si="50"/>
        <v>0</v>
      </c>
      <c r="J276" s="40">
        <f t="shared" si="51"/>
        <v>0</v>
      </c>
      <c r="K276" s="37">
        <f t="shared" si="52"/>
        <v>0</v>
      </c>
      <c r="L276" s="37">
        <f t="shared" si="53"/>
        <v>0</v>
      </c>
      <c r="M276" s="37">
        <f t="shared" si="54"/>
        <v>0</v>
      </c>
      <c r="N276" s="41">
        <f>'jan-sep'!M276</f>
        <v>0</v>
      </c>
      <c r="O276" s="41">
        <f t="shared" si="55"/>
        <v>0</v>
      </c>
    </row>
    <row r="277" spans="1:15" s="34" customFormat="1" x14ac:dyDescent="0.2">
      <c r="A277" s="33">
        <v>1528</v>
      </c>
      <c r="B277" s="34" t="s">
        <v>329</v>
      </c>
      <c r="C277" s="36"/>
      <c r="D277" s="36">
        <v>7695</v>
      </c>
      <c r="E277" s="37">
        <f t="shared" si="46"/>
        <v>0</v>
      </c>
      <c r="F277" s="38" t="str">
        <f t="shared" si="47"/>
        <v/>
      </c>
      <c r="G277" s="39">
        <f t="shared" si="48"/>
        <v>0</v>
      </c>
      <c r="H277" s="39">
        <f t="shared" si="49"/>
        <v>0</v>
      </c>
      <c r="I277" s="37">
        <f t="shared" si="50"/>
        <v>0</v>
      </c>
      <c r="J277" s="40">
        <f t="shared" si="51"/>
        <v>0</v>
      </c>
      <c r="K277" s="37">
        <f t="shared" si="52"/>
        <v>0</v>
      </c>
      <c r="L277" s="37">
        <f t="shared" si="53"/>
        <v>0</v>
      </c>
      <c r="M277" s="37">
        <f t="shared" si="54"/>
        <v>0</v>
      </c>
      <c r="N277" s="41">
        <f>'jan-sep'!M277</f>
        <v>0</v>
      </c>
      <c r="O277" s="41">
        <f t="shared" si="55"/>
        <v>0</v>
      </c>
    </row>
    <row r="278" spans="1:15" s="34" customFormat="1" x14ac:dyDescent="0.2">
      <c r="A278" s="33">
        <v>1529</v>
      </c>
      <c r="B278" s="34" t="s">
        <v>330</v>
      </c>
      <c r="C278" s="36"/>
      <c r="D278" s="36">
        <v>4667</v>
      </c>
      <c r="E278" s="37">
        <f t="shared" si="46"/>
        <v>0</v>
      </c>
      <c r="F278" s="38" t="str">
        <f t="shared" si="47"/>
        <v/>
      </c>
      <c r="G278" s="39">
        <f t="shared" si="48"/>
        <v>0</v>
      </c>
      <c r="H278" s="39">
        <f t="shared" si="49"/>
        <v>0</v>
      </c>
      <c r="I278" s="37">
        <f t="shared" si="50"/>
        <v>0</v>
      </c>
      <c r="J278" s="40">
        <f t="shared" si="51"/>
        <v>0</v>
      </c>
      <c r="K278" s="37">
        <f t="shared" si="52"/>
        <v>0</v>
      </c>
      <c r="L278" s="37">
        <f t="shared" si="53"/>
        <v>0</v>
      </c>
      <c r="M278" s="37">
        <f t="shared" si="54"/>
        <v>0</v>
      </c>
      <c r="N278" s="41">
        <f>'jan-sep'!M278</f>
        <v>0</v>
      </c>
      <c r="O278" s="41">
        <f t="shared" si="55"/>
        <v>0</v>
      </c>
    </row>
    <row r="279" spans="1:15" s="34" customFormat="1" x14ac:dyDescent="0.2">
      <c r="A279" s="33">
        <v>1531</v>
      </c>
      <c r="B279" s="34" t="s">
        <v>331</v>
      </c>
      <c r="C279" s="36"/>
      <c r="D279" s="36">
        <v>9007</v>
      </c>
      <c r="E279" s="37">
        <f t="shared" si="46"/>
        <v>0</v>
      </c>
      <c r="F279" s="38" t="str">
        <f t="shared" si="47"/>
        <v/>
      </c>
      <c r="G279" s="39">
        <f t="shared" si="48"/>
        <v>0</v>
      </c>
      <c r="H279" s="39">
        <f t="shared" si="49"/>
        <v>0</v>
      </c>
      <c r="I279" s="37">
        <f t="shared" si="50"/>
        <v>0</v>
      </c>
      <c r="J279" s="40">
        <f t="shared" si="51"/>
        <v>0</v>
      </c>
      <c r="K279" s="37">
        <f t="shared" si="52"/>
        <v>0</v>
      </c>
      <c r="L279" s="37">
        <f t="shared" si="53"/>
        <v>0</v>
      </c>
      <c r="M279" s="37">
        <f t="shared" si="54"/>
        <v>0</v>
      </c>
      <c r="N279" s="41">
        <f>'jan-sep'!M279</f>
        <v>0</v>
      </c>
      <c r="O279" s="41">
        <f t="shared" si="55"/>
        <v>0</v>
      </c>
    </row>
    <row r="280" spans="1:15" s="34" customFormat="1" x14ac:dyDescent="0.2">
      <c r="A280" s="33">
        <v>1532</v>
      </c>
      <c r="B280" s="34" t="s">
        <v>332</v>
      </c>
      <c r="C280" s="36"/>
      <c r="D280" s="36">
        <v>8176</v>
      </c>
      <c r="E280" s="37">
        <f t="shared" si="46"/>
        <v>0</v>
      </c>
      <c r="F280" s="38" t="str">
        <f t="shared" si="47"/>
        <v/>
      </c>
      <c r="G280" s="39">
        <f t="shared" si="48"/>
        <v>0</v>
      </c>
      <c r="H280" s="39">
        <f t="shared" si="49"/>
        <v>0</v>
      </c>
      <c r="I280" s="37">
        <f t="shared" si="50"/>
        <v>0</v>
      </c>
      <c r="J280" s="40">
        <f t="shared" si="51"/>
        <v>0</v>
      </c>
      <c r="K280" s="37">
        <f t="shared" si="52"/>
        <v>0</v>
      </c>
      <c r="L280" s="37">
        <f t="shared" si="53"/>
        <v>0</v>
      </c>
      <c r="M280" s="37">
        <f t="shared" si="54"/>
        <v>0</v>
      </c>
      <c r="N280" s="41">
        <f>'jan-sep'!M280</f>
        <v>0</v>
      </c>
      <c r="O280" s="41">
        <f t="shared" si="55"/>
        <v>0</v>
      </c>
    </row>
    <row r="281" spans="1:15" s="34" customFormat="1" x14ac:dyDescent="0.2">
      <c r="A281" s="33">
        <v>1534</v>
      </c>
      <c r="B281" s="34" t="s">
        <v>333</v>
      </c>
      <c r="C281" s="36"/>
      <c r="D281" s="36">
        <v>9312</v>
      </c>
      <c r="E281" s="37">
        <f t="shared" si="46"/>
        <v>0</v>
      </c>
      <c r="F281" s="38" t="str">
        <f t="shared" si="47"/>
        <v/>
      </c>
      <c r="G281" s="39">
        <f t="shared" si="48"/>
        <v>0</v>
      </c>
      <c r="H281" s="39">
        <f t="shared" si="49"/>
        <v>0</v>
      </c>
      <c r="I281" s="37">
        <f t="shared" si="50"/>
        <v>0</v>
      </c>
      <c r="J281" s="40">
        <f t="shared" si="51"/>
        <v>0</v>
      </c>
      <c r="K281" s="37">
        <f t="shared" si="52"/>
        <v>0</v>
      </c>
      <c r="L281" s="37">
        <f t="shared" si="53"/>
        <v>0</v>
      </c>
      <c r="M281" s="37">
        <f t="shared" si="54"/>
        <v>0</v>
      </c>
      <c r="N281" s="41">
        <f>'jan-sep'!M281</f>
        <v>0</v>
      </c>
      <c r="O281" s="41">
        <f t="shared" si="55"/>
        <v>0</v>
      </c>
    </row>
    <row r="282" spans="1:15" s="34" customFormat="1" x14ac:dyDescent="0.2">
      <c r="A282" s="33">
        <v>1535</v>
      </c>
      <c r="B282" s="34" t="s">
        <v>334</v>
      </c>
      <c r="C282" s="36"/>
      <c r="D282" s="36">
        <v>6577</v>
      </c>
      <c r="E282" s="37">
        <f t="shared" si="46"/>
        <v>0</v>
      </c>
      <c r="F282" s="38" t="str">
        <f t="shared" si="47"/>
        <v/>
      </c>
      <c r="G282" s="39">
        <f t="shared" si="48"/>
        <v>0</v>
      </c>
      <c r="H282" s="39">
        <f t="shared" si="49"/>
        <v>0</v>
      </c>
      <c r="I282" s="37">
        <f t="shared" si="50"/>
        <v>0</v>
      </c>
      <c r="J282" s="40">
        <f t="shared" si="51"/>
        <v>0</v>
      </c>
      <c r="K282" s="37">
        <f t="shared" si="52"/>
        <v>0</v>
      </c>
      <c r="L282" s="37">
        <f t="shared" si="53"/>
        <v>0</v>
      </c>
      <c r="M282" s="37">
        <f t="shared" si="54"/>
        <v>0</v>
      </c>
      <c r="N282" s="41">
        <f>'jan-sep'!M282</f>
        <v>0</v>
      </c>
      <c r="O282" s="41">
        <f t="shared" si="55"/>
        <v>0</v>
      </c>
    </row>
    <row r="283" spans="1:15" s="34" customFormat="1" x14ac:dyDescent="0.2">
      <c r="A283" s="33">
        <v>1539</v>
      </c>
      <c r="B283" s="34" t="s">
        <v>335</v>
      </c>
      <c r="C283" s="36"/>
      <c r="D283" s="36">
        <v>7503</v>
      </c>
      <c r="E283" s="37">
        <f t="shared" si="46"/>
        <v>0</v>
      </c>
      <c r="F283" s="38" t="str">
        <f t="shared" si="47"/>
        <v/>
      </c>
      <c r="G283" s="39">
        <f t="shared" si="48"/>
        <v>0</v>
      </c>
      <c r="H283" s="39">
        <f t="shared" si="49"/>
        <v>0</v>
      </c>
      <c r="I283" s="37">
        <f t="shared" si="50"/>
        <v>0</v>
      </c>
      <c r="J283" s="40">
        <f t="shared" si="51"/>
        <v>0</v>
      </c>
      <c r="K283" s="37">
        <f t="shared" si="52"/>
        <v>0</v>
      </c>
      <c r="L283" s="37">
        <f t="shared" si="53"/>
        <v>0</v>
      </c>
      <c r="M283" s="37">
        <f t="shared" si="54"/>
        <v>0</v>
      </c>
      <c r="N283" s="41">
        <f>'jan-sep'!M283</f>
        <v>0</v>
      </c>
      <c r="O283" s="41">
        <f t="shared" si="55"/>
        <v>0</v>
      </c>
    </row>
    <row r="284" spans="1:15" s="34" customFormat="1" x14ac:dyDescent="0.2">
      <c r="A284" s="33">
        <v>1543</v>
      </c>
      <c r="B284" s="34" t="s">
        <v>336</v>
      </c>
      <c r="C284" s="36"/>
      <c r="D284" s="36">
        <v>2963</v>
      </c>
      <c r="E284" s="37">
        <f t="shared" si="46"/>
        <v>0</v>
      </c>
      <c r="F284" s="38" t="str">
        <f t="shared" si="47"/>
        <v/>
      </c>
      <c r="G284" s="39">
        <f t="shared" si="48"/>
        <v>0</v>
      </c>
      <c r="H284" s="39">
        <f t="shared" si="49"/>
        <v>0</v>
      </c>
      <c r="I284" s="37">
        <f t="shared" si="50"/>
        <v>0</v>
      </c>
      <c r="J284" s="40">
        <f t="shared" si="51"/>
        <v>0</v>
      </c>
      <c r="K284" s="37">
        <f t="shared" si="52"/>
        <v>0</v>
      </c>
      <c r="L284" s="37">
        <f t="shared" si="53"/>
        <v>0</v>
      </c>
      <c r="M284" s="37">
        <f t="shared" si="54"/>
        <v>0</v>
      </c>
      <c r="N284" s="41">
        <f>'jan-sep'!M284</f>
        <v>0</v>
      </c>
      <c r="O284" s="41">
        <f t="shared" si="55"/>
        <v>0</v>
      </c>
    </row>
    <row r="285" spans="1:15" s="34" customFormat="1" x14ac:dyDescent="0.2">
      <c r="A285" s="33">
        <v>1545</v>
      </c>
      <c r="B285" s="34" t="s">
        <v>337</v>
      </c>
      <c r="C285" s="36"/>
      <c r="D285" s="36">
        <v>2085</v>
      </c>
      <c r="E285" s="37">
        <f t="shared" si="46"/>
        <v>0</v>
      </c>
      <c r="F285" s="38" t="str">
        <f t="shared" si="47"/>
        <v/>
      </c>
      <c r="G285" s="39">
        <f t="shared" si="48"/>
        <v>0</v>
      </c>
      <c r="H285" s="39">
        <f t="shared" si="49"/>
        <v>0</v>
      </c>
      <c r="I285" s="37">
        <f t="shared" si="50"/>
        <v>0</v>
      </c>
      <c r="J285" s="40">
        <f t="shared" si="51"/>
        <v>0</v>
      </c>
      <c r="K285" s="37">
        <f t="shared" si="52"/>
        <v>0</v>
      </c>
      <c r="L285" s="37">
        <f t="shared" si="53"/>
        <v>0</v>
      </c>
      <c r="M285" s="37">
        <f t="shared" si="54"/>
        <v>0</v>
      </c>
      <c r="N285" s="41">
        <f>'jan-sep'!M285</f>
        <v>0</v>
      </c>
      <c r="O285" s="41">
        <f t="shared" si="55"/>
        <v>0</v>
      </c>
    </row>
    <row r="286" spans="1:15" s="34" customFormat="1" x14ac:dyDescent="0.2">
      <c r="A286" s="33">
        <v>1546</v>
      </c>
      <c r="B286" s="34" t="s">
        <v>338</v>
      </c>
      <c r="C286" s="36"/>
      <c r="D286" s="36">
        <v>1246</v>
      </c>
      <c r="E286" s="37">
        <f t="shared" si="46"/>
        <v>0</v>
      </c>
      <c r="F286" s="38" t="str">
        <f t="shared" si="47"/>
        <v/>
      </c>
      <c r="G286" s="39">
        <f t="shared" si="48"/>
        <v>0</v>
      </c>
      <c r="H286" s="39">
        <f t="shared" si="49"/>
        <v>0</v>
      </c>
      <c r="I286" s="37">
        <f t="shared" si="50"/>
        <v>0</v>
      </c>
      <c r="J286" s="40">
        <f t="shared" si="51"/>
        <v>0</v>
      </c>
      <c r="K286" s="37">
        <f t="shared" si="52"/>
        <v>0</v>
      </c>
      <c r="L286" s="37">
        <f t="shared" si="53"/>
        <v>0</v>
      </c>
      <c r="M286" s="37">
        <f t="shared" si="54"/>
        <v>0</v>
      </c>
      <c r="N286" s="41">
        <f>'jan-sep'!M286</f>
        <v>0</v>
      </c>
      <c r="O286" s="41">
        <f t="shared" si="55"/>
        <v>0</v>
      </c>
    </row>
    <row r="287" spans="1:15" s="34" customFormat="1" x14ac:dyDescent="0.2">
      <c r="A287" s="33">
        <v>1547</v>
      </c>
      <c r="B287" s="34" t="s">
        <v>339</v>
      </c>
      <c r="C287" s="36"/>
      <c r="D287" s="36">
        <v>3547</v>
      </c>
      <c r="E287" s="37">
        <f t="shared" si="46"/>
        <v>0</v>
      </c>
      <c r="F287" s="38" t="str">
        <f t="shared" si="47"/>
        <v/>
      </c>
      <c r="G287" s="39">
        <f t="shared" si="48"/>
        <v>0</v>
      </c>
      <c r="H287" s="39">
        <f t="shared" si="49"/>
        <v>0</v>
      </c>
      <c r="I287" s="37">
        <f t="shared" si="50"/>
        <v>0</v>
      </c>
      <c r="J287" s="40">
        <f t="shared" si="51"/>
        <v>0</v>
      </c>
      <c r="K287" s="37">
        <f t="shared" si="52"/>
        <v>0</v>
      </c>
      <c r="L287" s="37">
        <f t="shared" si="53"/>
        <v>0</v>
      </c>
      <c r="M287" s="37">
        <f t="shared" si="54"/>
        <v>0</v>
      </c>
      <c r="N287" s="41">
        <f>'jan-sep'!M287</f>
        <v>0</v>
      </c>
      <c r="O287" s="41">
        <f t="shared" si="55"/>
        <v>0</v>
      </c>
    </row>
    <row r="288" spans="1:15" s="34" customFormat="1" x14ac:dyDescent="0.2">
      <c r="A288" s="33">
        <v>1548</v>
      </c>
      <c r="B288" s="34" t="s">
        <v>340</v>
      </c>
      <c r="C288" s="36"/>
      <c r="D288" s="36">
        <v>9741</v>
      </c>
      <c r="E288" s="37">
        <f t="shared" si="46"/>
        <v>0</v>
      </c>
      <c r="F288" s="38" t="str">
        <f t="shared" si="47"/>
        <v/>
      </c>
      <c r="G288" s="39">
        <f t="shared" si="48"/>
        <v>0</v>
      </c>
      <c r="H288" s="39">
        <f t="shared" si="49"/>
        <v>0</v>
      </c>
      <c r="I288" s="37">
        <f t="shared" si="50"/>
        <v>0</v>
      </c>
      <c r="J288" s="40">
        <f t="shared" si="51"/>
        <v>0</v>
      </c>
      <c r="K288" s="37">
        <f t="shared" si="52"/>
        <v>0</v>
      </c>
      <c r="L288" s="37">
        <f t="shared" si="53"/>
        <v>0</v>
      </c>
      <c r="M288" s="37">
        <f t="shared" si="54"/>
        <v>0</v>
      </c>
      <c r="N288" s="41">
        <f>'jan-sep'!M288</f>
        <v>0</v>
      </c>
      <c r="O288" s="41">
        <f t="shared" si="55"/>
        <v>0</v>
      </c>
    </row>
    <row r="289" spans="1:15" s="34" customFormat="1" x14ac:dyDescent="0.2">
      <c r="A289" s="33">
        <v>1551</v>
      </c>
      <c r="B289" s="34" t="s">
        <v>341</v>
      </c>
      <c r="C289" s="36"/>
      <c r="D289" s="36">
        <v>3454</v>
      </c>
      <c r="E289" s="37">
        <f t="shared" si="46"/>
        <v>0</v>
      </c>
      <c r="F289" s="38" t="str">
        <f t="shared" si="47"/>
        <v/>
      </c>
      <c r="G289" s="39">
        <f t="shared" si="48"/>
        <v>0</v>
      </c>
      <c r="H289" s="39">
        <f t="shared" si="49"/>
        <v>0</v>
      </c>
      <c r="I289" s="37">
        <f t="shared" si="50"/>
        <v>0</v>
      </c>
      <c r="J289" s="40">
        <f t="shared" si="51"/>
        <v>0</v>
      </c>
      <c r="K289" s="37">
        <f t="shared" si="52"/>
        <v>0</v>
      </c>
      <c r="L289" s="37">
        <f t="shared" si="53"/>
        <v>0</v>
      </c>
      <c r="M289" s="37">
        <f t="shared" si="54"/>
        <v>0</v>
      </c>
      <c r="N289" s="41">
        <f>'jan-sep'!M289</f>
        <v>0</v>
      </c>
      <c r="O289" s="41">
        <f t="shared" si="55"/>
        <v>0</v>
      </c>
    </row>
    <row r="290" spans="1:15" s="34" customFormat="1" x14ac:dyDescent="0.2">
      <c r="A290" s="33">
        <v>1554</v>
      </c>
      <c r="B290" s="34" t="s">
        <v>342</v>
      </c>
      <c r="C290" s="36"/>
      <c r="D290" s="36">
        <v>5856</v>
      </c>
      <c r="E290" s="37">
        <f t="shared" si="46"/>
        <v>0</v>
      </c>
      <c r="F290" s="38" t="str">
        <f t="shared" si="47"/>
        <v/>
      </c>
      <c r="G290" s="39">
        <f t="shared" si="48"/>
        <v>0</v>
      </c>
      <c r="H290" s="39">
        <f t="shared" si="49"/>
        <v>0</v>
      </c>
      <c r="I290" s="37">
        <f t="shared" si="50"/>
        <v>0</v>
      </c>
      <c r="J290" s="40">
        <f t="shared" si="51"/>
        <v>0</v>
      </c>
      <c r="K290" s="37">
        <f t="shared" si="52"/>
        <v>0</v>
      </c>
      <c r="L290" s="37">
        <f t="shared" si="53"/>
        <v>0</v>
      </c>
      <c r="M290" s="37">
        <f t="shared" si="54"/>
        <v>0</v>
      </c>
      <c r="N290" s="41">
        <f>'jan-sep'!M290</f>
        <v>0</v>
      </c>
      <c r="O290" s="41">
        <f t="shared" si="55"/>
        <v>0</v>
      </c>
    </row>
    <row r="291" spans="1:15" s="34" customFormat="1" x14ac:dyDescent="0.2">
      <c r="A291" s="33">
        <v>1557</v>
      </c>
      <c r="B291" s="34" t="s">
        <v>343</v>
      </c>
      <c r="C291" s="36"/>
      <c r="D291" s="36">
        <v>2611</v>
      </c>
      <c r="E291" s="37">
        <f t="shared" si="46"/>
        <v>0</v>
      </c>
      <c r="F291" s="38" t="str">
        <f t="shared" si="47"/>
        <v/>
      </c>
      <c r="G291" s="39">
        <f t="shared" si="48"/>
        <v>0</v>
      </c>
      <c r="H291" s="39">
        <f t="shared" si="49"/>
        <v>0</v>
      </c>
      <c r="I291" s="37">
        <f t="shared" si="50"/>
        <v>0</v>
      </c>
      <c r="J291" s="40">
        <f t="shared" si="51"/>
        <v>0</v>
      </c>
      <c r="K291" s="37">
        <f t="shared" si="52"/>
        <v>0</v>
      </c>
      <c r="L291" s="37">
        <f t="shared" si="53"/>
        <v>0</v>
      </c>
      <c r="M291" s="37">
        <f t="shared" si="54"/>
        <v>0</v>
      </c>
      <c r="N291" s="41">
        <f>'jan-sep'!M291</f>
        <v>0</v>
      </c>
      <c r="O291" s="41">
        <f t="shared" si="55"/>
        <v>0</v>
      </c>
    </row>
    <row r="292" spans="1:15" s="34" customFormat="1" x14ac:dyDescent="0.2">
      <c r="A292" s="33">
        <v>1560</v>
      </c>
      <c r="B292" s="34" t="s">
        <v>344</v>
      </c>
      <c r="C292" s="36"/>
      <c r="D292" s="36">
        <v>3109</v>
      </c>
      <c r="E292" s="37">
        <f t="shared" si="46"/>
        <v>0</v>
      </c>
      <c r="F292" s="38" t="str">
        <f t="shared" si="47"/>
        <v/>
      </c>
      <c r="G292" s="39">
        <f t="shared" si="48"/>
        <v>0</v>
      </c>
      <c r="H292" s="39">
        <f t="shared" si="49"/>
        <v>0</v>
      </c>
      <c r="I292" s="37">
        <f t="shared" si="50"/>
        <v>0</v>
      </c>
      <c r="J292" s="40">
        <f t="shared" si="51"/>
        <v>0</v>
      </c>
      <c r="K292" s="37">
        <f t="shared" si="52"/>
        <v>0</v>
      </c>
      <c r="L292" s="37">
        <f t="shared" si="53"/>
        <v>0</v>
      </c>
      <c r="M292" s="37">
        <f t="shared" si="54"/>
        <v>0</v>
      </c>
      <c r="N292" s="41">
        <f>'jan-sep'!M292</f>
        <v>0</v>
      </c>
      <c r="O292" s="41">
        <f t="shared" si="55"/>
        <v>0</v>
      </c>
    </row>
    <row r="293" spans="1:15" s="34" customFormat="1" x14ac:dyDescent="0.2">
      <c r="A293" s="33">
        <v>1563</v>
      </c>
      <c r="B293" s="34" t="s">
        <v>345</v>
      </c>
      <c r="C293" s="36"/>
      <c r="D293" s="36">
        <v>7126</v>
      </c>
      <c r="E293" s="37">
        <f t="shared" si="46"/>
        <v>0</v>
      </c>
      <c r="F293" s="38" t="str">
        <f t="shared" si="47"/>
        <v/>
      </c>
      <c r="G293" s="39">
        <f t="shared" si="48"/>
        <v>0</v>
      </c>
      <c r="H293" s="39">
        <f t="shared" si="49"/>
        <v>0</v>
      </c>
      <c r="I293" s="37">
        <f t="shared" si="50"/>
        <v>0</v>
      </c>
      <c r="J293" s="40">
        <f t="shared" si="51"/>
        <v>0</v>
      </c>
      <c r="K293" s="37">
        <f t="shared" si="52"/>
        <v>0</v>
      </c>
      <c r="L293" s="37">
        <f t="shared" si="53"/>
        <v>0</v>
      </c>
      <c r="M293" s="37">
        <f t="shared" si="54"/>
        <v>0</v>
      </c>
      <c r="N293" s="41">
        <f>'jan-sep'!M293</f>
        <v>0</v>
      </c>
      <c r="O293" s="41">
        <f t="shared" si="55"/>
        <v>0</v>
      </c>
    </row>
    <row r="294" spans="1:15" s="34" customFormat="1" x14ac:dyDescent="0.2">
      <c r="A294" s="33">
        <v>1566</v>
      </c>
      <c r="B294" s="34" t="s">
        <v>346</v>
      </c>
      <c r="C294" s="36"/>
      <c r="D294" s="36">
        <v>5986</v>
      </c>
      <c r="E294" s="37">
        <f t="shared" si="46"/>
        <v>0</v>
      </c>
      <c r="F294" s="38" t="str">
        <f t="shared" si="47"/>
        <v/>
      </c>
      <c r="G294" s="39">
        <f t="shared" si="48"/>
        <v>0</v>
      </c>
      <c r="H294" s="39">
        <f t="shared" si="49"/>
        <v>0</v>
      </c>
      <c r="I294" s="37">
        <f t="shared" si="50"/>
        <v>0</v>
      </c>
      <c r="J294" s="40">
        <f t="shared" si="51"/>
        <v>0</v>
      </c>
      <c r="K294" s="37">
        <f t="shared" si="52"/>
        <v>0</v>
      </c>
      <c r="L294" s="37">
        <f t="shared" si="53"/>
        <v>0</v>
      </c>
      <c r="M294" s="37">
        <f t="shared" si="54"/>
        <v>0</v>
      </c>
      <c r="N294" s="41">
        <f>'jan-sep'!M294</f>
        <v>0</v>
      </c>
      <c r="O294" s="41">
        <f t="shared" si="55"/>
        <v>0</v>
      </c>
    </row>
    <row r="295" spans="1:15" s="34" customFormat="1" x14ac:dyDescent="0.2">
      <c r="A295" s="33">
        <v>1567</v>
      </c>
      <c r="B295" s="34" t="s">
        <v>347</v>
      </c>
      <c r="C295" s="36"/>
      <c r="D295" s="36">
        <v>2026</v>
      </c>
      <c r="E295" s="37">
        <f t="shared" si="46"/>
        <v>0</v>
      </c>
      <c r="F295" s="38" t="str">
        <f t="shared" si="47"/>
        <v/>
      </c>
      <c r="G295" s="39">
        <f t="shared" si="48"/>
        <v>0</v>
      </c>
      <c r="H295" s="39">
        <f t="shared" si="49"/>
        <v>0</v>
      </c>
      <c r="I295" s="37">
        <f t="shared" si="50"/>
        <v>0</v>
      </c>
      <c r="J295" s="40">
        <f t="shared" si="51"/>
        <v>0</v>
      </c>
      <c r="K295" s="37">
        <f t="shared" si="52"/>
        <v>0</v>
      </c>
      <c r="L295" s="37">
        <f t="shared" si="53"/>
        <v>0</v>
      </c>
      <c r="M295" s="37">
        <f t="shared" si="54"/>
        <v>0</v>
      </c>
      <c r="N295" s="41">
        <f>'jan-sep'!M295</f>
        <v>0</v>
      </c>
      <c r="O295" s="41">
        <f t="shared" si="55"/>
        <v>0</v>
      </c>
    </row>
    <row r="296" spans="1:15" s="34" customFormat="1" x14ac:dyDescent="0.2">
      <c r="A296" s="33">
        <v>1571</v>
      </c>
      <c r="B296" s="34" t="s">
        <v>348</v>
      </c>
      <c r="C296" s="36"/>
      <c r="D296" s="36">
        <v>1599</v>
      </c>
      <c r="E296" s="37">
        <f t="shared" si="46"/>
        <v>0</v>
      </c>
      <c r="F296" s="38" t="str">
        <f t="shared" si="47"/>
        <v/>
      </c>
      <c r="G296" s="39">
        <f t="shared" si="48"/>
        <v>0</v>
      </c>
      <c r="H296" s="39">
        <f t="shared" si="49"/>
        <v>0</v>
      </c>
      <c r="I296" s="37">
        <f t="shared" si="50"/>
        <v>0</v>
      </c>
      <c r="J296" s="40">
        <f t="shared" si="51"/>
        <v>0</v>
      </c>
      <c r="K296" s="37">
        <f t="shared" si="52"/>
        <v>0</v>
      </c>
      <c r="L296" s="37">
        <f t="shared" si="53"/>
        <v>0</v>
      </c>
      <c r="M296" s="37">
        <f t="shared" si="54"/>
        <v>0</v>
      </c>
      <c r="N296" s="41">
        <f>'jan-sep'!M296</f>
        <v>0</v>
      </c>
      <c r="O296" s="41">
        <f t="shared" si="55"/>
        <v>0</v>
      </c>
    </row>
    <row r="297" spans="1:15" s="34" customFormat="1" x14ac:dyDescent="0.2">
      <c r="A297" s="33">
        <v>1573</v>
      </c>
      <c r="B297" s="34" t="s">
        <v>349</v>
      </c>
      <c r="C297" s="36"/>
      <c r="D297" s="36">
        <v>2160</v>
      </c>
      <c r="E297" s="37">
        <f t="shared" si="46"/>
        <v>0</v>
      </c>
      <c r="F297" s="38" t="str">
        <f t="shared" si="47"/>
        <v/>
      </c>
      <c r="G297" s="39">
        <f t="shared" si="48"/>
        <v>0</v>
      </c>
      <c r="H297" s="39">
        <f t="shared" si="49"/>
        <v>0</v>
      </c>
      <c r="I297" s="37">
        <f t="shared" si="50"/>
        <v>0</v>
      </c>
      <c r="J297" s="40">
        <f t="shared" si="51"/>
        <v>0</v>
      </c>
      <c r="K297" s="37">
        <f t="shared" si="52"/>
        <v>0</v>
      </c>
      <c r="L297" s="37">
        <f t="shared" si="53"/>
        <v>0</v>
      </c>
      <c r="M297" s="37">
        <f t="shared" si="54"/>
        <v>0</v>
      </c>
      <c r="N297" s="41">
        <f>'jan-sep'!M297</f>
        <v>0</v>
      </c>
      <c r="O297" s="41">
        <f t="shared" si="55"/>
        <v>0</v>
      </c>
    </row>
    <row r="298" spans="1:15" s="34" customFormat="1" x14ac:dyDescent="0.2">
      <c r="A298" s="33">
        <v>1576</v>
      </c>
      <c r="B298" s="34" t="s">
        <v>350</v>
      </c>
      <c r="C298" s="36"/>
      <c r="D298" s="36">
        <v>3590</v>
      </c>
      <c r="E298" s="37">
        <f t="shared" si="46"/>
        <v>0</v>
      </c>
      <c r="F298" s="38" t="str">
        <f t="shared" si="47"/>
        <v/>
      </c>
      <c r="G298" s="39">
        <f t="shared" si="48"/>
        <v>0</v>
      </c>
      <c r="H298" s="39">
        <f t="shared" si="49"/>
        <v>0</v>
      </c>
      <c r="I298" s="37">
        <f t="shared" si="50"/>
        <v>0</v>
      </c>
      <c r="J298" s="40">
        <f t="shared" si="51"/>
        <v>0</v>
      </c>
      <c r="K298" s="37">
        <f t="shared" si="52"/>
        <v>0</v>
      </c>
      <c r="L298" s="37">
        <f t="shared" si="53"/>
        <v>0</v>
      </c>
      <c r="M298" s="37">
        <f t="shared" si="54"/>
        <v>0</v>
      </c>
      <c r="N298" s="41">
        <f>'jan-sep'!M298</f>
        <v>0</v>
      </c>
      <c r="O298" s="41">
        <f t="shared" si="55"/>
        <v>0</v>
      </c>
    </row>
    <row r="299" spans="1:15" s="34" customFormat="1" x14ac:dyDescent="0.2">
      <c r="A299" s="33">
        <v>1601</v>
      </c>
      <c r="B299" s="34" t="s">
        <v>351</v>
      </c>
      <c r="C299" s="36"/>
      <c r="D299" s="36">
        <v>190464</v>
      </c>
      <c r="E299" s="37">
        <f t="shared" si="46"/>
        <v>0</v>
      </c>
      <c r="F299" s="38" t="str">
        <f t="shared" si="47"/>
        <v/>
      </c>
      <c r="G299" s="39">
        <f t="shared" si="48"/>
        <v>0</v>
      </c>
      <c r="H299" s="39">
        <f t="shared" si="49"/>
        <v>0</v>
      </c>
      <c r="I299" s="37">
        <f t="shared" si="50"/>
        <v>0</v>
      </c>
      <c r="J299" s="40">
        <f t="shared" si="51"/>
        <v>0</v>
      </c>
      <c r="K299" s="37">
        <f t="shared" si="52"/>
        <v>0</v>
      </c>
      <c r="L299" s="37">
        <f t="shared" si="53"/>
        <v>0</v>
      </c>
      <c r="M299" s="37">
        <f t="shared" si="54"/>
        <v>0</v>
      </c>
      <c r="N299" s="41">
        <f>'jan-sep'!M299</f>
        <v>0</v>
      </c>
      <c r="O299" s="41">
        <f t="shared" si="55"/>
        <v>0</v>
      </c>
    </row>
    <row r="300" spans="1:15" s="34" customFormat="1" x14ac:dyDescent="0.2">
      <c r="A300" s="33">
        <v>1612</v>
      </c>
      <c r="B300" s="34" t="s">
        <v>352</v>
      </c>
      <c r="C300" s="36"/>
      <c r="D300" s="36">
        <v>4259</v>
      </c>
      <c r="E300" s="37">
        <f t="shared" si="46"/>
        <v>0</v>
      </c>
      <c r="F300" s="38" t="str">
        <f t="shared" si="47"/>
        <v/>
      </c>
      <c r="G300" s="39">
        <f t="shared" si="48"/>
        <v>0</v>
      </c>
      <c r="H300" s="39">
        <f t="shared" si="49"/>
        <v>0</v>
      </c>
      <c r="I300" s="37">
        <f t="shared" si="50"/>
        <v>0</v>
      </c>
      <c r="J300" s="40">
        <f t="shared" si="51"/>
        <v>0</v>
      </c>
      <c r="K300" s="37">
        <f t="shared" si="52"/>
        <v>0</v>
      </c>
      <c r="L300" s="37">
        <f t="shared" si="53"/>
        <v>0</v>
      </c>
      <c r="M300" s="37">
        <f t="shared" si="54"/>
        <v>0</v>
      </c>
      <c r="N300" s="41">
        <f>'jan-sep'!M300</f>
        <v>0</v>
      </c>
      <c r="O300" s="41">
        <f t="shared" si="55"/>
        <v>0</v>
      </c>
    </row>
    <row r="301" spans="1:15" s="34" customFormat="1" x14ac:dyDescent="0.2">
      <c r="A301" s="33">
        <v>1613</v>
      </c>
      <c r="B301" s="34" t="s">
        <v>353</v>
      </c>
      <c r="C301" s="36"/>
      <c r="D301" s="36">
        <v>982</v>
      </c>
      <c r="E301" s="37">
        <f t="shared" si="46"/>
        <v>0</v>
      </c>
      <c r="F301" s="38" t="str">
        <f t="shared" si="47"/>
        <v/>
      </c>
      <c r="G301" s="39">
        <f t="shared" si="48"/>
        <v>0</v>
      </c>
      <c r="H301" s="39">
        <f t="shared" si="49"/>
        <v>0</v>
      </c>
      <c r="I301" s="37">
        <f t="shared" si="50"/>
        <v>0</v>
      </c>
      <c r="J301" s="40">
        <f t="shared" si="51"/>
        <v>0</v>
      </c>
      <c r="K301" s="37">
        <f t="shared" si="52"/>
        <v>0</v>
      </c>
      <c r="L301" s="37">
        <f t="shared" si="53"/>
        <v>0</v>
      </c>
      <c r="M301" s="37">
        <f t="shared" si="54"/>
        <v>0</v>
      </c>
      <c r="N301" s="41">
        <f>'jan-sep'!M301</f>
        <v>0</v>
      </c>
      <c r="O301" s="41">
        <f t="shared" si="55"/>
        <v>0</v>
      </c>
    </row>
    <row r="302" spans="1:15" s="34" customFormat="1" x14ac:dyDescent="0.2">
      <c r="A302" s="33">
        <v>1617</v>
      </c>
      <c r="B302" s="34" t="s">
        <v>354</v>
      </c>
      <c r="C302" s="36"/>
      <c r="D302" s="36">
        <v>4659</v>
      </c>
      <c r="E302" s="37">
        <f t="shared" si="46"/>
        <v>0</v>
      </c>
      <c r="F302" s="38" t="str">
        <f t="shared" si="47"/>
        <v/>
      </c>
      <c r="G302" s="39">
        <f t="shared" si="48"/>
        <v>0</v>
      </c>
      <c r="H302" s="39">
        <f t="shared" si="49"/>
        <v>0</v>
      </c>
      <c r="I302" s="37">
        <f t="shared" si="50"/>
        <v>0</v>
      </c>
      <c r="J302" s="40">
        <f t="shared" si="51"/>
        <v>0</v>
      </c>
      <c r="K302" s="37">
        <f t="shared" si="52"/>
        <v>0</v>
      </c>
      <c r="L302" s="37">
        <f t="shared" si="53"/>
        <v>0</v>
      </c>
      <c r="M302" s="37">
        <f t="shared" si="54"/>
        <v>0</v>
      </c>
      <c r="N302" s="41">
        <f>'jan-sep'!M302</f>
        <v>0</v>
      </c>
      <c r="O302" s="41">
        <f t="shared" si="55"/>
        <v>0</v>
      </c>
    </row>
    <row r="303" spans="1:15" s="34" customFormat="1" x14ac:dyDescent="0.2">
      <c r="A303" s="33">
        <v>1620</v>
      </c>
      <c r="B303" s="34" t="s">
        <v>355</v>
      </c>
      <c r="C303" s="36"/>
      <c r="D303" s="36">
        <v>4937</v>
      </c>
      <c r="E303" s="37">
        <f t="shared" si="46"/>
        <v>0</v>
      </c>
      <c r="F303" s="38" t="str">
        <f t="shared" si="47"/>
        <v/>
      </c>
      <c r="G303" s="39">
        <f t="shared" si="48"/>
        <v>0</v>
      </c>
      <c r="H303" s="39">
        <f t="shared" si="49"/>
        <v>0</v>
      </c>
      <c r="I303" s="37">
        <f t="shared" si="50"/>
        <v>0</v>
      </c>
      <c r="J303" s="40">
        <f t="shared" si="51"/>
        <v>0</v>
      </c>
      <c r="K303" s="37">
        <f t="shared" si="52"/>
        <v>0</v>
      </c>
      <c r="L303" s="37">
        <f t="shared" si="53"/>
        <v>0</v>
      </c>
      <c r="M303" s="37">
        <f t="shared" si="54"/>
        <v>0</v>
      </c>
      <c r="N303" s="41">
        <f>'jan-sep'!M303</f>
        <v>0</v>
      </c>
      <c r="O303" s="41">
        <f t="shared" si="55"/>
        <v>0</v>
      </c>
    </row>
    <row r="304" spans="1:15" s="34" customFormat="1" x14ac:dyDescent="0.2">
      <c r="A304" s="33">
        <v>1621</v>
      </c>
      <c r="B304" s="34" t="s">
        <v>356</v>
      </c>
      <c r="C304" s="36"/>
      <c r="D304" s="36">
        <v>5291</v>
      </c>
      <c r="E304" s="37">
        <f t="shared" si="46"/>
        <v>0</v>
      </c>
      <c r="F304" s="38" t="str">
        <f t="shared" si="47"/>
        <v/>
      </c>
      <c r="G304" s="39">
        <f t="shared" si="48"/>
        <v>0</v>
      </c>
      <c r="H304" s="39">
        <f t="shared" si="49"/>
        <v>0</v>
      </c>
      <c r="I304" s="37">
        <f t="shared" si="50"/>
        <v>0</v>
      </c>
      <c r="J304" s="40">
        <f t="shared" si="51"/>
        <v>0</v>
      </c>
      <c r="K304" s="37">
        <f t="shared" si="52"/>
        <v>0</v>
      </c>
      <c r="L304" s="37">
        <f t="shared" si="53"/>
        <v>0</v>
      </c>
      <c r="M304" s="37">
        <f t="shared" si="54"/>
        <v>0</v>
      </c>
      <c r="N304" s="41">
        <f>'jan-sep'!M304</f>
        <v>0</v>
      </c>
      <c r="O304" s="41">
        <f t="shared" si="55"/>
        <v>0</v>
      </c>
    </row>
    <row r="305" spans="1:15" s="34" customFormat="1" x14ac:dyDescent="0.2">
      <c r="A305" s="33">
        <v>1622</v>
      </c>
      <c r="B305" s="34" t="s">
        <v>357</v>
      </c>
      <c r="C305" s="36"/>
      <c r="D305" s="36">
        <v>1711</v>
      </c>
      <c r="E305" s="37">
        <f t="shared" si="46"/>
        <v>0</v>
      </c>
      <c r="F305" s="38" t="str">
        <f t="shared" si="47"/>
        <v/>
      </c>
      <c r="G305" s="39">
        <f t="shared" si="48"/>
        <v>0</v>
      </c>
      <c r="H305" s="39">
        <f t="shared" si="49"/>
        <v>0</v>
      </c>
      <c r="I305" s="37">
        <f t="shared" si="50"/>
        <v>0</v>
      </c>
      <c r="J305" s="40">
        <f t="shared" si="51"/>
        <v>0</v>
      </c>
      <c r="K305" s="37">
        <f t="shared" si="52"/>
        <v>0</v>
      </c>
      <c r="L305" s="37">
        <f t="shared" si="53"/>
        <v>0</v>
      </c>
      <c r="M305" s="37">
        <f t="shared" si="54"/>
        <v>0</v>
      </c>
      <c r="N305" s="41">
        <f>'jan-sep'!M305</f>
        <v>0</v>
      </c>
      <c r="O305" s="41">
        <f t="shared" si="55"/>
        <v>0</v>
      </c>
    </row>
    <row r="306" spans="1:15" s="34" customFormat="1" x14ac:dyDescent="0.2">
      <c r="A306" s="33">
        <v>1624</v>
      </c>
      <c r="B306" s="34" t="s">
        <v>358</v>
      </c>
      <c r="C306" s="36"/>
      <c r="D306" s="36">
        <v>6628</v>
      </c>
      <c r="E306" s="37">
        <f t="shared" si="46"/>
        <v>0</v>
      </c>
      <c r="F306" s="38" t="str">
        <f t="shared" si="47"/>
        <v/>
      </c>
      <c r="G306" s="39">
        <f t="shared" si="48"/>
        <v>0</v>
      </c>
      <c r="H306" s="39">
        <f t="shared" si="49"/>
        <v>0</v>
      </c>
      <c r="I306" s="37">
        <f t="shared" si="50"/>
        <v>0</v>
      </c>
      <c r="J306" s="40">
        <f t="shared" si="51"/>
        <v>0</v>
      </c>
      <c r="K306" s="37">
        <f t="shared" si="52"/>
        <v>0</v>
      </c>
      <c r="L306" s="37">
        <f t="shared" si="53"/>
        <v>0</v>
      </c>
      <c r="M306" s="37">
        <f t="shared" si="54"/>
        <v>0</v>
      </c>
      <c r="N306" s="41">
        <f>'jan-sep'!M306</f>
        <v>0</v>
      </c>
      <c r="O306" s="41">
        <f t="shared" si="55"/>
        <v>0</v>
      </c>
    </row>
    <row r="307" spans="1:15" s="34" customFormat="1" x14ac:dyDescent="0.2">
      <c r="A307" s="33">
        <v>1627</v>
      </c>
      <c r="B307" s="34" t="s">
        <v>359</v>
      </c>
      <c r="C307" s="36"/>
      <c r="D307" s="36">
        <v>4822</v>
      </c>
      <c r="E307" s="37">
        <f t="shared" si="46"/>
        <v>0</v>
      </c>
      <c r="F307" s="38" t="str">
        <f t="shared" si="47"/>
        <v/>
      </c>
      <c r="G307" s="39">
        <f t="shared" si="48"/>
        <v>0</v>
      </c>
      <c r="H307" s="39">
        <f t="shared" si="49"/>
        <v>0</v>
      </c>
      <c r="I307" s="37">
        <f t="shared" si="50"/>
        <v>0</v>
      </c>
      <c r="J307" s="40">
        <f t="shared" si="51"/>
        <v>0</v>
      </c>
      <c r="K307" s="37">
        <f t="shared" si="52"/>
        <v>0</v>
      </c>
      <c r="L307" s="37">
        <f t="shared" si="53"/>
        <v>0</v>
      </c>
      <c r="M307" s="37">
        <f t="shared" si="54"/>
        <v>0</v>
      </c>
      <c r="N307" s="41">
        <f>'jan-sep'!M307</f>
        <v>0</v>
      </c>
      <c r="O307" s="41">
        <f t="shared" si="55"/>
        <v>0</v>
      </c>
    </row>
    <row r="308" spans="1:15" s="34" customFormat="1" x14ac:dyDescent="0.2">
      <c r="A308" s="33">
        <v>1630</v>
      </c>
      <c r="B308" s="34" t="s">
        <v>360</v>
      </c>
      <c r="C308" s="36"/>
      <c r="D308" s="36">
        <v>3263</v>
      </c>
      <c r="E308" s="37">
        <f t="shared" si="46"/>
        <v>0</v>
      </c>
      <c r="F308" s="38" t="str">
        <f t="shared" si="47"/>
        <v/>
      </c>
      <c r="G308" s="39">
        <f t="shared" si="48"/>
        <v>0</v>
      </c>
      <c r="H308" s="39">
        <f t="shared" si="49"/>
        <v>0</v>
      </c>
      <c r="I308" s="37">
        <f t="shared" si="50"/>
        <v>0</v>
      </c>
      <c r="J308" s="40">
        <f t="shared" si="51"/>
        <v>0</v>
      </c>
      <c r="K308" s="37">
        <f t="shared" si="52"/>
        <v>0</v>
      </c>
      <c r="L308" s="37">
        <f t="shared" si="53"/>
        <v>0</v>
      </c>
      <c r="M308" s="37">
        <f t="shared" si="54"/>
        <v>0</v>
      </c>
      <c r="N308" s="41">
        <f>'jan-sep'!M308</f>
        <v>0</v>
      </c>
      <c r="O308" s="41">
        <f t="shared" si="55"/>
        <v>0</v>
      </c>
    </row>
    <row r="309" spans="1:15" s="34" customFormat="1" x14ac:dyDescent="0.2">
      <c r="A309" s="33">
        <v>1632</v>
      </c>
      <c r="B309" s="34" t="s">
        <v>361</v>
      </c>
      <c r="C309" s="36"/>
      <c r="D309" s="36">
        <v>959</v>
      </c>
      <c r="E309" s="37">
        <f t="shared" si="46"/>
        <v>0</v>
      </c>
      <c r="F309" s="38" t="str">
        <f t="shared" si="47"/>
        <v/>
      </c>
      <c r="G309" s="39">
        <f t="shared" si="48"/>
        <v>0</v>
      </c>
      <c r="H309" s="39">
        <f t="shared" si="49"/>
        <v>0</v>
      </c>
      <c r="I309" s="37">
        <f t="shared" si="50"/>
        <v>0</v>
      </c>
      <c r="J309" s="40">
        <f t="shared" si="51"/>
        <v>0</v>
      </c>
      <c r="K309" s="37">
        <f t="shared" si="52"/>
        <v>0</v>
      </c>
      <c r="L309" s="37">
        <f t="shared" si="53"/>
        <v>0</v>
      </c>
      <c r="M309" s="37">
        <f t="shared" si="54"/>
        <v>0</v>
      </c>
      <c r="N309" s="41">
        <f>'jan-sep'!M309</f>
        <v>0</v>
      </c>
      <c r="O309" s="41">
        <f t="shared" si="55"/>
        <v>0</v>
      </c>
    </row>
    <row r="310" spans="1:15" s="34" customFormat="1" x14ac:dyDescent="0.2">
      <c r="A310" s="33">
        <v>1633</v>
      </c>
      <c r="B310" s="34" t="s">
        <v>362</v>
      </c>
      <c r="C310" s="36"/>
      <c r="D310" s="36">
        <v>978</v>
      </c>
      <c r="E310" s="37">
        <f t="shared" si="46"/>
        <v>0</v>
      </c>
      <c r="F310" s="38" t="str">
        <f t="shared" si="47"/>
        <v/>
      </c>
      <c r="G310" s="39">
        <f t="shared" si="48"/>
        <v>0</v>
      </c>
      <c r="H310" s="39">
        <f t="shared" si="49"/>
        <v>0</v>
      </c>
      <c r="I310" s="37">
        <f t="shared" si="50"/>
        <v>0</v>
      </c>
      <c r="J310" s="40">
        <f t="shared" si="51"/>
        <v>0</v>
      </c>
      <c r="K310" s="37">
        <f t="shared" si="52"/>
        <v>0</v>
      </c>
      <c r="L310" s="37">
        <f t="shared" si="53"/>
        <v>0</v>
      </c>
      <c r="M310" s="37">
        <f t="shared" si="54"/>
        <v>0</v>
      </c>
      <c r="N310" s="41">
        <f>'jan-sep'!M310</f>
        <v>0</v>
      </c>
      <c r="O310" s="41">
        <f t="shared" si="55"/>
        <v>0</v>
      </c>
    </row>
    <row r="311" spans="1:15" s="34" customFormat="1" x14ac:dyDescent="0.2">
      <c r="A311" s="33">
        <v>1634</v>
      </c>
      <c r="B311" s="34" t="s">
        <v>363</v>
      </c>
      <c r="C311" s="36"/>
      <c r="D311" s="36">
        <v>6973</v>
      </c>
      <c r="E311" s="37">
        <f t="shared" si="46"/>
        <v>0</v>
      </c>
      <c r="F311" s="38" t="str">
        <f t="shared" si="47"/>
        <v/>
      </c>
      <c r="G311" s="39">
        <f t="shared" si="48"/>
        <v>0</v>
      </c>
      <c r="H311" s="39">
        <f t="shared" si="49"/>
        <v>0</v>
      </c>
      <c r="I311" s="37">
        <f t="shared" si="50"/>
        <v>0</v>
      </c>
      <c r="J311" s="40">
        <f t="shared" si="51"/>
        <v>0</v>
      </c>
      <c r="K311" s="37">
        <f t="shared" si="52"/>
        <v>0</v>
      </c>
      <c r="L311" s="37">
        <f t="shared" si="53"/>
        <v>0</v>
      </c>
      <c r="M311" s="37">
        <f t="shared" si="54"/>
        <v>0</v>
      </c>
      <c r="N311" s="41">
        <f>'jan-sep'!M311</f>
        <v>0</v>
      </c>
      <c r="O311" s="41">
        <f t="shared" si="55"/>
        <v>0</v>
      </c>
    </row>
    <row r="312" spans="1:15" s="34" customFormat="1" x14ac:dyDescent="0.2">
      <c r="A312" s="33">
        <v>1635</v>
      </c>
      <c r="B312" s="34" t="s">
        <v>364</v>
      </c>
      <c r="C312" s="36"/>
      <c r="D312" s="36">
        <v>2556</v>
      </c>
      <c r="E312" s="37">
        <f t="shared" si="46"/>
        <v>0</v>
      </c>
      <c r="F312" s="38" t="str">
        <f t="shared" si="47"/>
        <v/>
      </c>
      <c r="G312" s="39">
        <f t="shared" si="48"/>
        <v>0</v>
      </c>
      <c r="H312" s="39">
        <f t="shared" si="49"/>
        <v>0</v>
      </c>
      <c r="I312" s="37">
        <f t="shared" si="50"/>
        <v>0</v>
      </c>
      <c r="J312" s="40">
        <f t="shared" si="51"/>
        <v>0</v>
      </c>
      <c r="K312" s="37">
        <f t="shared" si="52"/>
        <v>0</v>
      </c>
      <c r="L312" s="37">
        <f t="shared" si="53"/>
        <v>0</v>
      </c>
      <c r="M312" s="37">
        <f t="shared" si="54"/>
        <v>0</v>
      </c>
      <c r="N312" s="41">
        <f>'jan-sep'!M312</f>
        <v>0</v>
      </c>
      <c r="O312" s="41">
        <f t="shared" si="55"/>
        <v>0</v>
      </c>
    </row>
    <row r="313" spans="1:15" s="34" customFormat="1" x14ac:dyDescent="0.2">
      <c r="A313" s="33">
        <v>1636</v>
      </c>
      <c r="B313" s="34" t="s">
        <v>365</v>
      </c>
      <c r="C313" s="36"/>
      <c r="D313" s="36">
        <v>3960</v>
      </c>
      <c r="E313" s="37">
        <f t="shared" si="46"/>
        <v>0</v>
      </c>
      <c r="F313" s="38" t="str">
        <f t="shared" si="47"/>
        <v/>
      </c>
      <c r="G313" s="39">
        <f t="shared" si="48"/>
        <v>0</v>
      </c>
      <c r="H313" s="39">
        <f t="shared" si="49"/>
        <v>0</v>
      </c>
      <c r="I313" s="37">
        <f t="shared" si="50"/>
        <v>0</v>
      </c>
      <c r="J313" s="40">
        <f t="shared" si="51"/>
        <v>0</v>
      </c>
      <c r="K313" s="37">
        <f t="shared" si="52"/>
        <v>0</v>
      </c>
      <c r="L313" s="37">
        <f t="shared" si="53"/>
        <v>0</v>
      </c>
      <c r="M313" s="37">
        <f t="shared" si="54"/>
        <v>0</v>
      </c>
      <c r="N313" s="41">
        <f>'jan-sep'!M313</f>
        <v>0</v>
      </c>
      <c r="O313" s="41">
        <f t="shared" si="55"/>
        <v>0</v>
      </c>
    </row>
    <row r="314" spans="1:15" s="34" customFormat="1" x14ac:dyDescent="0.2">
      <c r="A314" s="33">
        <v>1638</v>
      </c>
      <c r="B314" s="34" t="s">
        <v>366</v>
      </c>
      <c r="C314" s="36"/>
      <c r="D314" s="36">
        <v>11891</v>
      </c>
      <c r="E314" s="37">
        <f t="shared" si="46"/>
        <v>0</v>
      </c>
      <c r="F314" s="38" t="str">
        <f t="shared" si="47"/>
        <v/>
      </c>
      <c r="G314" s="39">
        <f t="shared" si="48"/>
        <v>0</v>
      </c>
      <c r="H314" s="39">
        <f t="shared" si="49"/>
        <v>0</v>
      </c>
      <c r="I314" s="37">
        <f t="shared" si="50"/>
        <v>0</v>
      </c>
      <c r="J314" s="40">
        <f t="shared" si="51"/>
        <v>0</v>
      </c>
      <c r="K314" s="37">
        <f t="shared" si="52"/>
        <v>0</v>
      </c>
      <c r="L314" s="37">
        <f t="shared" si="53"/>
        <v>0</v>
      </c>
      <c r="M314" s="37">
        <f t="shared" si="54"/>
        <v>0</v>
      </c>
      <c r="N314" s="41">
        <f>'jan-sep'!M314</f>
        <v>0</v>
      </c>
      <c r="O314" s="41">
        <f t="shared" si="55"/>
        <v>0</v>
      </c>
    </row>
    <row r="315" spans="1:15" s="34" customFormat="1" x14ac:dyDescent="0.2">
      <c r="A315" s="33">
        <v>1640</v>
      </c>
      <c r="B315" s="34" t="s">
        <v>367</v>
      </c>
      <c r="C315" s="36"/>
      <c r="D315" s="36">
        <v>5623</v>
      </c>
      <c r="E315" s="37">
        <f t="shared" si="46"/>
        <v>0</v>
      </c>
      <c r="F315" s="38" t="str">
        <f t="shared" si="47"/>
        <v/>
      </c>
      <c r="G315" s="39">
        <f t="shared" si="48"/>
        <v>0</v>
      </c>
      <c r="H315" s="39">
        <f t="shared" si="49"/>
        <v>0</v>
      </c>
      <c r="I315" s="37">
        <f t="shared" si="50"/>
        <v>0</v>
      </c>
      <c r="J315" s="40">
        <f t="shared" si="51"/>
        <v>0</v>
      </c>
      <c r="K315" s="37">
        <f t="shared" si="52"/>
        <v>0</v>
      </c>
      <c r="L315" s="37">
        <f t="shared" si="53"/>
        <v>0</v>
      </c>
      <c r="M315" s="37">
        <f t="shared" si="54"/>
        <v>0</v>
      </c>
      <c r="N315" s="41">
        <f>'jan-sep'!M315</f>
        <v>0</v>
      </c>
      <c r="O315" s="41">
        <f t="shared" si="55"/>
        <v>0</v>
      </c>
    </row>
    <row r="316" spans="1:15" s="34" customFormat="1" x14ac:dyDescent="0.2">
      <c r="A316" s="33">
        <v>1644</v>
      </c>
      <c r="B316" s="34" t="s">
        <v>368</v>
      </c>
      <c r="C316" s="36"/>
      <c r="D316" s="36">
        <v>2046</v>
      </c>
      <c r="E316" s="37">
        <f t="shared" si="46"/>
        <v>0</v>
      </c>
      <c r="F316" s="38" t="str">
        <f t="shared" si="47"/>
        <v/>
      </c>
      <c r="G316" s="39">
        <f t="shared" si="48"/>
        <v>0</v>
      </c>
      <c r="H316" s="39">
        <f t="shared" si="49"/>
        <v>0</v>
      </c>
      <c r="I316" s="37">
        <f t="shared" si="50"/>
        <v>0</v>
      </c>
      <c r="J316" s="40">
        <f t="shared" si="51"/>
        <v>0</v>
      </c>
      <c r="K316" s="37">
        <f t="shared" si="52"/>
        <v>0</v>
      </c>
      <c r="L316" s="37">
        <f t="shared" si="53"/>
        <v>0</v>
      </c>
      <c r="M316" s="37">
        <f t="shared" si="54"/>
        <v>0</v>
      </c>
      <c r="N316" s="41">
        <f>'jan-sep'!M316</f>
        <v>0</v>
      </c>
      <c r="O316" s="41">
        <f t="shared" si="55"/>
        <v>0</v>
      </c>
    </row>
    <row r="317" spans="1:15" s="34" customFormat="1" x14ac:dyDescent="0.2">
      <c r="A317" s="33">
        <v>1648</v>
      </c>
      <c r="B317" s="34" t="s">
        <v>369</v>
      </c>
      <c r="C317" s="36"/>
      <c r="D317" s="36">
        <v>6319</v>
      </c>
      <c r="E317" s="37">
        <f t="shared" si="46"/>
        <v>0</v>
      </c>
      <c r="F317" s="38" t="str">
        <f t="shared" si="47"/>
        <v/>
      </c>
      <c r="G317" s="39">
        <f t="shared" si="48"/>
        <v>0</v>
      </c>
      <c r="H317" s="39">
        <f t="shared" si="49"/>
        <v>0</v>
      </c>
      <c r="I317" s="37">
        <f t="shared" si="50"/>
        <v>0</v>
      </c>
      <c r="J317" s="40">
        <f t="shared" si="51"/>
        <v>0</v>
      </c>
      <c r="K317" s="37">
        <f t="shared" si="52"/>
        <v>0</v>
      </c>
      <c r="L317" s="37">
        <f t="shared" si="53"/>
        <v>0</v>
      </c>
      <c r="M317" s="37">
        <f t="shared" si="54"/>
        <v>0</v>
      </c>
      <c r="N317" s="41">
        <f>'jan-sep'!M317</f>
        <v>0</v>
      </c>
      <c r="O317" s="41">
        <f t="shared" si="55"/>
        <v>0</v>
      </c>
    </row>
    <row r="318" spans="1:15" s="34" customFormat="1" x14ac:dyDescent="0.2">
      <c r="A318" s="33">
        <v>1653</v>
      </c>
      <c r="B318" s="34" t="s">
        <v>370</v>
      </c>
      <c r="C318" s="36"/>
      <c r="D318" s="36">
        <v>16213</v>
      </c>
      <c r="E318" s="37">
        <f t="shared" si="46"/>
        <v>0</v>
      </c>
      <c r="F318" s="38" t="str">
        <f t="shared" si="47"/>
        <v/>
      </c>
      <c r="G318" s="39">
        <f t="shared" si="48"/>
        <v>0</v>
      </c>
      <c r="H318" s="39">
        <f t="shared" si="49"/>
        <v>0</v>
      </c>
      <c r="I318" s="37">
        <f t="shared" si="50"/>
        <v>0</v>
      </c>
      <c r="J318" s="40">
        <f t="shared" si="51"/>
        <v>0</v>
      </c>
      <c r="K318" s="37">
        <f t="shared" si="52"/>
        <v>0</v>
      </c>
      <c r="L318" s="37">
        <f t="shared" si="53"/>
        <v>0</v>
      </c>
      <c r="M318" s="37">
        <f t="shared" si="54"/>
        <v>0</v>
      </c>
      <c r="N318" s="41">
        <f>'jan-sep'!M318</f>
        <v>0</v>
      </c>
      <c r="O318" s="41">
        <f t="shared" si="55"/>
        <v>0</v>
      </c>
    </row>
    <row r="319" spans="1:15" s="34" customFormat="1" x14ac:dyDescent="0.2">
      <c r="A319" s="33">
        <v>1657</v>
      </c>
      <c r="B319" s="34" t="s">
        <v>371</v>
      </c>
      <c r="C319" s="36"/>
      <c r="D319" s="36">
        <v>8000</v>
      </c>
      <c r="E319" s="37">
        <f t="shared" si="46"/>
        <v>0</v>
      </c>
      <c r="F319" s="38" t="str">
        <f t="shared" si="47"/>
        <v/>
      </c>
      <c r="G319" s="39">
        <f t="shared" si="48"/>
        <v>0</v>
      </c>
      <c r="H319" s="39">
        <f t="shared" si="49"/>
        <v>0</v>
      </c>
      <c r="I319" s="37">
        <f t="shared" si="50"/>
        <v>0</v>
      </c>
      <c r="J319" s="40">
        <f t="shared" si="51"/>
        <v>0</v>
      </c>
      <c r="K319" s="37">
        <f t="shared" si="52"/>
        <v>0</v>
      </c>
      <c r="L319" s="37">
        <f t="shared" si="53"/>
        <v>0</v>
      </c>
      <c r="M319" s="37">
        <f t="shared" si="54"/>
        <v>0</v>
      </c>
      <c r="N319" s="41">
        <f>'jan-sep'!M319</f>
        <v>0</v>
      </c>
      <c r="O319" s="41">
        <f t="shared" si="55"/>
        <v>0</v>
      </c>
    </row>
    <row r="320" spans="1:15" s="34" customFormat="1" x14ac:dyDescent="0.2">
      <c r="A320" s="33">
        <v>1662</v>
      </c>
      <c r="B320" s="34" t="s">
        <v>372</v>
      </c>
      <c r="C320" s="36"/>
      <c r="D320" s="36">
        <v>6050</v>
      </c>
      <c r="E320" s="37">
        <f t="shared" si="46"/>
        <v>0</v>
      </c>
      <c r="F320" s="38" t="str">
        <f t="shared" si="47"/>
        <v/>
      </c>
      <c r="G320" s="39">
        <f t="shared" si="48"/>
        <v>0</v>
      </c>
      <c r="H320" s="39">
        <f t="shared" si="49"/>
        <v>0</v>
      </c>
      <c r="I320" s="37">
        <f t="shared" si="50"/>
        <v>0</v>
      </c>
      <c r="J320" s="40">
        <f t="shared" si="51"/>
        <v>0</v>
      </c>
      <c r="K320" s="37">
        <f t="shared" si="52"/>
        <v>0</v>
      </c>
      <c r="L320" s="37">
        <f t="shared" si="53"/>
        <v>0</v>
      </c>
      <c r="M320" s="37">
        <f t="shared" si="54"/>
        <v>0</v>
      </c>
      <c r="N320" s="41">
        <f>'jan-sep'!M320</f>
        <v>0</v>
      </c>
      <c r="O320" s="41">
        <f t="shared" si="55"/>
        <v>0</v>
      </c>
    </row>
    <row r="321" spans="1:15" s="34" customFormat="1" x14ac:dyDescent="0.2">
      <c r="A321" s="33">
        <v>1663</v>
      </c>
      <c r="B321" s="34" t="s">
        <v>373</v>
      </c>
      <c r="C321" s="36"/>
      <c r="D321" s="36">
        <v>13820</v>
      </c>
      <c r="E321" s="37">
        <f t="shared" si="46"/>
        <v>0</v>
      </c>
      <c r="F321" s="38" t="str">
        <f t="shared" si="47"/>
        <v/>
      </c>
      <c r="G321" s="39">
        <f t="shared" si="48"/>
        <v>0</v>
      </c>
      <c r="H321" s="39">
        <f t="shared" si="49"/>
        <v>0</v>
      </c>
      <c r="I321" s="37">
        <f t="shared" si="50"/>
        <v>0</v>
      </c>
      <c r="J321" s="40">
        <f t="shared" si="51"/>
        <v>0</v>
      </c>
      <c r="K321" s="37">
        <f t="shared" si="52"/>
        <v>0</v>
      </c>
      <c r="L321" s="37">
        <f t="shared" si="53"/>
        <v>0</v>
      </c>
      <c r="M321" s="37">
        <f t="shared" si="54"/>
        <v>0</v>
      </c>
      <c r="N321" s="41">
        <f>'jan-sep'!M321</f>
        <v>0</v>
      </c>
      <c r="O321" s="41">
        <f t="shared" si="55"/>
        <v>0</v>
      </c>
    </row>
    <row r="322" spans="1:15" s="34" customFormat="1" x14ac:dyDescent="0.2">
      <c r="A322" s="33">
        <v>1664</v>
      </c>
      <c r="B322" s="34" t="s">
        <v>374</v>
      </c>
      <c r="C322" s="36"/>
      <c r="D322" s="36">
        <v>4098</v>
      </c>
      <c r="E322" s="37">
        <f t="shared" si="46"/>
        <v>0</v>
      </c>
      <c r="F322" s="38" t="str">
        <f t="shared" si="47"/>
        <v/>
      </c>
      <c r="G322" s="39">
        <f t="shared" si="48"/>
        <v>0</v>
      </c>
      <c r="H322" s="39">
        <f t="shared" si="49"/>
        <v>0</v>
      </c>
      <c r="I322" s="37">
        <f t="shared" si="50"/>
        <v>0</v>
      </c>
      <c r="J322" s="40">
        <f t="shared" si="51"/>
        <v>0</v>
      </c>
      <c r="K322" s="37">
        <f t="shared" si="52"/>
        <v>0</v>
      </c>
      <c r="L322" s="37">
        <f t="shared" si="53"/>
        <v>0</v>
      </c>
      <c r="M322" s="37">
        <f t="shared" si="54"/>
        <v>0</v>
      </c>
      <c r="N322" s="41">
        <f>'jan-sep'!M322</f>
        <v>0</v>
      </c>
      <c r="O322" s="41">
        <f t="shared" si="55"/>
        <v>0</v>
      </c>
    </row>
    <row r="323" spans="1:15" s="34" customFormat="1" x14ac:dyDescent="0.2">
      <c r="A323" s="33">
        <v>1665</v>
      </c>
      <c r="B323" s="34" t="s">
        <v>375</v>
      </c>
      <c r="C323" s="36"/>
      <c r="D323" s="36">
        <v>861</v>
      </c>
      <c r="E323" s="37">
        <f t="shared" si="46"/>
        <v>0</v>
      </c>
      <c r="F323" s="38" t="str">
        <f t="shared" si="47"/>
        <v/>
      </c>
      <c r="G323" s="39">
        <f t="shared" si="48"/>
        <v>0</v>
      </c>
      <c r="H323" s="39">
        <f t="shared" si="49"/>
        <v>0</v>
      </c>
      <c r="I323" s="37">
        <f t="shared" si="50"/>
        <v>0</v>
      </c>
      <c r="J323" s="40">
        <f t="shared" si="51"/>
        <v>0</v>
      </c>
      <c r="K323" s="37">
        <f t="shared" si="52"/>
        <v>0</v>
      </c>
      <c r="L323" s="37">
        <f t="shared" si="53"/>
        <v>0</v>
      </c>
      <c r="M323" s="37">
        <f t="shared" si="54"/>
        <v>0</v>
      </c>
      <c r="N323" s="41">
        <f>'jan-sep'!M323</f>
        <v>0</v>
      </c>
      <c r="O323" s="41">
        <f t="shared" si="55"/>
        <v>0</v>
      </c>
    </row>
    <row r="324" spans="1:15" s="34" customFormat="1" x14ac:dyDescent="0.2">
      <c r="A324" s="33">
        <v>1702</v>
      </c>
      <c r="B324" s="34" t="s">
        <v>376</v>
      </c>
      <c r="C324" s="36"/>
      <c r="D324" s="36">
        <v>21972</v>
      </c>
      <c r="E324" s="37">
        <f t="shared" si="46"/>
        <v>0</v>
      </c>
      <c r="F324" s="38" t="str">
        <f t="shared" si="47"/>
        <v/>
      </c>
      <c r="G324" s="39">
        <f t="shared" si="48"/>
        <v>0</v>
      </c>
      <c r="H324" s="39">
        <f t="shared" si="49"/>
        <v>0</v>
      </c>
      <c r="I324" s="37">
        <f t="shared" si="50"/>
        <v>0</v>
      </c>
      <c r="J324" s="40">
        <f t="shared" si="51"/>
        <v>0</v>
      </c>
      <c r="K324" s="37">
        <f t="shared" si="52"/>
        <v>0</v>
      </c>
      <c r="L324" s="37">
        <f t="shared" si="53"/>
        <v>0</v>
      </c>
      <c r="M324" s="37">
        <f t="shared" si="54"/>
        <v>0</v>
      </c>
      <c r="N324" s="41">
        <f>'jan-sep'!M324</f>
        <v>0</v>
      </c>
      <c r="O324" s="41">
        <f t="shared" si="55"/>
        <v>0</v>
      </c>
    </row>
    <row r="325" spans="1:15" s="34" customFormat="1" x14ac:dyDescent="0.2">
      <c r="A325" s="33">
        <v>1703</v>
      </c>
      <c r="B325" s="34" t="s">
        <v>377</v>
      </c>
      <c r="C325" s="36"/>
      <c r="D325" s="36">
        <v>13051</v>
      </c>
      <c r="E325" s="37">
        <f t="shared" si="46"/>
        <v>0</v>
      </c>
      <c r="F325" s="38" t="str">
        <f t="shared" si="47"/>
        <v/>
      </c>
      <c r="G325" s="39">
        <f t="shared" si="48"/>
        <v>0</v>
      </c>
      <c r="H325" s="39">
        <f t="shared" si="49"/>
        <v>0</v>
      </c>
      <c r="I325" s="37">
        <f t="shared" si="50"/>
        <v>0</v>
      </c>
      <c r="J325" s="40">
        <f t="shared" si="51"/>
        <v>0</v>
      </c>
      <c r="K325" s="37">
        <f t="shared" si="52"/>
        <v>0</v>
      </c>
      <c r="L325" s="37">
        <f t="shared" si="53"/>
        <v>0</v>
      </c>
      <c r="M325" s="37">
        <f t="shared" si="54"/>
        <v>0</v>
      </c>
      <c r="N325" s="41">
        <f>'jan-sep'!M325</f>
        <v>0</v>
      </c>
      <c r="O325" s="41">
        <f t="shared" si="55"/>
        <v>0</v>
      </c>
    </row>
    <row r="326" spans="1:15" s="34" customFormat="1" x14ac:dyDescent="0.2">
      <c r="A326" s="33">
        <v>1711</v>
      </c>
      <c r="B326" s="34" t="s">
        <v>378</v>
      </c>
      <c r="C326" s="36"/>
      <c r="D326" s="36">
        <v>2508</v>
      </c>
      <c r="E326" s="37">
        <f t="shared" si="46"/>
        <v>0</v>
      </c>
      <c r="F326" s="38" t="str">
        <f t="shared" si="47"/>
        <v/>
      </c>
      <c r="G326" s="39">
        <f t="shared" si="48"/>
        <v>0</v>
      </c>
      <c r="H326" s="39">
        <f t="shared" si="49"/>
        <v>0</v>
      </c>
      <c r="I326" s="37">
        <f t="shared" si="50"/>
        <v>0</v>
      </c>
      <c r="J326" s="40">
        <f t="shared" si="51"/>
        <v>0</v>
      </c>
      <c r="K326" s="37">
        <f t="shared" si="52"/>
        <v>0</v>
      </c>
      <c r="L326" s="37">
        <f t="shared" si="53"/>
        <v>0</v>
      </c>
      <c r="M326" s="37">
        <f t="shared" si="54"/>
        <v>0</v>
      </c>
      <c r="N326" s="41">
        <f>'jan-sep'!M326</f>
        <v>0</v>
      </c>
      <c r="O326" s="41">
        <f t="shared" si="55"/>
        <v>0</v>
      </c>
    </row>
    <row r="327" spans="1:15" s="34" customFormat="1" x14ac:dyDescent="0.2">
      <c r="A327" s="33">
        <v>1714</v>
      </c>
      <c r="B327" s="34" t="s">
        <v>379</v>
      </c>
      <c r="C327" s="36"/>
      <c r="D327" s="36">
        <v>23625</v>
      </c>
      <c r="E327" s="37">
        <f t="shared" si="46"/>
        <v>0</v>
      </c>
      <c r="F327" s="38" t="str">
        <f t="shared" si="47"/>
        <v/>
      </c>
      <c r="G327" s="39">
        <f t="shared" si="48"/>
        <v>0</v>
      </c>
      <c r="H327" s="39">
        <f t="shared" si="49"/>
        <v>0</v>
      </c>
      <c r="I327" s="37">
        <f t="shared" si="50"/>
        <v>0</v>
      </c>
      <c r="J327" s="40">
        <f t="shared" si="51"/>
        <v>0</v>
      </c>
      <c r="K327" s="37">
        <f t="shared" si="52"/>
        <v>0</v>
      </c>
      <c r="L327" s="37">
        <f t="shared" si="53"/>
        <v>0</v>
      </c>
      <c r="M327" s="37">
        <f t="shared" si="54"/>
        <v>0</v>
      </c>
      <c r="N327" s="41">
        <f>'jan-sep'!M327</f>
        <v>0</v>
      </c>
      <c r="O327" s="41">
        <f t="shared" si="55"/>
        <v>0</v>
      </c>
    </row>
    <row r="328" spans="1:15" s="34" customFormat="1" x14ac:dyDescent="0.2">
      <c r="A328" s="33">
        <v>1717</v>
      </c>
      <c r="B328" s="34" t="s">
        <v>380</v>
      </c>
      <c r="C328" s="36"/>
      <c r="D328" s="36">
        <v>2630</v>
      </c>
      <c r="E328" s="37">
        <f t="shared" si="46"/>
        <v>0</v>
      </c>
      <c r="F328" s="38" t="str">
        <f t="shared" si="47"/>
        <v/>
      </c>
      <c r="G328" s="39">
        <f t="shared" si="48"/>
        <v>0</v>
      </c>
      <c r="H328" s="39">
        <f t="shared" si="49"/>
        <v>0</v>
      </c>
      <c r="I328" s="37">
        <f t="shared" si="50"/>
        <v>0</v>
      </c>
      <c r="J328" s="40">
        <f t="shared" si="51"/>
        <v>0</v>
      </c>
      <c r="K328" s="37">
        <f t="shared" si="52"/>
        <v>0</v>
      </c>
      <c r="L328" s="37">
        <f t="shared" si="53"/>
        <v>0</v>
      </c>
      <c r="M328" s="37">
        <f t="shared" si="54"/>
        <v>0</v>
      </c>
      <c r="N328" s="41">
        <f>'jan-sep'!M328</f>
        <v>0</v>
      </c>
      <c r="O328" s="41">
        <f t="shared" si="55"/>
        <v>0</v>
      </c>
    </row>
    <row r="329" spans="1:15" s="34" customFormat="1" x14ac:dyDescent="0.2">
      <c r="A329" s="33">
        <v>1718</v>
      </c>
      <c r="B329" s="34" t="s">
        <v>381</v>
      </c>
      <c r="C329" s="36"/>
      <c r="D329" s="36">
        <v>3480</v>
      </c>
      <c r="E329" s="37">
        <f t="shared" ref="E329:E392" si="56">(C329*1000)/D329</f>
        <v>0</v>
      </c>
      <c r="F329" s="38" t="str">
        <f t="shared" ref="F329:F392" si="57">IF(ISNUMBER(C329),E329/E$435,"")</f>
        <v/>
      </c>
      <c r="G329" s="39">
        <f t="shared" ref="G329:G392" si="58">(E$435-E329)*0.6</f>
        <v>0</v>
      </c>
      <c r="H329" s="39">
        <f t="shared" ref="H329:H392" si="59">IF(E329&gt;=E$435*0.9,0,IF(E329&lt;0.9*E$435,(E$435*0.9-E329)*0.35))</f>
        <v>0</v>
      </c>
      <c r="I329" s="37">
        <f t="shared" ref="I329:I392" si="60">G329+H329</f>
        <v>0</v>
      </c>
      <c r="J329" s="40">
        <f t="shared" ref="J329:J392" si="61">I$437</f>
        <v>0</v>
      </c>
      <c r="K329" s="37">
        <f t="shared" ref="K329:K392" si="62">I329+J329</f>
        <v>0</v>
      </c>
      <c r="L329" s="37">
        <f t="shared" ref="L329:L392" si="63">(I329*D329)</f>
        <v>0</v>
      </c>
      <c r="M329" s="37">
        <f t="shared" ref="M329:M392" si="64">(K329*D329)</f>
        <v>0</v>
      </c>
      <c r="N329" s="41">
        <f>'jan-sep'!M329</f>
        <v>0</v>
      </c>
      <c r="O329" s="41">
        <f t="shared" ref="O329:O392" si="65">M329-N329</f>
        <v>0</v>
      </c>
    </row>
    <row r="330" spans="1:15" s="34" customFormat="1" x14ac:dyDescent="0.2">
      <c r="A330" s="33">
        <v>1719</v>
      </c>
      <c r="B330" s="34" t="s">
        <v>382</v>
      </c>
      <c r="C330" s="36"/>
      <c r="D330" s="36">
        <v>19892</v>
      </c>
      <c r="E330" s="37">
        <f t="shared" si="56"/>
        <v>0</v>
      </c>
      <c r="F330" s="38" t="str">
        <f t="shared" si="57"/>
        <v/>
      </c>
      <c r="G330" s="39">
        <f t="shared" si="58"/>
        <v>0</v>
      </c>
      <c r="H330" s="39">
        <f t="shared" si="59"/>
        <v>0</v>
      </c>
      <c r="I330" s="37">
        <f t="shared" si="60"/>
        <v>0</v>
      </c>
      <c r="J330" s="40">
        <f t="shared" si="61"/>
        <v>0</v>
      </c>
      <c r="K330" s="37">
        <f t="shared" si="62"/>
        <v>0</v>
      </c>
      <c r="L330" s="37">
        <f t="shared" si="63"/>
        <v>0</v>
      </c>
      <c r="M330" s="37">
        <f t="shared" si="64"/>
        <v>0</v>
      </c>
      <c r="N330" s="41">
        <f>'jan-sep'!M330</f>
        <v>0</v>
      </c>
      <c r="O330" s="41">
        <f t="shared" si="65"/>
        <v>0</v>
      </c>
    </row>
    <row r="331" spans="1:15" s="34" customFormat="1" x14ac:dyDescent="0.2">
      <c r="A331" s="33">
        <v>1721</v>
      </c>
      <c r="B331" s="34" t="s">
        <v>383</v>
      </c>
      <c r="C331" s="36"/>
      <c r="D331" s="36">
        <v>14849</v>
      </c>
      <c r="E331" s="37">
        <f t="shared" si="56"/>
        <v>0</v>
      </c>
      <c r="F331" s="38" t="str">
        <f t="shared" si="57"/>
        <v/>
      </c>
      <c r="G331" s="39">
        <f t="shared" si="58"/>
        <v>0</v>
      </c>
      <c r="H331" s="39">
        <f t="shared" si="59"/>
        <v>0</v>
      </c>
      <c r="I331" s="37">
        <f t="shared" si="60"/>
        <v>0</v>
      </c>
      <c r="J331" s="40">
        <f t="shared" si="61"/>
        <v>0</v>
      </c>
      <c r="K331" s="37">
        <f t="shared" si="62"/>
        <v>0</v>
      </c>
      <c r="L331" s="37">
        <f t="shared" si="63"/>
        <v>0</v>
      </c>
      <c r="M331" s="37">
        <f t="shared" si="64"/>
        <v>0</v>
      </c>
      <c r="N331" s="41">
        <f>'jan-sep'!M331</f>
        <v>0</v>
      </c>
      <c r="O331" s="41">
        <f t="shared" si="65"/>
        <v>0</v>
      </c>
    </row>
    <row r="332" spans="1:15" s="34" customFormat="1" x14ac:dyDescent="0.2">
      <c r="A332" s="33">
        <v>1724</v>
      </c>
      <c r="B332" s="34" t="s">
        <v>384</v>
      </c>
      <c r="C332" s="36"/>
      <c r="D332" s="36">
        <v>2515</v>
      </c>
      <c r="E332" s="37">
        <f t="shared" si="56"/>
        <v>0</v>
      </c>
      <c r="F332" s="38" t="str">
        <f t="shared" si="57"/>
        <v/>
      </c>
      <c r="G332" s="39">
        <f t="shared" si="58"/>
        <v>0</v>
      </c>
      <c r="H332" s="39">
        <f t="shared" si="59"/>
        <v>0</v>
      </c>
      <c r="I332" s="37">
        <f t="shared" si="60"/>
        <v>0</v>
      </c>
      <c r="J332" s="40">
        <f t="shared" si="61"/>
        <v>0</v>
      </c>
      <c r="K332" s="37">
        <f t="shared" si="62"/>
        <v>0</v>
      </c>
      <c r="L332" s="37">
        <f t="shared" si="63"/>
        <v>0</v>
      </c>
      <c r="M332" s="37">
        <f t="shared" si="64"/>
        <v>0</v>
      </c>
      <c r="N332" s="41">
        <f>'jan-sep'!M332</f>
        <v>0</v>
      </c>
      <c r="O332" s="41">
        <f t="shared" si="65"/>
        <v>0</v>
      </c>
    </row>
    <row r="333" spans="1:15" s="34" customFormat="1" x14ac:dyDescent="0.2">
      <c r="A333" s="33">
        <v>1725</v>
      </c>
      <c r="B333" s="34" t="s">
        <v>385</v>
      </c>
      <c r="C333" s="36"/>
      <c r="D333" s="36">
        <v>1593</v>
      </c>
      <c r="E333" s="37">
        <f t="shared" si="56"/>
        <v>0</v>
      </c>
      <c r="F333" s="38" t="str">
        <f t="shared" si="57"/>
        <v/>
      </c>
      <c r="G333" s="39">
        <f t="shared" si="58"/>
        <v>0</v>
      </c>
      <c r="H333" s="39">
        <f t="shared" si="59"/>
        <v>0</v>
      </c>
      <c r="I333" s="37">
        <f t="shared" si="60"/>
        <v>0</v>
      </c>
      <c r="J333" s="40">
        <f t="shared" si="61"/>
        <v>0</v>
      </c>
      <c r="K333" s="37">
        <f t="shared" si="62"/>
        <v>0</v>
      </c>
      <c r="L333" s="37">
        <f t="shared" si="63"/>
        <v>0</v>
      </c>
      <c r="M333" s="37">
        <f t="shared" si="64"/>
        <v>0</v>
      </c>
      <c r="N333" s="41">
        <f>'jan-sep'!M333</f>
        <v>0</v>
      </c>
      <c r="O333" s="41">
        <f t="shared" si="65"/>
        <v>0</v>
      </c>
    </row>
    <row r="334" spans="1:15" s="34" customFormat="1" x14ac:dyDescent="0.2">
      <c r="A334" s="33">
        <v>1736</v>
      </c>
      <c r="B334" s="34" t="s">
        <v>386</v>
      </c>
      <c r="C334" s="36"/>
      <c r="D334" s="36">
        <v>2159</v>
      </c>
      <c r="E334" s="37">
        <f t="shared" si="56"/>
        <v>0</v>
      </c>
      <c r="F334" s="38" t="str">
        <f t="shared" si="57"/>
        <v/>
      </c>
      <c r="G334" s="39">
        <f t="shared" si="58"/>
        <v>0</v>
      </c>
      <c r="H334" s="39">
        <f t="shared" si="59"/>
        <v>0</v>
      </c>
      <c r="I334" s="37">
        <f t="shared" si="60"/>
        <v>0</v>
      </c>
      <c r="J334" s="40">
        <f t="shared" si="61"/>
        <v>0</v>
      </c>
      <c r="K334" s="37">
        <f t="shared" si="62"/>
        <v>0</v>
      </c>
      <c r="L334" s="37">
        <f t="shared" si="63"/>
        <v>0</v>
      </c>
      <c r="M334" s="37">
        <f t="shared" si="64"/>
        <v>0</v>
      </c>
      <c r="N334" s="41">
        <f>'jan-sep'!M334</f>
        <v>0</v>
      </c>
      <c r="O334" s="41">
        <f t="shared" si="65"/>
        <v>0</v>
      </c>
    </row>
    <row r="335" spans="1:15" s="34" customFormat="1" x14ac:dyDescent="0.2">
      <c r="A335" s="33">
        <v>1738</v>
      </c>
      <c r="B335" s="34" t="s">
        <v>387</v>
      </c>
      <c r="C335" s="36"/>
      <c r="D335" s="36">
        <v>1389</v>
      </c>
      <c r="E335" s="37">
        <f t="shared" si="56"/>
        <v>0</v>
      </c>
      <c r="F335" s="38" t="str">
        <f t="shared" si="57"/>
        <v/>
      </c>
      <c r="G335" s="39">
        <f t="shared" si="58"/>
        <v>0</v>
      </c>
      <c r="H335" s="39">
        <f t="shared" si="59"/>
        <v>0</v>
      </c>
      <c r="I335" s="37">
        <f t="shared" si="60"/>
        <v>0</v>
      </c>
      <c r="J335" s="40">
        <f t="shared" si="61"/>
        <v>0</v>
      </c>
      <c r="K335" s="37">
        <f t="shared" si="62"/>
        <v>0</v>
      </c>
      <c r="L335" s="37">
        <f t="shared" si="63"/>
        <v>0</v>
      </c>
      <c r="M335" s="37">
        <f t="shared" si="64"/>
        <v>0</v>
      </c>
      <c r="N335" s="41">
        <f>'jan-sep'!M335</f>
        <v>0</v>
      </c>
      <c r="O335" s="41">
        <f t="shared" si="65"/>
        <v>0</v>
      </c>
    </row>
    <row r="336" spans="1:15" s="34" customFormat="1" x14ac:dyDescent="0.2">
      <c r="A336" s="33">
        <v>1739</v>
      </c>
      <c r="B336" s="34" t="s">
        <v>388</v>
      </c>
      <c r="C336" s="36"/>
      <c r="D336" s="36">
        <v>469</v>
      </c>
      <c r="E336" s="37">
        <f t="shared" si="56"/>
        <v>0</v>
      </c>
      <c r="F336" s="38" t="str">
        <f t="shared" si="57"/>
        <v/>
      </c>
      <c r="G336" s="39">
        <f t="shared" si="58"/>
        <v>0</v>
      </c>
      <c r="H336" s="39">
        <f t="shared" si="59"/>
        <v>0</v>
      </c>
      <c r="I336" s="37">
        <f t="shared" si="60"/>
        <v>0</v>
      </c>
      <c r="J336" s="40">
        <f t="shared" si="61"/>
        <v>0</v>
      </c>
      <c r="K336" s="37">
        <f t="shared" si="62"/>
        <v>0</v>
      </c>
      <c r="L336" s="37">
        <f t="shared" si="63"/>
        <v>0</v>
      </c>
      <c r="M336" s="37">
        <f t="shared" si="64"/>
        <v>0</v>
      </c>
      <c r="N336" s="41">
        <f>'jan-sep'!M336</f>
        <v>0</v>
      </c>
      <c r="O336" s="41">
        <f t="shared" si="65"/>
        <v>0</v>
      </c>
    </row>
    <row r="337" spans="1:15" s="34" customFormat="1" x14ac:dyDescent="0.2">
      <c r="A337" s="33">
        <v>1740</v>
      </c>
      <c r="B337" s="34" t="s">
        <v>389</v>
      </c>
      <c r="C337" s="36"/>
      <c r="D337" s="36">
        <v>872</v>
      </c>
      <c r="E337" s="37">
        <f t="shared" si="56"/>
        <v>0</v>
      </c>
      <c r="F337" s="38" t="str">
        <f t="shared" si="57"/>
        <v/>
      </c>
      <c r="G337" s="39">
        <f t="shared" si="58"/>
        <v>0</v>
      </c>
      <c r="H337" s="39">
        <f t="shared" si="59"/>
        <v>0</v>
      </c>
      <c r="I337" s="37">
        <f t="shared" si="60"/>
        <v>0</v>
      </c>
      <c r="J337" s="40">
        <f t="shared" si="61"/>
        <v>0</v>
      </c>
      <c r="K337" s="37">
        <f t="shared" si="62"/>
        <v>0</v>
      </c>
      <c r="L337" s="37">
        <f t="shared" si="63"/>
        <v>0</v>
      </c>
      <c r="M337" s="37">
        <f t="shared" si="64"/>
        <v>0</v>
      </c>
      <c r="N337" s="41">
        <f>'jan-sep'!M337</f>
        <v>0</v>
      </c>
      <c r="O337" s="41">
        <f t="shared" si="65"/>
        <v>0</v>
      </c>
    </row>
    <row r="338" spans="1:15" s="34" customFormat="1" x14ac:dyDescent="0.2">
      <c r="A338" s="33">
        <v>1742</v>
      </c>
      <c r="B338" s="34" t="s">
        <v>390</v>
      </c>
      <c r="C338" s="36"/>
      <c r="D338" s="36">
        <v>2467</v>
      </c>
      <c r="E338" s="37">
        <f t="shared" si="56"/>
        <v>0</v>
      </c>
      <c r="F338" s="38" t="str">
        <f t="shared" si="57"/>
        <v/>
      </c>
      <c r="G338" s="39">
        <f t="shared" si="58"/>
        <v>0</v>
      </c>
      <c r="H338" s="39">
        <f t="shared" si="59"/>
        <v>0</v>
      </c>
      <c r="I338" s="37">
        <f t="shared" si="60"/>
        <v>0</v>
      </c>
      <c r="J338" s="40">
        <f t="shared" si="61"/>
        <v>0</v>
      </c>
      <c r="K338" s="37">
        <f t="shared" si="62"/>
        <v>0</v>
      </c>
      <c r="L338" s="37">
        <f t="shared" si="63"/>
        <v>0</v>
      </c>
      <c r="M338" s="37">
        <f t="shared" si="64"/>
        <v>0</v>
      </c>
      <c r="N338" s="41">
        <f>'jan-sep'!M338</f>
        <v>0</v>
      </c>
      <c r="O338" s="41">
        <f t="shared" si="65"/>
        <v>0</v>
      </c>
    </row>
    <row r="339" spans="1:15" s="34" customFormat="1" x14ac:dyDescent="0.2">
      <c r="A339" s="33">
        <v>1743</v>
      </c>
      <c r="B339" s="34" t="s">
        <v>391</v>
      </c>
      <c r="C339" s="36"/>
      <c r="D339" s="36">
        <v>1264</v>
      </c>
      <c r="E339" s="37">
        <f t="shared" si="56"/>
        <v>0</v>
      </c>
      <c r="F339" s="38" t="str">
        <f t="shared" si="57"/>
        <v/>
      </c>
      <c r="G339" s="39">
        <f t="shared" si="58"/>
        <v>0</v>
      </c>
      <c r="H339" s="39">
        <f t="shared" si="59"/>
        <v>0</v>
      </c>
      <c r="I339" s="37">
        <f t="shared" si="60"/>
        <v>0</v>
      </c>
      <c r="J339" s="40">
        <f t="shared" si="61"/>
        <v>0</v>
      </c>
      <c r="K339" s="37">
        <f t="shared" si="62"/>
        <v>0</v>
      </c>
      <c r="L339" s="37">
        <f t="shared" si="63"/>
        <v>0</v>
      </c>
      <c r="M339" s="37">
        <f t="shared" si="64"/>
        <v>0</v>
      </c>
      <c r="N339" s="41">
        <f>'jan-sep'!M339</f>
        <v>0</v>
      </c>
      <c r="O339" s="41">
        <f t="shared" si="65"/>
        <v>0</v>
      </c>
    </row>
    <row r="340" spans="1:15" s="34" customFormat="1" x14ac:dyDescent="0.2">
      <c r="A340" s="33">
        <v>1744</v>
      </c>
      <c r="B340" s="34" t="s">
        <v>392</v>
      </c>
      <c r="C340" s="36"/>
      <c r="D340" s="36">
        <v>3840</v>
      </c>
      <c r="E340" s="37">
        <f t="shared" si="56"/>
        <v>0</v>
      </c>
      <c r="F340" s="38" t="str">
        <f t="shared" si="57"/>
        <v/>
      </c>
      <c r="G340" s="39">
        <f t="shared" si="58"/>
        <v>0</v>
      </c>
      <c r="H340" s="39">
        <f t="shared" si="59"/>
        <v>0</v>
      </c>
      <c r="I340" s="37">
        <f t="shared" si="60"/>
        <v>0</v>
      </c>
      <c r="J340" s="40">
        <f t="shared" si="61"/>
        <v>0</v>
      </c>
      <c r="K340" s="37">
        <f t="shared" si="62"/>
        <v>0</v>
      </c>
      <c r="L340" s="37">
        <f t="shared" si="63"/>
        <v>0</v>
      </c>
      <c r="M340" s="37">
        <f t="shared" si="64"/>
        <v>0</v>
      </c>
      <c r="N340" s="41">
        <f>'jan-sep'!M340</f>
        <v>0</v>
      </c>
      <c r="O340" s="41">
        <f t="shared" si="65"/>
        <v>0</v>
      </c>
    </row>
    <row r="341" spans="1:15" s="34" customFormat="1" x14ac:dyDescent="0.2">
      <c r="A341" s="33">
        <v>1748</v>
      </c>
      <c r="B341" s="34" t="s">
        <v>393</v>
      </c>
      <c r="C341" s="36"/>
      <c r="D341" s="36">
        <v>628</v>
      </c>
      <c r="E341" s="37">
        <f t="shared" si="56"/>
        <v>0</v>
      </c>
      <c r="F341" s="38" t="str">
        <f t="shared" si="57"/>
        <v/>
      </c>
      <c r="G341" s="39">
        <f t="shared" si="58"/>
        <v>0</v>
      </c>
      <c r="H341" s="39">
        <f t="shared" si="59"/>
        <v>0</v>
      </c>
      <c r="I341" s="37">
        <f t="shared" si="60"/>
        <v>0</v>
      </c>
      <c r="J341" s="40">
        <f t="shared" si="61"/>
        <v>0</v>
      </c>
      <c r="K341" s="37">
        <f t="shared" si="62"/>
        <v>0</v>
      </c>
      <c r="L341" s="37">
        <f t="shared" si="63"/>
        <v>0</v>
      </c>
      <c r="M341" s="37">
        <f t="shared" si="64"/>
        <v>0</v>
      </c>
      <c r="N341" s="41">
        <f>'jan-sep'!M341</f>
        <v>0</v>
      </c>
      <c r="O341" s="41">
        <f t="shared" si="65"/>
        <v>0</v>
      </c>
    </row>
    <row r="342" spans="1:15" s="34" customFormat="1" x14ac:dyDescent="0.2">
      <c r="A342" s="33">
        <v>1749</v>
      </c>
      <c r="B342" s="34" t="s">
        <v>394</v>
      </c>
      <c r="C342" s="36"/>
      <c r="D342" s="36">
        <v>1090</v>
      </c>
      <c r="E342" s="37">
        <f t="shared" si="56"/>
        <v>0</v>
      </c>
      <c r="F342" s="38" t="str">
        <f t="shared" si="57"/>
        <v/>
      </c>
      <c r="G342" s="39">
        <f t="shared" si="58"/>
        <v>0</v>
      </c>
      <c r="H342" s="39">
        <f t="shared" si="59"/>
        <v>0</v>
      </c>
      <c r="I342" s="37">
        <f t="shared" si="60"/>
        <v>0</v>
      </c>
      <c r="J342" s="40">
        <f t="shared" si="61"/>
        <v>0</v>
      </c>
      <c r="K342" s="37">
        <f t="shared" si="62"/>
        <v>0</v>
      </c>
      <c r="L342" s="37">
        <f t="shared" si="63"/>
        <v>0</v>
      </c>
      <c r="M342" s="37">
        <f t="shared" si="64"/>
        <v>0</v>
      </c>
      <c r="N342" s="41">
        <f>'jan-sep'!M342</f>
        <v>0</v>
      </c>
      <c r="O342" s="41">
        <f t="shared" si="65"/>
        <v>0</v>
      </c>
    </row>
    <row r="343" spans="1:15" s="34" customFormat="1" x14ac:dyDescent="0.2">
      <c r="A343" s="33">
        <v>1750</v>
      </c>
      <c r="B343" s="34" t="s">
        <v>395</v>
      </c>
      <c r="C343" s="36"/>
      <c r="D343" s="36">
        <v>4418</v>
      </c>
      <c r="E343" s="37">
        <f t="shared" si="56"/>
        <v>0</v>
      </c>
      <c r="F343" s="38" t="str">
        <f t="shared" si="57"/>
        <v/>
      </c>
      <c r="G343" s="39">
        <f t="shared" si="58"/>
        <v>0</v>
      </c>
      <c r="H343" s="39">
        <f t="shared" si="59"/>
        <v>0</v>
      </c>
      <c r="I343" s="37">
        <f t="shared" si="60"/>
        <v>0</v>
      </c>
      <c r="J343" s="40">
        <f t="shared" si="61"/>
        <v>0</v>
      </c>
      <c r="K343" s="37">
        <f t="shared" si="62"/>
        <v>0</v>
      </c>
      <c r="L343" s="37">
        <f t="shared" si="63"/>
        <v>0</v>
      </c>
      <c r="M343" s="37">
        <f t="shared" si="64"/>
        <v>0</v>
      </c>
      <c r="N343" s="41">
        <f>'jan-sep'!M343</f>
        <v>0</v>
      </c>
      <c r="O343" s="41">
        <f t="shared" si="65"/>
        <v>0</v>
      </c>
    </row>
    <row r="344" spans="1:15" s="34" customFormat="1" x14ac:dyDescent="0.2">
      <c r="A344" s="33">
        <v>1751</v>
      </c>
      <c r="B344" s="34" t="s">
        <v>396</v>
      </c>
      <c r="C344" s="36"/>
      <c r="D344" s="36">
        <v>5138</v>
      </c>
      <c r="E344" s="37">
        <f t="shared" si="56"/>
        <v>0</v>
      </c>
      <c r="F344" s="38" t="str">
        <f t="shared" si="57"/>
        <v/>
      </c>
      <c r="G344" s="39">
        <f t="shared" si="58"/>
        <v>0</v>
      </c>
      <c r="H344" s="39">
        <f t="shared" si="59"/>
        <v>0</v>
      </c>
      <c r="I344" s="37">
        <f t="shared" si="60"/>
        <v>0</v>
      </c>
      <c r="J344" s="40">
        <f t="shared" si="61"/>
        <v>0</v>
      </c>
      <c r="K344" s="37">
        <f t="shared" si="62"/>
        <v>0</v>
      </c>
      <c r="L344" s="37">
        <f t="shared" si="63"/>
        <v>0</v>
      </c>
      <c r="M344" s="37">
        <f t="shared" si="64"/>
        <v>0</v>
      </c>
      <c r="N344" s="41">
        <f>'jan-sep'!M344</f>
        <v>0</v>
      </c>
      <c r="O344" s="41">
        <f t="shared" si="65"/>
        <v>0</v>
      </c>
    </row>
    <row r="345" spans="1:15" s="34" customFormat="1" x14ac:dyDescent="0.2">
      <c r="A345" s="33">
        <v>1755</v>
      </c>
      <c r="B345" s="34" t="s">
        <v>397</v>
      </c>
      <c r="C345" s="36"/>
      <c r="D345" s="36">
        <v>584</v>
      </c>
      <c r="E345" s="37">
        <f t="shared" si="56"/>
        <v>0</v>
      </c>
      <c r="F345" s="38" t="str">
        <f t="shared" si="57"/>
        <v/>
      </c>
      <c r="G345" s="39">
        <f t="shared" si="58"/>
        <v>0</v>
      </c>
      <c r="H345" s="39">
        <f t="shared" si="59"/>
        <v>0</v>
      </c>
      <c r="I345" s="37">
        <f t="shared" si="60"/>
        <v>0</v>
      </c>
      <c r="J345" s="40">
        <f t="shared" si="61"/>
        <v>0</v>
      </c>
      <c r="K345" s="37">
        <f t="shared" si="62"/>
        <v>0</v>
      </c>
      <c r="L345" s="37">
        <f t="shared" si="63"/>
        <v>0</v>
      </c>
      <c r="M345" s="37">
        <f t="shared" si="64"/>
        <v>0</v>
      </c>
      <c r="N345" s="41">
        <f>'jan-sep'!M345</f>
        <v>0</v>
      </c>
      <c r="O345" s="41">
        <f t="shared" si="65"/>
        <v>0</v>
      </c>
    </row>
    <row r="346" spans="1:15" s="34" customFormat="1" x14ac:dyDescent="0.2">
      <c r="A346" s="33">
        <v>1756</v>
      </c>
      <c r="B346" s="34" t="s">
        <v>398</v>
      </c>
      <c r="C346" s="36"/>
      <c r="D346" s="36">
        <v>6800</v>
      </c>
      <c r="E346" s="37">
        <f t="shared" si="56"/>
        <v>0</v>
      </c>
      <c r="F346" s="38" t="str">
        <f t="shared" si="57"/>
        <v/>
      </c>
      <c r="G346" s="39">
        <f t="shared" si="58"/>
        <v>0</v>
      </c>
      <c r="H346" s="39">
        <f t="shared" si="59"/>
        <v>0</v>
      </c>
      <c r="I346" s="37">
        <f t="shared" si="60"/>
        <v>0</v>
      </c>
      <c r="J346" s="40">
        <f t="shared" si="61"/>
        <v>0</v>
      </c>
      <c r="K346" s="37">
        <f t="shared" si="62"/>
        <v>0</v>
      </c>
      <c r="L346" s="37">
        <f t="shared" si="63"/>
        <v>0</v>
      </c>
      <c r="M346" s="37">
        <f t="shared" si="64"/>
        <v>0</v>
      </c>
      <c r="N346" s="41">
        <f>'jan-sep'!M346</f>
        <v>0</v>
      </c>
      <c r="O346" s="41">
        <f t="shared" si="65"/>
        <v>0</v>
      </c>
    </row>
    <row r="347" spans="1:15" s="34" customFormat="1" x14ac:dyDescent="0.2">
      <c r="A347" s="33">
        <v>1804</v>
      </c>
      <c r="B347" s="34" t="s">
        <v>399</v>
      </c>
      <c r="C347" s="36"/>
      <c r="D347" s="36">
        <v>51022</v>
      </c>
      <c r="E347" s="37">
        <f t="shared" si="56"/>
        <v>0</v>
      </c>
      <c r="F347" s="38" t="str">
        <f t="shared" si="57"/>
        <v/>
      </c>
      <c r="G347" s="39">
        <f t="shared" si="58"/>
        <v>0</v>
      </c>
      <c r="H347" s="39">
        <f t="shared" si="59"/>
        <v>0</v>
      </c>
      <c r="I347" s="37">
        <f t="shared" si="60"/>
        <v>0</v>
      </c>
      <c r="J347" s="40">
        <f t="shared" si="61"/>
        <v>0</v>
      </c>
      <c r="K347" s="37">
        <f t="shared" si="62"/>
        <v>0</v>
      </c>
      <c r="L347" s="37">
        <f t="shared" si="63"/>
        <v>0</v>
      </c>
      <c r="M347" s="37">
        <f t="shared" si="64"/>
        <v>0</v>
      </c>
      <c r="N347" s="41">
        <f>'jan-sep'!M347</f>
        <v>0</v>
      </c>
      <c r="O347" s="41">
        <f t="shared" si="65"/>
        <v>0</v>
      </c>
    </row>
    <row r="348" spans="1:15" s="34" customFormat="1" x14ac:dyDescent="0.2">
      <c r="A348" s="33">
        <v>1805</v>
      </c>
      <c r="B348" s="34" t="s">
        <v>400</v>
      </c>
      <c r="C348" s="36"/>
      <c r="D348" s="36">
        <v>18756</v>
      </c>
      <c r="E348" s="37">
        <f t="shared" si="56"/>
        <v>0</v>
      </c>
      <c r="F348" s="38" t="str">
        <f t="shared" si="57"/>
        <v/>
      </c>
      <c r="G348" s="39">
        <f t="shared" si="58"/>
        <v>0</v>
      </c>
      <c r="H348" s="39">
        <f t="shared" si="59"/>
        <v>0</v>
      </c>
      <c r="I348" s="37">
        <f t="shared" si="60"/>
        <v>0</v>
      </c>
      <c r="J348" s="40">
        <f t="shared" si="61"/>
        <v>0</v>
      </c>
      <c r="K348" s="37">
        <f t="shared" si="62"/>
        <v>0</v>
      </c>
      <c r="L348" s="37">
        <f t="shared" si="63"/>
        <v>0</v>
      </c>
      <c r="M348" s="37">
        <f t="shared" si="64"/>
        <v>0</v>
      </c>
      <c r="N348" s="41">
        <f>'jan-sep'!M348</f>
        <v>0</v>
      </c>
      <c r="O348" s="41">
        <f t="shared" si="65"/>
        <v>0</v>
      </c>
    </row>
    <row r="349" spans="1:15" s="34" customFormat="1" x14ac:dyDescent="0.2">
      <c r="A349" s="33">
        <v>1811</v>
      </c>
      <c r="B349" s="34" t="s">
        <v>401</v>
      </c>
      <c r="C349" s="36"/>
      <c r="D349" s="36">
        <v>1473</v>
      </c>
      <c r="E349" s="37">
        <f t="shared" si="56"/>
        <v>0</v>
      </c>
      <c r="F349" s="38" t="str">
        <f t="shared" si="57"/>
        <v/>
      </c>
      <c r="G349" s="39">
        <f t="shared" si="58"/>
        <v>0</v>
      </c>
      <c r="H349" s="39">
        <f t="shared" si="59"/>
        <v>0</v>
      </c>
      <c r="I349" s="37">
        <f t="shared" si="60"/>
        <v>0</v>
      </c>
      <c r="J349" s="40">
        <f t="shared" si="61"/>
        <v>0</v>
      </c>
      <c r="K349" s="37">
        <f t="shared" si="62"/>
        <v>0</v>
      </c>
      <c r="L349" s="37">
        <f t="shared" si="63"/>
        <v>0</v>
      </c>
      <c r="M349" s="37">
        <f t="shared" si="64"/>
        <v>0</v>
      </c>
      <c r="N349" s="41">
        <f>'jan-sep'!M349</f>
        <v>0</v>
      </c>
      <c r="O349" s="41">
        <f t="shared" si="65"/>
        <v>0</v>
      </c>
    </row>
    <row r="350" spans="1:15" s="34" customFormat="1" x14ac:dyDescent="0.2">
      <c r="A350" s="33">
        <v>1812</v>
      </c>
      <c r="B350" s="34" t="s">
        <v>402</v>
      </c>
      <c r="C350" s="36"/>
      <c r="D350" s="36">
        <v>2047</v>
      </c>
      <c r="E350" s="37">
        <f t="shared" si="56"/>
        <v>0</v>
      </c>
      <c r="F350" s="38" t="str">
        <f t="shared" si="57"/>
        <v/>
      </c>
      <c r="G350" s="39">
        <f t="shared" si="58"/>
        <v>0</v>
      </c>
      <c r="H350" s="39">
        <f t="shared" si="59"/>
        <v>0</v>
      </c>
      <c r="I350" s="37">
        <f t="shared" si="60"/>
        <v>0</v>
      </c>
      <c r="J350" s="40">
        <f t="shared" si="61"/>
        <v>0</v>
      </c>
      <c r="K350" s="37">
        <f t="shared" si="62"/>
        <v>0</v>
      </c>
      <c r="L350" s="37">
        <f t="shared" si="63"/>
        <v>0</v>
      </c>
      <c r="M350" s="37">
        <f t="shared" si="64"/>
        <v>0</v>
      </c>
      <c r="N350" s="41">
        <f>'jan-sep'!M350</f>
        <v>0</v>
      </c>
      <c r="O350" s="41">
        <f t="shared" si="65"/>
        <v>0</v>
      </c>
    </row>
    <row r="351" spans="1:15" s="34" customFormat="1" x14ac:dyDescent="0.2">
      <c r="A351" s="33">
        <v>1813</v>
      </c>
      <c r="B351" s="34" t="s">
        <v>403</v>
      </c>
      <c r="C351" s="36"/>
      <c r="D351" s="36">
        <v>7956</v>
      </c>
      <c r="E351" s="37">
        <f t="shared" si="56"/>
        <v>0</v>
      </c>
      <c r="F351" s="38" t="str">
        <f t="shared" si="57"/>
        <v/>
      </c>
      <c r="G351" s="39">
        <f t="shared" si="58"/>
        <v>0</v>
      </c>
      <c r="H351" s="39">
        <f t="shared" si="59"/>
        <v>0</v>
      </c>
      <c r="I351" s="37">
        <f t="shared" si="60"/>
        <v>0</v>
      </c>
      <c r="J351" s="40">
        <f t="shared" si="61"/>
        <v>0</v>
      </c>
      <c r="K351" s="37">
        <f t="shared" si="62"/>
        <v>0</v>
      </c>
      <c r="L351" s="37">
        <f t="shared" si="63"/>
        <v>0</v>
      </c>
      <c r="M351" s="37">
        <f t="shared" si="64"/>
        <v>0</v>
      </c>
      <c r="N351" s="41">
        <f>'jan-sep'!M351</f>
        <v>0</v>
      </c>
      <c r="O351" s="41">
        <f t="shared" si="65"/>
        <v>0</v>
      </c>
    </row>
    <row r="352" spans="1:15" s="34" customFormat="1" x14ac:dyDescent="0.2">
      <c r="A352" s="33">
        <v>1815</v>
      </c>
      <c r="B352" s="34" t="s">
        <v>404</v>
      </c>
      <c r="C352" s="36"/>
      <c r="D352" s="36">
        <v>1234</v>
      </c>
      <c r="E352" s="37">
        <f t="shared" si="56"/>
        <v>0</v>
      </c>
      <c r="F352" s="38" t="str">
        <f t="shared" si="57"/>
        <v/>
      </c>
      <c r="G352" s="39">
        <f t="shared" si="58"/>
        <v>0</v>
      </c>
      <c r="H352" s="39">
        <f t="shared" si="59"/>
        <v>0</v>
      </c>
      <c r="I352" s="37">
        <f t="shared" si="60"/>
        <v>0</v>
      </c>
      <c r="J352" s="40">
        <f t="shared" si="61"/>
        <v>0</v>
      </c>
      <c r="K352" s="37">
        <f t="shared" si="62"/>
        <v>0</v>
      </c>
      <c r="L352" s="37">
        <f t="shared" si="63"/>
        <v>0</v>
      </c>
      <c r="M352" s="37">
        <f t="shared" si="64"/>
        <v>0</v>
      </c>
      <c r="N352" s="41">
        <f>'jan-sep'!M352</f>
        <v>0</v>
      </c>
      <c r="O352" s="41">
        <f t="shared" si="65"/>
        <v>0</v>
      </c>
    </row>
    <row r="353" spans="1:15" s="34" customFormat="1" x14ac:dyDescent="0.2">
      <c r="A353" s="33">
        <v>1816</v>
      </c>
      <c r="B353" s="34" t="s">
        <v>405</v>
      </c>
      <c r="C353" s="36"/>
      <c r="D353" s="36">
        <v>528</v>
      </c>
      <c r="E353" s="37">
        <f t="shared" si="56"/>
        <v>0</v>
      </c>
      <c r="F353" s="38" t="str">
        <f t="shared" si="57"/>
        <v/>
      </c>
      <c r="G353" s="39">
        <f t="shared" si="58"/>
        <v>0</v>
      </c>
      <c r="H353" s="39">
        <f t="shared" si="59"/>
        <v>0</v>
      </c>
      <c r="I353" s="37">
        <f t="shared" si="60"/>
        <v>0</v>
      </c>
      <c r="J353" s="40">
        <f t="shared" si="61"/>
        <v>0</v>
      </c>
      <c r="K353" s="37">
        <f t="shared" si="62"/>
        <v>0</v>
      </c>
      <c r="L353" s="37">
        <f t="shared" si="63"/>
        <v>0</v>
      </c>
      <c r="M353" s="37">
        <f t="shared" si="64"/>
        <v>0</v>
      </c>
      <c r="N353" s="41">
        <f>'jan-sep'!M353</f>
        <v>0</v>
      </c>
      <c r="O353" s="41">
        <f t="shared" si="65"/>
        <v>0</v>
      </c>
    </row>
    <row r="354" spans="1:15" s="34" customFormat="1" x14ac:dyDescent="0.2">
      <c r="A354" s="33">
        <v>1818</v>
      </c>
      <c r="B354" s="34" t="s">
        <v>320</v>
      </c>
      <c r="C354" s="36"/>
      <c r="D354" s="36">
        <v>1788</v>
      </c>
      <c r="E354" s="37">
        <f t="shared" si="56"/>
        <v>0</v>
      </c>
      <c r="F354" s="38" t="str">
        <f t="shared" si="57"/>
        <v/>
      </c>
      <c r="G354" s="39">
        <f t="shared" si="58"/>
        <v>0</v>
      </c>
      <c r="H354" s="39">
        <f t="shared" si="59"/>
        <v>0</v>
      </c>
      <c r="I354" s="37">
        <f t="shared" si="60"/>
        <v>0</v>
      </c>
      <c r="J354" s="40">
        <f t="shared" si="61"/>
        <v>0</v>
      </c>
      <c r="K354" s="37">
        <f t="shared" si="62"/>
        <v>0</v>
      </c>
      <c r="L354" s="37">
        <f t="shared" si="63"/>
        <v>0</v>
      </c>
      <c r="M354" s="37">
        <f t="shared" si="64"/>
        <v>0</v>
      </c>
      <c r="N354" s="41">
        <f>'jan-sep'!M354</f>
        <v>0</v>
      </c>
      <c r="O354" s="41">
        <f t="shared" si="65"/>
        <v>0</v>
      </c>
    </row>
    <row r="355" spans="1:15" s="34" customFormat="1" x14ac:dyDescent="0.2">
      <c r="A355" s="33">
        <v>1820</v>
      </c>
      <c r="B355" s="34" t="s">
        <v>406</v>
      </c>
      <c r="C355" s="36"/>
      <c r="D355" s="36">
        <v>7428</v>
      </c>
      <c r="E355" s="37">
        <f t="shared" si="56"/>
        <v>0</v>
      </c>
      <c r="F355" s="38" t="str">
        <f t="shared" si="57"/>
        <v/>
      </c>
      <c r="G355" s="39">
        <f t="shared" si="58"/>
        <v>0</v>
      </c>
      <c r="H355" s="39">
        <f t="shared" si="59"/>
        <v>0</v>
      </c>
      <c r="I355" s="37">
        <f t="shared" si="60"/>
        <v>0</v>
      </c>
      <c r="J355" s="40">
        <f t="shared" si="61"/>
        <v>0</v>
      </c>
      <c r="K355" s="37">
        <f t="shared" si="62"/>
        <v>0</v>
      </c>
      <c r="L355" s="37">
        <f t="shared" si="63"/>
        <v>0</v>
      </c>
      <c r="M355" s="37">
        <f t="shared" si="64"/>
        <v>0</v>
      </c>
      <c r="N355" s="41">
        <f>'jan-sep'!M355</f>
        <v>0</v>
      </c>
      <c r="O355" s="41">
        <f t="shared" si="65"/>
        <v>0</v>
      </c>
    </row>
    <row r="356" spans="1:15" s="34" customFormat="1" x14ac:dyDescent="0.2">
      <c r="A356" s="33">
        <v>1822</v>
      </c>
      <c r="B356" s="34" t="s">
        <v>407</v>
      </c>
      <c r="C356" s="36"/>
      <c r="D356" s="36">
        <v>2278</v>
      </c>
      <c r="E356" s="37">
        <f t="shared" si="56"/>
        <v>0</v>
      </c>
      <c r="F356" s="38" t="str">
        <f t="shared" si="57"/>
        <v/>
      </c>
      <c r="G356" s="39">
        <f t="shared" si="58"/>
        <v>0</v>
      </c>
      <c r="H356" s="39">
        <f t="shared" si="59"/>
        <v>0</v>
      </c>
      <c r="I356" s="37">
        <f t="shared" si="60"/>
        <v>0</v>
      </c>
      <c r="J356" s="40">
        <f t="shared" si="61"/>
        <v>0</v>
      </c>
      <c r="K356" s="37">
        <f t="shared" si="62"/>
        <v>0</v>
      </c>
      <c r="L356" s="37">
        <f t="shared" si="63"/>
        <v>0</v>
      </c>
      <c r="M356" s="37">
        <f t="shared" si="64"/>
        <v>0</v>
      </c>
      <c r="N356" s="41">
        <f>'jan-sep'!M356</f>
        <v>0</v>
      </c>
      <c r="O356" s="41">
        <f t="shared" si="65"/>
        <v>0</v>
      </c>
    </row>
    <row r="357" spans="1:15" s="34" customFormat="1" x14ac:dyDescent="0.2">
      <c r="A357" s="33">
        <v>1824</v>
      </c>
      <c r="B357" s="34" t="s">
        <v>408</v>
      </c>
      <c r="C357" s="36"/>
      <c r="D357" s="36">
        <v>13465</v>
      </c>
      <c r="E357" s="37">
        <f t="shared" si="56"/>
        <v>0</v>
      </c>
      <c r="F357" s="38" t="str">
        <f t="shared" si="57"/>
        <v/>
      </c>
      <c r="G357" s="39">
        <f t="shared" si="58"/>
        <v>0</v>
      </c>
      <c r="H357" s="39">
        <f t="shared" si="59"/>
        <v>0</v>
      </c>
      <c r="I357" s="37">
        <f t="shared" si="60"/>
        <v>0</v>
      </c>
      <c r="J357" s="40">
        <f t="shared" si="61"/>
        <v>0</v>
      </c>
      <c r="K357" s="37">
        <f t="shared" si="62"/>
        <v>0</v>
      </c>
      <c r="L357" s="37">
        <f t="shared" si="63"/>
        <v>0</v>
      </c>
      <c r="M357" s="37">
        <f t="shared" si="64"/>
        <v>0</v>
      </c>
      <c r="N357" s="41">
        <f>'jan-sep'!M357</f>
        <v>0</v>
      </c>
      <c r="O357" s="41">
        <f t="shared" si="65"/>
        <v>0</v>
      </c>
    </row>
    <row r="358" spans="1:15" s="34" customFormat="1" x14ac:dyDescent="0.2">
      <c r="A358" s="33">
        <v>1825</v>
      </c>
      <c r="B358" s="34" t="s">
        <v>409</v>
      </c>
      <c r="C358" s="36"/>
      <c r="D358" s="36">
        <v>1469</v>
      </c>
      <c r="E358" s="37">
        <f t="shared" si="56"/>
        <v>0</v>
      </c>
      <c r="F358" s="38" t="str">
        <f t="shared" si="57"/>
        <v/>
      </c>
      <c r="G358" s="39">
        <f t="shared" si="58"/>
        <v>0</v>
      </c>
      <c r="H358" s="39">
        <f t="shared" si="59"/>
        <v>0</v>
      </c>
      <c r="I358" s="37">
        <f t="shared" si="60"/>
        <v>0</v>
      </c>
      <c r="J358" s="40">
        <f t="shared" si="61"/>
        <v>0</v>
      </c>
      <c r="K358" s="37">
        <f t="shared" si="62"/>
        <v>0</v>
      </c>
      <c r="L358" s="37">
        <f t="shared" si="63"/>
        <v>0</v>
      </c>
      <c r="M358" s="37">
        <f t="shared" si="64"/>
        <v>0</v>
      </c>
      <c r="N358" s="41">
        <f>'jan-sep'!M358</f>
        <v>0</v>
      </c>
      <c r="O358" s="41">
        <f t="shared" si="65"/>
        <v>0</v>
      </c>
    </row>
    <row r="359" spans="1:15" s="34" customFormat="1" x14ac:dyDescent="0.2">
      <c r="A359" s="33">
        <v>1826</v>
      </c>
      <c r="B359" s="34" t="s">
        <v>410</v>
      </c>
      <c r="C359" s="36"/>
      <c r="D359" s="36">
        <v>1414</v>
      </c>
      <c r="E359" s="37">
        <f t="shared" si="56"/>
        <v>0</v>
      </c>
      <c r="F359" s="38" t="str">
        <f t="shared" si="57"/>
        <v/>
      </c>
      <c r="G359" s="39">
        <f t="shared" si="58"/>
        <v>0</v>
      </c>
      <c r="H359" s="39">
        <f t="shared" si="59"/>
        <v>0</v>
      </c>
      <c r="I359" s="37">
        <f t="shared" si="60"/>
        <v>0</v>
      </c>
      <c r="J359" s="40">
        <f t="shared" si="61"/>
        <v>0</v>
      </c>
      <c r="K359" s="37">
        <f t="shared" si="62"/>
        <v>0</v>
      </c>
      <c r="L359" s="37">
        <f t="shared" si="63"/>
        <v>0</v>
      </c>
      <c r="M359" s="37">
        <f t="shared" si="64"/>
        <v>0</v>
      </c>
      <c r="N359" s="41">
        <f>'jan-sep'!M359</f>
        <v>0</v>
      </c>
      <c r="O359" s="41">
        <f t="shared" si="65"/>
        <v>0</v>
      </c>
    </row>
    <row r="360" spans="1:15" s="34" customFormat="1" x14ac:dyDescent="0.2">
      <c r="A360" s="33">
        <v>1827</v>
      </c>
      <c r="B360" s="34" t="s">
        <v>411</v>
      </c>
      <c r="C360" s="36"/>
      <c r="D360" s="36">
        <v>1410</v>
      </c>
      <c r="E360" s="37">
        <f t="shared" si="56"/>
        <v>0</v>
      </c>
      <c r="F360" s="38" t="str">
        <f t="shared" si="57"/>
        <v/>
      </c>
      <c r="G360" s="39">
        <f t="shared" si="58"/>
        <v>0</v>
      </c>
      <c r="H360" s="39">
        <f t="shared" si="59"/>
        <v>0</v>
      </c>
      <c r="I360" s="37">
        <f t="shared" si="60"/>
        <v>0</v>
      </c>
      <c r="J360" s="40">
        <f t="shared" si="61"/>
        <v>0</v>
      </c>
      <c r="K360" s="37">
        <f t="shared" si="62"/>
        <v>0</v>
      </c>
      <c r="L360" s="37">
        <f t="shared" si="63"/>
        <v>0</v>
      </c>
      <c r="M360" s="37">
        <f t="shared" si="64"/>
        <v>0</v>
      </c>
      <c r="N360" s="41">
        <f>'jan-sep'!M360</f>
        <v>0</v>
      </c>
      <c r="O360" s="41">
        <f t="shared" si="65"/>
        <v>0</v>
      </c>
    </row>
    <row r="361" spans="1:15" s="34" customFormat="1" x14ac:dyDescent="0.2">
      <c r="A361" s="33">
        <v>1828</v>
      </c>
      <c r="B361" s="34" t="s">
        <v>412</v>
      </c>
      <c r="C361" s="36"/>
      <c r="D361" s="36">
        <v>1837</v>
      </c>
      <c r="E361" s="37">
        <f t="shared" si="56"/>
        <v>0</v>
      </c>
      <c r="F361" s="38" t="str">
        <f t="shared" si="57"/>
        <v/>
      </c>
      <c r="G361" s="39">
        <f t="shared" si="58"/>
        <v>0</v>
      </c>
      <c r="H361" s="39">
        <f t="shared" si="59"/>
        <v>0</v>
      </c>
      <c r="I361" s="37">
        <f t="shared" si="60"/>
        <v>0</v>
      </c>
      <c r="J361" s="40">
        <f t="shared" si="61"/>
        <v>0</v>
      </c>
      <c r="K361" s="37">
        <f t="shared" si="62"/>
        <v>0</v>
      </c>
      <c r="L361" s="37">
        <f t="shared" si="63"/>
        <v>0</v>
      </c>
      <c r="M361" s="37">
        <f t="shared" si="64"/>
        <v>0</v>
      </c>
      <c r="N361" s="41">
        <f>'jan-sep'!M361</f>
        <v>0</v>
      </c>
      <c r="O361" s="41">
        <f t="shared" si="65"/>
        <v>0</v>
      </c>
    </row>
    <row r="362" spans="1:15" s="34" customFormat="1" x14ac:dyDescent="0.2">
      <c r="A362" s="33">
        <v>1832</v>
      </c>
      <c r="B362" s="34" t="s">
        <v>413</v>
      </c>
      <c r="C362" s="36"/>
      <c r="D362" s="36">
        <v>4524</v>
      </c>
      <c r="E362" s="37">
        <f t="shared" si="56"/>
        <v>0</v>
      </c>
      <c r="F362" s="38" t="str">
        <f t="shared" si="57"/>
        <v/>
      </c>
      <c r="G362" s="39">
        <f t="shared" si="58"/>
        <v>0</v>
      </c>
      <c r="H362" s="39">
        <f t="shared" si="59"/>
        <v>0</v>
      </c>
      <c r="I362" s="37">
        <f t="shared" si="60"/>
        <v>0</v>
      </c>
      <c r="J362" s="40">
        <f t="shared" si="61"/>
        <v>0</v>
      </c>
      <c r="K362" s="37">
        <f t="shared" si="62"/>
        <v>0</v>
      </c>
      <c r="L362" s="37">
        <f t="shared" si="63"/>
        <v>0</v>
      </c>
      <c r="M362" s="37">
        <f t="shared" si="64"/>
        <v>0</v>
      </c>
      <c r="N362" s="41">
        <f>'jan-sep'!M362</f>
        <v>0</v>
      </c>
      <c r="O362" s="41">
        <f t="shared" si="65"/>
        <v>0</v>
      </c>
    </row>
    <row r="363" spans="1:15" s="34" customFormat="1" x14ac:dyDescent="0.2">
      <c r="A363" s="33">
        <v>1833</v>
      </c>
      <c r="B363" s="34" t="s">
        <v>414</v>
      </c>
      <c r="C363" s="36"/>
      <c r="D363" s="36">
        <v>26101</v>
      </c>
      <c r="E363" s="37">
        <f t="shared" si="56"/>
        <v>0</v>
      </c>
      <c r="F363" s="38" t="str">
        <f t="shared" si="57"/>
        <v/>
      </c>
      <c r="G363" s="39">
        <f t="shared" si="58"/>
        <v>0</v>
      </c>
      <c r="H363" s="39">
        <f t="shared" si="59"/>
        <v>0</v>
      </c>
      <c r="I363" s="37">
        <f t="shared" si="60"/>
        <v>0</v>
      </c>
      <c r="J363" s="40">
        <f t="shared" si="61"/>
        <v>0</v>
      </c>
      <c r="K363" s="37">
        <f t="shared" si="62"/>
        <v>0</v>
      </c>
      <c r="L363" s="37">
        <f t="shared" si="63"/>
        <v>0</v>
      </c>
      <c r="M363" s="37">
        <f t="shared" si="64"/>
        <v>0</v>
      </c>
      <c r="N363" s="41">
        <f>'jan-sep'!M363</f>
        <v>0</v>
      </c>
      <c r="O363" s="41">
        <f t="shared" si="65"/>
        <v>0</v>
      </c>
    </row>
    <row r="364" spans="1:15" s="34" customFormat="1" x14ac:dyDescent="0.2">
      <c r="A364" s="33">
        <v>1834</v>
      </c>
      <c r="B364" s="34" t="s">
        <v>415</v>
      </c>
      <c r="C364" s="36"/>
      <c r="D364" s="36">
        <v>1920</v>
      </c>
      <c r="E364" s="37">
        <f t="shared" si="56"/>
        <v>0</v>
      </c>
      <c r="F364" s="38" t="str">
        <f t="shared" si="57"/>
        <v/>
      </c>
      <c r="G364" s="39">
        <f t="shared" si="58"/>
        <v>0</v>
      </c>
      <c r="H364" s="39">
        <f t="shared" si="59"/>
        <v>0</v>
      </c>
      <c r="I364" s="37">
        <f t="shared" si="60"/>
        <v>0</v>
      </c>
      <c r="J364" s="40">
        <f t="shared" si="61"/>
        <v>0</v>
      </c>
      <c r="K364" s="37">
        <f t="shared" si="62"/>
        <v>0</v>
      </c>
      <c r="L364" s="37">
        <f t="shared" si="63"/>
        <v>0</v>
      </c>
      <c r="M364" s="37">
        <f t="shared" si="64"/>
        <v>0</v>
      </c>
      <c r="N364" s="41">
        <f>'jan-sep'!M364</f>
        <v>0</v>
      </c>
      <c r="O364" s="41">
        <f t="shared" si="65"/>
        <v>0</v>
      </c>
    </row>
    <row r="365" spans="1:15" s="34" customFormat="1" x14ac:dyDescent="0.2">
      <c r="A365" s="33">
        <v>1835</v>
      </c>
      <c r="B365" s="34" t="s">
        <v>416</v>
      </c>
      <c r="C365" s="36"/>
      <c r="D365" s="36">
        <v>465</v>
      </c>
      <c r="E365" s="37">
        <f t="shared" si="56"/>
        <v>0</v>
      </c>
      <c r="F365" s="38" t="str">
        <f t="shared" si="57"/>
        <v/>
      </c>
      <c r="G365" s="39">
        <f t="shared" si="58"/>
        <v>0</v>
      </c>
      <c r="H365" s="39">
        <f t="shared" si="59"/>
        <v>0</v>
      </c>
      <c r="I365" s="37">
        <f t="shared" si="60"/>
        <v>0</v>
      </c>
      <c r="J365" s="40">
        <f t="shared" si="61"/>
        <v>0</v>
      </c>
      <c r="K365" s="37">
        <f t="shared" si="62"/>
        <v>0</v>
      </c>
      <c r="L365" s="37">
        <f t="shared" si="63"/>
        <v>0</v>
      </c>
      <c r="M365" s="37">
        <f t="shared" si="64"/>
        <v>0</v>
      </c>
      <c r="N365" s="41">
        <f>'jan-sep'!M365</f>
        <v>0</v>
      </c>
      <c r="O365" s="41">
        <f t="shared" si="65"/>
        <v>0</v>
      </c>
    </row>
    <row r="366" spans="1:15" s="34" customFormat="1" x14ac:dyDescent="0.2">
      <c r="A366" s="33">
        <v>1836</v>
      </c>
      <c r="B366" s="34" t="s">
        <v>417</v>
      </c>
      <c r="C366" s="36"/>
      <c r="D366" s="36">
        <v>1267</v>
      </c>
      <c r="E366" s="37">
        <f t="shared" si="56"/>
        <v>0</v>
      </c>
      <c r="F366" s="38" t="str">
        <f t="shared" si="57"/>
        <v/>
      </c>
      <c r="G366" s="39">
        <f t="shared" si="58"/>
        <v>0</v>
      </c>
      <c r="H366" s="39">
        <f t="shared" si="59"/>
        <v>0</v>
      </c>
      <c r="I366" s="37">
        <f t="shared" si="60"/>
        <v>0</v>
      </c>
      <c r="J366" s="40">
        <f t="shared" si="61"/>
        <v>0</v>
      </c>
      <c r="K366" s="37">
        <f t="shared" si="62"/>
        <v>0</v>
      </c>
      <c r="L366" s="37">
        <f t="shared" si="63"/>
        <v>0</v>
      </c>
      <c r="M366" s="37">
        <f t="shared" si="64"/>
        <v>0</v>
      </c>
      <c r="N366" s="41">
        <f>'jan-sep'!M366</f>
        <v>0</v>
      </c>
      <c r="O366" s="41">
        <f t="shared" si="65"/>
        <v>0</v>
      </c>
    </row>
    <row r="367" spans="1:15" s="34" customFormat="1" x14ac:dyDescent="0.2">
      <c r="A367" s="33">
        <v>1837</v>
      </c>
      <c r="B367" s="34" t="s">
        <v>418</v>
      </c>
      <c r="C367" s="36"/>
      <c r="D367" s="36">
        <v>6435</v>
      </c>
      <c r="E367" s="37">
        <f t="shared" si="56"/>
        <v>0</v>
      </c>
      <c r="F367" s="38" t="str">
        <f t="shared" si="57"/>
        <v/>
      </c>
      <c r="G367" s="39">
        <f t="shared" si="58"/>
        <v>0</v>
      </c>
      <c r="H367" s="39">
        <f t="shared" si="59"/>
        <v>0</v>
      </c>
      <c r="I367" s="37">
        <f t="shared" si="60"/>
        <v>0</v>
      </c>
      <c r="J367" s="40">
        <f t="shared" si="61"/>
        <v>0</v>
      </c>
      <c r="K367" s="37">
        <f t="shared" si="62"/>
        <v>0</v>
      </c>
      <c r="L367" s="37">
        <f t="shared" si="63"/>
        <v>0</v>
      </c>
      <c r="M367" s="37">
        <f t="shared" si="64"/>
        <v>0</v>
      </c>
      <c r="N367" s="41">
        <f>'jan-sep'!M367</f>
        <v>0</v>
      </c>
      <c r="O367" s="41">
        <f t="shared" si="65"/>
        <v>0</v>
      </c>
    </row>
    <row r="368" spans="1:15" s="34" customFormat="1" x14ac:dyDescent="0.2">
      <c r="A368" s="33">
        <v>1838</v>
      </c>
      <c r="B368" s="34" t="s">
        <v>419</v>
      </c>
      <c r="C368" s="36"/>
      <c r="D368" s="36">
        <v>2024</v>
      </c>
      <c r="E368" s="37">
        <f t="shared" si="56"/>
        <v>0</v>
      </c>
      <c r="F368" s="38" t="str">
        <f t="shared" si="57"/>
        <v/>
      </c>
      <c r="G368" s="39">
        <f t="shared" si="58"/>
        <v>0</v>
      </c>
      <c r="H368" s="39">
        <f t="shared" si="59"/>
        <v>0</v>
      </c>
      <c r="I368" s="37">
        <f t="shared" si="60"/>
        <v>0</v>
      </c>
      <c r="J368" s="40">
        <f t="shared" si="61"/>
        <v>0</v>
      </c>
      <c r="K368" s="37">
        <f t="shared" si="62"/>
        <v>0</v>
      </c>
      <c r="L368" s="37">
        <f t="shared" si="63"/>
        <v>0</v>
      </c>
      <c r="M368" s="37">
        <f t="shared" si="64"/>
        <v>0</v>
      </c>
      <c r="N368" s="41">
        <f>'jan-sep'!M368</f>
        <v>0</v>
      </c>
      <c r="O368" s="41">
        <f t="shared" si="65"/>
        <v>0</v>
      </c>
    </row>
    <row r="369" spans="1:15" s="34" customFormat="1" x14ac:dyDescent="0.2">
      <c r="A369" s="33">
        <v>1839</v>
      </c>
      <c r="B369" s="34" t="s">
        <v>420</v>
      </c>
      <c r="C369" s="36"/>
      <c r="D369" s="36">
        <v>1043</v>
      </c>
      <c r="E369" s="37">
        <f t="shared" si="56"/>
        <v>0</v>
      </c>
      <c r="F369" s="38" t="str">
        <f t="shared" si="57"/>
        <v/>
      </c>
      <c r="G369" s="39">
        <f t="shared" si="58"/>
        <v>0</v>
      </c>
      <c r="H369" s="39">
        <f t="shared" si="59"/>
        <v>0</v>
      </c>
      <c r="I369" s="37">
        <f t="shared" si="60"/>
        <v>0</v>
      </c>
      <c r="J369" s="40">
        <f t="shared" si="61"/>
        <v>0</v>
      </c>
      <c r="K369" s="37">
        <f t="shared" si="62"/>
        <v>0</v>
      </c>
      <c r="L369" s="37">
        <f t="shared" si="63"/>
        <v>0</v>
      </c>
      <c r="M369" s="37">
        <f t="shared" si="64"/>
        <v>0</v>
      </c>
      <c r="N369" s="41">
        <f>'jan-sep'!M369</f>
        <v>0</v>
      </c>
      <c r="O369" s="41">
        <f t="shared" si="65"/>
        <v>0</v>
      </c>
    </row>
    <row r="370" spans="1:15" s="34" customFormat="1" x14ac:dyDescent="0.2">
      <c r="A370" s="33">
        <v>1840</v>
      </c>
      <c r="B370" s="34" t="s">
        <v>421</v>
      </c>
      <c r="C370" s="36"/>
      <c r="D370" s="36">
        <v>4702</v>
      </c>
      <c r="E370" s="37">
        <f t="shared" si="56"/>
        <v>0</v>
      </c>
      <c r="F370" s="38" t="str">
        <f t="shared" si="57"/>
        <v/>
      </c>
      <c r="G370" s="39">
        <f t="shared" si="58"/>
        <v>0</v>
      </c>
      <c r="H370" s="39">
        <f t="shared" si="59"/>
        <v>0</v>
      </c>
      <c r="I370" s="37">
        <f t="shared" si="60"/>
        <v>0</v>
      </c>
      <c r="J370" s="40">
        <f t="shared" si="61"/>
        <v>0</v>
      </c>
      <c r="K370" s="37">
        <f t="shared" si="62"/>
        <v>0</v>
      </c>
      <c r="L370" s="37">
        <f t="shared" si="63"/>
        <v>0</v>
      </c>
      <c r="M370" s="37">
        <f t="shared" si="64"/>
        <v>0</v>
      </c>
      <c r="N370" s="41">
        <f>'jan-sep'!M370</f>
        <v>0</v>
      </c>
      <c r="O370" s="41">
        <f t="shared" si="65"/>
        <v>0</v>
      </c>
    </row>
    <row r="371" spans="1:15" s="34" customFormat="1" x14ac:dyDescent="0.2">
      <c r="A371" s="33">
        <v>1841</v>
      </c>
      <c r="B371" s="34" t="s">
        <v>422</v>
      </c>
      <c r="C371" s="36"/>
      <c r="D371" s="36">
        <v>9729</v>
      </c>
      <c r="E371" s="37">
        <f t="shared" si="56"/>
        <v>0</v>
      </c>
      <c r="F371" s="38" t="str">
        <f t="shared" si="57"/>
        <v/>
      </c>
      <c r="G371" s="39">
        <f t="shared" si="58"/>
        <v>0</v>
      </c>
      <c r="H371" s="39">
        <f t="shared" si="59"/>
        <v>0</v>
      </c>
      <c r="I371" s="37">
        <f t="shared" si="60"/>
        <v>0</v>
      </c>
      <c r="J371" s="40">
        <f t="shared" si="61"/>
        <v>0</v>
      </c>
      <c r="K371" s="37">
        <f t="shared" si="62"/>
        <v>0</v>
      </c>
      <c r="L371" s="37">
        <f t="shared" si="63"/>
        <v>0</v>
      </c>
      <c r="M371" s="37">
        <f t="shared" si="64"/>
        <v>0</v>
      </c>
      <c r="N371" s="41">
        <f>'jan-sep'!M371</f>
        <v>0</v>
      </c>
      <c r="O371" s="41">
        <f t="shared" si="65"/>
        <v>0</v>
      </c>
    </row>
    <row r="372" spans="1:15" s="34" customFormat="1" x14ac:dyDescent="0.2">
      <c r="A372" s="33">
        <v>1845</v>
      </c>
      <c r="B372" s="34" t="s">
        <v>423</v>
      </c>
      <c r="C372" s="36"/>
      <c r="D372" s="36">
        <v>1958</v>
      </c>
      <c r="E372" s="37">
        <f t="shared" si="56"/>
        <v>0</v>
      </c>
      <c r="F372" s="38" t="str">
        <f t="shared" si="57"/>
        <v/>
      </c>
      <c r="G372" s="39">
        <f t="shared" si="58"/>
        <v>0</v>
      </c>
      <c r="H372" s="39">
        <f t="shared" si="59"/>
        <v>0</v>
      </c>
      <c r="I372" s="37">
        <f t="shared" si="60"/>
        <v>0</v>
      </c>
      <c r="J372" s="40">
        <f t="shared" si="61"/>
        <v>0</v>
      </c>
      <c r="K372" s="37">
        <f t="shared" si="62"/>
        <v>0</v>
      </c>
      <c r="L372" s="37">
        <f t="shared" si="63"/>
        <v>0</v>
      </c>
      <c r="M372" s="37">
        <f t="shared" si="64"/>
        <v>0</v>
      </c>
      <c r="N372" s="41">
        <f>'jan-sep'!M372</f>
        <v>0</v>
      </c>
      <c r="O372" s="41">
        <f t="shared" si="65"/>
        <v>0</v>
      </c>
    </row>
    <row r="373" spans="1:15" s="34" customFormat="1" x14ac:dyDescent="0.2">
      <c r="A373" s="33">
        <v>1848</v>
      </c>
      <c r="B373" s="34" t="s">
        <v>424</v>
      </c>
      <c r="C373" s="36"/>
      <c r="D373" s="36">
        <v>2543</v>
      </c>
      <c r="E373" s="37">
        <f t="shared" si="56"/>
        <v>0</v>
      </c>
      <c r="F373" s="38" t="str">
        <f t="shared" si="57"/>
        <v/>
      </c>
      <c r="G373" s="39">
        <f t="shared" si="58"/>
        <v>0</v>
      </c>
      <c r="H373" s="39">
        <f t="shared" si="59"/>
        <v>0</v>
      </c>
      <c r="I373" s="37">
        <f t="shared" si="60"/>
        <v>0</v>
      </c>
      <c r="J373" s="40">
        <f t="shared" si="61"/>
        <v>0</v>
      </c>
      <c r="K373" s="37">
        <f t="shared" si="62"/>
        <v>0</v>
      </c>
      <c r="L373" s="37">
        <f t="shared" si="63"/>
        <v>0</v>
      </c>
      <c r="M373" s="37">
        <f t="shared" si="64"/>
        <v>0</v>
      </c>
      <c r="N373" s="41">
        <f>'jan-sep'!M373</f>
        <v>0</v>
      </c>
      <c r="O373" s="41">
        <f t="shared" si="65"/>
        <v>0</v>
      </c>
    </row>
    <row r="374" spans="1:15" s="34" customFormat="1" x14ac:dyDescent="0.2">
      <c r="A374" s="33">
        <v>1849</v>
      </c>
      <c r="B374" s="34" t="s">
        <v>425</v>
      </c>
      <c r="C374" s="36"/>
      <c r="D374" s="36">
        <v>1810</v>
      </c>
      <c r="E374" s="37">
        <f t="shared" si="56"/>
        <v>0</v>
      </c>
      <c r="F374" s="38" t="str">
        <f t="shared" si="57"/>
        <v/>
      </c>
      <c r="G374" s="39">
        <f t="shared" si="58"/>
        <v>0</v>
      </c>
      <c r="H374" s="39">
        <f t="shared" si="59"/>
        <v>0</v>
      </c>
      <c r="I374" s="37">
        <f t="shared" si="60"/>
        <v>0</v>
      </c>
      <c r="J374" s="40">
        <f t="shared" si="61"/>
        <v>0</v>
      </c>
      <c r="K374" s="37">
        <f t="shared" si="62"/>
        <v>0</v>
      </c>
      <c r="L374" s="37">
        <f t="shared" si="63"/>
        <v>0</v>
      </c>
      <c r="M374" s="37">
        <f t="shared" si="64"/>
        <v>0</v>
      </c>
      <c r="N374" s="41">
        <f>'jan-sep'!M374</f>
        <v>0</v>
      </c>
      <c r="O374" s="41">
        <f t="shared" si="65"/>
        <v>0</v>
      </c>
    </row>
    <row r="375" spans="1:15" s="34" customFormat="1" x14ac:dyDescent="0.2">
      <c r="A375" s="33">
        <v>1850</v>
      </c>
      <c r="B375" s="34" t="s">
        <v>426</v>
      </c>
      <c r="C375" s="36"/>
      <c r="D375" s="36">
        <v>1960</v>
      </c>
      <c r="E375" s="37">
        <f t="shared" si="56"/>
        <v>0</v>
      </c>
      <c r="F375" s="38" t="str">
        <f t="shared" si="57"/>
        <v/>
      </c>
      <c r="G375" s="39">
        <f t="shared" si="58"/>
        <v>0</v>
      </c>
      <c r="H375" s="39">
        <f t="shared" si="59"/>
        <v>0</v>
      </c>
      <c r="I375" s="37">
        <f t="shared" si="60"/>
        <v>0</v>
      </c>
      <c r="J375" s="40">
        <f t="shared" si="61"/>
        <v>0</v>
      </c>
      <c r="K375" s="37">
        <f t="shared" si="62"/>
        <v>0</v>
      </c>
      <c r="L375" s="37">
        <f t="shared" si="63"/>
        <v>0</v>
      </c>
      <c r="M375" s="37">
        <f t="shared" si="64"/>
        <v>0</v>
      </c>
      <c r="N375" s="41">
        <f>'jan-sep'!M375</f>
        <v>0</v>
      </c>
      <c r="O375" s="41">
        <f t="shared" si="65"/>
        <v>0</v>
      </c>
    </row>
    <row r="376" spans="1:15" s="34" customFormat="1" x14ac:dyDescent="0.2">
      <c r="A376" s="33">
        <v>1851</v>
      </c>
      <c r="B376" s="34" t="s">
        <v>427</v>
      </c>
      <c r="C376" s="36"/>
      <c r="D376" s="36">
        <v>2134</v>
      </c>
      <c r="E376" s="37">
        <f t="shared" si="56"/>
        <v>0</v>
      </c>
      <c r="F376" s="38" t="str">
        <f t="shared" si="57"/>
        <v/>
      </c>
      <c r="G376" s="39">
        <f t="shared" si="58"/>
        <v>0</v>
      </c>
      <c r="H376" s="39">
        <f t="shared" si="59"/>
        <v>0</v>
      </c>
      <c r="I376" s="37">
        <f t="shared" si="60"/>
        <v>0</v>
      </c>
      <c r="J376" s="40">
        <f t="shared" si="61"/>
        <v>0</v>
      </c>
      <c r="K376" s="37">
        <f t="shared" si="62"/>
        <v>0</v>
      </c>
      <c r="L376" s="37">
        <f t="shared" si="63"/>
        <v>0</v>
      </c>
      <c r="M376" s="37">
        <f t="shared" si="64"/>
        <v>0</v>
      </c>
      <c r="N376" s="41">
        <f>'jan-sep'!M376</f>
        <v>0</v>
      </c>
      <c r="O376" s="41">
        <f t="shared" si="65"/>
        <v>0</v>
      </c>
    </row>
    <row r="377" spans="1:15" s="34" customFormat="1" x14ac:dyDescent="0.2">
      <c r="A377" s="33">
        <v>1852</v>
      </c>
      <c r="B377" s="34" t="s">
        <v>428</v>
      </c>
      <c r="C377" s="36"/>
      <c r="D377" s="36">
        <v>1252</v>
      </c>
      <c r="E377" s="37">
        <f t="shared" si="56"/>
        <v>0</v>
      </c>
      <c r="F377" s="38" t="str">
        <f t="shared" si="57"/>
        <v/>
      </c>
      <c r="G377" s="39">
        <f t="shared" si="58"/>
        <v>0</v>
      </c>
      <c r="H377" s="39">
        <f t="shared" si="59"/>
        <v>0</v>
      </c>
      <c r="I377" s="37">
        <f t="shared" si="60"/>
        <v>0</v>
      </c>
      <c r="J377" s="40">
        <f t="shared" si="61"/>
        <v>0</v>
      </c>
      <c r="K377" s="37">
        <f t="shared" si="62"/>
        <v>0</v>
      </c>
      <c r="L377" s="37">
        <f t="shared" si="63"/>
        <v>0</v>
      </c>
      <c r="M377" s="37">
        <f t="shared" si="64"/>
        <v>0</v>
      </c>
      <c r="N377" s="41">
        <f>'jan-sep'!M377</f>
        <v>0</v>
      </c>
      <c r="O377" s="41">
        <f t="shared" si="65"/>
        <v>0</v>
      </c>
    </row>
    <row r="378" spans="1:15" s="34" customFormat="1" x14ac:dyDescent="0.2">
      <c r="A378" s="33">
        <v>1853</v>
      </c>
      <c r="B378" s="34" t="s">
        <v>429</v>
      </c>
      <c r="C378" s="36"/>
      <c r="D378" s="36">
        <v>1402</v>
      </c>
      <c r="E378" s="37">
        <f t="shared" si="56"/>
        <v>0</v>
      </c>
      <c r="F378" s="38" t="str">
        <f t="shared" si="57"/>
        <v/>
      </c>
      <c r="G378" s="39">
        <f t="shared" si="58"/>
        <v>0</v>
      </c>
      <c r="H378" s="39">
        <f t="shared" si="59"/>
        <v>0</v>
      </c>
      <c r="I378" s="37">
        <f t="shared" si="60"/>
        <v>0</v>
      </c>
      <c r="J378" s="40">
        <f t="shared" si="61"/>
        <v>0</v>
      </c>
      <c r="K378" s="37">
        <f t="shared" si="62"/>
        <v>0</v>
      </c>
      <c r="L378" s="37">
        <f t="shared" si="63"/>
        <v>0</v>
      </c>
      <c r="M378" s="37">
        <f t="shared" si="64"/>
        <v>0</v>
      </c>
      <c r="N378" s="41">
        <f>'jan-sep'!M378</f>
        <v>0</v>
      </c>
      <c r="O378" s="41">
        <f t="shared" si="65"/>
        <v>0</v>
      </c>
    </row>
    <row r="379" spans="1:15" s="34" customFormat="1" x14ac:dyDescent="0.2">
      <c r="A379" s="33">
        <v>1854</v>
      </c>
      <c r="B379" s="34" t="s">
        <v>430</v>
      </c>
      <c r="C379" s="36"/>
      <c r="D379" s="36">
        <v>2554</v>
      </c>
      <c r="E379" s="37">
        <f t="shared" si="56"/>
        <v>0</v>
      </c>
      <c r="F379" s="38" t="str">
        <f t="shared" si="57"/>
        <v/>
      </c>
      <c r="G379" s="39">
        <f t="shared" si="58"/>
        <v>0</v>
      </c>
      <c r="H379" s="39">
        <f t="shared" si="59"/>
        <v>0</v>
      </c>
      <c r="I379" s="37">
        <f t="shared" si="60"/>
        <v>0</v>
      </c>
      <c r="J379" s="40">
        <f t="shared" si="61"/>
        <v>0</v>
      </c>
      <c r="K379" s="37">
        <f t="shared" si="62"/>
        <v>0</v>
      </c>
      <c r="L379" s="37">
        <f t="shared" si="63"/>
        <v>0</v>
      </c>
      <c r="M379" s="37">
        <f t="shared" si="64"/>
        <v>0</v>
      </c>
      <c r="N379" s="41">
        <f>'jan-sep'!M379</f>
        <v>0</v>
      </c>
      <c r="O379" s="41">
        <f t="shared" si="65"/>
        <v>0</v>
      </c>
    </row>
    <row r="380" spans="1:15" s="34" customFormat="1" x14ac:dyDescent="0.2">
      <c r="A380" s="33">
        <v>1856</v>
      </c>
      <c r="B380" s="34" t="s">
        <v>431</v>
      </c>
      <c r="C380" s="36"/>
      <c r="D380" s="36">
        <v>535</v>
      </c>
      <c r="E380" s="37">
        <f t="shared" si="56"/>
        <v>0</v>
      </c>
      <c r="F380" s="38" t="str">
        <f t="shared" si="57"/>
        <v/>
      </c>
      <c r="G380" s="39">
        <f t="shared" si="58"/>
        <v>0</v>
      </c>
      <c r="H380" s="39">
        <f t="shared" si="59"/>
        <v>0</v>
      </c>
      <c r="I380" s="37">
        <f t="shared" si="60"/>
        <v>0</v>
      </c>
      <c r="J380" s="40">
        <f t="shared" si="61"/>
        <v>0</v>
      </c>
      <c r="K380" s="37">
        <f t="shared" si="62"/>
        <v>0</v>
      </c>
      <c r="L380" s="37">
        <f t="shared" si="63"/>
        <v>0</v>
      </c>
      <c r="M380" s="37">
        <f t="shared" si="64"/>
        <v>0</v>
      </c>
      <c r="N380" s="41">
        <f>'jan-sep'!M380</f>
        <v>0</v>
      </c>
      <c r="O380" s="41">
        <f t="shared" si="65"/>
        <v>0</v>
      </c>
    </row>
    <row r="381" spans="1:15" s="34" customFormat="1" x14ac:dyDescent="0.2">
      <c r="A381" s="33">
        <v>1857</v>
      </c>
      <c r="B381" s="34" t="s">
        <v>432</v>
      </c>
      <c r="C381" s="36"/>
      <c r="D381" s="36">
        <v>744</v>
      </c>
      <c r="E381" s="37">
        <f t="shared" si="56"/>
        <v>0</v>
      </c>
      <c r="F381" s="38" t="str">
        <f t="shared" si="57"/>
        <v/>
      </c>
      <c r="G381" s="39">
        <f t="shared" si="58"/>
        <v>0</v>
      </c>
      <c r="H381" s="39">
        <f t="shared" si="59"/>
        <v>0</v>
      </c>
      <c r="I381" s="37">
        <f t="shared" si="60"/>
        <v>0</v>
      </c>
      <c r="J381" s="40">
        <f t="shared" si="61"/>
        <v>0</v>
      </c>
      <c r="K381" s="37">
        <f t="shared" si="62"/>
        <v>0</v>
      </c>
      <c r="L381" s="37">
        <f t="shared" si="63"/>
        <v>0</v>
      </c>
      <c r="M381" s="37">
        <f t="shared" si="64"/>
        <v>0</v>
      </c>
      <c r="N381" s="41">
        <f>'jan-sep'!M381</f>
        <v>0</v>
      </c>
      <c r="O381" s="41">
        <f t="shared" si="65"/>
        <v>0</v>
      </c>
    </row>
    <row r="382" spans="1:15" s="34" customFormat="1" x14ac:dyDescent="0.2">
      <c r="A382" s="33">
        <v>1859</v>
      </c>
      <c r="B382" s="34" t="s">
        <v>433</v>
      </c>
      <c r="C382" s="36"/>
      <c r="D382" s="36">
        <v>1349</v>
      </c>
      <c r="E382" s="37">
        <f t="shared" si="56"/>
        <v>0</v>
      </c>
      <c r="F382" s="38" t="str">
        <f t="shared" si="57"/>
        <v/>
      </c>
      <c r="G382" s="39">
        <f t="shared" si="58"/>
        <v>0</v>
      </c>
      <c r="H382" s="39">
        <f t="shared" si="59"/>
        <v>0</v>
      </c>
      <c r="I382" s="37">
        <f t="shared" si="60"/>
        <v>0</v>
      </c>
      <c r="J382" s="40">
        <f t="shared" si="61"/>
        <v>0</v>
      </c>
      <c r="K382" s="37">
        <f t="shared" si="62"/>
        <v>0</v>
      </c>
      <c r="L382" s="37">
        <f t="shared" si="63"/>
        <v>0</v>
      </c>
      <c r="M382" s="37">
        <f t="shared" si="64"/>
        <v>0</v>
      </c>
      <c r="N382" s="41">
        <f>'jan-sep'!M382</f>
        <v>0</v>
      </c>
      <c r="O382" s="41">
        <f t="shared" si="65"/>
        <v>0</v>
      </c>
    </row>
    <row r="383" spans="1:15" s="34" customFormat="1" x14ac:dyDescent="0.2">
      <c r="A383" s="33">
        <v>1860</v>
      </c>
      <c r="B383" s="34" t="s">
        <v>434</v>
      </c>
      <c r="C383" s="36"/>
      <c r="D383" s="36">
        <v>11294</v>
      </c>
      <c r="E383" s="37">
        <f t="shared" si="56"/>
        <v>0</v>
      </c>
      <c r="F383" s="38" t="str">
        <f t="shared" si="57"/>
        <v/>
      </c>
      <c r="G383" s="39">
        <f t="shared" si="58"/>
        <v>0</v>
      </c>
      <c r="H383" s="39">
        <f t="shared" si="59"/>
        <v>0</v>
      </c>
      <c r="I383" s="37">
        <f t="shared" si="60"/>
        <v>0</v>
      </c>
      <c r="J383" s="40">
        <f t="shared" si="61"/>
        <v>0</v>
      </c>
      <c r="K383" s="37">
        <f t="shared" si="62"/>
        <v>0</v>
      </c>
      <c r="L383" s="37">
        <f t="shared" si="63"/>
        <v>0</v>
      </c>
      <c r="M383" s="37">
        <f t="shared" si="64"/>
        <v>0</v>
      </c>
      <c r="N383" s="41">
        <f>'jan-sep'!M383</f>
        <v>0</v>
      </c>
      <c r="O383" s="41">
        <f t="shared" si="65"/>
        <v>0</v>
      </c>
    </row>
    <row r="384" spans="1:15" s="34" customFormat="1" x14ac:dyDescent="0.2">
      <c r="A384" s="33">
        <v>1865</v>
      </c>
      <c r="B384" s="34" t="s">
        <v>435</v>
      </c>
      <c r="C384" s="36"/>
      <c r="D384" s="36">
        <v>9444</v>
      </c>
      <c r="E384" s="37">
        <f t="shared" si="56"/>
        <v>0</v>
      </c>
      <c r="F384" s="38" t="str">
        <f t="shared" si="57"/>
        <v/>
      </c>
      <c r="G384" s="39">
        <f t="shared" si="58"/>
        <v>0</v>
      </c>
      <c r="H384" s="39">
        <f t="shared" si="59"/>
        <v>0</v>
      </c>
      <c r="I384" s="37">
        <f t="shared" si="60"/>
        <v>0</v>
      </c>
      <c r="J384" s="40">
        <f t="shared" si="61"/>
        <v>0</v>
      </c>
      <c r="K384" s="37">
        <f t="shared" si="62"/>
        <v>0</v>
      </c>
      <c r="L384" s="37">
        <f t="shared" si="63"/>
        <v>0</v>
      </c>
      <c r="M384" s="37">
        <f t="shared" si="64"/>
        <v>0</v>
      </c>
      <c r="N384" s="41">
        <f>'jan-sep'!M384</f>
        <v>0</v>
      </c>
      <c r="O384" s="41">
        <f t="shared" si="65"/>
        <v>0</v>
      </c>
    </row>
    <row r="385" spans="1:15" s="34" customFormat="1" x14ac:dyDescent="0.2">
      <c r="A385" s="33">
        <v>1866</v>
      </c>
      <c r="B385" s="34" t="s">
        <v>436</v>
      </c>
      <c r="C385" s="36"/>
      <c r="D385" s="36">
        <v>8009</v>
      </c>
      <c r="E385" s="37">
        <f t="shared" si="56"/>
        <v>0</v>
      </c>
      <c r="F385" s="38" t="str">
        <f t="shared" si="57"/>
        <v/>
      </c>
      <c r="G385" s="39">
        <f t="shared" si="58"/>
        <v>0</v>
      </c>
      <c r="H385" s="39">
        <f t="shared" si="59"/>
        <v>0</v>
      </c>
      <c r="I385" s="37">
        <f t="shared" si="60"/>
        <v>0</v>
      </c>
      <c r="J385" s="40">
        <f t="shared" si="61"/>
        <v>0</v>
      </c>
      <c r="K385" s="37">
        <f t="shared" si="62"/>
        <v>0</v>
      </c>
      <c r="L385" s="37">
        <f t="shared" si="63"/>
        <v>0</v>
      </c>
      <c r="M385" s="37">
        <f t="shared" si="64"/>
        <v>0</v>
      </c>
      <c r="N385" s="41">
        <f>'jan-sep'!M385</f>
        <v>0</v>
      </c>
      <c r="O385" s="41">
        <f t="shared" si="65"/>
        <v>0</v>
      </c>
    </row>
    <row r="386" spans="1:15" s="34" customFormat="1" x14ac:dyDescent="0.2">
      <c r="A386" s="33">
        <v>1867</v>
      </c>
      <c r="B386" s="34" t="s">
        <v>192</v>
      </c>
      <c r="C386" s="36"/>
      <c r="D386" s="36">
        <v>2624</v>
      </c>
      <c r="E386" s="37">
        <f t="shared" si="56"/>
        <v>0</v>
      </c>
      <c r="F386" s="38" t="str">
        <f t="shared" si="57"/>
        <v/>
      </c>
      <c r="G386" s="39">
        <f t="shared" si="58"/>
        <v>0</v>
      </c>
      <c r="H386" s="39">
        <f t="shared" si="59"/>
        <v>0</v>
      </c>
      <c r="I386" s="37">
        <f t="shared" si="60"/>
        <v>0</v>
      </c>
      <c r="J386" s="40">
        <f t="shared" si="61"/>
        <v>0</v>
      </c>
      <c r="K386" s="37">
        <f t="shared" si="62"/>
        <v>0</v>
      </c>
      <c r="L386" s="37">
        <f t="shared" si="63"/>
        <v>0</v>
      </c>
      <c r="M386" s="37">
        <f t="shared" si="64"/>
        <v>0</v>
      </c>
      <c r="N386" s="41">
        <f>'jan-sep'!M386</f>
        <v>0</v>
      </c>
      <c r="O386" s="41">
        <f t="shared" si="65"/>
        <v>0</v>
      </c>
    </row>
    <row r="387" spans="1:15" s="34" customFormat="1" x14ac:dyDescent="0.2">
      <c r="A387" s="33">
        <v>1868</v>
      </c>
      <c r="B387" s="34" t="s">
        <v>437</v>
      </c>
      <c r="C387" s="36"/>
      <c r="D387" s="36">
        <v>4580</v>
      </c>
      <c r="E387" s="37">
        <f t="shared" si="56"/>
        <v>0</v>
      </c>
      <c r="F387" s="38" t="str">
        <f t="shared" si="57"/>
        <v/>
      </c>
      <c r="G387" s="39">
        <f t="shared" si="58"/>
        <v>0</v>
      </c>
      <c r="H387" s="39">
        <f t="shared" si="59"/>
        <v>0</v>
      </c>
      <c r="I387" s="37">
        <f t="shared" si="60"/>
        <v>0</v>
      </c>
      <c r="J387" s="40">
        <f t="shared" si="61"/>
        <v>0</v>
      </c>
      <c r="K387" s="37">
        <f t="shared" si="62"/>
        <v>0</v>
      </c>
      <c r="L387" s="37">
        <f t="shared" si="63"/>
        <v>0</v>
      </c>
      <c r="M387" s="37">
        <f t="shared" si="64"/>
        <v>0</v>
      </c>
      <c r="N387" s="41">
        <f>'jan-sep'!M387</f>
        <v>0</v>
      </c>
      <c r="O387" s="41">
        <f t="shared" si="65"/>
        <v>0</v>
      </c>
    </row>
    <row r="388" spans="1:15" s="34" customFormat="1" x14ac:dyDescent="0.2">
      <c r="A388" s="33">
        <v>1870</v>
      </c>
      <c r="B388" s="34" t="s">
        <v>438</v>
      </c>
      <c r="C388" s="36"/>
      <c r="D388" s="36">
        <v>10378</v>
      </c>
      <c r="E388" s="37">
        <f t="shared" si="56"/>
        <v>0</v>
      </c>
      <c r="F388" s="38" t="str">
        <f t="shared" si="57"/>
        <v/>
      </c>
      <c r="G388" s="39">
        <f t="shared" si="58"/>
        <v>0</v>
      </c>
      <c r="H388" s="39">
        <f t="shared" si="59"/>
        <v>0</v>
      </c>
      <c r="I388" s="37">
        <f t="shared" si="60"/>
        <v>0</v>
      </c>
      <c r="J388" s="40">
        <f t="shared" si="61"/>
        <v>0</v>
      </c>
      <c r="K388" s="37">
        <f t="shared" si="62"/>
        <v>0</v>
      </c>
      <c r="L388" s="37">
        <f t="shared" si="63"/>
        <v>0</v>
      </c>
      <c r="M388" s="37">
        <f t="shared" si="64"/>
        <v>0</v>
      </c>
      <c r="N388" s="41">
        <f>'jan-sep'!M388</f>
        <v>0</v>
      </c>
      <c r="O388" s="41">
        <f t="shared" si="65"/>
        <v>0</v>
      </c>
    </row>
    <row r="389" spans="1:15" s="34" customFormat="1" x14ac:dyDescent="0.2">
      <c r="A389" s="33">
        <v>1871</v>
      </c>
      <c r="B389" s="34" t="s">
        <v>439</v>
      </c>
      <c r="C389" s="36"/>
      <c r="D389" s="36">
        <v>4908</v>
      </c>
      <c r="E389" s="37">
        <f t="shared" si="56"/>
        <v>0</v>
      </c>
      <c r="F389" s="38" t="str">
        <f t="shared" si="57"/>
        <v/>
      </c>
      <c r="G389" s="39">
        <f t="shared" si="58"/>
        <v>0</v>
      </c>
      <c r="H389" s="39">
        <f t="shared" si="59"/>
        <v>0</v>
      </c>
      <c r="I389" s="37">
        <f t="shared" si="60"/>
        <v>0</v>
      </c>
      <c r="J389" s="40">
        <f t="shared" si="61"/>
        <v>0</v>
      </c>
      <c r="K389" s="37">
        <f t="shared" si="62"/>
        <v>0</v>
      </c>
      <c r="L389" s="37">
        <f t="shared" si="63"/>
        <v>0</v>
      </c>
      <c r="M389" s="37">
        <f t="shared" si="64"/>
        <v>0</v>
      </c>
      <c r="N389" s="41">
        <f>'jan-sep'!M389</f>
        <v>0</v>
      </c>
      <c r="O389" s="41">
        <f t="shared" si="65"/>
        <v>0</v>
      </c>
    </row>
    <row r="390" spans="1:15" s="34" customFormat="1" x14ac:dyDescent="0.2">
      <c r="A390" s="33">
        <v>1874</v>
      </c>
      <c r="B390" s="34" t="s">
        <v>440</v>
      </c>
      <c r="C390" s="36"/>
      <c r="D390" s="36">
        <v>1073</v>
      </c>
      <c r="E390" s="37">
        <f t="shared" si="56"/>
        <v>0</v>
      </c>
      <c r="F390" s="38" t="str">
        <f t="shared" si="57"/>
        <v/>
      </c>
      <c r="G390" s="39">
        <f t="shared" si="58"/>
        <v>0</v>
      </c>
      <c r="H390" s="39">
        <f t="shared" si="59"/>
        <v>0</v>
      </c>
      <c r="I390" s="37">
        <f t="shared" si="60"/>
        <v>0</v>
      </c>
      <c r="J390" s="40">
        <f t="shared" si="61"/>
        <v>0</v>
      </c>
      <c r="K390" s="37">
        <f t="shared" si="62"/>
        <v>0</v>
      </c>
      <c r="L390" s="37">
        <f t="shared" si="63"/>
        <v>0</v>
      </c>
      <c r="M390" s="37">
        <f t="shared" si="64"/>
        <v>0</v>
      </c>
      <c r="N390" s="41">
        <f>'jan-sep'!M390</f>
        <v>0</v>
      </c>
      <c r="O390" s="41">
        <f t="shared" si="65"/>
        <v>0</v>
      </c>
    </row>
    <row r="391" spans="1:15" s="34" customFormat="1" x14ac:dyDescent="0.2">
      <c r="A391" s="33">
        <v>1902</v>
      </c>
      <c r="B391" s="34" t="s">
        <v>441</v>
      </c>
      <c r="C391" s="36"/>
      <c r="D391" s="36">
        <v>74541</v>
      </c>
      <c r="E391" s="37">
        <f t="shared" si="56"/>
        <v>0</v>
      </c>
      <c r="F391" s="38" t="str">
        <f t="shared" si="57"/>
        <v/>
      </c>
      <c r="G391" s="39">
        <f t="shared" si="58"/>
        <v>0</v>
      </c>
      <c r="H391" s="39">
        <f t="shared" si="59"/>
        <v>0</v>
      </c>
      <c r="I391" s="37">
        <f t="shared" si="60"/>
        <v>0</v>
      </c>
      <c r="J391" s="40">
        <f t="shared" si="61"/>
        <v>0</v>
      </c>
      <c r="K391" s="37">
        <f t="shared" si="62"/>
        <v>0</v>
      </c>
      <c r="L391" s="37">
        <f t="shared" si="63"/>
        <v>0</v>
      </c>
      <c r="M391" s="37">
        <f t="shared" si="64"/>
        <v>0</v>
      </c>
      <c r="N391" s="41">
        <f>'jan-sep'!M391</f>
        <v>0</v>
      </c>
      <c r="O391" s="41">
        <f t="shared" si="65"/>
        <v>0</v>
      </c>
    </row>
    <row r="392" spans="1:15" s="34" customFormat="1" x14ac:dyDescent="0.2">
      <c r="A392" s="33">
        <v>1903</v>
      </c>
      <c r="B392" s="34" t="s">
        <v>442</v>
      </c>
      <c r="C392" s="36"/>
      <c r="D392" s="36">
        <v>24845</v>
      </c>
      <c r="E392" s="37">
        <f t="shared" si="56"/>
        <v>0</v>
      </c>
      <c r="F392" s="38" t="str">
        <f t="shared" si="57"/>
        <v/>
      </c>
      <c r="G392" s="39">
        <f t="shared" si="58"/>
        <v>0</v>
      </c>
      <c r="H392" s="39">
        <f t="shared" si="59"/>
        <v>0</v>
      </c>
      <c r="I392" s="37">
        <f t="shared" si="60"/>
        <v>0</v>
      </c>
      <c r="J392" s="40">
        <f t="shared" si="61"/>
        <v>0</v>
      </c>
      <c r="K392" s="37">
        <f t="shared" si="62"/>
        <v>0</v>
      </c>
      <c r="L392" s="37">
        <f t="shared" si="63"/>
        <v>0</v>
      </c>
      <c r="M392" s="37">
        <f t="shared" si="64"/>
        <v>0</v>
      </c>
      <c r="N392" s="41">
        <f>'jan-sep'!M392</f>
        <v>0</v>
      </c>
      <c r="O392" s="41">
        <f t="shared" si="65"/>
        <v>0</v>
      </c>
    </row>
    <row r="393" spans="1:15" s="34" customFormat="1" x14ac:dyDescent="0.2">
      <c r="A393" s="33">
        <v>1911</v>
      </c>
      <c r="B393" s="34" t="s">
        <v>443</v>
      </c>
      <c r="C393" s="36"/>
      <c r="D393" s="36">
        <v>2986</v>
      </c>
      <c r="E393" s="37">
        <f t="shared" ref="E393:E433" si="66">(C393*1000)/D393</f>
        <v>0</v>
      </c>
      <c r="F393" s="38" t="str">
        <f t="shared" ref="F393:F433" si="67">IF(ISNUMBER(C393),E393/E$435,"")</f>
        <v/>
      </c>
      <c r="G393" s="39">
        <f t="shared" ref="G393:G433" si="68">(E$435-E393)*0.6</f>
        <v>0</v>
      </c>
      <c r="H393" s="39">
        <f t="shared" ref="H393:H433" si="69">IF(E393&gt;=E$435*0.9,0,IF(E393&lt;0.9*E$435,(E$435*0.9-E393)*0.35))</f>
        <v>0</v>
      </c>
      <c r="I393" s="37">
        <f t="shared" ref="I393:I433" si="70">G393+H393</f>
        <v>0</v>
      </c>
      <c r="J393" s="40">
        <f t="shared" ref="J393:J433" si="71">I$437</f>
        <v>0</v>
      </c>
      <c r="K393" s="37">
        <f t="shared" ref="K393:K433" si="72">I393+J393</f>
        <v>0</v>
      </c>
      <c r="L393" s="37">
        <f t="shared" ref="L393:L433" si="73">(I393*D393)</f>
        <v>0</v>
      </c>
      <c r="M393" s="37">
        <f t="shared" ref="M393:M433" si="74">(K393*D393)</f>
        <v>0</v>
      </c>
      <c r="N393" s="41">
        <f>'jan-sep'!M393</f>
        <v>0</v>
      </c>
      <c r="O393" s="41">
        <f t="shared" ref="O393:O433" si="75">M393-N393</f>
        <v>0</v>
      </c>
    </row>
    <row r="394" spans="1:15" s="34" customFormat="1" x14ac:dyDescent="0.2">
      <c r="A394" s="33">
        <v>1913</v>
      </c>
      <c r="B394" s="34" t="s">
        <v>444</v>
      </c>
      <c r="C394" s="36"/>
      <c r="D394" s="36">
        <v>3048</v>
      </c>
      <c r="E394" s="37">
        <f t="shared" si="66"/>
        <v>0</v>
      </c>
      <c r="F394" s="38" t="str">
        <f t="shared" si="67"/>
        <v/>
      </c>
      <c r="G394" s="39">
        <f t="shared" si="68"/>
        <v>0</v>
      </c>
      <c r="H394" s="39">
        <f t="shared" si="69"/>
        <v>0</v>
      </c>
      <c r="I394" s="37">
        <f t="shared" si="70"/>
        <v>0</v>
      </c>
      <c r="J394" s="40">
        <f t="shared" si="71"/>
        <v>0</v>
      </c>
      <c r="K394" s="37">
        <f t="shared" si="72"/>
        <v>0</v>
      </c>
      <c r="L394" s="37">
        <f t="shared" si="73"/>
        <v>0</v>
      </c>
      <c r="M394" s="37">
        <f t="shared" si="74"/>
        <v>0</v>
      </c>
      <c r="N394" s="41">
        <f>'jan-sep'!M394</f>
        <v>0</v>
      </c>
      <c r="O394" s="41">
        <f t="shared" si="75"/>
        <v>0</v>
      </c>
    </row>
    <row r="395" spans="1:15" s="34" customFormat="1" x14ac:dyDescent="0.2">
      <c r="A395" s="33">
        <v>1917</v>
      </c>
      <c r="B395" s="34" t="s">
        <v>445</v>
      </c>
      <c r="C395" s="36"/>
      <c r="D395" s="36">
        <v>1394</v>
      </c>
      <c r="E395" s="37">
        <f t="shared" si="66"/>
        <v>0</v>
      </c>
      <c r="F395" s="38" t="str">
        <f t="shared" si="67"/>
        <v/>
      </c>
      <c r="G395" s="39">
        <f t="shared" si="68"/>
        <v>0</v>
      </c>
      <c r="H395" s="39">
        <f t="shared" si="69"/>
        <v>0</v>
      </c>
      <c r="I395" s="37">
        <f t="shared" si="70"/>
        <v>0</v>
      </c>
      <c r="J395" s="40">
        <f t="shared" si="71"/>
        <v>0</v>
      </c>
      <c r="K395" s="37">
        <f t="shared" si="72"/>
        <v>0</v>
      </c>
      <c r="L395" s="37">
        <f t="shared" si="73"/>
        <v>0</v>
      </c>
      <c r="M395" s="37">
        <f t="shared" si="74"/>
        <v>0</v>
      </c>
      <c r="N395" s="41">
        <f>'jan-sep'!M395</f>
        <v>0</v>
      </c>
      <c r="O395" s="41">
        <f t="shared" si="75"/>
        <v>0</v>
      </c>
    </row>
    <row r="396" spans="1:15" s="34" customFormat="1" x14ac:dyDescent="0.2">
      <c r="A396" s="33">
        <v>1919</v>
      </c>
      <c r="B396" s="34" t="s">
        <v>446</v>
      </c>
      <c r="C396" s="36"/>
      <c r="D396" s="36">
        <v>1121</v>
      </c>
      <c r="E396" s="37">
        <f t="shared" si="66"/>
        <v>0</v>
      </c>
      <c r="F396" s="38" t="str">
        <f t="shared" si="67"/>
        <v/>
      </c>
      <c r="G396" s="39">
        <f t="shared" si="68"/>
        <v>0</v>
      </c>
      <c r="H396" s="39">
        <f t="shared" si="69"/>
        <v>0</v>
      </c>
      <c r="I396" s="37">
        <f t="shared" si="70"/>
        <v>0</v>
      </c>
      <c r="J396" s="40">
        <f t="shared" si="71"/>
        <v>0</v>
      </c>
      <c r="K396" s="37">
        <f t="shared" si="72"/>
        <v>0</v>
      </c>
      <c r="L396" s="37">
        <f t="shared" si="73"/>
        <v>0</v>
      </c>
      <c r="M396" s="37">
        <f t="shared" si="74"/>
        <v>0</v>
      </c>
      <c r="N396" s="41">
        <f>'jan-sep'!M396</f>
        <v>0</v>
      </c>
      <c r="O396" s="41">
        <f t="shared" si="75"/>
        <v>0</v>
      </c>
    </row>
    <row r="397" spans="1:15" s="34" customFormat="1" x14ac:dyDescent="0.2">
      <c r="A397" s="33">
        <v>1920</v>
      </c>
      <c r="B397" s="34" t="s">
        <v>447</v>
      </c>
      <c r="C397" s="36"/>
      <c r="D397" s="36">
        <v>1076</v>
      </c>
      <c r="E397" s="37">
        <f t="shared" si="66"/>
        <v>0</v>
      </c>
      <c r="F397" s="38" t="str">
        <f t="shared" si="67"/>
        <v/>
      </c>
      <c r="G397" s="39">
        <f t="shared" si="68"/>
        <v>0</v>
      </c>
      <c r="H397" s="39">
        <f t="shared" si="69"/>
        <v>0</v>
      </c>
      <c r="I397" s="37">
        <f t="shared" si="70"/>
        <v>0</v>
      </c>
      <c r="J397" s="40">
        <f t="shared" si="71"/>
        <v>0</v>
      </c>
      <c r="K397" s="37">
        <f t="shared" si="72"/>
        <v>0</v>
      </c>
      <c r="L397" s="37">
        <f t="shared" si="73"/>
        <v>0</v>
      </c>
      <c r="M397" s="37">
        <f t="shared" si="74"/>
        <v>0</v>
      </c>
      <c r="N397" s="41">
        <f>'jan-sep'!M397</f>
        <v>0</v>
      </c>
      <c r="O397" s="41">
        <f t="shared" si="75"/>
        <v>0</v>
      </c>
    </row>
    <row r="398" spans="1:15" s="34" customFormat="1" x14ac:dyDescent="0.2">
      <c r="A398" s="33">
        <v>1922</v>
      </c>
      <c r="B398" s="34" t="s">
        <v>448</v>
      </c>
      <c r="C398" s="36"/>
      <c r="D398" s="36">
        <v>3994</v>
      </c>
      <c r="E398" s="37">
        <f t="shared" si="66"/>
        <v>0</v>
      </c>
      <c r="F398" s="38" t="str">
        <f t="shared" si="67"/>
        <v/>
      </c>
      <c r="G398" s="39">
        <f t="shared" si="68"/>
        <v>0</v>
      </c>
      <c r="H398" s="39">
        <f t="shared" si="69"/>
        <v>0</v>
      </c>
      <c r="I398" s="37">
        <f t="shared" si="70"/>
        <v>0</v>
      </c>
      <c r="J398" s="40">
        <f t="shared" si="71"/>
        <v>0</v>
      </c>
      <c r="K398" s="37">
        <f t="shared" si="72"/>
        <v>0</v>
      </c>
      <c r="L398" s="37">
        <f t="shared" si="73"/>
        <v>0</v>
      </c>
      <c r="M398" s="37">
        <f t="shared" si="74"/>
        <v>0</v>
      </c>
      <c r="N398" s="41">
        <f>'jan-sep'!M398</f>
        <v>0</v>
      </c>
      <c r="O398" s="41">
        <f t="shared" si="75"/>
        <v>0</v>
      </c>
    </row>
    <row r="399" spans="1:15" s="34" customFormat="1" x14ac:dyDescent="0.2">
      <c r="A399" s="33">
        <v>1923</v>
      </c>
      <c r="B399" s="34" t="s">
        <v>449</v>
      </c>
      <c r="C399" s="36"/>
      <c r="D399" s="36">
        <v>2220</v>
      </c>
      <c r="E399" s="37">
        <f t="shared" si="66"/>
        <v>0</v>
      </c>
      <c r="F399" s="38" t="str">
        <f t="shared" si="67"/>
        <v/>
      </c>
      <c r="G399" s="39">
        <f t="shared" si="68"/>
        <v>0</v>
      </c>
      <c r="H399" s="39">
        <f t="shared" si="69"/>
        <v>0</v>
      </c>
      <c r="I399" s="37">
        <f t="shared" si="70"/>
        <v>0</v>
      </c>
      <c r="J399" s="40">
        <f t="shared" si="71"/>
        <v>0</v>
      </c>
      <c r="K399" s="37">
        <f t="shared" si="72"/>
        <v>0</v>
      </c>
      <c r="L399" s="37">
        <f t="shared" si="73"/>
        <v>0</v>
      </c>
      <c r="M399" s="37">
        <f t="shared" si="74"/>
        <v>0</v>
      </c>
      <c r="N399" s="41">
        <f>'jan-sep'!M399</f>
        <v>0</v>
      </c>
      <c r="O399" s="41">
        <f t="shared" si="75"/>
        <v>0</v>
      </c>
    </row>
    <row r="400" spans="1:15" s="34" customFormat="1" x14ac:dyDescent="0.2">
      <c r="A400" s="33">
        <v>1924</v>
      </c>
      <c r="B400" s="34" t="s">
        <v>450</v>
      </c>
      <c r="C400" s="36"/>
      <c r="D400" s="36">
        <v>6781</v>
      </c>
      <c r="E400" s="37">
        <f t="shared" si="66"/>
        <v>0</v>
      </c>
      <c r="F400" s="38" t="str">
        <f t="shared" si="67"/>
        <v/>
      </c>
      <c r="G400" s="39">
        <f t="shared" si="68"/>
        <v>0</v>
      </c>
      <c r="H400" s="39">
        <f t="shared" si="69"/>
        <v>0</v>
      </c>
      <c r="I400" s="37">
        <f t="shared" si="70"/>
        <v>0</v>
      </c>
      <c r="J400" s="40">
        <f t="shared" si="71"/>
        <v>0</v>
      </c>
      <c r="K400" s="37">
        <f t="shared" si="72"/>
        <v>0</v>
      </c>
      <c r="L400" s="37">
        <f t="shared" si="73"/>
        <v>0</v>
      </c>
      <c r="M400" s="37">
        <f t="shared" si="74"/>
        <v>0</v>
      </c>
      <c r="N400" s="41">
        <f>'jan-sep'!M400</f>
        <v>0</v>
      </c>
      <c r="O400" s="41">
        <f t="shared" si="75"/>
        <v>0</v>
      </c>
    </row>
    <row r="401" spans="1:15" s="34" customFormat="1" x14ac:dyDescent="0.2">
      <c r="A401" s="33">
        <v>1925</v>
      </c>
      <c r="B401" s="34" t="s">
        <v>451</v>
      </c>
      <c r="C401" s="36"/>
      <c r="D401" s="36">
        <v>3496</v>
      </c>
      <c r="E401" s="37">
        <f t="shared" si="66"/>
        <v>0</v>
      </c>
      <c r="F401" s="38" t="str">
        <f t="shared" si="67"/>
        <v/>
      </c>
      <c r="G401" s="39">
        <f t="shared" si="68"/>
        <v>0</v>
      </c>
      <c r="H401" s="39">
        <f t="shared" si="69"/>
        <v>0</v>
      </c>
      <c r="I401" s="37">
        <f t="shared" si="70"/>
        <v>0</v>
      </c>
      <c r="J401" s="40">
        <f t="shared" si="71"/>
        <v>0</v>
      </c>
      <c r="K401" s="37">
        <f t="shared" si="72"/>
        <v>0</v>
      </c>
      <c r="L401" s="37">
        <f t="shared" si="73"/>
        <v>0</v>
      </c>
      <c r="M401" s="37">
        <f t="shared" si="74"/>
        <v>0</v>
      </c>
      <c r="N401" s="41">
        <f>'jan-sep'!M401</f>
        <v>0</v>
      </c>
      <c r="O401" s="41">
        <f t="shared" si="75"/>
        <v>0</v>
      </c>
    </row>
    <row r="402" spans="1:15" s="34" customFormat="1" x14ac:dyDescent="0.2">
      <c r="A402" s="33">
        <v>1926</v>
      </c>
      <c r="B402" s="34" t="s">
        <v>452</v>
      </c>
      <c r="C402" s="36"/>
      <c r="D402" s="36">
        <v>1138</v>
      </c>
      <c r="E402" s="37">
        <f t="shared" si="66"/>
        <v>0</v>
      </c>
      <c r="F402" s="38" t="str">
        <f t="shared" si="67"/>
        <v/>
      </c>
      <c r="G402" s="39">
        <f t="shared" si="68"/>
        <v>0</v>
      </c>
      <c r="H402" s="39">
        <f t="shared" si="69"/>
        <v>0</v>
      </c>
      <c r="I402" s="37">
        <f t="shared" si="70"/>
        <v>0</v>
      </c>
      <c r="J402" s="40">
        <f t="shared" si="71"/>
        <v>0</v>
      </c>
      <c r="K402" s="37">
        <f t="shared" si="72"/>
        <v>0</v>
      </c>
      <c r="L402" s="37">
        <f t="shared" si="73"/>
        <v>0</v>
      </c>
      <c r="M402" s="37">
        <f t="shared" si="74"/>
        <v>0</v>
      </c>
      <c r="N402" s="41">
        <f>'jan-sep'!M402</f>
        <v>0</v>
      </c>
      <c r="O402" s="41">
        <f t="shared" si="75"/>
        <v>0</v>
      </c>
    </row>
    <row r="403" spans="1:15" s="34" customFormat="1" x14ac:dyDescent="0.2">
      <c r="A403" s="33">
        <v>1927</v>
      </c>
      <c r="B403" s="34" t="s">
        <v>453</v>
      </c>
      <c r="C403" s="36"/>
      <c r="D403" s="36">
        <v>1540</v>
      </c>
      <c r="E403" s="37">
        <f t="shared" si="66"/>
        <v>0</v>
      </c>
      <c r="F403" s="38" t="str">
        <f t="shared" si="67"/>
        <v/>
      </c>
      <c r="G403" s="39">
        <f t="shared" si="68"/>
        <v>0</v>
      </c>
      <c r="H403" s="39">
        <f t="shared" si="69"/>
        <v>0</v>
      </c>
      <c r="I403" s="37">
        <f t="shared" si="70"/>
        <v>0</v>
      </c>
      <c r="J403" s="40">
        <f t="shared" si="71"/>
        <v>0</v>
      </c>
      <c r="K403" s="37">
        <f t="shared" si="72"/>
        <v>0</v>
      </c>
      <c r="L403" s="37">
        <f t="shared" si="73"/>
        <v>0</v>
      </c>
      <c r="M403" s="37">
        <f t="shared" si="74"/>
        <v>0</v>
      </c>
      <c r="N403" s="41">
        <f>'jan-sep'!M403</f>
        <v>0</v>
      </c>
      <c r="O403" s="41">
        <f t="shared" si="75"/>
        <v>0</v>
      </c>
    </row>
    <row r="404" spans="1:15" s="34" customFormat="1" x14ac:dyDescent="0.2">
      <c r="A404" s="33">
        <v>1928</v>
      </c>
      <c r="B404" s="34" t="s">
        <v>454</v>
      </c>
      <c r="C404" s="36"/>
      <c r="D404" s="36">
        <v>921</v>
      </c>
      <c r="E404" s="37">
        <f t="shared" si="66"/>
        <v>0</v>
      </c>
      <c r="F404" s="38" t="str">
        <f t="shared" si="67"/>
        <v/>
      </c>
      <c r="G404" s="39">
        <f t="shared" si="68"/>
        <v>0</v>
      </c>
      <c r="H404" s="39">
        <f t="shared" si="69"/>
        <v>0</v>
      </c>
      <c r="I404" s="37">
        <f t="shared" si="70"/>
        <v>0</v>
      </c>
      <c r="J404" s="40">
        <f t="shared" si="71"/>
        <v>0</v>
      </c>
      <c r="K404" s="37">
        <f t="shared" si="72"/>
        <v>0</v>
      </c>
      <c r="L404" s="37">
        <f t="shared" si="73"/>
        <v>0</v>
      </c>
      <c r="M404" s="37">
        <f t="shared" si="74"/>
        <v>0</v>
      </c>
      <c r="N404" s="41">
        <f>'jan-sep'!M404</f>
        <v>0</v>
      </c>
      <c r="O404" s="41">
        <f t="shared" si="75"/>
        <v>0</v>
      </c>
    </row>
    <row r="405" spans="1:15" s="34" customFormat="1" x14ac:dyDescent="0.2">
      <c r="A405" s="33">
        <v>1929</v>
      </c>
      <c r="B405" s="34" t="s">
        <v>455</v>
      </c>
      <c r="C405" s="36"/>
      <c r="D405" s="36">
        <v>914</v>
      </c>
      <c r="E405" s="37">
        <f t="shared" si="66"/>
        <v>0</v>
      </c>
      <c r="F405" s="38" t="str">
        <f t="shared" si="67"/>
        <v/>
      </c>
      <c r="G405" s="39">
        <f t="shared" si="68"/>
        <v>0</v>
      </c>
      <c r="H405" s="39">
        <f t="shared" si="69"/>
        <v>0</v>
      </c>
      <c r="I405" s="37">
        <f t="shared" si="70"/>
        <v>0</v>
      </c>
      <c r="J405" s="40">
        <f t="shared" si="71"/>
        <v>0</v>
      </c>
      <c r="K405" s="37">
        <f t="shared" si="72"/>
        <v>0</v>
      </c>
      <c r="L405" s="37">
        <f t="shared" si="73"/>
        <v>0</v>
      </c>
      <c r="M405" s="37">
        <f t="shared" si="74"/>
        <v>0</v>
      </c>
      <c r="N405" s="41">
        <f>'jan-sep'!M405</f>
        <v>0</v>
      </c>
      <c r="O405" s="41">
        <f t="shared" si="75"/>
        <v>0</v>
      </c>
    </row>
    <row r="406" spans="1:15" s="34" customFormat="1" x14ac:dyDescent="0.2">
      <c r="A406" s="33">
        <v>1931</v>
      </c>
      <c r="B406" s="34" t="s">
        <v>456</v>
      </c>
      <c r="C406" s="36"/>
      <c r="D406" s="36">
        <v>11697</v>
      </c>
      <c r="E406" s="37">
        <f t="shared" si="66"/>
        <v>0</v>
      </c>
      <c r="F406" s="38" t="str">
        <f t="shared" si="67"/>
        <v/>
      </c>
      <c r="G406" s="39">
        <f t="shared" si="68"/>
        <v>0</v>
      </c>
      <c r="H406" s="39">
        <f t="shared" si="69"/>
        <v>0</v>
      </c>
      <c r="I406" s="37">
        <f t="shared" si="70"/>
        <v>0</v>
      </c>
      <c r="J406" s="40">
        <f t="shared" si="71"/>
        <v>0</v>
      </c>
      <c r="K406" s="37">
        <f t="shared" si="72"/>
        <v>0</v>
      </c>
      <c r="L406" s="37">
        <f t="shared" si="73"/>
        <v>0</v>
      </c>
      <c r="M406" s="37">
        <f t="shared" si="74"/>
        <v>0</v>
      </c>
      <c r="N406" s="41">
        <f>'jan-sep'!M406</f>
        <v>0</v>
      </c>
      <c r="O406" s="41">
        <f t="shared" si="75"/>
        <v>0</v>
      </c>
    </row>
    <row r="407" spans="1:15" s="34" customFormat="1" x14ac:dyDescent="0.2">
      <c r="A407" s="33">
        <v>1933</v>
      </c>
      <c r="B407" s="34" t="s">
        <v>457</v>
      </c>
      <c r="C407" s="36"/>
      <c r="D407" s="36">
        <v>5685</v>
      </c>
      <c r="E407" s="37">
        <f t="shared" si="66"/>
        <v>0</v>
      </c>
      <c r="F407" s="38" t="str">
        <f t="shared" si="67"/>
        <v/>
      </c>
      <c r="G407" s="39">
        <f t="shared" si="68"/>
        <v>0</v>
      </c>
      <c r="H407" s="39">
        <f t="shared" si="69"/>
        <v>0</v>
      </c>
      <c r="I407" s="37">
        <f t="shared" si="70"/>
        <v>0</v>
      </c>
      <c r="J407" s="40">
        <f t="shared" si="71"/>
        <v>0</v>
      </c>
      <c r="K407" s="37">
        <f t="shared" si="72"/>
        <v>0</v>
      </c>
      <c r="L407" s="37">
        <f t="shared" si="73"/>
        <v>0</v>
      </c>
      <c r="M407" s="37">
        <f t="shared" si="74"/>
        <v>0</v>
      </c>
      <c r="N407" s="41">
        <f>'jan-sep'!M407</f>
        <v>0</v>
      </c>
      <c r="O407" s="41">
        <f t="shared" si="75"/>
        <v>0</v>
      </c>
    </row>
    <row r="408" spans="1:15" s="34" customFormat="1" x14ac:dyDescent="0.2">
      <c r="A408" s="33">
        <v>1936</v>
      </c>
      <c r="B408" s="34" t="s">
        <v>458</v>
      </c>
      <c r="C408" s="36"/>
      <c r="D408" s="36">
        <v>2273</v>
      </c>
      <c r="E408" s="37">
        <f t="shared" si="66"/>
        <v>0</v>
      </c>
      <c r="F408" s="38" t="str">
        <f t="shared" si="67"/>
        <v/>
      </c>
      <c r="G408" s="39">
        <f t="shared" si="68"/>
        <v>0</v>
      </c>
      <c r="H408" s="39">
        <f t="shared" si="69"/>
        <v>0</v>
      </c>
      <c r="I408" s="37">
        <f t="shared" si="70"/>
        <v>0</v>
      </c>
      <c r="J408" s="40">
        <f t="shared" si="71"/>
        <v>0</v>
      </c>
      <c r="K408" s="37">
        <f t="shared" si="72"/>
        <v>0</v>
      </c>
      <c r="L408" s="37">
        <f t="shared" si="73"/>
        <v>0</v>
      </c>
      <c r="M408" s="37">
        <f t="shared" si="74"/>
        <v>0</v>
      </c>
      <c r="N408" s="41">
        <f>'jan-sep'!M408</f>
        <v>0</v>
      </c>
      <c r="O408" s="41">
        <f t="shared" si="75"/>
        <v>0</v>
      </c>
    </row>
    <row r="409" spans="1:15" s="34" customFormat="1" x14ac:dyDescent="0.2">
      <c r="A409" s="33">
        <v>1938</v>
      </c>
      <c r="B409" s="34" t="s">
        <v>459</v>
      </c>
      <c r="C409" s="36"/>
      <c r="D409" s="36">
        <v>2876</v>
      </c>
      <c r="E409" s="37">
        <f t="shared" si="66"/>
        <v>0</v>
      </c>
      <c r="F409" s="38" t="str">
        <f t="shared" si="67"/>
        <v/>
      </c>
      <c r="G409" s="39">
        <f t="shared" si="68"/>
        <v>0</v>
      </c>
      <c r="H409" s="39">
        <f t="shared" si="69"/>
        <v>0</v>
      </c>
      <c r="I409" s="37">
        <f t="shared" si="70"/>
        <v>0</v>
      </c>
      <c r="J409" s="40">
        <f t="shared" si="71"/>
        <v>0</v>
      </c>
      <c r="K409" s="37">
        <f t="shared" si="72"/>
        <v>0</v>
      </c>
      <c r="L409" s="37">
        <f t="shared" si="73"/>
        <v>0</v>
      </c>
      <c r="M409" s="37">
        <f t="shared" si="74"/>
        <v>0</v>
      </c>
      <c r="N409" s="41">
        <f>'jan-sep'!M409</f>
        <v>0</v>
      </c>
      <c r="O409" s="41">
        <f t="shared" si="75"/>
        <v>0</v>
      </c>
    </row>
    <row r="410" spans="1:15" s="34" customFormat="1" x14ac:dyDescent="0.2">
      <c r="A410" s="33">
        <v>1939</v>
      </c>
      <c r="B410" s="34" t="s">
        <v>460</v>
      </c>
      <c r="C410" s="36"/>
      <c r="D410" s="36">
        <v>1890</v>
      </c>
      <c r="E410" s="37">
        <f t="shared" si="66"/>
        <v>0</v>
      </c>
      <c r="F410" s="38" t="str">
        <f t="shared" si="67"/>
        <v/>
      </c>
      <c r="G410" s="39">
        <f t="shared" si="68"/>
        <v>0</v>
      </c>
      <c r="H410" s="39">
        <f t="shared" si="69"/>
        <v>0</v>
      </c>
      <c r="I410" s="37">
        <f t="shared" si="70"/>
        <v>0</v>
      </c>
      <c r="J410" s="40">
        <f t="shared" si="71"/>
        <v>0</v>
      </c>
      <c r="K410" s="37">
        <f t="shared" si="72"/>
        <v>0</v>
      </c>
      <c r="L410" s="37">
        <f t="shared" si="73"/>
        <v>0</v>
      </c>
      <c r="M410" s="37">
        <f t="shared" si="74"/>
        <v>0</v>
      </c>
      <c r="N410" s="41">
        <f>'jan-sep'!M410</f>
        <v>0</v>
      </c>
      <c r="O410" s="41">
        <f t="shared" si="75"/>
        <v>0</v>
      </c>
    </row>
    <row r="411" spans="1:15" s="34" customFormat="1" x14ac:dyDescent="0.2">
      <c r="A411" s="33">
        <v>1940</v>
      </c>
      <c r="B411" s="34" t="s">
        <v>461</v>
      </c>
      <c r="C411" s="36"/>
      <c r="D411" s="36">
        <v>2132</v>
      </c>
      <c r="E411" s="37">
        <f t="shared" si="66"/>
        <v>0</v>
      </c>
      <c r="F411" s="38" t="str">
        <f t="shared" si="67"/>
        <v/>
      </c>
      <c r="G411" s="39">
        <f t="shared" si="68"/>
        <v>0</v>
      </c>
      <c r="H411" s="39">
        <f t="shared" si="69"/>
        <v>0</v>
      </c>
      <c r="I411" s="37">
        <f t="shared" si="70"/>
        <v>0</v>
      </c>
      <c r="J411" s="40">
        <f t="shared" si="71"/>
        <v>0</v>
      </c>
      <c r="K411" s="37">
        <f t="shared" si="72"/>
        <v>0</v>
      </c>
      <c r="L411" s="37">
        <f t="shared" si="73"/>
        <v>0</v>
      </c>
      <c r="M411" s="37">
        <f t="shared" si="74"/>
        <v>0</v>
      </c>
      <c r="N411" s="41">
        <f>'jan-sep'!M411</f>
        <v>0</v>
      </c>
      <c r="O411" s="41">
        <f t="shared" si="75"/>
        <v>0</v>
      </c>
    </row>
    <row r="412" spans="1:15" s="34" customFormat="1" x14ac:dyDescent="0.2">
      <c r="A412" s="33">
        <v>1941</v>
      </c>
      <c r="B412" s="34" t="s">
        <v>462</v>
      </c>
      <c r="C412" s="36"/>
      <c r="D412" s="36">
        <v>2912</v>
      </c>
      <c r="E412" s="37">
        <f t="shared" si="66"/>
        <v>0</v>
      </c>
      <c r="F412" s="38" t="str">
        <f t="shared" si="67"/>
        <v/>
      </c>
      <c r="G412" s="39">
        <f t="shared" si="68"/>
        <v>0</v>
      </c>
      <c r="H412" s="39">
        <f t="shared" si="69"/>
        <v>0</v>
      </c>
      <c r="I412" s="37">
        <f t="shared" si="70"/>
        <v>0</v>
      </c>
      <c r="J412" s="40">
        <f t="shared" si="71"/>
        <v>0</v>
      </c>
      <c r="K412" s="37">
        <f t="shared" si="72"/>
        <v>0</v>
      </c>
      <c r="L412" s="37">
        <f t="shared" si="73"/>
        <v>0</v>
      </c>
      <c r="M412" s="37">
        <f t="shared" si="74"/>
        <v>0</v>
      </c>
      <c r="N412" s="41">
        <f>'jan-sep'!M412</f>
        <v>0</v>
      </c>
      <c r="O412" s="41">
        <f t="shared" si="75"/>
        <v>0</v>
      </c>
    </row>
    <row r="413" spans="1:15" s="34" customFormat="1" x14ac:dyDescent="0.2">
      <c r="A413" s="33">
        <v>1942</v>
      </c>
      <c r="B413" s="34" t="s">
        <v>463</v>
      </c>
      <c r="C413" s="36"/>
      <c r="D413" s="36">
        <v>4919</v>
      </c>
      <c r="E413" s="37">
        <f t="shared" si="66"/>
        <v>0</v>
      </c>
      <c r="F413" s="38" t="str">
        <f t="shared" si="67"/>
        <v/>
      </c>
      <c r="G413" s="39">
        <f t="shared" si="68"/>
        <v>0</v>
      </c>
      <c r="H413" s="39">
        <f t="shared" si="69"/>
        <v>0</v>
      </c>
      <c r="I413" s="37">
        <f t="shared" si="70"/>
        <v>0</v>
      </c>
      <c r="J413" s="40">
        <f t="shared" si="71"/>
        <v>0</v>
      </c>
      <c r="K413" s="37">
        <f t="shared" si="72"/>
        <v>0</v>
      </c>
      <c r="L413" s="37">
        <f t="shared" si="73"/>
        <v>0</v>
      </c>
      <c r="M413" s="37">
        <f t="shared" si="74"/>
        <v>0</v>
      </c>
      <c r="N413" s="41">
        <f>'jan-sep'!M413</f>
        <v>0</v>
      </c>
      <c r="O413" s="41">
        <f t="shared" si="75"/>
        <v>0</v>
      </c>
    </row>
    <row r="414" spans="1:15" s="34" customFormat="1" x14ac:dyDescent="0.2">
      <c r="A414" s="33">
        <v>1943</v>
      </c>
      <c r="B414" s="34" t="s">
        <v>464</v>
      </c>
      <c r="C414" s="36"/>
      <c r="D414" s="36">
        <v>1233</v>
      </c>
      <c r="E414" s="37">
        <f t="shared" si="66"/>
        <v>0</v>
      </c>
      <c r="F414" s="38" t="str">
        <f t="shared" si="67"/>
        <v/>
      </c>
      <c r="G414" s="39">
        <f t="shared" si="68"/>
        <v>0</v>
      </c>
      <c r="H414" s="39">
        <f t="shared" si="69"/>
        <v>0</v>
      </c>
      <c r="I414" s="37">
        <f t="shared" si="70"/>
        <v>0</v>
      </c>
      <c r="J414" s="40">
        <f t="shared" si="71"/>
        <v>0</v>
      </c>
      <c r="K414" s="37">
        <f t="shared" si="72"/>
        <v>0</v>
      </c>
      <c r="L414" s="37">
        <f t="shared" si="73"/>
        <v>0</v>
      </c>
      <c r="M414" s="37">
        <f t="shared" si="74"/>
        <v>0</v>
      </c>
      <c r="N414" s="41">
        <f>'jan-sep'!M414</f>
        <v>0</v>
      </c>
      <c r="O414" s="41">
        <f t="shared" si="75"/>
        <v>0</v>
      </c>
    </row>
    <row r="415" spans="1:15" s="34" customFormat="1" x14ac:dyDescent="0.2">
      <c r="A415" s="33">
        <v>2002</v>
      </c>
      <c r="B415" s="34" t="s">
        <v>465</v>
      </c>
      <c r="C415" s="36"/>
      <c r="D415" s="36">
        <v>2104</v>
      </c>
      <c r="E415" s="37">
        <f t="shared" si="66"/>
        <v>0</v>
      </c>
      <c r="F415" s="38" t="str">
        <f t="shared" si="67"/>
        <v/>
      </c>
      <c r="G415" s="39">
        <f t="shared" si="68"/>
        <v>0</v>
      </c>
      <c r="H415" s="39">
        <f t="shared" si="69"/>
        <v>0</v>
      </c>
      <c r="I415" s="37">
        <f t="shared" si="70"/>
        <v>0</v>
      </c>
      <c r="J415" s="40">
        <f t="shared" si="71"/>
        <v>0</v>
      </c>
      <c r="K415" s="37">
        <f t="shared" si="72"/>
        <v>0</v>
      </c>
      <c r="L415" s="37">
        <f t="shared" si="73"/>
        <v>0</v>
      </c>
      <c r="M415" s="37">
        <f t="shared" si="74"/>
        <v>0</v>
      </c>
      <c r="N415" s="41">
        <f>'jan-sep'!M415</f>
        <v>0</v>
      </c>
      <c r="O415" s="41">
        <f t="shared" si="75"/>
        <v>0</v>
      </c>
    </row>
    <row r="416" spans="1:15" s="34" customFormat="1" x14ac:dyDescent="0.2">
      <c r="A416" s="33">
        <v>2003</v>
      </c>
      <c r="B416" s="34" t="s">
        <v>466</v>
      </c>
      <c r="C416" s="36"/>
      <c r="D416" s="36">
        <v>6154</v>
      </c>
      <c r="E416" s="37">
        <f t="shared" si="66"/>
        <v>0</v>
      </c>
      <c r="F416" s="38" t="str">
        <f t="shared" si="67"/>
        <v/>
      </c>
      <c r="G416" s="39">
        <f t="shared" si="68"/>
        <v>0</v>
      </c>
      <c r="H416" s="39">
        <f t="shared" si="69"/>
        <v>0</v>
      </c>
      <c r="I416" s="37">
        <f t="shared" si="70"/>
        <v>0</v>
      </c>
      <c r="J416" s="40">
        <f t="shared" si="71"/>
        <v>0</v>
      </c>
      <c r="K416" s="37">
        <f t="shared" si="72"/>
        <v>0</v>
      </c>
      <c r="L416" s="37">
        <f t="shared" si="73"/>
        <v>0</v>
      </c>
      <c r="M416" s="37">
        <f t="shared" si="74"/>
        <v>0</v>
      </c>
      <c r="N416" s="41">
        <f>'jan-sep'!M416</f>
        <v>0</v>
      </c>
      <c r="O416" s="41">
        <f t="shared" si="75"/>
        <v>0</v>
      </c>
    </row>
    <row r="417" spans="1:15" s="34" customFormat="1" x14ac:dyDescent="0.2">
      <c r="A417" s="33">
        <v>2004</v>
      </c>
      <c r="B417" s="34" t="s">
        <v>467</v>
      </c>
      <c r="C417" s="36"/>
      <c r="D417" s="36">
        <v>10527</v>
      </c>
      <c r="E417" s="37">
        <f t="shared" si="66"/>
        <v>0</v>
      </c>
      <c r="F417" s="38" t="str">
        <f t="shared" si="67"/>
        <v/>
      </c>
      <c r="G417" s="39">
        <f t="shared" si="68"/>
        <v>0</v>
      </c>
      <c r="H417" s="39">
        <f t="shared" si="69"/>
        <v>0</v>
      </c>
      <c r="I417" s="37">
        <f t="shared" si="70"/>
        <v>0</v>
      </c>
      <c r="J417" s="40">
        <f t="shared" si="71"/>
        <v>0</v>
      </c>
      <c r="K417" s="37">
        <f t="shared" si="72"/>
        <v>0</v>
      </c>
      <c r="L417" s="37">
        <f t="shared" si="73"/>
        <v>0</v>
      </c>
      <c r="M417" s="37">
        <f t="shared" si="74"/>
        <v>0</v>
      </c>
      <c r="N417" s="41">
        <f>'jan-sep'!M417</f>
        <v>0</v>
      </c>
      <c r="O417" s="41">
        <f t="shared" si="75"/>
        <v>0</v>
      </c>
    </row>
    <row r="418" spans="1:15" s="34" customFormat="1" x14ac:dyDescent="0.2">
      <c r="A418" s="33">
        <v>2011</v>
      </c>
      <c r="B418" s="34" t="s">
        <v>468</v>
      </c>
      <c r="C418" s="36"/>
      <c r="D418" s="36">
        <v>2938</v>
      </c>
      <c r="E418" s="37">
        <f t="shared" si="66"/>
        <v>0</v>
      </c>
      <c r="F418" s="38" t="str">
        <f t="shared" si="67"/>
        <v/>
      </c>
      <c r="G418" s="39">
        <f t="shared" si="68"/>
        <v>0</v>
      </c>
      <c r="H418" s="39">
        <f t="shared" si="69"/>
        <v>0</v>
      </c>
      <c r="I418" s="37">
        <f t="shared" si="70"/>
        <v>0</v>
      </c>
      <c r="J418" s="40">
        <f t="shared" si="71"/>
        <v>0</v>
      </c>
      <c r="K418" s="37">
        <f t="shared" si="72"/>
        <v>0</v>
      </c>
      <c r="L418" s="37">
        <f t="shared" si="73"/>
        <v>0</v>
      </c>
      <c r="M418" s="37">
        <f t="shared" si="74"/>
        <v>0</v>
      </c>
      <c r="N418" s="41">
        <f>'jan-sep'!M418</f>
        <v>0</v>
      </c>
      <c r="O418" s="41">
        <f t="shared" si="75"/>
        <v>0</v>
      </c>
    </row>
    <row r="419" spans="1:15" s="34" customFormat="1" x14ac:dyDescent="0.2">
      <c r="A419" s="33">
        <v>2012</v>
      </c>
      <c r="B419" s="34" t="s">
        <v>469</v>
      </c>
      <c r="C419" s="36"/>
      <c r="D419" s="36">
        <v>20446</v>
      </c>
      <c r="E419" s="37">
        <f t="shared" si="66"/>
        <v>0</v>
      </c>
      <c r="F419" s="38" t="str">
        <f t="shared" si="67"/>
        <v/>
      </c>
      <c r="G419" s="39">
        <f t="shared" si="68"/>
        <v>0</v>
      </c>
      <c r="H419" s="39">
        <f t="shared" si="69"/>
        <v>0</v>
      </c>
      <c r="I419" s="37">
        <f t="shared" si="70"/>
        <v>0</v>
      </c>
      <c r="J419" s="40">
        <f t="shared" si="71"/>
        <v>0</v>
      </c>
      <c r="K419" s="37">
        <f t="shared" si="72"/>
        <v>0</v>
      </c>
      <c r="L419" s="37">
        <f t="shared" si="73"/>
        <v>0</v>
      </c>
      <c r="M419" s="37">
        <f t="shared" si="74"/>
        <v>0</v>
      </c>
      <c r="N419" s="41">
        <f>'jan-sep'!M419</f>
        <v>0</v>
      </c>
      <c r="O419" s="41">
        <f t="shared" si="75"/>
        <v>0</v>
      </c>
    </row>
    <row r="420" spans="1:15" s="34" customFormat="1" x14ac:dyDescent="0.2">
      <c r="A420" s="33">
        <v>2014</v>
      </c>
      <c r="B420" s="34" t="s">
        <v>470</v>
      </c>
      <c r="C420" s="36"/>
      <c r="D420" s="36">
        <v>968</v>
      </c>
      <c r="E420" s="37">
        <f t="shared" si="66"/>
        <v>0</v>
      </c>
      <c r="F420" s="38" t="str">
        <f t="shared" si="67"/>
        <v/>
      </c>
      <c r="G420" s="39">
        <f t="shared" si="68"/>
        <v>0</v>
      </c>
      <c r="H420" s="39">
        <f t="shared" si="69"/>
        <v>0</v>
      </c>
      <c r="I420" s="37">
        <f t="shared" si="70"/>
        <v>0</v>
      </c>
      <c r="J420" s="40">
        <f t="shared" si="71"/>
        <v>0</v>
      </c>
      <c r="K420" s="37">
        <f t="shared" si="72"/>
        <v>0</v>
      </c>
      <c r="L420" s="37">
        <f t="shared" si="73"/>
        <v>0</v>
      </c>
      <c r="M420" s="37">
        <f t="shared" si="74"/>
        <v>0</v>
      </c>
      <c r="N420" s="41">
        <f>'jan-sep'!M420</f>
        <v>0</v>
      </c>
      <c r="O420" s="41">
        <f t="shared" si="75"/>
        <v>0</v>
      </c>
    </row>
    <row r="421" spans="1:15" s="34" customFormat="1" x14ac:dyDescent="0.2">
      <c r="A421" s="33">
        <v>2015</v>
      </c>
      <c r="B421" s="34" t="s">
        <v>471</v>
      </c>
      <c r="C421" s="36"/>
      <c r="D421" s="36">
        <v>1037</v>
      </c>
      <c r="E421" s="37">
        <f t="shared" si="66"/>
        <v>0</v>
      </c>
      <c r="F421" s="38" t="str">
        <f t="shared" si="67"/>
        <v/>
      </c>
      <c r="G421" s="39">
        <f t="shared" si="68"/>
        <v>0</v>
      </c>
      <c r="H421" s="39">
        <f t="shared" si="69"/>
        <v>0</v>
      </c>
      <c r="I421" s="37">
        <f t="shared" si="70"/>
        <v>0</v>
      </c>
      <c r="J421" s="40">
        <f t="shared" si="71"/>
        <v>0</v>
      </c>
      <c r="K421" s="37">
        <f t="shared" si="72"/>
        <v>0</v>
      </c>
      <c r="L421" s="37">
        <f t="shared" si="73"/>
        <v>0</v>
      </c>
      <c r="M421" s="37">
        <f t="shared" si="74"/>
        <v>0</v>
      </c>
      <c r="N421" s="41">
        <f>'jan-sep'!M421</f>
        <v>0</v>
      </c>
      <c r="O421" s="41">
        <f t="shared" si="75"/>
        <v>0</v>
      </c>
    </row>
    <row r="422" spans="1:15" s="34" customFormat="1" x14ac:dyDescent="0.2">
      <c r="A422" s="33">
        <v>2017</v>
      </c>
      <c r="B422" s="34" t="s">
        <v>472</v>
      </c>
      <c r="C422" s="36"/>
      <c r="D422" s="36">
        <v>1027</v>
      </c>
      <c r="E422" s="37">
        <f t="shared" si="66"/>
        <v>0</v>
      </c>
      <c r="F422" s="38" t="str">
        <f t="shared" si="67"/>
        <v/>
      </c>
      <c r="G422" s="39">
        <f t="shared" si="68"/>
        <v>0</v>
      </c>
      <c r="H422" s="39">
        <f t="shared" si="69"/>
        <v>0</v>
      </c>
      <c r="I422" s="37">
        <f t="shared" si="70"/>
        <v>0</v>
      </c>
      <c r="J422" s="40">
        <f t="shared" si="71"/>
        <v>0</v>
      </c>
      <c r="K422" s="37">
        <f t="shared" si="72"/>
        <v>0</v>
      </c>
      <c r="L422" s="37">
        <f t="shared" si="73"/>
        <v>0</v>
      </c>
      <c r="M422" s="37">
        <f t="shared" si="74"/>
        <v>0</v>
      </c>
      <c r="N422" s="41">
        <f>'jan-sep'!M422</f>
        <v>0</v>
      </c>
      <c r="O422" s="41">
        <f t="shared" si="75"/>
        <v>0</v>
      </c>
    </row>
    <row r="423" spans="1:15" s="34" customFormat="1" x14ac:dyDescent="0.2">
      <c r="A423" s="33">
        <v>2018</v>
      </c>
      <c r="B423" s="34" t="s">
        <v>473</v>
      </c>
      <c r="C423" s="36"/>
      <c r="D423" s="36">
        <v>1204</v>
      </c>
      <c r="E423" s="37">
        <f t="shared" si="66"/>
        <v>0</v>
      </c>
      <c r="F423" s="38" t="str">
        <f t="shared" si="67"/>
        <v/>
      </c>
      <c r="G423" s="39">
        <f t="shared" si="68"/>
        <v>0</v>
      </c>
      <c r="H423" s="39">
        <f t="shared" si="69"/>
        <v>0</v>
      </c>
      <c r="I423" s="37">
        <f t="shared" si="70"/>
        <v>0</v>
      </c>
      <c r="J423" s="40">
        <f t="shared" si="71"/>
        <v>0</v>
      </c>
      <c r="K423" s="37">
        <f t="shared" si="72"/>
        <v>0</v>
      </c>
      <c r="L423" s="37">
        <f t="shared" si="73"/>
        <v>0</v>
      </c>
      <c r="M423" s="37">
        <f t="shared" si="74"/>
        <v>0</v>
      </c>
      <c r="N423" s="41">
        <f>'jan-sep'!M423</f>
        <v>0</v>
      </c>
      <c r="O423" s="41">
        <f t="shared" si="75"/>
        <v>0</v>
      </c>
    </row>
    <row r="424" spans="1:15" s="34" customFormat="1" x14ac:dyDescent="0.2">
      <c r="A424" s="33">
        <v>2019</v>
      </c>
      <c r="B424" s="34" t="s">
        <v>474</v>
      </c>
      <c r="C424" s="36"/>
      <c r="D424" s="36">
        <v>3291</v>
      </c>
      <c r="E424" s="37">
        <f t="shared" si="66"/>
        <v>0</v>
      </c>
      <c r="F424" s="38" t="str">
        <f t="shared" si="67"/>
        <v/>
      </c>
      <c r="G424" s="39">
        <f t="shared" si="68"/>
        <v>0</v>
      </c>
      <c r="H424" s="39">
        <f t="shared" si="69"/>
        <v>0</v>
      </c>
      <c r="I424" s="37">
        <f t="shared" si="70"/>
        <v>0</v>
      </c>
      <c r="J424" s="40">
        <f t="shared" si="71"/>
        <v>0</v>
      </c>
      <c r="K424" s="37">
        <f t="shared" si="72"/>
        <v>0</v>
      </c>
      <c r="L424" s="37">
        <f t="shared" si="73"/>
        <v>0</v>
      </c>
      <c r="M424" s="37">
        <f t="shared" si="74"/>
        <v>0</v>
      </c>
      <c r="N424" s="41">
        <f>'jan-sep'!M424</f>
        <v>0</v>
      </c>
      <c r="O424" s="41">
        <f t="shared" si="75"/>
        <v>0</v>
      </c>
    </row>
    <row r="425" spans="1:15" s="34" customFormat="1" x14ac:dyDescent="0.2">
      <c r="A425" s="33">
        <v>2020</v>
      </c>
      <c r="B425" s="34" t="s">
        <v>475</v>
      </c>
      <c r="C425" s="36"/>
      <c r="D425" s="36">
        <v>3971</v>
      </c>
      <c r="E425" s="37">
        <f t="shared" si="66"/>
        <v>0</v>
      </c>
      <c r="F425" s="38" t="str">
        <f t="shared" si="67"/>
        <v/>
      </c>
      <c r="G425" s="39">
        <f t="shared" si="68"/>
        <v>0</v>
      </c>
      <c r="H425" s="39">
        <f t="shared" si="69"/>
        <v>0</v>
      </c>
      <c r="I425" s="37">
        <f t="shared" si="70"/>
        <v>0</v>
      </c>
      <c r="J425" s="40">
        <f t="shared" si="71"/>
        <v>0</v>
      </c>
      <c r="K425" s="37">
        <f t="shared" si="72"/>
        <v>0</v>
      </c>
      <c r="L425" s="37">
        <f t="shared" si="73"/>
        <v>0</v>
      </c>
      <c r="M425" s="37">
        <f t="shared" si="74"/>
        <v>0</v>
      </c>
      <c r="N425" s="41">
        <f>'jan-sep'!M425</f>
        <v>0</v>
      </c>
      <c r="O425" s="41">
        <f t="shared" si="75"/>
        <v>0</v>
      </c>
    </row>
    <row r="426" spans="1:15" s="34" customFormat="1" x14ac:dyDescent="0.2">
      <c r="A426" s="33">
        <v>2021</v>
      </c>
      <c r="B426" s="34" t="s">
        <v>476</v>
      </c>
      <c r="C426" s="36"/>
      <c r="D426" s="36">
        <v>2696</v>
      </c>
      <c r="E426" s="37">
        <f t="shared" si="66"/>
        <v>0</v>
      </c>
      <c r="F426" s="38" t="str">
        <f t="shared" si="67"/>
        <v/>
      </c>
      <c r="G426" s="39">
        <f t="shared" si="68"/>
        <v>0</v>
      </c>
      <c r="H426" s="39">
        <f t="shared" si="69"/>
        <v>0</v>
      </c>
      <c r="I426" s="37">
        <f t="shared" si="70"/>
        <v>0</v>
      </c>
      <c r="J426" s="40">
        <f t="shared" si="71"/>
        <v>0</v>
      </c>
      <c r="K426" s="37">
        <f t="shared" si="72"/>
        <v>0</v>
      </c>
      <c r="L426" s="37">
        <f t="shared" si="73"/>
        <v>0</v>
      </c>
      <c r="M426" s="37">
        <f t="shared" si="74"/>
        <v>0</v>
      </c>
      <c r="N426" s="41">
        <f>'jan-sep'!M426</f>
        <v>0</v>
      </c>
      <c r="O426" s="41">
        <f t="shared" si="75"/>
        <v>0</v>
      </c>
    </row>
    <row r="427" spans="1:15" s="34" customFormat="1" x14ac:dyDescent="0.2">
      <c r="A427" s="33">
        <v>2022</v>
      </c>
      <c r="B427" s="34" t="s">
        <v>477</v>
      </c>
      <c r="C427" s="36"/>
      <c r="D427" s="36">
        <v>1330</v>
      </c>
      <c r="E427" s="37">
        <f t="shared" si="66"/>
        <v>0</v>
      </c>
      <c r="F427" s="38" t="str">
        <f t="shared" si="67"/>
        <v/>
      </c>
      <c r="G427" s="39">
        <f t="shared" si="68"/>
        <v>0</v>
      </c>
      <c r="H427" s="39">
        <f t="shared" si="69"/>
        <v>0</v>
      </c>
      <c r="I427" s="37">
        <f t="shared" si="70"/>
        <v>0</v>
      </c>
      <c r="J427" s="40">
        <f t="shared" si="71"/>
        <v>0</v>
      </c>
      <c r="K427" s="37">
        <f t="shared" si="72"/>
        <v>0</v>
      </c>
      <c r="L427" s="37">
        <f t="shared" si="73"/>
        <v>0</v>
      </c>
      <c r="M427" s="37">
        <f t="shared" si="74"/>
        <v>0</v>
      </c>
      <c r="N427" s="41">
        <f>'jan-sep'!M427</f>
        <v>0</v>
      </c>
      <c r="O427" s="41">
        <f t="shared" si="75"/>
        <v>0</v>
      </c>
    </row>
    <row r="428" spans="1:15" s="34" customFormat="1" x14ac:dyDescent="0.2">
      <c r="A428" s="33">
        <v>2023</v>
      </c>
      <c r="B428" s="34" t="s">
        <v>478</v>
      </c>
      <c r="C428" s="36"/>
      <c r="D428" s="36">
        <v>1137</v>
      </c>
      <c r="E428" s="37">
        <f t="shared" si="66"/>
        <v>0</v>
      </c>
      <c r="F428" s="38" t="str">
        <f t="shared" si="67"/>
        <v/>
      </c>
      <c r="G428" s="39">
        <f t="shared" si="68"/>
        <v>0</v>
      </c>
      <c r="H428" s="39">
        <f t="shared" si="69"/>
        <v>0</v>
      </c>
      <c r="I428" s="37">
        <f t="shared" si="70"/>
        <v>0</v>
      </c>
      <c r="J428" s="40">
        <f t="shared" si="71"/>
        <v>0</v>
      </c>
      <c r="K428" s="37">
        <f t="shared" si="72"/>
        <v>0</v>
      </c>
      <c r="L428" s="37">
        <f t="shared" si="73"/>
        <v>0</v>
      </c>
      <c r="M428" s="37">
        <f t="shared" si="74"/>
        <v>0</v>
      </c>
      <c r="N428" s="41">
        <f>'jan-sep'!M428</f>
        <v>0</v>
      </c>
      <c r="O428" s="41">
        <f t="shared" si="75"/>
        <v>0</v>
      </c>
    </row>
    <row r="429" spans="1:15" s="34" customFormat="1" x14ac:dyDescent="0.2">
      <c r="A429" s="33">
        <v>2024</v>
      </c>
      <c r="B429" s="34" t="s">
        <v>479</v>
      </c>
      <c r="C429" s="36"/>
      <c r="D429" s="36">
        <v>991</v>
      </c>
      <c r="E429" s="37">
        <f t="shared" si="66"/>
        <v>0</v>
      </c>
      <c r="F429" s="38" t="str">
        <f t="shared" si="67"/>
        <v/>
      </c>
      <c r="G429" s="39">
        <f t="shared" si="68"/>
        <v>0</v>
      </c>
      <c r="H429" s="39">
        <f t="shared" si="69"/>
        <v>0</v>
      </c>
      <c r="I429" s="37">
        <f t="shared" si="70"/>
        <v>0</v>
      </c>
      <c r="J429" s="40">
        <f t="shared" si="71"/>
        <v>0</v>
      </c>
      <c r="K429" s="37">
        <f t="shared" si="72"/>
        <v>0</v>
      </c>
      <c r="L429" s="37">
        <f t="shared" si="73"/>
        <v>0</v>
      </c>
      <c r="M429" s="37">
        <f t="shared" si="74"/>
        <v>0</v>
      </c>
      <c r="N429" s="41">
        <f>'jan-sep'!M429</f>
        <v>0</v>
      </c>
      <c r="O429" s="41">
        <f t="shared" si="75"/>
        <v>0</v>
      </c>
    </row>
    <row r="430" spans="1:15" s="34" customFormat="1" x14ac:dyDescent="0.2">
      <c r="A430" s="33">
        <v>2025</v>
      </c>
      <c r="B430" s="34" t="s">
        <v>480</v>
      </c>
      <c r="C430" s="36"/>
      <c r="D430" s="36">
        <v>2911</v>
      </c>
      <c r="E430" s="37">
        <f t="shared" si="66"/>
        <v>0</v>
      </c>
      <c r="F430" s="38" t="str">
        <f t="shared" si="67"/>
        <v/>
      </c>
      <c r="G430" s="39">
        <f t="shared" si="68"/>
        <v>0</v>
      </c>
      <c r="H430" s="39">
        <f t="shared" si="69"/>
        <v>0</v>
      </c>
      <c r="I430" s="37">
        <f t="shared" si="70"/>
        <v>0</v>
      </c>
      <c r="J430" s="40">
        <f t="shared" si="71"/>
        <v>0</v>
      </c>
      <c r="K430" s="37">
        <f t="shared" si="72"/>
        <v>0</v>
      </c>
      <c r="L430" s="37">
        <f t="shared" si="73"/>
        <v>0</v>
      </c>
      <c r="M430" s="37">
        <f t="shared" si="74"/>
        <v>0</v>
      </c>
      <c r="N430" s="41">
        <f>'jan-sep'!M430</f>
        <v>0</v>
      </c>
      <c r="O430" s="41">
        <f t="shared" si="75"/>
        <v>0</v>
      </c>
    </row>
    <row r="431" spans="1:15" s="34" customFormat="1" x14ac:dyDescent="0.2">
      <c r="A431" s="33">
        <v>2027</v>
      </c>
      <c r="B431" s="34" t="s">
        <v>481</v>
      </c>
      <c r="C431" s="36"/>
      <c r="D431" s="36">
        <v>951</v>
      </c>
      <c r="E431" s="37">
        <f t="shared" si="66"/>
        <v>0</v>
      </c>
      <c r="F431" s="38" t="str">
        <f t="shared" si="67"/>
        <v/>
      </c>
      <c r="G431" s="39">
        <f t="shared" si="68"/>
        <v>0</v>
      </c>
      <c r="H431" s="39">
        <f t="shared" si="69"/>
        <v>0</v>
      </c>
      <c r="I431" s="37">
        <f t="shared" si="70"/>
        <v>0</v>
      </c>
      <c r="J431" s="40">
        <f t="shared" si="71"/>
        <v>0</v>
      </c>
      <c r="K431" s="37">
        <f t="shared" si="72"/>
        <v>0</v>
      </c>
      <c r="L431" s="37">
        <f t="shared" si="73"/>
        <v>0</v>
      </c>
      <c r="M431" s="37">
        <f t="shared" si="74"/>
        <v>0</v>
      </c>
      <c r="N431" s="41">
        <f>'jan-sep'!M431</f>
        <v>0</v>
      </c>
      <c r="O431" s="41">
        <f t="shared" si="75"/>
        <v>0</v>
      </c>
    </row>
    <row r="432" spans="1:15" s="34" customFormat="1" x14ac:dyDescent="0.2">
      <c r="A432" s="33">
        <v>2028</v>
      </c>
      <c r="B432" s="34" t="s">
        <v>482</v>
      </c>
      <c r="C432" s="36"/>
      <c r="D432" s="36">
        <v>2267</v>
      </c>
      <c r="E432" s="37">
        <f t="shared" si="66"/>
        <v>0</v>
      </c>
      <c r="F432" s="38" t="str">
        <f t="shared" si="67"/>
        <v/>
      </c>
      <c r="G432" s="39">
        <f t="shared" si="68"/>
        <v>0</v>
      </c>
      <c r="H432" s="39">
        <f t="shared" si="69"/>
        <v>0</v>
      </c>
      <c r="I432" s="37">
        <f t="shared" si="70"/>
        <v>0</v>
      </c>
      <c r="J432" s="40">
        <f t="shared" si="71"/>
        <v>0</v>
      </c>
      <c r="K432" s="37">
        <f t="shared" si="72"/>
        <v>0</v>
      </c>
      <c r="L432" s="37">
        <f t="shared" si="73"/>
        <v>0</v>
      </c>
      <c r="M432" s="37">
        <f t="shared" si="74"/>
        <v>0</v>
      </c>
      <c r="N432" s="41">
        <f>'jan-sep'!M432</f>
        <v>0</v>
      </c>
      <c r="O432" s="41">
        <f t="shared" si="75"/>
        <v>0</v>
      </c>
    </row>
    <row r="433" spans="1:15" s="34" customFormat="1" x14ac:dyDescent="0.2">
      <c r="A433" s="33">
        <v>2030</v>
      </c>
      <c r="B433" s="34" t="s">
        <v>483</v>
      </c>
      <c r="C433" s="36"/>
      <c r="D433" s="36">
        <v>10199</v>
      </c>
      <c r="E433" s="37">
        <f t="shared" si="66"/>
        <v>0</v>
      </c>
      <c r="F433" s="38" t="str">
        <f t="shared" si="67"/>
        <v/>
      </c>
      <c r="G433" s="39">
        <f t="shared" si="68"/>
        <v>0</v>
      </c>
      <c r="H433" s="39">
        <f t="shared" si="69"/>
        <v>0</v>
      </c>
      <c r="I433" s="37">
        <f t="shared" si="70"/>
        <v>0</v>
      </c>
      <c r="J433" s="40">
        <f t="shared" si="71"/>
        <v>0</v>
      </c>
      <c r="K433" s="37">
        <f t="shared" si="72"/>
        <v>0</v>
      </c>
      <c r="L433" s="37">
        <f t="shared" si="73"/>
        <v>0</v>
      </c>
      <c r="M433" s="37">
        <f t="shared" si="74"/>
        <v>0</v>
      </c>
      <c r="N433" s="41">
        <f>'jan-sep'!M433</f>
        <v>0</v>
      </c>
      <c r="O433" s="41">
        <f t="shared" si="75"/>
        <v>0</v>
      </c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33</v>
      </c>
      <c r="C435" s="45">
        <f>SUM(C8:C434)</f>
        <v>0</v>
      </c>
      <c r="D435" s="46">
        <f>SUM(D8:D433)</f>
        <v>5258317</v>
      </c>
      <c r="E435" s="46">
        <f>(C435*1000)/D435</f>
        <v>0</v>
      </c>
      <c r="F435" s="47" t="str">
        <f>IF(C435&gt;0,E435/E$435,"")</f>
        <v/>
      </c>
      <c r="G435" s="48"/>
      <c r="H435" s="48"/>
      <c r="I435" s="46"/>
      <c r="J435" s="49"/>
      <c r="K435" s="46"/>
      <c r="L435" s="46">
        <f>SUM(L8:L433)</f>
        <v>0</v>
      </c>
      <c r="M435" s="46">
        <f>SUM(M8:M434)</f>
        <v>0</v>
      </c>
      <c r="N435" s="46">
        <f>jan!M435</f>
        <v>5.1007373258471489E-7</v>
      </c>
      <c r="O435" s="46">
        <f t="shared" ref="O435" si="76">M435-N435</f>
        <v>-5.1007373258471489E-7</v>
      </c>
    </row>
    <row r="436" spans="1:15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34</v>
      </c>
      <c r="B437" s="52"/>
      <c r="C437" s="52"/>
      <c r="D437" s="53">
        <f>L435</f>
        <v>0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0</v>
      </c>
      <c r="J437" s="57" t="s">
        <v>37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:D433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3" width="13.42578125" style="2" bestFit="1" customWidth="1"/>
    <col min="14" max="14" width="12.85546875" style="2" bestFit="1" customWidth="1"/>
    <col min="15" max="232" width="11.42578125" style="2" customWidth="1"/>
    <col min="233" max="16384" width="8.7109375" style="2"/>
  </cols>
  <sheetData>
    <row r="1" spans="1:15" ht="22.5" customHeight="1" x14ac:dyDescent="0.2">
      <c r="A1" s="78" t="s">
        <v>499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500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5" x14ac:dyDescent="0.2">
      <c r="A3" s="81"/>
      <c r="B3" s="81"/>
      <c r="C3" s="8" t="s">
        <v>54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  <c r="N4" s="21" t="s">
        <v>51</v>
      </c>
      <c r="O4" s="17" t="s">
        <v>56</v>
      </c>
    </row>
    <row r="5" spans="1:15" s="34" customFormat="1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25" t="s">
        <v>29</v>
      </c>
      <c r="I5" s="22"/>
      <c r="J5" s="26" t="s">
        <v>30</v>
      </c>
      <c r="K5" s="22"/>
      <c r="L5" s="23" t="s">
        <v>31</v>
      </c>
      <c r="M5" s="23" t="s">
        <v>55</v>
      </c>
      <c r="N5" s="27"/>
      <c r="O5" s="27"/>
    </row>
    <row r="6" spans="1:1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5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2">
      <c r="A8" s="33">
        <v>101</v>
      </c>
      <c r="B8" s="34" t="s">
        <v>64</v>
      </c>
      <c r="C8" s="36"/>
      <c r="D8" s="36">
        <v>30790</v>
      </c>
      <c r="E8" s="37">
        <f t="shared" ref="E8" si="1">(C8*1000)/D8</f>
        <v>0</v>
      </c>
      <c r="F8" s="38" t="str">
        <f>IF(ISNUMBER(C8),E8/E$435,"")</f>
        <v/>
      </c>
      <c r="G8" s="39">
        <f>(E$435-E8)*0.6</f>
        <v>0</v>
      </c>
      <c r="H8" s="39">
        <f>IF(E8&gt;=E$435*0.9,0,IF(E8&lt;0.9*E$435,(E$435*0.9-E8)*0.35))</f>
        <v>0</v>
      </c>
      <c r="I8" s="37">
        <f t="shared" ref="I8" si="2">G8+H8</f>
        <v>0</v>
      </c>
      <c r="J8" s="40">
        <f>I$437</f>
        <v>0</v>
      </c>
      <c r="K8" s="37">
        <f t="shared" ref="K8" si="3">I8+J8</f>
        <v>0</v>
      </c>
      <c r="L8" s="37">
        <f t="shared" ref="L8" si="4">(I8*D8)</f>
        <v>0</v>
      </c>
      <c r="M8" s="37">
        <f t="shared" ref="M8" si="5">(K8*D8)</f>
        <v>0</v>
      </c>
      <c r="N8" s="41">
        <f>'jan-aug'!M8</f>
        <v>0</v>
      </c>
      <c r="O8" s="41">
        <f>M8-N8</f>
        <v>0</v>
      </c>
    </row>
    <row r="9" spans="1:15" s="34" customFormat="1" x14ac:dyDescent="0.2">
      <c r="A9" s="33">
        <v>104</v>
      </c>
      <c r="B9" s="34" t="s">
        <v>65</v>
      </c>
      <c r="C9" s="36"/>
      <c r="D9" s="36">
        <v>32407</v>
      </c>
      <c r="E9" s="37">
        <f t="shared" ref="E9:E72" si="6">(C9*1000)/D9</f>
        <v>0</v>
      </c>
      <c r="F9" s="38" t="str">
        <f t="shared" ref="F9:F72" si="7">IF(ISNUMBER(C9),E9/E$435,"")</f>
        <v/>
      </c>
      <c r="G9" s="39">
        <f t="shared" ref="G9:G72" si="8">(E$435-E9)*0.6</f>
        <v>0</v>
      </c>
      <c r="H9" s="39">
        <f t="shared" ref="H9:H72" si="9">IF(E9&gt;=E$435*0.9,0,IF(E9&lt;0.9*E$435,(E$435*0.9-E9)*0.35))</f>
        <v>0</v>
      </c>
      <c r="I9" s="37">
        <f t="shared" ref="I9:I72" si="10">G9+H9</f>
        <v>0</v>
      </c>
      <c r="J9" s="40">
        <f t="shared" ref="J9:J72" si="11">I$437</f>
        <v>0</v>
      </c>
      <c r="K9" s="37">
        <f t="shared" ref="K9:K72" si="12">I9+J9</f>
        <v>0</v>
      </c>
      <c r="L9" s="37">
        <f t="shared" ref="L9:L72" si="13">(I9*D9)</f>
        <v>0</v>
      </c>
      <c r="M9" s="37">
        <f t="shared" ref="M9:M72" si="14">(K9*D9)</f>
        <v>0</v>
      </c>
      <c r="N9" s="41">
        <f>'jan-aug'!M9</f>
        <v>0</v>
      </c>
      <c r="O9" s="41">
        <f t="shared" ref="O9:O72" si="15">M9-N9</f>
        <v>0</v>
      </c>
    </row>
    <row r="10" spans="1:15" s="34" customFormat="1" x14ac:dyDescent="0.2">
      <c r="A10" s="33">
        <v>105</v>
      </c>
      <c r="B10" s="34" t="s">
        <v>66</v>
      </c>
      <c r="C10" s="36"/>
      <c r="D10" s="36">
        <v>55127</v>
      </c>
      <c r="E10" s="37">
        <f t="shared" si="6"/>
        <v>0</v>
      </c>
      <c r="F10" s="38" t="str">
        <f t="shared" si="7"/>
        <v/>
      </c>
      <c r="G10" s="39">
        <f t="shared" si="8"/>
        <v>0</v>
      </c>
      <c r="H10" s="39">
        <f t="shared" si="9"/>
        <v>0</v>
      </c>
      <c r="I10" s="37">
        <f t="shared" si="10"/>
        <v>0</v>
      </c>
      <c r="J10" s="40">
        <f t="shared" si="11"/>
        <v>0</v>
      </c>
      <c r="K10" s="37">
        <f t="shared" si="12"/>
        <v>0</v>
      </c>
      <c r="L10" s="37">
        <f t="shared" si="13"/>
        <v>0</v>
      </c>
      <c r="M10" s="37">
        <f t="shared" si="14"/>
        <v>0</v>
      </c>
      <c r="N10" s="41">
        <f>'jan-aug'!M10</f>
        <v>0</v>
      </c>
      <c r="O10" s="41">
        <f t="shared" si="15"/>
        <v>0</v>
      </c>
    </row>
    <row r="11" spans="1:15" s="34" customFormat="1" x14ac:dyDescent="0.2">
      <c r="A11" s="33">
        <v>106</v>
      </c>
      <c r="B11" s="34" t="s">
        <v>67</v>
      </c>
      <c r="C11" s="36"/>
      <c r="D11" s="36">
        <v>80121</v>
      </c>
      <c r="E11" s="37">
        <f t="shared" si="6"/>
        <v>0</v>
      </c>
      <c r="F11" s="38" t="str">
        <f t="shared" si="7"/>
        <v/>
      </c>
      <c r="G11" s="39">
        <f t="shared" si="8"/>
        <v>0</v>
      </c>
      <c r="H11" s="39">
        <f t="shared" si="9"/>
        <v>0</v>
      </c>
      <c r="I11" s="37">
        <f t="shared" si="10"/>
        <v>0</v>
      </c>
      <c r="J11" s="40">
        <f t="shared" si="11"/>
        <v>0</v>
      </c>
      <c r="K11" s="37">
        <f t="shared" si="12"/>
        <v>0</v>
      </c>
      <c r="L11" s="37">
        <f t="shared" si="13"/>
        <v>0</v>
      </c>
      <c r="M11" s="37">
        <f t="shared" si="14"/>
        <v>0</v>
      </c>
      <c r="N11" s="41">
        <f>'jan-aug'!M11</f>
        <v>0</v>
      </c>
      <c r="O11" s="41">
        <f t="shared" si="15"/>
        <v>0</v>
      </c>
    </row>
    <row r="12" spans="1:15" s="34" customFormat="1" x14ac:dyDescent="0.2">
      <c r="A12" s="33">
        <v>111</v>
      </c>
      <c r="B12" s="34" t="s">
        <v>68</v>
      </c>
      <c r="C12" s="36"/>
      <c r="D12" s="36">
        <v>4517</v>
      </c>
      <c r="E12" s="37">
        <f t="shared" si="6"/>
        <v>0</v>
      </c>
      <c r="F12" s="38" t="str">
        <f t="shared" si="7"/>
        <v/>
      </c>
      <c r="G12" s="39">
        <f t="shared" si="8"/>
        <v>0</v>
      </c>
      <c r="H12" s="39">
        <f t="shared" si="9"/>
        <v>0</v>
      </c>
      <c r="I12" s="37">
        <f t="shared" si="10"/>
        <v>0</v>
      </c>
      <c r="J12" s="40">
        <f t="shared" si="11"/>
        <v>0</v>
      </c>
      <c r="K12" s="37">
        <f t="shared" si="12"/>
        <v>0</v>
      </c>
      <c r="L12" s="37">
        <f t="shared" si="13"/>
        <v>0</v>
      </c>
      <c r="M12" s="37">
        <f t="shared" si="14"/>
        <v>0</v>
      </c>
      <c r="N12" s="41">
        <f>'jan-aug'!M12</f>
        <v>0</v>
      </c>
      <c r="O12" s="41">
        <f t="shared" si="15"/>
        <v>0</v>
      </c>
    </row>
    <row r="13" spans="1:15" s="34" customFormat="1" x14ac:dyDescent="0.2">
      <c r="A13" s="33">
        <v>118</v>
      </c>
      <c r="B13" s="34" t="s">
        <v>69</v>
      </c>
      <c r="C13" s="36"/>
      <c r="D13" s="36">
        <v>1398</v>
      </c>
      <c r="E13" s="37">
        <f t="shared" si="6"/>
        <v>0</v>
      </c>
      <c r="F13" s="38" t="str">
        <f t="shared" si="7"/>
        <v/>
      </c>
      <c r="G13" s="39">
        <f t="shared" si="8"/>
        <v>0</v>
      </c>
      <c r="H13" s="39">
        <f t="shared" si="9"/>
        <v>0</v>
      </c>
      <c r="I13" s="37">
        <f t="shared" si="10"/>
        <v>0</v>
      </c>
      <c r="J13" s="40">
        <f t="shared" si="11"/>
        <v>0</v>
      </c>
      <c r="K13" s="37">
        <f t="shared" si="12"/>
        <v>0</v>
      </c>
      <c r="L13" s="37">
        <f t="shared" si="13"/>
        <v>0</v>
      </c>
      <c r="M13" s="37">
        <f t="shared" si="14"/>
        <v>0</v>
      </c>
      <c r="N13" s="41">
        <f>'jan-aug'!M13</f>
        <v>0</v>
      </c>
      <c r="O13" s="41">
        <f t="shared" si="15"/>
        <v>0</v>
      </c>
    </row>
    <row r="14" spans="1:15" s="34" customFormat="1" x14ac:dyDescent="0.2">
      <c r="A14" s="33">
        <v>119</v>
      </c>
      <c r="B14" s="34" t="s">
        <v>70</v>
      </c>
      <c r="C14" s="36"/>
      <c r="D14" s="36">
        <v>3597</v>
      </c>
      <c r="E14" s="37">
        <f t="shared" si="6"/>
        <v>0</v>
      </c>
      <c r="F14" s="38" t="str">
        <f t="shared" si="7"/>
        <v/>
      </c>
      <c r="G14" s="39">
        <f t="shared" si="8"/>
        <v>0</v>
      </c>
      <c r="H14" s="39">
        <f t="shared" si="9"/>
        <v>0</v>
      </c>
      <c r="I14" s="37">
        <f t="shared" si="10"/>
        <v>0</v>
      </c>
      <c r="J14" s="40">
        <f t="shared" si="11"/>
        <v>0</v>
      </c>
      <c r="K14" s="37">
        <f t="shared" si="12"/>
        <v>0</v>
      </c>
      <c r="L14" s="37">
        <f t="shared" si="13"/>
        <v>0</v>
      </c>
      <c r="M14" s="37">
        <f t="shared" si="14"/>
        <v>0</v>
      </c>
      <c r="N14" s="41">
        <f>'jan-aug'!M14</f>
        <v>0</v>
      </c>
      <c r="O14" s="41">
        <f t="shared" si="15"/>
        <v>0</v>
      </c>
    </row>
    <row r="15" spans="1:15" s="34" customFormat="1" x14ac:dyDescent="0.2">
      <c r="A15" s="33">
        <v>121</v>
      </c>
      <c r="B15" s="34" t="s">
        <v>71</v>
      </c>
      <c r="C15" s="36"/>
      <c r="D15" s="36">
        <v>685</v>
      </c>
      <c r="E15" s="37">
        <f t="shared" si="6"/>
        <v>0</v>
      </c>
      <c r="F15" s="38" t="str">
        <f t="shared" si="7"/>
        <v/>
      </c>
      <c r="G15" s="39">
        <f t="shared" si="8"/>
        <v>0</v>
      </c>
      <c r="H15" s="39">
        <f t="shared" si="9"/>
        <v>0</v>
      </c>
      <c r="I15" s="37">
        <f t="shared" si="10"/>
        <v>0</v>
      </c>
      <c r="J15" s="40">
        <f t="shared" si="11"/>
        <v>0</v>
      </c>
      <c r="K15" s="37">
        <f t="shared" si="12"/>
        <v>0</v>
      </c>
      <c r="L15" s="37">
        <f t="shared" si="13"/>
        <v>0</v>
      </c>
      <c r="M15" s="37">
        <f t="shared" si="14"/>
        <v>0</v>
      </c>
      <c r="N15" s="41">
        <f>'jan-aug'!M15</f>
        <v>0</v>
      </c>
      <c r="O15" s="41">
        <f t="shared" si="15"/>
        <v>0</v>
      </c>
    </row>
    <row r="16" spans="1:15" s="34" customFormat="1" x14ac:dyDescent="0.2">
      <c r="A16" s="33">
        <v>122</v>
      </c>
      <c r="B16" s="34" t="s">
        <v>72</v>
      </c>
      <c r="C16" s="36"/>
      <c r="D16" s="36">
        <v>5367</v>
      </c>
      <c r="E16" s="37">
        <f t="shared" si="6"/>
        <v>0</v>
      </c>
      <c r="F16" s="38" t="str">
        <f t="shared" si="7"/>
        <v/>
      </c>
      <c r="G16" s="39">
        <f t="shared" si="8"/>
        <v>0</v>
      </c>
      <c r="H16" s="39">
        <f t="shared" si="9"/>
        <v>0</v>
      </c>
      <c r="I16" s="37">
        <f t="shared" si="10"/>
        <v>0</v>
      </c>
      <c r="J16" s="40">
        <f t="shared" si="11"/>
        <v>0</v>
      </c>
      <c r="K16" s="37">
        <f t="shared" si="12"/>
        <v>0</v>
      </c>
      <c r="L16" s="37">
        <f t="shared" si="13"/>
        <v>0</v>
      </c>
      <c r="M16" s="37">
        <f t="shared" si="14"/>
        <v>0</v>
      </c>
      <c r="N16" s="41">
        <f>'jan-aug'!M16</f>
        <v>0</v>
      </c>
      <c r="O16" s="41">
        <f t="shared" si="15"/>
        <v>0</v>
      </c>
    </row>
    <row r="17" spans="1:15" s="34" customFormat="1" x14ac:dyDescent="0.2">
      <c r="A17" s="33">
        <v>123</v>
      </c>
      <c r="B17" s="34" t="s">
        <v>73</v>
      </c>
      <c r="C17" s="36"/>
      <c r="D17" s="36">
        <v>5765</v>
      </c>
      <c r="E17" s="37">
        <f t="shared" si="6"/>
        <v>0</v>
      </c>
      <c r="F17" s="38" t="str">
        <f t="shared" si="7"/>
        <v/>
      </c>
      <c r="G17" s="39">
        <f t="shared" si="8"/>
        <v>0</v>
      </c>
      <c r="H17" s="39">
        <f t="shared" si="9"/>
        <v>0</v>
      </c>
      <c r="I17" s="37">
        <f t="shared" si="10"/>
        <v>0</v>
      </c>
      <c r="J17" s="40">
        <f t="shared" si="11"/>
        <v>0</v>
      </c>
      <c r="K17" s="37">
        <f t="shared" si="12"/>
        <v>0</v>
      </c>
      <c r="L17" s="37">
        <f t="shared" si="13"/>
        <v>0</v>
      </c>
      <c r="M17" s="37">
        <f t="shared" si="14"/>
        <v>0</v>
      </c>
      <c r="N17" s="41">
        <f>'jan-aug'!M17</f>
        <v>0</v>
      </c>
      <c r="O17" s="41">
        <f t="shared" si="15"/>
        <v>0</v>
      </c>
    </row>
    <row r="18" spans="1:15" s="34" customFormat="1" x14ac:dyDescent="0.2">
      <c r="A18" s="33">
        <v>124</v>
      </c>
      <c r="B18" s="34" t="s">
        <v>74</v>
      </c>
      <c r="C18" s="36"/>
      <c r="D18" s="36">
        <v>15720</v>
      </c>
      <c r="E18" s="37">
        <f t="shared" si="6"/>
        <v>0</v>
      </c>
      <c r="F18" s="38" t="str">
        <f t="shared" si="7"/>
        <v/>
      </c>
      <c r="G18" s="39">
        <f t="shared" si="8"/>
        <v>0</v>
      </c>
      <c r="H18" s="39">
        <f t="shared" si="9"/>
        <v>0</v>
      </c>
      <c r="I18" s="37">
        <f t="shared" si="10"/>
        <v>0</v>
      </c>
      <c r="J18" s="40">
        <f t="shared" si="11"/>
        <v>0</v>
      </c>
      <c r="K18" s="37">
        <f t="shared" si="12"/>
        <v>0</v>
      </c>
      <c r="L18" s="37">
        <f t="shared" si="13"/>
        <v>0</v>
      </c>
      <c r="M18" s="37">
        <f t="shared" si="14"/>
        <v>0</v>
      </c>
      <c r="N18" s="41">
        <f>'jan-aug'!M18</f>
        <v>0</v>
      </c>
      <c r="O18" s="41">
        <f t="shared" si="15"/>
        <v>0</v>
      </c>
    </row>
    <row r="19" spans="1:15" s="34" customFormat="1" x14ac:dyDescent="0.2">
      <c r="A19" s="33">
        <v>125</v>
      </c>
      <c r="B19" s="34" t="s">
        <v>75</v>
      </c>
      <c r="C19" s="36"/>
      <c r="D19" s="36">
        <v>11406</v>
      </c>
      <c r="E19" s="37">
        <f t="shared" si="6"/>
        <v>0</v>
      </c>
      <c r="F19" s="38" t="str">
        <f t="shared" si="7"/>
        <v/>
      </c>
      <c r="G19" s="39">
        <f t="shared" si="8"/>
        <v>0</v>
      </c>
      <c r="H19" s="39">
        <f t="shared" si="9"/>
        <v>0</v>
      </c>
      <c r="I19" s="37">
        <f t="shared" si="10"/>
        <v>0</v>
      </c>
      <c r="J19" s="40">
        <f t="shared" si="11"/>
        <v>0</v>
      </c>
      <c r="K19" s="37">
        <f t="shared" si="12"/>
        <v>0</v>
      </c>
      <c r="L19" s="37">
        <f t="shared" si="13"/>
        <v>0</v>
      </c>
      <c r="M19" s="37">
        <f t="shared" si="14"/>
        <v>0</v>
      </c>
      <c r="N19" s="41">
        <f>'jan-aug'!M19</f>
        <v>0</v>
      </c>
      <c r="O19" s="41">
        <f t="shared" si="15"/>
        <v>0</v>
      </c>
    </row>
    <row r="20" spans="1:15" s="34" customFormat="1" x14ac:dyDescent="0.2">
      <c r="A20" s="33">
        <v>127</v>
      </c>
      <c r="B20" s="34" t="s">
        <v>76</v>
      </c>
      <c r="C20" s="36"/>
      <c r="D20" s="36">
        <v>3783</v>
      </c>
      <c r="E20" s="37">
        <f t="shared" si="6"/>
        <v>0</v>
      </c>
      <c r="F20" s="38" t="str">
        <f t="shared" si="7"/>
        <v/>
      </c>
      <c r="G20" s="39">
        <f t="shared" si="8"/>
        <v>0</v>
      </c>
      <c r="H20" s="39">
        <f t="shared" si="9"/>
        <v>0</v>
      </c>
      <c r="I20" s="37">
        <f t="shared" si="10"/>
        <v>0</v>
      </c>
      <c r="J20" s="40">
        <f t="shared" si="11"/>
        <v>0</v>
      </c>
      <c r="K20" s="37">
        <f t="shared" si="12"/>
        <v>0</v>
      </c>
      <c r="L20" s="37">
        <f t="shared" si="13"/>
        <v>0</v>
      </c>
      <c r="M20" s="37">
        <f t="shared" si="14"/>
        <v>0</v>
      </c>
      <c r="N20" s="41">
        <f>'jan-aug'!M20</f>
        <v>0</v>
      </c>
      <c r="O20" s="41">
        <f t="shared" si="15"/>
        <v>0</v>
      </c>
    </row>
    <row r="21" spans="1:15" s="34" customFormat="1" x14ac:dyDescent="0.2">
      <c r="A21" s="33">
        <v>128</v>
      </c>
      <c r="B21" s="34" t="s">
        <v>77</v>
      </c>
      <c r="C21" s="36"/>
      <c r="D21" s="36">
        <v>8173</v>
      </c>
      <c r="E21" s="37">
        <f t="shared" si="6"/>
        <v>0</v>
      </c>
      <c r="F21" s="38" t="str">
        <f t="shared" si="7"/>
        <v/>
      </c>
      <c r="G21" s="39">
        <f t="shared" si="8"/>
        <v>0</v>
      </c>
      <c r="H21" s="39">
        <f t="shared" si="9"/>
        <v>0</v>
      </c>
      <c r="I21" s="37">
        <f t="shared" si="10"/>
        <v>0</v>
      </c>
      <c r="J21" s="40">
        <f t="shared" si="11"/>
        <v>0</v>
      </c>
      <c r="K21" s="37">
        <f t="shared" si="12"/>
        <v>0</v>
      </c>
      <c r="L21" s="37">
        <f t="shared" si="13"/>
        <v>0</v>
      </c>
      <c r="M21" s="37">
        <f t="shared" si="14"/>
        <v>0</v>
      </c>
      <c r="N21" s="41">
        <f>'jan-aug'!M21</f>
        <v>0</v>
      </c>
      <c r="O21" s="41">
        <f t="shared" si="15"/>
        <v>0</v>
      </c>
    </row>
    <row r="22" spans="1:15" s="34" customFormat="1" x14ac:dyDescent="0.2">
      <c r="A22" s="33">
        <v>135</v>
      </c>
      <c r="B22" s="34" t="s">
        <v>78</v>
      </c>
      <c r="C22" s="36"/>
      <c r="D22" s="36">
        <v>7398</v>
      </c>
      <c r="E22" s="37">
        <f t="shared" si="6"/>
        <v>0</v>
      </c>
      <c r="F22" s="38" t="str">
        <f t="shared" si="7"/>
        <v/>
      </c>
      <c r="G22" s="39">
        <f t="shared" si="8"/>
        <v>0</v>
      </c>
      <c r="H22" s="39">
        <f t="shared" si="9"/>
        <v>0</v>
      </c>
      <c r="I22" s="37">
        <f t="shared" si="10"/>
        <v>0</v>
      </c>
      <c r="J22" s="40">
        <f t="shared" si="11"/>
        <v>0</v>
      </c>
      <c r="K22" s="37">
        <f t="shared" si="12"/>
        <v>0</v>
      </c>
      <c r="L22" s="37">
        <f t="shared" si="13"/>
        <v>0</v>
      </c>
      <c r="M22" s="37">
        <f t="shared" si="14"/>
        <v>0</v>
      </c>
      <c r="N22" s="41">
        <f>'jan-aug'!M22</f>
        <v>0</v>
      </c>
      <c r="O22" s="41">
        <f t="shared" si="15"/>
        <v>0</v>
      </c>
    </row>
    <row r="23" spans="1:15" s="34" customFormat="1" x14ac:dyDescent="0.2">
      <c r="A23" s="33">
        <v>136</v>
      </c>
      <c r="B23" s="34" t="s">
        <v>79</v>
      </c>
      <c r="C23" s="36"/>
      <c r="D23" s="36">
        <v>15747</v>
      </c>
      <c r="E23" s="37">
        <f t="shared" si="6"/>
        <v>0</v>
      </c>
      <c r="F23" s="38" t="str">
        <f t="shared" si="7"/>
        <v/>
      </c>
      <c r="G23" s="39">
        <f t="shared" si="8"/>
        <v>0</v>
      </c>
      <c r="H23" s="39">
        <f t="shared" si="9"/>
        <v>0</v>
      </c>
      <c r="I23" s="37">
        <f t="shared" si="10"/>
        <v>0</v>
      </c>
      <c r="J23" s="40">
        <f t="shared" si="11"/>
        <v>0</v>
      </c>
      <c r="K23" s="37">
        <f t="shared" si="12"/>
        <v>0</v>
      </c>
      <c r="L23" s="37">
        <f t="shared" si="13"/>
        <v>0</v>
      </c>
      <c r="M23" s="37">
        <f t="shared" si="14"/>
        <v>0</v>
      </c>
      <c r="N23" s="41">
        <f>'jan-aug'!M23</f>
        <v>0</v>
      </c>
      <c r="O23" s="41">
        <f t="shared" si="15"/>
        <v>0</v>
      </c>
    </row>
    <row r="24" spans="1:15" s="34" customFormat="1" x14ac:dyDescent="0.2">
      <c r="A24" s="33">
        <v>137</v>
      </c>
      <c r="B24" s="34" t="s">
        <v>80</v>
      </c>
      <c r="C24" s="36"/>
      <c r="D24" s="36">
        <v>5335</v>
      </c>
      <c r="E24" s="37">
        <f t="shared" si="6"/>
        <v>0</v>
      </c>
      <c r="F24" s="38" t="str">
        <f t="shared" si="7"/>
        <v/>
      </c>
      <c r="G24" s="39">
        <f t="shared" si="8"/>
        <v>0</v>
      </c>
      <c r="H24" s="39">
        <f t="shared" si="9"/>
        <v>0</v>
      </c>
      <c r="I24" s="37">
        <f t="shared" si="10"/>
        <v>0</v>
      </c>
      <c r="J24" s="40">
        <f t="shared" si="11"/>
        <v>0</v>
      </c>
      <c r="K24" s="37">
        <f t="shared" si="12"/>
        <v>0</v>
      </c>
      <c r="L24" s="37">
        <f t="shared" si="13"/>
        <v>0</v>
      </c>
      <c r="M24" s="37">
        <f t="shared" si="14"/>
        <v>0</v>
      </c>
      <c r="N24" s="41">
        <f>'jan-aug'!M24</f>
        <v>0</v>
      </c>
      <c r="O24" s="41">
        <f t="shared" si="15"/>
        <v>0</v>
      </c>
    </row>
    <row r="25" spans="1:15" s="34" customFormat="1" x14ac:dyDescent="0.2">
      <c r="A25" s="33">
        <v>138</v>
      </c>
      <c r="B25" s="34" t="s">
        <v>81</v>
      </c>
      <c r="C25" s="36"/>
      <c r="D25" s="36">
        <v>5557</v>
      </c>
      <c r="E25" s="37">
        <f t="shared" si="6"/>
        <v>0</v>
      </c>
      <c r="F25" s="38" t="str">
        <f t="shared" si="7"/>
        <v/>
      </c>
      <c r="G25" s="39">
        <f t="shared" si="8"/>
        <v>0</v>
      </c>
      <c r="H25" s="39">
        <f t="shared" si="9"/>
        <v>0</v>
      </c>
      <c r="I25" s="37">
        <f t="shared" si="10"/>
        <v>0</v>
      </c>
      <c r="J25" s="40">
        <f t="shared" si="11"/>
        <v>0</v>
      </c>
      <c r="K25" s="37">
        <f t="shared" si="12"/>
        <v>0</v>
      </c>
      <c r="L25" s="37">
        <f t="shared" si="13"/>
        <v>0</v>
      </c>
      <c r="M25" s="37">
        <f t="shared" si="14"/>
        <v>0</v>
      </c>
      <c r="N25" s="41">
        <f>'jan-aug'!M25</f>
        <v>0</v>
      </c>
      <c r="O25" s="41">
        <f t="shared" si="15"/>
        <v>0</v>
      </c>
    </row>
    <row r="26" spans="1:15" s="34" customFormat="1" x14ac:dyDescent="0.2">
      <c r="A26" s="33">
        <v>211</v>
      </c>
      <c r="B26" s="34" t="s">
        <v>82</v>
      </c>
      <c r="C26" s="36"/>
      <c r="D26" s="36">
        <v>17188</v>
      </c>
      <c r="E26" s="37">
        <f t="shared" si="6"/>
        <v>0</v>
      </c>
      <c r="F26" s="38" t="str">
        <f t="shared" si="7"/>
        <v/>
      </c>
      <c r="G26" s="39">
        <f t="shared" si="8"/>
        <v>0</v>
      </c>
      <c r="H26" s="39">
        <f t="shared" si="9"/>
        <v>0</v>
      </c>
      <c r="I26" s="37">
        <f t="shared" si="10"/>
        <v>0</v>
      </c>
      <c r="J26" s="40">
        <f t="shared" si="11"/>
        <v>0</v>
      </c>
      <c r="K26" s="37">
        <f t="shared" si="12"/>
        <v>0</v>
      </c>
      <c r="L26" s="37">
        <f t="shared" si="13"/>
        <v>0</v>
      </c>
      <c r="M26" s="37">
        <f t="shared" si="14"/>
        <v>0</v>
      </c>
      <c r="N26" s="41">
        <f>'jan-aug'!M26</f>
        <v>0</v>
      </c>
      <c r="O26" s="41">
        <f t="shared" si="15"/>
        <v>0</v>
      </c>
    </row>
    <row r="27" spans="1:15" s="34" customFormat="1" x14ac:dyDescent="0.2">
      <c r="A27" s="33">
        <v>213</v>
      </c>
      <c r="B27" s="34" t="s">
        <v>83</v>
      </c>
      <c r="C27" s="36"/>
      <c r="D27" s="36">
        <v>30698</v>
      </c>
      <c r="E27" s="37">
        <f t="shared" si="6"/>
        <v>0</v>
      </c>
      <c r="F27" s="38" t="str">
        <f t="shared" si="7"/>
        <v/>
      </c>
      <c r="G27" s="39">
        <f t="shared" si="8"/>
        <v>0</v>
      </c>
      <c r="H27" s="39">
        <f t="shared" si="9"/>
        <v>0</v>
      </c>
      <c r="I27" s="37">
        <f t="shared" si="10"/>
        <v>0</v>
      </c>
      <c r="J27" s="40">
        <f t="shared" si="11"/>
        <v>0</v>
      </c>
      <c r="K27" s="37">
        <f t="shared" si="12"/>
        <v>0</v>
      </c>
      <c r="L27" s="37">
        <f t="shared" si="13"/>
        <v>0</v>
      </c>
      <c r="M27" s="37">
        <f t="shared" si="14"/>
        <v>0</v>
      </c>
      <c r="N27" s="41">
        <f>'jan-aug'!M27</f>
        <v>0</v>
      </c>
      <c r="O27" s="41">
        <f t="shared" si="15"/>
        <v>0</v>
      </c>
    </row>
    <row r="28" spans="1:15" s="34" customFormat="1" x14ac:dyDescent="0.2">
      <c r="A28" s="33">
        <v>214</v>
      </c>
      <c r="B28" s="34" t="s">
        <v>84</v>
      </c>
      <c r="C28" s="36"/>
      <c r="D28" s="36">
        <v>19288</v>
      </c>
      <c r="E28" s="37">
        <f t="shared" si="6"/>
        <v>0</v>
      </c>
      <c r="F28" s="38" t="str">
        <f t="shared" si="7"/>
        <v/>
      </c>
      <c r="G28" s="39">
        <f t="shared" si="8"/>
        <v>0</v>
      </c>
      <c r="H28" s="39">
        <f t="shared" si="9"/>
        <v>0</v>
      </c>
      <c r="I28" s="37">
        <f t="shared" si="10"/>
        <v>0</v>
      </c>
      <c r="J28" s="40">
        <f t="shared" si="11"/>
        <v>0</v>
      </c>
      <c r="K28" s="37">
        <f t="shared" si="12"/>
        <v>0</v>
      </c>
      <c r="L28" s="37">
        <f t="shared" si="13"/>
        <v>0</v>
      </c>
      <c r="M28" s="37">
        <f t="shared" si="14"/>
        <v>0</v>
      </c>
      <c r="N28" s="41">
        <f>'jan-aug'!M28</f>
        <v>0</v>
      </c>
      <c r="O28" s="41">
        <f t="shared" si="15"/>
        <v>0</v>
      </c>
    </row>
    <row r="29" spans="1:15" s="34" customFormat="1" x14ac:dyDescent="0.2">
      <c r="A29" s="33">
        <v>215</v>
      </c>
      <c r="B29" s="34" t="s">
        <v>85</v>
      </c>
      <c r="C29" s="36"/>
      <c r="D29" s="36">
        <v>15743</v>
      </c>
      <c r="E29" s="37">
        <f t="shared" si="6"/>
        <v>0</v>
      </c>
      <c r="F29" s="38" t="str">
        <f t="shared" si="7"/>
        <v/>
      </c>
      <c r="G29" s="39">
        <f t="shared" si="8"/>
        <v>0</v>
      </c>
      <c r="H29" s="39">
        <f t="shared" si="9"/>
        <v>0</v>
      </c>
      <c r="I29" s="37">
        <f t="shared" si="10"/>
        <v>0</v>
      </c>
      <c r="J29" s="40">
        <f t="shared" si="11"/>
        <v>0</v>
      </c>
      <c r="K29" s="37">
        <f t="shared" si="12"/>
        <v>0</v>
      </c>
      <c r="L29" s="37">
        <f t="shared" si="13"/>
        <v>0</v>
      </c>
      <c r="M29" s="37">
        <f t="shared" si="14"/>
        <v>0</v>
      </c>
      <c r="N29" s="41">
        <f>'jan-aug'!M29</f>
        <v>0</v>
      </c>
      <c r="O29" s="41">
        <f t="shared" si="15"/>
        <v>0</v>
      </c>
    </row>
    <row r="30" spans="1:15" s="34" customFormat="1" x14ac:dyDescent="0.2">
      <c r="A30" s="33">
        <v>216</v>
      </c>
      <c r="B30" s="34" t="s">
        <v>86</v>
      </c>
      <c r="C30" s="36"/>
      <c r="D30" s="36">
        <v>18869</v>
      </c>
      <c r="E30" s="37">
        <f t="shared" si="6"/>
        <v>0</v>
      </c>
      <c r="F30" s="38" t="str">
        <f t="shared" si="7"/>
        <v/>
      </c>
      <c r="G30" s="39">
        <f t="shared" si="8"/>
        <v>0</v>
      </c>
      <c r="H30" s="39">
        <f t="shared" si="9"/>
        <v>0</v>
      </c>
      <c r="I30" s="37">
        <f t="shared" si="10"/>
        <v>0</v>
      </c>
      <c r="J30" s="40">
        <f t="shared" si="11"/>
        <v>0</v>
      </c>
      <c r="K30" s="37">
        <f t="shared" si="12"/>
        <v>0</v>
      </c>
      <c r="L30" s="37">
        <f t="shared" si="13"/>
        <v>0</v>
      </c>
      <c r="M30" s="37">
        <f t="shared" si="14"/>
        <v>0</v>
      </c>
      <c r="N30" s="41">
        <f>'jan-aug'!M30</f>
        <v>0</v>
      </c>
      <c r="O30" s="41">
        <f t="shared" si="15"/>
        <v>0</v>
      </c>
    </row>
    <row r="31" spans="1:15" s="34" customFormat="1" x14ac:dyDescent="0.2">
      <c r="A31" s="33">
        <v>217</v>
      </c>
      <c r="B31" s="34" t="s">
        <v>87</v>
      </c>
      <c r="C31" s="36"/>
      <c r="D31" s="36">
        <v>26988</v>
      </c>
      <c r="E31" s="37">
        <f t="shared" si="6"/>
        <v>0</v>
      </c>
      <c r="F31" s="38" t="str">
        <f t="shared" si="7"/>
        <v/>
      </c>
      <c r="G31" s="39">
        <f t="shared" si="8"/>
        <v>0</v>
      </c>
      <c r="H31" s="39">
        <f t="shared" si="9"/>
        <v>0</v>
      </c>
      <c r="I31" s="37">
        <f t="shared" si="10"/>
        <v>0</v>
      </c>
      <c r="J31" s="40">
        <f t="shared" si="11"/>
        <v>0</v>
      </c>
      <c r="K31" s="37">
        <f t="shared" si="12"/>
        <v>0</v>
      </c>
      <c r="L31" s="37">
        <f t="shared" si="13"/>
        <v>0</v>
      </c>
      <c r="M31" s="37">
        <f t="shared" si="14"/>
        <v>0</v>
      </c>
      <c r="N31" s="41">
        <f>'jan-aug'!M31</f>
        <v>0</v>
      </c>
      <c r="O31" s="41">
        <f t="shared" si="15"/>
        <v>0</v>
      </c>
    </row>
    <row r="32" spans="1:15" s="34" customFormat="1" x14ac:dyDescent="0.2">
      <c r="A32" s="33">
        <v>219</v>
      </c>
      <c r="B32" s="34" t="s">
        <v>88</v>
      </c>
      <c r="C32" s="36"/>
      <c r="D32" s="36">
        <v>124008</v>
      </c>
      <c r="E32" s="37">
        <f t="shared" si="6"/>
        <v>0</v>
      </c>
      <c r="F32" s="38" t="str">
        <f t="shared" si="7"/>
        <v/>
      </c>
      <c r="G32" s="39">
        <f t="shared" si="8"/>
        <v>0</v>
      </c>
      <c r="H32" s="39">
        <f t="shared" si="9"/>
        <v>0</v>
      </c>
      <c r="I32" s="37">
        <f t="shared" si="10"/>
        <v>0</v>
      </c>
      <c r="J32" s="40">
        <f t="shared" si="11"/>
        <v>0</v>
      </c>
      <c r="K32" s="37">
        <f t="shared" si="12"/>
        <v>0</v>
      </c>
      <c r="L32" s="37">
        <f t="shared" si="13"/>
        <v>0</v>
      </c>
      <c r="M32" s="37">
        <f t="shared" si="14"/>
        <v>0</v>
      </c>
      <c r="N32" s="41">
        <f>'jan-aug'!M32</f>
        <v>0</v>
      </c>
      <c r="O32" s="41">
        <f t="shared" si="15"/>
        <v>0</v>
      </c>
    </row>
    <row r="33" spans="1:15" s="34" customFormat="1" x14ac:dyDescent="0.2">
      <c r="A33" s="33">
        <v>220</v>
      </c>
      <c r="B33" s="34" t="s">
        <v>89</v>
      </c>
      <c r="C33" s="36"/>
      <c r="D33" s="36">
        <v>60781</v>
      </c>
      <c r="E33" s="37">
        <f t="shared" si="6"/>
        <v>0</v>
      </c>
      <c r="F33" s="38" t="str">
        <f t="shared" si="7"/>
        <v/>
      </c>
      <c r="G33" s="39">
        <f t="shared" si="8"/>
        <v>0</v>
      </c>
      <c r="H33" s="39">
        <f t="shared" si="9"/>
        <v>0</v>
      </c>
      <c r="I33" s="37">
        <f t="shared" si="10"/>
        <v>0</v>
      </c>
      <c r="J33" s="40">
        <f t="shared" si="11"/>
        <v>0</v>
      </c>
      <c r="K33" s="37">
        <f t="shared" si="12"/>
        <v>0</v>
      </c>
      <c r="L33" s="37">
        <f t="shared" si="13"/>
        <v>0</v>
      </c>
      <c r="M33" s="37">
        <f t="shared" si="14"/>
        <v>0</v>
      </c>
      <c r="N33" s="41">
        <f>'jan-aug'!M33</f>
        <v>0</v>
      </c>
      <c r="O33" s="41">
        <f t="shared" si="15"/>
        <v>0</v>
      </c>
    </row>
    <row r="34" spans="1:15" s="34" customFormat="1" x14ac:dyDescent="0.2">
      <c r="A34" s="33">
        <v>221</v>
      </c>
      <c r="B34" s="34" t="s">
        <v>90</v>
      </c>
      <c r="C34" s="36"/>
      <c r="D34" s="36">
        <v>16162</v>
      </c>
      <c r="E34" s="37">
        <f t="shared" si="6"/>
        <v>0</v>
      </c>
      <c r="F34" s="38" t="str">
        <f t="shared" si="7"/>
        <v/>
      </c>
      <c r="G34" s="39">
        <f t="shared" si="8"/>
        <v>0</v>
      </c>
      <c r="H34" s="39">
        <f t="shared" si="9"/>
        <v>0</v>
      </c>
      <c r="I34" s="37">
        <f t="shared" si="10"/>
        <v>0</v>
      </c>
      <c r="J34" s="40">
        <f t="shared" si="11"/>
        <v>0</v>
      </c>
      <c r="K34" s="37">
        <f t="shared" si="12"/>
        <v>0</v>
      </c>
      <c r="L34" s="37">
        <f t="shared" si="13"/>
        <v>0</v>
      </c>
      <c r="M34" s="37">
        <f t="shared" si="14"/>
        <v>0</v>
      </c>
      <c r="N34" s="41">
        <f>'jan-aug'!M34</f>
        <v>0</v>
      </c>
      <c r="O34" s="41">
        <f t="shared" si="15"/>
        <v>0</v>
      </c>
    </row>
    <row r="35" spans="1:15" s="34" customFormat="1" x14ac:dyDescent="0.2">
      <c r="A35" s="33">
        <v>226</v>
      </c>
      <c r="B35" s="34" t="s">
        <v>91</v>
      </c>
      <c r="C35" s="36"/>
      <c r="D35" s="36">
        <v>17665</v>
      </c>
      <c r="E35" s="37">
        <f t="shared" si="6"/>
        <v>0</v>
      </c>
      <c r="F35" s="38" t="str">
        <f t="shared" si="7"/>
        <v/>
      </c>
      <c r="G35" s="39">
        <f t="shared" si="8"/>
        <v>0</v>
      </c>
      <c r="H35" s="39">
        <f t="shared" si="9"/>
        <v>0</v>
      </c>
      <c r="I35" s="37">
        <f t="shared" si="10"/>
        <v>0</v>
      </c>
      <c r="J35" s="40">
        <f t="shared" si="11"/>
        <v>0</v>
      </c>
      <c r="K35" s="37">
        <f t="shared" si="12"/>
        <v>0</v>
      </c>
      <c r="L35" s="37">
        <f t="shared" si="13"/>
        <v>0</v>
      </c>
      <c r="M35" s="37">
        <f t="shared" si="14"/>
        <v>0</v>
      </c>
      <c r="N35" s="41">
        <f>'jan-aug'!M35</f>
        <v>0</v>
      </c>
      <c r="O35" s="41">
        <f t="shared" si="15"/>
        <v>0</v>
      </c>
    </row>
    <row r="36" spans="1:15" s="34" customFormat="1" x14ac:dyDescent="0.2">
      <c r="A36" s="33">
        <v>227</v>
      </c>
      <c r="B36" s="34" t="s">
        <v>92</v>
      </c>
      <c r="C36" s="36"/>
      <c r="D36" s="36">
        <v>11555</v>
      </c>
      <c r="E36" s="37">
        <f t="shared" si="6"/>
        <v>0</v>
      </c>
      <c r="F36" s="38" t="str">
        <f t="shared" si="7"/>
        <v/>
      </c>
      <c r="G36" s="39">
        <f t="shared" si="8"/>
        <v>0</v>
      </c>
      <c r="H36" s="39">
        <f t="shared" si="9"/>
        <v>0</v>
      </c>
      <c r="I36" s="37">
        <f t="shared" si="10"/>
        <v>0</v>
      </c>
      <c r="J36" s="40">
        <f t="shared" si="11"/>
        <v>0</v>
      </c>
      <c r="K36" s="37">
        <f t="shared" si="12"/>
        <v>0</v>
      </c>
      <c r="L36" s="37">
        <f t="shared" si="13"/>
        <v>0</v>
      </c>
      <c r="M36" s="37">
        <f t="shared" si="14"/>
        <v>0</v>
      </c>
      <c r="N36" s="41">
        <f>'jan-aug'!M36</f>
        <v>0</v>
      </c>
      <c r="O36" s="41">
        <f t="shared" si="15"/>
        <v>0</v>
      </c>
    </row>
    <row r="37" spans="1:15" s="34" customFormat="1" x14ac:dyDescent="0.2">
      <c r="A37" s="33">
        <v>228</v>
      </c>
      <c r="B37" s="34" t="s">
        <v>93</v>
      </c>
      <c r="C37" s="36"/>
      <c r="D37" s="36">
        <v>17730</v>
      </c>
      <c r="E37" s="37">
        <f t="shared" si="6"/>
        <v>0</v>
      </c>
      <c r="F37" s="38" t="str">
        <f t="shared" si="7"/>
        <v/>
      </c>
      <c r="G37" s="39">
        <f t="shared" si="8"/>
        <v>0</v>
      </c>
      <c r="H37" s="39">
        <f t="shared" si="9"/>
        <v>0</v>
      </c>
      <c r="I37" s="37">
        <f t="shared" si="10"/>
        <v>0</v>
      </c>
      <c r="J37" s="40">
        <f t="shared" si="11"/>
        <v>0</v>
      </c>
      <c r="K37" s="37">
        <f t="shared" si="12"/>
        <v>0</v>
      </c>
      <c r="L37" s="37">
        <f t="shared" si="13"/>
        <v>0</v>
      </c>
      <c r="M37" s="37">
        <f t="shared" si="14"/>
        <v>0</v>
      </c>
      <c r="N37" s="41">
        <f>'jan-aug'!M37</f>
        <v>0</v>
      </c>
      <c r="O37" s="41">
        <f t="shared" si="15"/>
        <v>0</v>
      </c>
    </row>
    <row r="38" spans="1:15" s="34" customFormat="1" x14ac:dyDescent="0.2">
      <c r="A38" s="33">
        <v>229</v>
      </c>
      <c r="B38" s="34" t="s">
        <v>94</v>
      </c>
      <c r="C38" s="36"/>
      <c r="D38" s="36">
        <v>10927</v>
      </c>
      <c r="E38" s="37">
        <f t="shared" si="6"/>
        <v>0</v>
      </c>
      <c r="F38" s="38" t="str">
        <f t="shared" si="7"/>
        <v/>
      </c>
      <c r="G38" s="39">
        <f t="shared" si="8"/>
        <v>0</v>
      </c>
      <c r="H38" s="39">
        <f t="shared" si="9"/>
        <v>0</v>
      </c>
      <c r="I38" s="37">
        <f t="shared" si="10"/>
        <v>0</v>
      </c>
      <c r="J38" s="40">
        <f t="shared" si="11"/>
        <v>0</v>
      </c>
      <c r="K38" s="37">
        <f t="shared" si="12"/>
        <v>0</v>
      </c>
      <c r="L38" s="37">
        <f t="shared" si="13"/>
        <v>0</v>
      </c>
      <c r="M38" s="37">
        <f t="shared" si="14"/>
        <v>0</v>
      </c>
      <c r="N38" s="41">
        <f>'jan-aug'!M38</f>
        <v>0</v>
      </c>
      <c r="O38" s="41">
        <f t="shared" si="15"/>
        <v>0</v>
      </c>
    </row>
    <row r="39" spans="1:15" s="34" customFormat="1" x14ac:dyDescent="0.2">
      <c r="A39" s="33">
        <v>230</v>
      </c>
      <c r="B39" s="34" t="s">
        <v>95</v>
      </c>
      <c r="C39" s="36"/>
      <c r="D39" s="36">
        <v>37406</v>
      </c>
      <c r="E39" s="37">
        <f t="shared" si="6"/>
        <v>0</v>
      </c>
      <c r="F39" s="38" t="str">
        <f t="shared" si="7"/>
        <v/>
      </c>
      <c r="G39" s="39">
        <f t="shared" si="8"/>
        <v>0</v>
      </c>
      <c r="H39" s="39">
        <f t="shared" si="9"/>
        <v>0</v>
      </c>
      <c r="I39" s="37">
        <f t="shared" si="10"/>
        <v>0</v>
      </c>
      <c r="J39" s="40">
        <f t="shared" si="11"/>
        <v>0</v>
      </c>
      <c r="K39" s="37">
        <f t="shared" si="12"/>
        <v>0</v>
      </c>
      <c r="L39" s="37">
        <f t="shared" si="13"/>
        <v>0</v>
      </c>
      <c r="M39" s="37">
        <f t="shared" si="14"/>
        <v>0</v>
      </c>
      <c r="N39" s="41">
        <f>'jan-aug'!M39</f>
        <v>0</v>
      </c>
      <c r="O39" s="41">
        <f t="shared" si="15"/>
        <v>0</v>
      </c>
    </row>
    <row r="40" spans="1:15" s="34" customFormat="1" x14ac:dyDescent="0.2">
      <c r="A40" s="33">
        <v>231</v>
      </c>
      <c r="B40" s="34" t="s">
        <v>96</v>
      </c>
      <c r="C40" s="36"/>
      <c r="D40" s="36">
        <v>53276</v>
      </c>
      <c r="E40" s="37">
        <f t="shared" si="6"/>
        <v>0</v>
      </c>
      <c r="F40" s="38" t="str">
        <f t="shared" si="7"/>
        <v/>
      </c>
      <c r="G40" s="39">
        <f t="shared" si="8"/>
        <v>0</v>
      </c>
      <c r="H40" s="39">
        <f t="shared" si="9"/>
        <v>0</v>
      </c>
      <c r="I40" s="37">
        <f t="shared" si="10"/>
        <v>0</v>
      </c>
      <c r="J40" s="40">
        <f t="shared" si="11"/>
        <v>0</v>
      </c>
      <c r="K40" s="37">
        <f t="shared" si="12"/>
        <v>0</v>
      </c>
      <c r="L40" s="37">
        <f t="shared" si="13"/>
        <v>0</v>
      </c>
      <c r="M40" s="37">
        <f t="shared" si="14"/>
        <v>0</v>
      </c>
      <c r="N40" s="41">
        <f>'jan-aug'!M40</f>
        <v>0</v>
      </c>
      <c r="O40" s="41">
        <f t="shared" si="15"/>
        <v>0</v>
      </c>
    </row>
    <row r="41" spans="1:15" s="34" customFormat="1" x14ac:dyDescent="0.2">
      <c r="A41" s="33">
        <v>233</v>
      </c>
      <c r="B41" s="34" t="s">
        <v>97</v>
      </c>
      <c r="C41" s="36"/>
      <c r="D41" s="36">
        <v>23213</v>
      </c>
      <c r="E41" s="37">
        <f t="shared" si="6"/>
        <v>0</v>
      </c>
      <c r="F41" s="38" t="str">
        <f t="shared" si="7"/>
        <v/>
      </c>
      <c r="G41" s="39">
        <f t="shared" si="8"/>
        <v>0</v>
      </c>
      <c r="H41" s="39">
        <f t="shared" si="9"/>
        <v>0</v>
      </c>
      <c r="I41" s="37">
        <f t="shared" si="10"/>
        <v>0</v>
      </c>
      <c r="J41" s="40">
        <f t="shared" si="11"/>
        <v>0</v>
      </c>
      <c r="K41" s="37">
        <f t="shared" si="12"/>
        <v>0</v>
      </c>
      <c r="L41" s="37">
        <f t="shared" si="13"/>
        <v>0</v>
      </c>
      <c r="M41" s="37">
        <f t="shared" si="14"/>
        <v>0</v>
      </c>
      <c r="N41" s="41">
        <f>'jan-aug'!M41</f>
        <v>0</v>
      </c>
      <c r="O41" s="41">
        <f t="shared" si="15"/>
        <v>0</v>
      </c>
    </row>
    <row r="42" spans="1:15" s="34" customFormat="1" x14ac:dyDescent="0.2">
      <c r="A42" s="33">
        <v>234</v>
      </c>
      <c r="B42" s="34" t="s">
        <v>98</v>
      </c>
      <c r="C42" s="36"/>
      <c r="D42" s="36">
        <v>6546</v>
      </c>
      <c r="E42" s="37">
        <f t="shared" si="6"/>
        <v>0</v>
      </c>
      <c r="F42" s="38" t="str">
        <f t="shared" si="7"/>
        <v/>
      </c>
      <c r="G42" s="39">
        <f t="shared" si="8"/>
        <v>0</v>
      </c>
      <c r="H42" s="39">
        <f t="shared" si="9"/>
        <v>0</v>
      </c>
      <c r="I42" s="37">
        <f t="shared" si="10"/>
        <v>0</v>
      </c>
      <c r="J42" s="40">
        <f t="shared" si="11"/>
        <v>0</v>
      </c>
      <c r="K42" s="37">
        <f t="shared" si="12"/>
        <v>0</v>
      </c>
      <c r="L42" s="37">
        <f t="shared" si="13"/>
        <v>0</v>
      </c>
      <c r="M42" s="37">
        <f t="shared" si="14"/>
        <v>0</v>
      </c>
      <c r="N42" s="41">
        <f>'jan-aug'!M42</f>
        <v>0</v>
      </c>
      <c r="O42" s="41">
        <f t="shared" si="15"/>
        <v>0</v>
      </c>
    </row>
    <row r="43" spans="1:15" s="34" customFormat="1" x14ac:dyDescent="0.2">
      <c r="A43" s="33">
        <v>235</v>
      </c>
      <c r="B43" s="34" t="s">
        <v>99</v>
      </c>
      <c r="C43" s="36"/>
      <c r="D43" s="36">
        <v>35102</v>
      </c>
      <c r="E43" s="37">
        <f t="shared" si="6"/>
        <v>0</v>
      </c>
      <c r="F43" s="38" t="str">
        <f t="shared" si="7"/>
        <v/>
      </c>
      <c r="G43" s="39">
        <f t="shared" si="8"/>
        <v>0</v>
      </c>
      <c r="H43" s="39">
        <f t="shared" si="9"/>
        <v>0</v>
      </c>
      <c r="I43" s="37">
        <f t="shared" si="10"/>
        <v>0</v>
      </c>
      <c r="J43" s="40">
        <f t="shared" si="11"/>
        <v>0</v>
      </c>
      <c r="K43" s="37">
        <f t="shared" si="12"/>
        <v>0</v>
      </c>
      <c r="L43" s="37">
        <f t="shared" si="13"/>
        <v>0</v>
      </c>
      <c r="M43" s="37">
        <f t="shared" si="14"/>
        <v>0</v>
      </c>
      <c r="N43" s="41">
        <f>'jan-aug'!M43</f>
        <v>0</v>
      </c>
      <c r="O43" s="41">
        <f t="shared" si="15"/>
        <v>0</v>
      </c>
    </row>
    <row r="44" spans="1:15" s="34" customFormat="1" x14ac:dyDescent="0.2">
      <c r="A44" s="33">
        <v>236</v>
      </c>
      <c r="B44" s="34" t="s">
        <v>100</v>
      </c>
      <c r="C44" s="36"/>
      <c r="D44" s="36">
        <v>21241</v>
      </c>
      <c r="E44" s="37">
        <f t="shared" si="6"/>
        <v>0</v>
      </c>
      <c r="F44" s="38" t="str">
        <f t="shared" si="7"/>
        <v/>
      </c>
      <c r="G44" s="39">
        <f t="shared" si="8"/>
        <v>0</v>
      </c>
      <c r="H44" s="39">
        <f t="shared" si="9"/>
        <v>0</v>
      </c>
      <c r="I44" s="37">
        <f t="shared" si="10"/>
        <v>0</v>
      </c>
      <c r="J44" s="40">
        <f t="shared" si="11"/>
        <v>0</v>
      </c>
      <c r="K44" s="37">
        <f t="shared" si="12"/>
        <v>0</v>
      </c>
      <c r="L44" s="37">
        <f t="shared" si="13"/>
        <v>0</v>
      </c>
      <c r="M44" s="37">
        <f t="shared" si="14"/>
        <v>0</v>
      </c>
      <c r="N44" s="41">
        <f>'jan-aug'!M44</f>
        <v>0</v>
      </c>
      <c r="O44" s="41">
        <f t="shared" si="15"/>
        <v>0</v>
      </c>
    </row>
    <row r="45" spans="1:15" s="34" customFormat="1" x14ac:dyDescent="0.2">
      <c r="A45" s="33">
        <v>237</v>
      </c>
      <c r="B45" s="34" t="s">
        <v>101</v>
      </c>
      <c r="C45" s="36"/>
      <c r="D45" s="36">
        <v>24415</v>
      </c>
      <c r="E45" s="37">
        <f t="shared" si="6"/>
        <v>0</v>
      </c>
      <c r="F45" s="38" t="str">
        <f t="shared" si="7"/>
        <v/>
      </c>
      <c r="G45" s="39">
        <f t="shared" si="8"/>
        <v>0</v>
      </c>
      <c r="H45" s="39">
        <f t="shared" si="9"/>
        <v>0</v>
      </c>
      <c r="I45" s="37">
        <f t="shared" si="10"/>
        <v>0</v>
      </c>
      <c r="J45" s="40">
        <f t="shared" si="11"/>
        <v>0</v>
      </c>
      <c r="K45" s="37">
        <f t="shared" si="12"/>
        <v>0</v>
      </c>
      <c r="L45" s="37">
        <f t="shared" si="13"/>
        <v>0</v>
      </c>
      <c r="M45" s="37">
        <f t="shared" si="14"/>
        <v>0</v>
      </c>
      <c r="N45" s="41">
        <f>'jan-aug'!M45</f>
        <v>0</v>
      </c>
      <c r="O45" s="41">
        <f t="shared" si="15"/>
        <v>0</v>
      </c>
    </row>
    <row r="46" spans="1:15" s="34" customFormat="1" x14ac:dyDescent="0.2">
      <c r="A46" s="33">
        <v>238</v>
      </c>
      <c r="B46" s="34" t="s">
        <v>102</v>
      </c>
      <c r="C46" s="36"/>
      <c r="D46" s="36">
        <v>12657</v>
      </c>
      <c r="E46" s="37">
        <f t="shared" si="6"/>
        <v>0</v>
      </c>
      <c r="F46" s="38" t="str">
        <f t="shared" si="7"/>
        <v/>
      </c>
      <c r="G46" s="39">
        <f t="shared" si="8"/>
        <v>0</v>
      </c>
      <c r="H46" s="39">
        <f t="shared" si="9"/>
        <v>0</v>
      </c>
      <c r="I46" s="37">
        <f t="shared" si="10"/>
        <v>0</v>
      </c>
      <c r="J46" s="40">
        <f t="shared" si="11"/>
        <v>0</v>
      </c>
      <c r="K46" s="37">
        <f t="shared" si="12"/>
        <v>0</v>
      </c>
      <c r="L46" s="37">
        <f t="shared" si="13"/>
        <v>0</v>
      </c>
      <c r="M46" s="37">
        <f t="shared" si="14"/>
        <v>0</v>
      </c>
      <c r="N46" s="41">
        <f>'jan-aug'!M46</f>
        <v>0</v>
      </c>
      <c r="O46" s="41">
        <f t="shared" si="15"/>
        <v>0</v>
      </c>
    </row>
    <row r="47" spans="1:15" s="34" customFormat="1" x14ac:dyDescent="0.2">
      <c r="A47" s="33">
        <v>239</v>
      </c>
      <c r="B47" s="34" t="s">
        <v>103</v>
      </c>
      <c r="C47" s="36"/>
      <c r="D47" s="36">
        <v>2910</v>
      </c>
      <c r="E47" s="37">
        <f t="shared" si="6"/>
        <v>0</v>
      </c>
      <c r="F47" s="38" t="str">
        <f t="shared" si="7"/>
        <v/>
      </c>
      <c r="G47" s="39">
        <f t="shared" si="8"/>
        <v>0</v>
      </c>
      <c r="H47" s="39">
        <f t="shared" si="9"/>
        <v>0</v>
      </c>
      <c r="I47" s="37">
        <f t="shared" si="10"/>
        <v>0</v>
      </c>
      <c r="J47" s="40">
        <f t="shared" si="11"/>
        <v>0</v>
      </c>
      <c r="K47" s="37">
        <f t="shared" si="12"/>
        <v>0</v>
      </c>
      <c r="L47" s="37">
        <f t="shared" si="13"/>
        <v>0</v>
      </c>
      <c r="M47" s="37">
        <f t="shared" si="14"/>
        <v>0</v>
      </c>
      <c r="N47" s="41">
        <f>'jan-aug'!M47</f>
        <v>0</v>
      </c>
      <c r="O47" s="41">
        <f t="shared" si="15"/>
        <v>0</v>
      </c>
    </row>
    <row r="48" spans="1:15" s="34" customFormat="1" x14ac:dyDescent="0.2">
      <c r="A48" s="33">
        <v>301</v>
      </c>
      <c r="B48" s="34" t="s">
        <v>104</v>
      </c>
      <c r="C48" s="36"/>
      <c r="D48" s="36">
        <v>666759</v>
      </c>
      <c r="E48" s="37">
        <f t="shared" si="6"/>
        <v>0</v>
      </c>
      <c r="F48" s="38" t="str">
        <f t="shared" si="7"/>
        <v/>
      </c>
      <c r="G48" s="39">
        <f t="shared" si="8"/>
        <v>0</v>
      </c>
      <c r="H48" s="39">
        <f t="shared" si="9"/>
        <v>0</v>
      </c>
      <c r="I48" s="37">
        <f t="shared" si="10"/>
        <v>0</v>
      </c>
      <c r="J48" s="40">
        <f t="shared" si="11"/>
        <v>0</v>
      </c>
      <c r="K48" s="37">
        <f t="shared" si="12"/>
        <v>0</v>
      </c>
      <c r="L48" s="37">
        <f t="shared" si="13"/>
        <v>0</v>
      </c>
      <c r="M48" s="37">
        <f t="shared" si="14"/>
        <v>0</v>
      </c>
      <c r="N48" s="41">
        <f>'jan-aug'!M48</f>
        <v>0</v>
      </c>
      <c r="O48" s="41">
        <f t="shared" si="15"/>
        <v>0</v>
      </c>
    </row>
    <row r="49" spans="1:15" s="34" customFormat="1" x14ac:dyDescent="0.2">
      <c r="A49" s="33">
        <v>402</v>
      </c>
      <c r="B49" s="34" t="s">
        <v>105</v>
      </c>
      <c r="C49" s="36"/>
      <c r="D49" s="36">
        <v>17857</v>
      </c>
      <c r="E49" s="37">
        <f t="shared" si="6"/>
        <v>0</v>
      </c>
      <c r="F49" s="38" t="str">
        <f t="shared" si="7"/>
        <v/>
      </c>
      <c r="G49" s="39">
        <f t="shared" si="8"/>
        <v>0</v>
      </c>
      <c r="H49" s="39">
        <f t="shared" si="9"/>
        <v>0</v>
      </c>
      <c r="I49" s="37">
        <f t="shared" si="10"/>
        <v>0</v>
      </c>
      <c r="J49" s="40">
        <f t="shared" si="11"/>
        <v>0</v>
      </c>
      <c r="K49" s="37">
        <f t="shared" si="12"/>
        <v>0</v>
      </c>
      <c r="L49" s="37">
        <f t="shared" si="13"/>
        <v>0</v>
      </c>
      <c r="M49" s="37">
        <f t="shared" si="14"/>
        <v>0</v>
      </c>
      <c r="N49" s="41">
        <f>'jan-aug'!M49</f>
        <v>0</v>
      </c>
      <c r="O49" s="41">
        <f t="shared" si="15"/>
        <v>0</v>
      </c>
    </row>
    <row r="50" spans="1:15" s="34" customFormat="1" x14ac:dyDescent="0.2">
      <c r="A50" s="33">
        <v>403</v>
      </c>
      <c r="B50" s="34" t="s">
        <v>106</v>
      </c>
      <c r="C50" s="36"/>
      <c r="D50" s="36">
        <v>30598</v>
      </c>
      <c r="E50" s="37">
        <f t="shared" si="6"/>
        <v>0</v>
      </c>
      <c r="F50" s="38" t="str">
        <f t="shared" si="7"/>
        <v/>
      </c>
      <c r="G50" s="39">
        <f t="shared" si="8"/>
        <v>0</v>
      </c>
      <c r="H50" s="39">
        <f t="shared" si="9"/>
        <v>0</v>
      </c>
      <c r="I50" s="37">
        <f t="shared" si="10"/>
        <v>0</v>
      </c>
      <c r="J50" s="40">
        <f t="shared" si="11"/>
        <v>0</v>
      </c>
      <c r="K50" s="37">
        <f t="shared" si="12"/>
        <v>0</v>
      </c>
      <c r="L50" s="37">
        <f t="shared" si="13"/>
        <v>0</v>
      </c>
      <c r="M50" s="37">
        <f t="shared" si="14"/>
        <v>0</v>
      </c>
      <c r="N50" s="41">
        <f>'jan-aug'!M50</f>
        <v>0</v>
      </c>
      <c r="O50" s="41">
        <f t="shared" si="15"/>
        <v>0</v>
      </c>
    </row>
    <row r="51" spans="1:15" s="34" customFormat="1" x14ac:dyDescent="0.2">
      <c r="A51" s="33">
        <v>412</v>
      </c>
      <c r="B51" s="34" t="s">
        <v>107</v>
      </c>
      <c r="C51" s="36"/>
      <c r="D51" s="36">
        <v>33842</v>
      </c>
      <c r="E51" s="37">
        <f t="shared" si="6"/>
        <v>0</v>
      </c>
      <c r="F51" s="38" t="str">
        <f t="shared" si="7"/>
        <v/>
      </c>
      <c r="G51" s="39">
        <f t="shared" si="8"/>
        <v>0</v>
      </c>
      <c r="H51" s="39">
        <f t="shared" si="9"/>
        <v>0</v>
      </c>
      <c r="I51" s="37">
        <f t="shared" si="10"/>
        <v>0</v>
      </c>
      <c r="J51" s="40">
        <f t="shared" si="11"/>
        <v>0</v>
      </c>
      <c r="K51" s="37">
        <f t="shared" si="12"/>
        <v>0</v>
      </c>
      <c r="L51" s="37">
        <f t="shared" si="13"/>
        <v>0</v>
      </c>
      <c r="M51" s="37">
        <f t="shared" si="14"/>
        <v>0</v>
      </c>
      <c r="N51" s="41">
        <f>'jan-aug'!M51</f>
        <v>0</v>
      </c>
      <c r="O51" s="41">
        <f t="shared" si="15"/>
        <v>0</v>
      </c>
    </row>
    <row r="52" spans="1:15" s="34" customFormat="1" x14ac:dyDescent="0.2">
      <c r="A52" s="33">
        <v>415</v>
      </c>
      <c r="B52" s="34" t="s">
        <v>108</v>
      </c>
      <c r="C52" s="36"/>
      <c r="D52" s="36">
        <v>7633</v>
      </c>
      <c r="E52" s="37">
        <f t="shared" si="6"/>
        <v>0</v>
      </c>
      <c r="F52" s="38" t="str">
        <f t="shared" si="7"/>
        <v/>
      </c>
      <c r="G52" s="39">
        <f t="shared" si="8"/>
        <v>0</v>
      </c>
      <c r="H52" s="39">
        <f t="shared" si="9"/>
        <v>0</v>
      </c>
      <c r="I52" s="37">
        <f t="shared" si="10"/>
        <v>0</v>
      </c>
      <c r="J52" s="40">
        <f t="shared" si="11"/>
        <v>0</v>
      </c>
      <c r="K52" s="37">
        <f t="shared" si="12"/>
        <v>0</v>
      </c>
      <c r="L52" s="37">
        <f t="shared" si="13"/>
        <v>0</v>
      </c>
      <c r="M52" s="37">
        <f t="shared" si="14"/>
        <v>0</v>
      </c>
      <c r="N52" s="41">
        <f>'jan-aug'!M52</f>
        <v>0</v>
      </c>
      <c r="O52" s="41">
        <f t="shared" si="15"/>
        <v>0</v>
      </c>
    </row>
    <row r="53" spans="1:15" s="34" customFormat="1" x14ac:dyDescent="0.2">
      <c r="A53" s="33">
        <v>417</v>
      </c>
      <c r="B53" s="34" t="s">
        <v>109</v>
      </c>
      <c r="C53" s="36"/>
      <c r="D53" s="36">
        <v>20317</v>
      </c>
      <c r="E53" s="37">
        <f t="shared" si="6"/>
        <v>0</v>
      </c>
      <c r="F53" s="38" t="str">
        <f t="shared" si="7"/>
        <v/>
      </c>
      <c r="G53" s="39">
        <f t="shared" si="8"/>
        <v>0</v>
      </c>
      <c r="H53" s="39">
        <f t="shared" si="9"/>
        <v>0</v>
      </c>
      <c r="I53" s="37">
        <f t="shared" si="10"/>
        <v>0</v>
      </c>
      <c r="J53" s="40">
        <f t="shared" si="11"/>
        <v>0</v>
      </c>
      <c r="K53" s="37">
        <f t="shared" si="12"/>
        <v>0</v>
      </c>
      <c r="L53" s="37">
        <f t="shared" si="13"/>
        <v>0</v>
      </c>
      <c r="M53" s="37">
        <f t="shared" si="14"/>
        <v>0</v>
      </c>
      <c r="N53" s="41">
        <f>'jan-aug'!M53</f>
        <v>0</v>
      </c>
      <c r="O53" s="41">
        <f t="shared" si="15"/>
        <v>0</v>
      </c>
    </row>
    <row r="54" spans="1:15" s="34" customFormat="1" x14ac:dyDescent="0.2">
      <c r="A54" s="33">
        <v>418</v>
      </c>
      <c r="B54" s="34" t="s">
        <v>110</v>
      </c>
      <c r="C54" s="36"/>
      <c r="D54" s="36">
        <v>5100</v>
      </c>
      <c r="E54" s="37">
        <f t="shared" si="6"/>
        <v>0</v>
      </c>
      <c r="F54" s="38" t="str">
        <f t="shared" si="7"/>
        <v/>
      </c>
      <c r="G54" s="39">
        <f t="shared" si="8"/>
        <v>0</v>
      </c>
      <c r="H54" s="39">
        <f t="shared" si="9"/>
        <v>0</v>
      </c>
      <c r="I54" s="37">
        <f t="shared" si="10"/>
        <v>0</v>
      </c>
      <c r="J54" s="40">
        <f t="shared" si="11"/>
        <v>0</v>
      </c>
      <c r="K54" s="37">
        <f t="shared" si="12"/>
        <v>0</v>
      </c>
      <c r="L54" s="37">
        <f t="shared" si="13"/>
        <v>0</v>
      </c>
      <c r="M54" s="37">
        <f t="shared" si="14"/>
        <v>0</v>
      </c>
      <c r="N54" s="41">
        <f>'jan-aug'!M54</f>
        <v>0</v>
      </c>
      <c r="O54" s="41">
        <f t="shared" si="15"/>
        <v>0</v>
      </c>
    </row>
    <row r="55" spans="1:15" s="34" customFormat="1" x14ac:dyDescent="0.2">
      <c r="A55" s="33">
        <v>419</v>
      </c>
      <c r="B55" s="34" t="s">
        <v>111</v>
      </c>
      <c r="C55" s="36"/>
      <c r="D55" s="36">
        <v>7866</v>
      </c>
      <c r="E55" s="37">
        <f t="shared" si="6"/>
        <v>0</v>
      </c>
      <c r="F55" s="38" t="str">
        <f t="shared" si="7"/>
        <v/>
      </c>
      <c r="G55" s="39">
        <f t="shared" si="8"/>
        <v>0</v>
      </c>
      <c r="H55" s="39">
        <f t="shared" si="9"/>
        <v>0</v>
      </c>
      <c r="I55" s="37">
        <f t="shared" si="10"/>
        <v>0</v>
      </c>
      <c r="J55" s="40">
        <f t="shared" si="11"/>
        <v>0</v>
      </c>
      <c r="K55" s="37">
        <f t="shared" si="12"/>
        <v>0</v>
      </c>
      <c r="L55" s="37">
        <f t="shared" si="13"/>
        <v>0</v>
      </c>
      <c r="M55" s="37">
        <f t="shared" si="14"/>
        <v>0</v>
      </c>
      <c r="N55" s="41">
        <f>'jan-aug'!M55</f>
        <v>0</v>
      </c>
      <c r="O55" s="41">
        <f t="shared" si="15"/>
        <v>0</v>
      </c>
    </row>
    <row r="56" spans="1:15" s="34" customFormat="1" x14ac:dyDescent="0.2">
      <c r="A56" s="33">
        <v>420</v>
      </c>
      <c r="B56" s="34" t="s">
        <v>112</v>
      </c>
      <c r="C56" s="36"/>
      <c r="D56" s="36">
        <v>6127</v>
      </c>
      <c r="E56" s="37">
        <f t="shared" si="6"/>
        <v>0</v>
      </c>
      <c r="F56" s="38" t="str">
        <f t="shared" si="7"/>
        <v/>
      </c>
      <c r="G56" s="39">
        <f t="shared" si="8"/>
        <v>0</v>
      </c>
      <c r="H56" s="39">
        <f t="shared" si="9"/>
        <v>0</v>
      </c>
      <c r="I56" s="37">
        <f t="shared" si="10"/>
        <v>0</v>
      </c>
      <c r="J56" s="40">
        <f t="shared" si="11"/>
        <v>0</v>
      </c>
      <c r="K56" s="37">
        <f t="shared" si="12"/>
        <v>0</v>
      </c>
      <c r="L56" s="37">
        <f t="shared" si="13"/>
        <v>0</v>
      </c>
      <c r="M56" s="37">
        <f t="shared" si="14"/>
        <v>0</v>
      </c>
      <c r="N56" s="41">
        <f>'jan-aug'!M56</f>
        <v>0</v>
      </c>
      <c r="O56" s="41">
        <f t="shared" si="15"/>
        <v>0</v>
      </c>
    </row>
    <row r="57" spans="1:15" s="34" customFormat="1" x14ac:dyDescent="0.2">
      <c r="A57" s="33">
        <v>423</v>
      </c>
      <c r="B57" s="34" t="s">
        <v>113</v>
      </c>
      <c r="C57" s="36"/>
      <c r="D57" s="36">
        <v>4777</v>
      </c>
      <c r="E57" s="37">
        <f t="shared" si="6"/>
        <v>0</v>
      </c>
      <c r="F57" s="38" t="str">
        <f t="shared" si="7"/>
        <v/>
      </c>
      <c r="G57" s="39">
        <f t="shared" si="8"/>
        <v>0</v>
      </c>
      <c r="H57" s="39">
        <f t="shared" si="9"/>
        <v>0</v>
      </c>
      <c r="I57" s="37">
        <f t="shared" si="10"/>
        <v>0</v>
      </c>
      <c r="J57" s="40">
        <f t="shared" si="11"/>
        <v>0</v>
      </c>
      <c r="K57" s="37">
        <f t="shared" si="12"/>
        <v>0</v>
      </c>
      <c r="L57" s="37">
        <f t="shared" si="13"/>
        <v>0</v>
      </c>
      <c r="M57" s="37">
        <f t="shared" si="14"/>
        <v>0</v>
      </c>
      <c r="N57" s="41">
        <f>'jan-aug'!M57</f>
        <v>0</v>
      </c>
      <c r="O57" s="41">
        <f t="shared" si="15"/>
        <v>0</v>
      </c>
    </row>
    <row r="58" spans="1:15" s="34" customFormat="1" x14ac:dyDescent="0.2">
      <c r="A58" s="33">
        <v>425</v>
      </c>
      <c r="B58" s="34" t="s">
        <v>114</v>
      </c>
      <c r="C58" s="36"/>
      <c r="D58" s="36">
        <v>7329</v>
      </c>
      <c r="E58" s="37">
        <f t="shared" si="6"/>
        <v>0</v>
      </c>
      <c r="F58" s="38" t="str">
        <f t="shared" si="7"/>
        <v/>
      </c>
      <c r="G58" s="39">
        <f t="shared" si="8"/>
        <v>0</v>
      </c>
      <c r="H58" s="39">
        <f t="shared" si="9"/>
        <v>0</v>
      </c>
      <c r="I58" s="37">
        <f t="shared" si="10"/>
        <v>0</v>
      </c>
      <c r="J58" s="40">
        <f t="shared" si="11"/>
        <v>0</v>
      </c>
      <c r="K58" s="37">
        <f t="shared" si="12"/>
        <v>0</v>
      </c>
      <c r="L58" s="37">
        <f t="shared" si="13"/>
        <v>0</v>
      </c>
      <c r="M58" s="37">
        <f t="shared" si="14"/>
        <v>0</v>
      </c>
      <c r="N58" s="41">
        <f>'jan-aug'!M58</f>
        <v>0</v>
      </c>
      <c r="O58" s="41">
        <f t="shared" si="15"/>
        <v>0</v>
      </c>
    </row>
    <row r="59" spans="1:15" s="34" customFormat="1" x14ac:dyDescent="0.2">
      <c r="A59" s="33">
        <v>426</v>
      </c>
      <c r="B59" s="34" t="s">
        <v>80</v>
      </c>
      <c r="C59" s="36"/>
      <c r="D59" s="36">
        <v>3743</v>
      </c>
      <c r="E59" s="37">
        <f t="shared" si="6"/>
        <v>0</v>
      </c>
      <c r="F59" s="38" t="str">
        <f t="shared" si="7"/>
        <v/>
      </c>
      <c r="G59" s="39">
        <f t="shared" si="8"/>
        <v>0</v>
      </c>
      <c r="H59" s="39">
        <f t="shared" si="9"/>
        <v>0</v>
      </c>
      <c r="I59" s="37">
        <f t="shared" si="10"/>
        <v>0</v>
      </c>
      <c r="J59" s="40">
        <f t="shared" si="11"/>
        <v>0</v>
      </c>
      <c r="K59" s="37">
        <f t="shared" si="12"/>
        <v>0</v>
      </c>
      <c r="L59" s="37">
        <f t="shared" si="13"/>
        <v>0</v>
      </c>
      <c r="M59" s="37">
        <f t="shared" si="14"/>
        <v>0</v>
      </c>
      <c r="N59" s="41">
        <f>'jan-aug'!M59</f>
        <v>0</v>
      </c>
      <c r="O59" s="41">
        <f t="shared" si="15"/>
        <v>0</v>
      </c>
    </row>
    <row r="60" spans="1:15" s="34" customFormat="1" x14ac:dyDescent="0.2">
      <c r="A60" s="33">
        <v>427</v>
      </c>
      <c r="B60" s="34" t="s">
        <v>115</v>
      </c>
      <c r="C60" s="36"/>
      <c r="D60" s="36">
        <v>21086</v>
      </c>
      <c r="E60" s="37">
        <f t="shared" si="6"/>
        <v>0</v>
      </c>
      <c r="F60" s="38" t="str">
        <f t="shared" si="7"/>
        <v/>
      </c>
      <c r="G60" s="39">
        <f t="shared" si="8"/>
        <v>0</v>
      </c>
      <c r="H60" s="39">
        <f t="shared" si="9"/>
        <v>0</v>
      </c>
      <c r="I60" s="37">
        <f t="shared" si="10"/>
        <v>0</v>
      </c>
      <c r="J60" s="40">
        <f t="shared" si="11"/>
        <v>0</v>
      </c>
      <c r="K60" s="37">
        <f t="shared" si="12"/>
        <v>0</v>
      </c>
      <c r="L60" s="37">
        <f t="shared" si="13"/>
        <v>0</v>
      </c>
      <c r="M60" s="37">
        <f t="shared" si="14"/>
        <v>0</v>
      </c>
      <c r="N60" s="41">
        <f>'jan-aug'!M60</f>
        <v>0</v>
      </c>
      <c r="O60" s="41">
        <f t="shared" si="15"/>
        <v>0</v>
      </c>
    </row>
    <row r="61" spans="1:15" s="34" customFormat="1" x14ac:dyDescent="0.2">
      <c r="A61" s="33">
        <v>428</v>
      </c>
      <c r="B61" s="34" t="s">
        <v>116</v>
      </c>
      <c r="C61" s="36"/>
      <c r="D61" s="36">
        <v>6550</v>
      </c>
      <c r="E61" s="37">
        <f t="shared" si="6"/>
        <v>0</v>
      </c>
      <c r="F61" s="38" t="str">
        <f t="shared" si="7"/>
        <v/>
      </c>
      <c r="G61" s="39">
        <f t="shared" si="8"/>
        <v>0</v>
      </c>
      <c r="H61" s="39">
        <f t="shared" si="9"/>
        <v>0</v>
      </c>
      <c r="I61" s="37">
        <f t="shared" si="10"/>
        <v>0</v>
      </c>
      <c r="J61" s="40">
        <f t="shared" si="11"/>
        <v>0</v>
      </c>
      <c r="K61" s="37">
        <f t="shared" si="12"/>
        <v>0</v>
      </c>
      <c r="L61" s="37">
        <f t="shared" si="13"/>
        <v>0</v>
      </c>
      <c r="M61" s="37">
        <f t="shared" si="14"/>
        <v>0</v>
      </c>
      <c r="N61" s="41">
        <f>'jan-aug'!M61</f>
        <v>0</v>
      </c>
      <c r="O61" s="41">
        <f t="shared" si="15"/>
        <v>0</v>
      </c>
    </row>
    <row r="62" spans="1:15" s="34" customFormat="1" x14ac:dyDescent="0.2">
      <c r="A62" s="33">
        <v>429</v>
      </c>
      <c r="B62" s="34" t="s">
        <v>117</v>
      </c>
      <c r="C62" s="36"/>
      <c r="D62" s="36">
        <v>4518</v>
      </c>
      <c r="E62" s="37">
        <f t="shared" si="6"/>
        <v>0</v>
      </c>
      <c r="F62" s="38" t="str">
        <f t="shared" si="7"/>
        <v/>
      </c>
      <c r="G62" s="39">
        <f t="shared" si="8"/>
        <v>0</v>
      </c>
      <c r="H62" s="39">
        <f t="shared" si="9"/>
        <v>0</v>
      </c>
      <c r="I62" s="37">
        <f t="shared" si="10"/>
        <v>0</v>
      </c>
      <c r="J62" s="40">
        <f t="shared" si="11"/>
        <v>0</v>
      </c>
      <c r="K62" s="37">
        <f t="shared" si="12"/>
        <v>0</v>
      </c>
      <c r="L62" s="37">
        <f t="shared" si="13"/>
        <v>0</v>
      </c>
      <c r="M62" s="37">
        <f t="shared" si="14"/>
        <v>0</v>
      </c>
      <c r="N62" s="41">
        <f>'jan-aug'!M62</f>
        <v>0</v>
      </c>
      <c r="O62" s="41">
        <f t="shared" si="15"/>
        <v>0</v>
      </c>
    </row>
    <row r="63" spans="1:15" s="34" customFormat="1" x14ac:dyDescent="0.2">
      <c r="A63" s="33">
        <v>430</v>
      </c>
      <c r="B63" s="34" t="s">
        <v>118</v>
      </c>
      <c r="C63" s="36"/>
      <c r="D63" s="36">
        <v>2530</v>
      </c>
      <c r="E63" s="37">
        <f t="shared" si="6"/>
        <v>0</v>
      </c>
      <c r="F63" s="38" t="str">
        <f t="shared" si="7"/>
        <v/>
      </c>
      <c r="G63" s="39">
        <f t="shared" si="8"/>
        <v>0</v>
      </c>
      <c r="H63" s="39">
        <f t="shared" si="9"/>
        <v>0</v>
      </c>
      <c r="I63" s="37">
        <f t="shared" si="10"/>
        <v>0</v>
      </c>
      <c r="J63" s="40">
        <f t="shared" si="11"/>
        <v>0</v>
      </c>
      <c r="K63" s="37">
        <f t="shared" si="12"/>
        <v>0</v>
      </c>
      <c r="L63" s="37">
        <f t="shared" si="13"/>
        <v>0</v>
      </c>
      <c r="M63" s="37">
        <f t="shared" si="14"/>
        <v>0</v>
      </c>
      <c r="N63" s="41">
        <f>'jan-aug'!M63</f>
        <v>0</v>
      </c>
      <c r="O63" s="41">
        <f t="shared" si="15"/>
        <v>0</v>
      </c>
    </row>
    <row r="64" spans="1:15" s="34" customFormat="1" x14ac:dyDescent="0.2">
      <c r="A64" s="33">
        <v>432</v>
      </c>
      <c r="B64" s="34" t="s">
        <v>119</v>
      </c>
      <c r="C64" s="36"/>
      <c r="D64" s="36">
        <v>1858</v>
      </c>
      <c r="E64" s="37">
        <f t="shared" si="6"/>
        <v>0</v>
      </c>
      <c r="F64" s="38" t="str">
        <f t="shared" si="7"/>
        <v/>
      </c>
      <c r="G64" s="39">
        <f t="shared" si="8"/>
        <v>0</v>
      </c>
      <c r="H64" s="39">
        <f t="shared" si="9"/>
        <v>0</v>
      </c>
      <c r="I64" s="37">
        <f t="shared" si="10"/>
        <v>0</v>
      </c>
      <c r="J64" s="40">
        <f t="shared" si="11"/>
        <v>0</v>
      </c>
      <c r="K64" s="37">
        <f t="shared" si="12"/>
        <v>0</v>
      </c>
      <c r="L64" s="37">
        <f t="shared" si="13"/>
        <v>0</v>
      </c>
      <c r="M64" s="37">
        <f t="shared" si="14"/>
        <v>0</v>
      </c>
      <c r="N64" s="41">
        <f>'jan-aug'!M64</f>
        <v>0</v>
      </c>
      <c r="O64" s="41">
        <f t="shared" si="15"/>
        <v>0</v>
      </c>
    </row>
    <row r="65" spans="1:15" s="34" customFormat="1" x14ac:dyDescent="0.2">
      <c r="A65" s="33">
        <v>434</v>
      </c>
      <c r="B65" s="34" t="s">
        <v>120</v>
      </c>
      <c r="C65" s="36"/>
      <c r="D65" s="36">
        <v>1274</v>
      </c>
      <c r="E65" s="37">
        <f t="shared" si="6"/>
        <v>0</v>
      </c>
      <c r="F65" s="38" t="str">
        <f t="shared" si="7"/>
        <v/>
      </c>
      <c r="G65" s="39">
        <f t="shared" si="8"/>
        <v>0</v>
      </c>
      <c r="H65" s="39">
        <f t="shared" si="9"/>
        <v>0</v>
      </c>
      <c r="I65" s="37">
        <f t="shared" si="10"/>
        <v>0</v>
      </c>
      <c r="J65" s="40">
        <f t="shared" si="11"/>
        <v>0</v>
      </c>
      <c r="K65" s="37">
        <f t="shared" si="12"/>
        <v>0</v>
      </c>
      <c r="L65" s="37">
        <f t="shared" si="13"/>
        <v>0</v>
      </c>
      <c r="M65" s="37">
        <f t="shared" si="14"/>
        <v>0</v>
      </c>
      <c r="N65" s="41">
        <f>'jan-aug'!M65</f>
        <v>0</v>
      </c>
      <c r="O65" s="41">
        <f t="shared" si="15"/>
        <v>0</v>
      </c>
    </row>
    <row r="66" spans="1:15" s="34" customFormat="1" x14ac:dyDescent="0.2">
      <c r="A66" s="33">
        <v>436</v>
      </c>
      <c r="B66" s="34" t="s">
        <v>121</v>
      </c>
      <c r="C66" s="36"/>
      <c r="D66" s="36">
        <v>1620</v>
      </c>
      <c r="E66" s="37">
        <f t="shared" si="6"/>
        <v>0</v>
      </c>
      <c r="F66" s="38" t="str">
        <f t="shared" si="7"/>
        <v/>
      </c>
      <c r="G66" s="39">
        <f t="shared" si="8"/>
        <v>0</v>
      </c>
      <c r="H66" s="39">
        <f t="shared" si="9"/>
        <v>0</v>
      </c>
      <c r="I66" s="37">
        <f t="shared" si="10"/>
        <v>0</v>
      </c>
      <c r="J66" s="40">
        <f t="shared" si="11"/>
        <v>0</v>
      </c>
      <c r="K66" s="37">
        <f t="shared" si="12"/>
        <v>0</v>
      </c>
      <c r="L66" s="37">
        <f t="shared" si="13"/>
        <v>0</v>
      </c>
      <c r="M66" s="37">
        <f t="shared" si="14"/>
        <v>0</v>
      </c>
      <c r="N66" s="41">
        <f>'jan-aug'!M66</f>
        <v>0</v>
      </c>
      <c r="O66" s="41">
        <f t="shared" si="15"/>
        <v>0</v>
      </c>
    </row>
    <row r="67" spans="1:15" s="34" customFormat="1" x14ac:dyDescent="0.2">
      <c r="A67" s="33">
        <v>437</v>
      </c>
      <c r="B67" s="34" t="s">
        <v>122</v>
      </c>
      <c r="C67" s="36"/>
      <c r="D67" s="36">
        <v>5584</v>
      </c>
      <c r="E67" s="37">
        <f t="shared" si="6"/>
        <v>0</v>
      </c>
      <c r="F67" s="38" t="str">
        <f t="shared" si="7"/>
        <v/>
      </c>
      <c r="G67" s="39">
        <f t="shared" si="8"/>
        <v>0</v>
      </c>
      <c r="H67" s="39">
        <f t="shared" si="9"/>
        <v>0</v>
      </c>
      <c r="I67" s="37">
        <f t="shared" si="10"/>
        <v>0</v>
      </c>
      <c r="J67" s="40">
        <f t="shared" si="11"/>
        <v>0</v>
      </c>
      <c r="K67" s="37">
        <f t="shared" si="12"/>
        <v>0</v>
      </c>
      <c r="L67" s="37">
        <f t="shared" si="13"/>
        <v>0</v>
      </c>
      <c r="M67" s="37">
        <f t="shared" si="14"/>
        <v>0</v>
      </c>
      <c r="N67" s="41">
        <f>'jan-aug'!M67</f>
        <v>0</v>
      </c>
      <c r="O67" s="41">
        <f t="shared" si="15"/>
        <v>0</v>
      </c>
    </row>
    <row r="68" spans="1:15" s="34" customFormat="1" x14ac:dyDescent="0.2">
      <c r="A68" s="33">
        <v>438</v>
      </c>
      <c r="B68" s="34" t="s">
        <v>123</v>
      </c>
      <c r="C68" s="36"/>
      <c r="D68" s="36">
        <v>2441</v>
      </c>
      <c r="E68" s="37">
        <f t="shared" si="6"/>
        <v>0</v>
      </c>
      <c r="F68" s="38" t="str">
        <f t="shared" si="7"/>
        <v/>
      </c>
      <c r="G68" s="39">
        <f t="shared" si="8"/>
        <v>0</v>
      </c>
      <c r="H68" s="39">
        <f t="shared" si="9"/>
        <v>0</v>
      </c>
      <c r="I68" s="37">
        <f t="shared" si="10"/>
        <v>0</v>
      </c>
      <c r="J68" s="40">
        <f t="shared" si="11"/>
        <v>0</v>
      </c>
      <c r="K68" s="37">
        <f t="shared" si="12"/>
        <v>0</v>
      </c>
      <c r="L68" s="37">
        <f t="shared" si="13"/>
        <v>0</v>
      </c>
      <c r="M68" s="37">
        <f t="shared" si="14"/>
        <v>0</v>
      </c>
      <c r="N68" s="41">
        <f>'jan-aug'!M68</f>
        <v>0</v>
      </c>
      <c r="O68" s="41">
        <f t="shared" si="15"/>
        <v>0</v>
      </c>
    </row>
    <row r="69" spans="1:15" s="34" customFormat="1" x14ac:dyDescent="0.2">
      <c r="A69" s="33">
        <v>439</v>
      </c>
      <c r="B69" s="34" t="s">
        <v>124</v>
      </c>
      <c r="C69" s="36"/>
      <c r="D69" s="36">
        <v>1577</v>
      </c>
      <c r="E69" s="37">
        <f t="shared" si="6"/>
        <v>0</v>
      </c>
      <c r="F69" s="38" t="str">
        <f t="shared" si="7"/>
        <v/>
      </c>
      <c r="G69" s="39">
        <f t="shared" si="8"/>
        <v>0</v>
      </c>
      <c r="H69" s="39">
        <f t="shared" si="9"/>
        <v>0</v>
      </c>
      <c r="I69" s="37">
        <f t="shared" si="10"/>
        <v>0</v>
      </c>
      <c r="J69" s="40">
        <f t="shared" si="11"/>
        <v>0</v>
      </c>
      <c r="K69" s="37">
        <f t="shared" si="12"/>
        <v>0</v>
      </c>
      <c r="L69" s="37">
        <f t="shared" si="13"/>
        <v>0</v>
      </c>
      <c r="M69" s="37">
        <f t="shared" si="14"/>
        <v>0</v>
      </c>
      <c r="N69" s="41">
        <f>'jan-aug'!M69</f>
        <v>0</v>
      </c>
      <c r="O69" s="41">
        <f t="shared" si="15"/>
        <v>0</v>
      </c>
    </row>
    <row r="70" spans="1:15" s="34" customFormat="1" x14ac:dyDescent="0.2">
      <c r="A70" s="33">
        <v>441</v>
      </c>
      <c r="B70" s="34" t="s">
        <v>125</v>
      </c>
      <c r="C70" s="36"/>
      <c r="D70" s="36">
        <v>1963</v>
      </c>
      <c r="E70" s="37">
        <f t="shared" si="6"/>
        <v>0</v>
      </c>
      <c r="F70" s="38" t="str">
        <f t="shared" si="7"/>
        <v/>
      </c>
      <c r="G70" s="39">
        <f t="shared" si="8"/>
        <v>0</v>
      </c>
      <c r="H70" s="39">
        <f t="shared" si="9"/>
        <v>0</v>
      </c>
      <c r="I70" s="37">
        <f t="shared" si="10"/>
        <v>0</v>
      </c>
      <c r="J70" s="40">
        <f t="shared" si="11"/>
        <v>0</v>
      </c>
      <c r="K70" s="37">
        <f t="shared" si="12"/>
        <v>0</v>
      </c>
      <c r="L70" s="37">
        <f t="shared" si="13"/>
        <v>0</v>
      </c>
      <c r="M70" s="37">
        <f t="shared" si="14"/>
        <v>0</v>
      </c>
      <c r="N70" s="41">
        <f>'jan-aug'!M70</f>
        <v>0</v>
      </c>
      <c r="O70" s="41">
        <f t="shared" si="15"/>
        <v>0</v>
      </c>
    </row>
    <row r="71" spans="1:15" s="34" customFormat="1" x14ac:dyDescent="0.2">
      <c r="A71" s="33">
        <v>501</v>
      </c>
      <c r="B71" s="34" t="s">
        <v>126</v>
      </c>
      <c r="C71" s="36"/>
      <c r="D71" s="36">
        <v>27781</v>
      </c>
      <c r="E71" s="37">
        <f t="shared" si="6"/>
        <v>0</v>
      </c>
      <c r="F71" s="38" t="str">
        <f t="shared" si="7"/>
        <v/>
      </c>
      <c r="G71" s="39">
        <f t="shared" si="8"/>
        <v>0</v>
      </c>
      <c r="H71" s="39">
        <f t="shared" si="9"/>
        <v>0</v>
      </c>
      <c r="I71" s="37">
        <f t="shared" si="10"/>
        <v>0</v>
      </c>
      <c r="J71" s="40">
        <f t="shared" si="11"/>
        <v>0</v>
      </c>
      <c r="K71" s="37">
        <f t="shared" si="12"/>
        <v>0</v>
      </c>
      <c r="L71" s="37">
        <f t="shared" si="13"/>
        <v>0</v>
      </c>
      <c r="M71" s="37">
        <f t="shared" si="14"/>
        <v>0</v>
      </c>
      <c r="N71" s="41">
        <f>'jan-aug'!M71</f>
        <v>0</v>
      </c>
      <c r="O71" s="41">
        <f t="shared" si="15"/>
        <v>0</v>
      </c>
    </row>
    <row r="72" spans="1:15" s="34" customFormat="1" x14ac:dyDescent="0.2">
      <c r="A72" s="33">
        <v>502</v>
      </c>
      <c r="B72" s="34" t="s">
        <v>127</v>
      </c>
      <c r="C72" s="36"/>
      <c r="D72" s="36">
        <v>30319</v>
      </c>
      <c r="E72" s="37">
        <f t="shared" si="6"/>
        <v>0</v>
      </c>
      <c r="F72" s="38" t="str">
        <f t="shared" si="7"/>
        <v/>
      </c>
      <c r="G72" s="39">
        <f t="shared" si="8"/>
        <v>0</v>
      </c>
      <c r="H72" s="39">
        <f t="shared" si="9"/>
        <v>0</v>
      </c>
      <c r="I72" s="37">
        <f t="shared" si="10"/>
        <v>0</v>
      </c>
      <c r="J72" s="40">
        <f t="shared" si="11"/>
        <v>0</v>
      </c>
      <c r="K72" s="37">
        <f t="shared" si="12"/>
        <v>0</v>
      </c>
      <c r="L72" s="37">
        <f t="shared" si="13"/>
        <v>0</v>
      </c>
      <c r="M72" s="37">
        <f t="shared" si="14"/>
        <v>0</v>
      </c>
      <c r="N72" s="41">
        <f>'jan-aug'!M72</f>
        <v>0</v>
      </c>
      <c r="O72" s="41">
        <f t="shared" si="15"/>
        <v>0</v>
      </c>
    </row>
    <row r="73" spans="1:15" s="34" customFormat="1" x14ac:dyDescent="0.2">
      <c r="A73" s="33">
        <v>511</v>
      </c>
      <c r="B73" s="34" t="s">
        <v>128</v>
      </c>
      <c r="C73" s="36"/>
      <c r="D73" s="36">
        <v>2675</v>
      </c>
      <c r="E73" s="37">
        <f t="shared" ref="E73:E136" si="16">(C73*1000)/D73</f>
        <v>0</v>
      </c>
      <c r="F73" s="38" t="str">
        <f t="shared" ref="F73:F136" si="17">IF(ISNUMBER(C73),E73/E$435,"")</f>
        <v/>
      </c>
      <c r="G73" s="39">
        <f t="shared" ref="G73:G136" si="18">(E$435-E73)*0.6</f>
        <v>0</v>
      </c>
      <c r="H73" s="39">
        <f t="shared" ref="H73:H136" si="19">IF(E73&gt;=E$435*0.9,0,IF(E73&lt;0.9*E$435,(E$435*0.9-E73)*0.35))</f>
        <v>0</v>
      </c>
      <c r="I73" s="37">
        <f t="shared" ref="I73:I136" si="20">G73+H73</f>
        <v>0</v>
      </c>
      <c r="J73" s="40">
        <f t="shared" ref="J73:J136" si="21">I$437</f>
        <v>0</v>
      </c>
      <c r="K73" s="37">
        <f t="shared" ref="K73:K136" si="22">I73+J73</f>
        <v>0</v>
      </c>
      <c r="L73" s="37">
        <f t="shared" ref="L73:L136" si="23">(I73*D73)</f>
        <v>0</v>
      </c>
      <c r="M73" s="37">
        <f t="shared" ref="M73:M136" si="24">(K73*D73)</f>
        <v>0</v>
      </c>
      <c r="N73" s="41">
        <f>'jan-aug'!M73</f>
        <v>0</v>
      </c>
      <c r="O73" s="41">
        <f t="shared" ref="O73:O136" si="25">M73-N73</f>
        <v>0</v>
      </c>
    </row>
    <row r="74" spans="1:15" s="34" customFormat="1" x14ac:dyDescent="0.2">
      <c r="A74" s="33">
        <v>512</v>
      </c>
      <c r="B74" s="34" t="s">
        <v>129</v>
      </c>
      <c r="C74" s="36"/>
      <c r="D74" s="36">
        <v>2048</v>
      </c>
      <c r="E74" s="37">
        <f t="shared" si="16"/>
        <v>0</v>
      </c>
      <c r="F74" s="38" t="str">
        <f t="shared" si="17"/>
        <v/>
      </c>
      <c r="G74" s="39">
        <f t="shared" si="18"/>
        <v>0</v>
      </c>
      <c r="H74" s="39">
        <f t="shared" si="19"/>
        <v>0</v>
      </c>
      <c r="I74" s="37">
        <f t="shared" si="20"/>
        <v>0</v>
      </c>
      <c r="J74" s="40">
        <f t="shared" si="21"/>
        <v>0</v>
      </c>
      <c r="K74" s="37">
        <f t="shared" si="22"/>
        <v>0</v>
      </c>
      <c r="L74" s="37">
        <f t="shared" si="23"/>
        <v>0</v>
      </c>
      <c r="M74" s="37">
        <f t="shared" si="24"/>
        <v>0</v>
      </c>
      <c r="N74" s="41">
        <f>'jan-aug'!M74</f>
        <v>0</v>
      </c>
      <c r="O74" s="41">
        <f t="shared" si="25"/>
        <v>0</v>
      </c>
    </row>
    <row r="75" spans="1:15" s="34" customFormat="1" x14ac:dyDescent="0.2">
      <c r="A75" s="33">
        <v>513</v>
      </c>
      <c r="B75" s="34" t="s">
        <v>130</v>
      </c>
      <c r="C75" s="36"/>
      <c r="D75" s="36">
        <v>2202</v>
      </c>
      <c r="E75" s="37">
        <f t="shared" si="16"/>
        <v>0</v>
      </c>
      <c r="F75" s="38" t="str">
        <f t="shared" si="17"/>
        <v/>
      </c>
      <c r="G75" s="39">
        <f t="shared" si="18"/>
        <v>0</v>
      </c>
      <c r="H75" s="39">
        <f t="shared" si="19"/>
        <v>0</v>
      </c>
      <c r="I75" s="37">
        <f t="shared" si="20"/>
        <v>0</v>
      </c>
      <c r="J75" s="40">
        <f t="shared" si="21"/>
        <v>0</v>
      </c>
      <c r="K75" s="37">
        <f t="shared" si="22"/>
        <v>0</v>
      </c>
      <c r="L75" s="37">
        <f t="shared" si="23"/>
        <v>0</v>
      </c>
      <c r="M75" s="37">
        <f t="shared" si="24"/>
        <v>0</v>
      </c>
      <c r="N75" s="41">
        <f>'jan-aug'!M75</f>
        <v>0</v>
      </c>
      <c r="O75" s="41">
        <f t="shared" si="25"/>
        <v>0</v>
      </c>
    </row>
    <row r="76" spans="1:15" s="34" customFormat="1" x14ac:dyDescent="0.2">
      <c r="A76" s="33">
        <v>514</v>
      </c>
      <c r="B76" s="34" t="s">
        <v>131</v>
      </c>
      <c r="C76" s="36"/>
      <c r="D76" s="36">
        <v>2360</v>
      </c>
      <c r="E76" s="37">
        <f t="shared" si="16"/>
        <v>0</v>
      </c>
      <c r="F76" s="38" t="str">
        <f t="shared" si="17"/>
        <v/>
      </c>
      <c r="G76" s="39">
        <f t="shared" si="18"/>
        <v>0</v>
      </c>
      <c r="H76" s="39">
        <f t="shared" si="19"/>
        <v>0</v>
      </c>
      <c r="I76" s="37">
        <f t="shared" si="20"/>
        <v>0</v>
      </c>
      <c r="J76" s="40">
        <f t="shared" si="21"/>
        <v>0</v>
      </c>
      <c r="K76" s="37">
        <f t="shared" si="22"/>
        <v>0</v>
      </c>
      <c r="L76" s="37">
        <f t="shared" si="23"/>
        <v>0</v>
      </c>
      <c r="M76" s="37">
        <f t="shared" si="24"/>
        <v>0</v>
      </c>
      <c r="N76" s="41">
        <f>'jan-aug'!M76</f>
        <v>0</v>
      </c>
      <c r="O76" s="41">
        <f t="shared" si="25"/>
        <v>0</v>
      </c>
    </row>
    <row r="77" spans="1:15" s="34" customFormat="1" x14ac:dyDescent="0.2">
      <c r="A77" s="33">
        <v>515</v>
      </c>
      <c r="B77" s="34" t="s">
        <v>132</v>
      </c>
      <c r="C77" s="36"/>
      <c r="D77" s="36">
        <v>3640</v>
      </c>
      <c r="E77" s="37">
        <f t="shared" si="16"/>
        <v>0</v>
      </c>
      <c r="F77" s="38" t="str">
        <f t="shared" si="17"/>
        <v/>
      </c>
      <c r="G77" s="39">
        <f t="shared" si="18"/>
        <v>0</v>
      </c>
      <c r="H77" s="39">
        <f t="shared" si="19"/>
        <v>0</v>
      </c>
      <c r="I77" s="37">
        <f t="shared" si="20"/>
        <v>0</v>
      </c>
      <c r="J77" s="40">
        <f t="shared" si="21"/>
        <v>0</v>
      </c>
      <c r="K77" s="37">
        <f t="shared" si="22"/>
        <v>0</v>
      </c>
      <c r="L77" s="37">
        <f t="shared" si="23"/>
        <v>0</v>
      </c>
      <c r="M77" s="37">
        <f t="shared" si="24"/>
        <v>0</v>
      </c>
      <c r="N77" s="41">
        <f>'jan-aug'!M77</f>
        <v>0</v>
      </c>
      <c r="O77" s="41">
        <f t="shared" si="25"/>
        <v>0</v>
      </c>
    </row>
    <row r="78" spans="1:15" s="34" customFormat="1" x14ac:dyDescent="0.2">
      <c r="A78" s="33">
        <v>516</v>
      </c>
      <c r="B78" s="34" t="s">
        <v>133</v>
      </c>
      <c r="C78" s="36"/>
      <c r="D78" s="36">
        <v>5723</v>
      </c>
      <c r="E78" s="37">
        <f t="shared" si="16"/>
        <v>0</v>
      </c>
      <c r="F78" s="38" t="str">
        <f t="shared" si="17"/>
        <v/>
      </c>
      <c r="G78" s="39">
        <f t="shared" si="18"/>
        <v>0</v>
      </c>
      <c r="H78" s="39">
        <f t="shared" si="19"/>
        <v>0</v>
      </c>
      <c r="I78" s="37">
        <f t="shared" si="20"/>
        <v>0</v>
      </c>
      <c r="J78" s="40">
        <f t="shared" si="21"/>
        <v>0</v>
      </c>
      <c r="K78" s="37">
        <f t="shared" si="22"/>
        <v>0</v>
      </c>
      <c r="L78" s="37">
        <f t="shared" si="23"/>
        <v>0</v>
      </c>
      <c r="M78" s="37">
        <f t="shared" si="24"/>
        <v>0</v>
      </c>
      <c r="N78" s="41">
        <f>'jan-aug'!M78</f>
        <v>0</v>
      </c>
      <c r="O78" s="41">
        <f t="shared" si="25"/>
        <v>0</v>
      </c>
    </row>
    <row r="79" spans="1:15" s="34" customFormat="1" x14ac:dyDescent="0.2">
      <c r="A79" s="33">
        <v>517</v>
      </c>
      <c r="B79" s="34" t="s">
        <v>134</v>
      </c>
      <c r="C79" s="36"/>
      <c r="D79" s="36">
        <v>5916</v>
      </c>
      <c r="E79" s="37">
        <f t="shared" si="16"/>
        <v>0</v>
      </c>
      <c r="F79" s="38" t="str">
        <f t="shared" si="17"/>
        <v/>
      </c>
      <c r="G79" s="39">
        <f t="shared" si="18"/>
        <v>0</v>
      </c>
      <c r="H79" s="39">
        <f t="shared" si="19"/>
        <v>0</v>
      </c>
      <c r="I79" s="37">
        <f t="shared" si="20"/>
        <v>0</v>
      </c>
      <c r="J79" s="40">
        <f t="shared" si="21"/>
        <v>0</v>
      </c>
      <c r="K79" s="37">
        <f t="shared" si="22"/>
        <v>0</v>
      </c>
      <c r="L79" s="37">
        <f t="shared" si="23"/>
        <v>0</v>
      </c>
      <c r="M79" s="37">
        <f t="shared" si="24"/>
        <v>0</v>
      </c>
      <c r="N79" s="41">
        <f>'jan-aug'!M79</f>
        <v>0</v>
      </c>
      <c r="O79" s="41">
        <f t="shared" si="25"/>
        <v>0</v>
      </c>
    </row>
    <row r="80" spans="1:15" s="34" customFormat="1" x14ac:dyDescent="0.2">
      <c r="A80" s="33">
        <v>519</v>
      </c>
      <c r="B80" s="34" t="s">
        <v>135</v>
      </c>
      <c r="C80" s="36"/>
      <c r="D80" s="36">
        <v>3163</v>
      </c>
      <c r="E80" s="37">
        <f t="shared" si="16"/>
        <v>0</v>
      </c>
      <c r="F80" s="38" t="str">
        <f t="shared" si="17"/>
        <v/>
      </c>
      <c r="G80" s="39">
        <f t="shared" si="18"/>
        <v>0</v>
      </c>
      <c r="H80" s="39">
        <f t="shared" si="19"/>
        <v>0</v>
      </c>
      <c r="I80" s="37">
        <f t="shared" si="20"/>
        <v>0</v>
      </c>
      <c r="J80" s="40">
        <f t="shared" si="21"/>
        <v>0</v>
      </c>
      <c r="K80" s="37">
        <f t="shared" si="22"/>
        <v>0</v>
      </c>
      <c r="L80" s="37">
        <f t="shared" si="23"/>
        <v>0</v>
      </c>
      <c r="M80" s="37">
        <f t="shared" si="24"/>
        <v>0</v>
      </c>
      <c r="N80" s="41">
        <f>'jan-aug'!M80</f>
        <v>0</v>
      </c>
      <c r="O80" s="41">
        <f t="shared" si="25"/>
        <v>0</v>
      </c>
    </row>
    <row r="81" spans="1:15" s="34" customFormat="1" x14ac:dyDescent="0.2">
      <c r="A81" s="33">
        <v>520</v>
      </c>
      <c r="B81" s="34" t="s">
        <v>136</v>
      </c>
      <c r="C81" s="36"/>
      <c r="D81" s="36">
        <v>4502</v>
      </c>
      <c r="E81" s="37">
        <f t="shared" si="16"/>
        <v>0</v>
      </c>
      <c r="F81" s="38" t="str">
        <f t="shared" si="17"/>
        <v/>
      </c>
      <c r="G81" s="39">
        <f t="shared" si="18"/>
        <v>0</v>
      </c>
      <c r="H81" s="39">
        <f t="shared" si="19"/>
        <v>0</v>
      </c>
      <c r="I81" s="37">
        <f t="shared" si="20"/>
        <v>0</v>
      </c>
      <c r="J81" s="40">
        <f t="shared" si="21"/>
        <v>0</v>
      </c>
      <c r="K81" s="37">
        <f t="shared" si="22"/>
        <v>0</v>
      </c>
      <c r="L81" s="37">
        <f t="shared" si="23"/>
        <v>0</v>
      </c>
      <c r="M81" s="37">
        <f t="shared" si="24"/>
        <v>0</v>
      </c>
      <c r="N81" s="41">
        <f>'jan-aug'!M81</f>
        <v>0</v>
      </c>
      <c r="O81" s="41">
        <f t="shared" si="25"/>
        <v>0</v>
      </c>
    </row>
    <row r="82" spans="1:15" s="34" customFormat="1" x14ac:dyDescent="0.2">
      <c r="A82" s="33">
        <v>521</v>
      </c>
      <c r="B82" s="34" t="s">
        <v>137</v>
      </c>
      <c r="C82" s="36"/>
      <c r="D82" s="36">
        <v>5082</v>
      </c>
      <c r="E82" s="37">
        <f t="shared" si="16"/>
        <v>0</v>
      </c>
      <c r="F82" s="38" t="str">
        <f t="shared" si="17"/>
        <v/>
      </c>
      <c r="G82" s="39">
        <f t="shared" si="18"/>
        <v>0</v>
      </c>
      <c r="H82" s="39">
        <f t="shared" si="19"/>
        <v>0</v>
      </c>
      <c r="I82" s="37">
        <f t="shared" si="20"/>
        <v>0</v>
      </c>
      <c r="J82" s="40">
        <f t="shared" si="21"/>
        <v>0</v>
      </c>
      <c r="K82" s="37">
        <f t="shared" si="22"/>
        <v>0</v>
      </c>
      <c r="L82" s="37">
        <f t="shared" si="23"/>
        <v>0</v>
      </c>
      <c r="M82" s="37">
        <f t="shared" si="24"/>
        <v>0</v>
      </c>
      <c r="N82" s="41">
        <f>'jan-aug'!M82</f>
        <v>0</v>
      </c>
      <c r="O82" s="41">
        <f t="shared" si="25"/>
        <v>0</v>
      </c>
    </row>
    <row r="83" spans="1:15" s="34" customFormat="1" x14ac:dyDescent="0.2">
      <c r="A83" s="33">
        <v>522</v>
      </c>
      <c r="B83" s="34" t="s">
        <v>138</v>
      </c>
      <c r="C83" s="36"/>
      <c r="D83" s="36">
        <v>6204</v>
      </c>
      <c r="E83" s="37">
        <f t="shared" si="16"/>
        <v>0</v>
      </c>
      <c r="F83" s="38" t="str">
        <f t="shared" si="17"/>
        <v/>
      </c>
      <c r="G83" s="39">
        <f t="shared" si="18"/>
        <v>0</v>
      </c>
      <c r="H83" s="39">
        <f t="shared" si="19"/>
        <v>0</v>
      </c>
      <c r="I83" s="37">
        <f t="shared" si="20"/>
        <v>0</v>
      </c>
      <c r="J83" s="40">
        <f t="shared" si="21"/>
        <v>0</v>
      </c>
      <c r="K83" s="37">
        <f t="shared" si="22"/>
        <v>0</v>
      </c>
      <c r="L83" s="37">
        <f t="shared" si="23"/>
        <v>0</v>
      </c>
      <c r="M83" s="37">
        <f t="shared" si="24"/>
        <v>0</v>
      </c>
      <c r="N83" s="41">
        <f>'jan-aug'!M83</f>
        <v>0</v>
      </c>
      <c r="O83" s="41">
        <f t="shared" si="25"/>
        <v>0</v>
      </c>
    </row>
    <row r="84" spans="1:15" s="34" customFormat="1" x14ac:dyDescent="0.2">
      <c r="A84" s="33">
        <v>528</v>
      </c>
      <c r="B84" s="34" t="s">
        <v>139</v>
      </c>
      <c r="C84" s="36"/>
      <c r="D84" s="36">
        <v>14887</v>
      </c>
      <c r="E84" s="37">
        <f t="shared" si="16"/>
        <v>0</v>
      </c>
      <c r="F84" s="38" t="str">
        <f t="shared" si="17"/>
        <v/>
      </c>
      <c r="G84" s="39">
        <f t="shared" si="18"/>
        <v>0</v>
      </c>
      <c r="H84" s="39">
        <f t="shared" si="19"/>
        <v>0</v>
      </c>
      <c r="I84" s="37">
        <f t="shared" si="20"/>
        <v>0</v>
      </c>
      <c r="J84" s="40">
        <f t="shared" si="21"/>
        <v>0</v>
      </c>
      <c r="K84" s="37">
        <f t="shared" si="22"/>
        <v>0</v>
      </c>
      <c r="L84" s="37">
        <f t="shared" si="23"/>
        <v>0</v>
      </c>
      <c r="M84" s="37">
        <f t="shared" si="24"/>
        <v>0</v>
      </c>
      <c r="N84" s="41">
        <f>'jan-aug'!M84</f>
        <v>0</v>
      </c>
      <c r="O84" s="41">
        <f t="shared" si="25"/>
        <v>0</v>
      </c>
    </row>
    <row r="85" spans="1:15" s="34" customFormat="1" x14ac:dyDescent="0.2">
      <c r="A85" s="33">
        <v>529</v>
      </c>
      <c r="B85" s="34" t="s">
        <v>140</v>
      </c>
      <c r="C85" s="36"/>
      <c r="D85" s="36">
        <v>13179</v>
      </c>
      <c r="E85" s="37">
        <f t="shared" si="16"/>
        <v>0</v>
      </c>
      <c r="F85" s="38" t="str">
        <f t="shared" si="17"/>
        <v/>
      </c>
      <c r="G85" s="39">
        <f t="shared" si="18"/>
        <v>0</v>
      </c>
      <c r="H85" s="39">
        <f t="shared" si="19"/>
        <v>0</v>
      </c>
      <c r="I85" s="37">
        <f t="shared" si="20"/>
        <v>0</v>
      </c>
      <c r="J85" s="40">
        <f t="shared" si="21"/>
        <v>0</v>
      </c>
      <c r="K85" s="37">
        <f t="shared" si="22"/>
        <v>0</v>
      </c>
      <c r="L85" s="37">
        <f t="shared" si="23"/>
        <v>0</v>
      </c>
      <c r="M85" s="37">
        <f t="shared" si="24"/>
        <v>0</v>
      </c>
      <c r="N85" s="41">
        <f>'jan-aug'!M85</f>
        <v>0</v>
      </c>
      <c r="O85" s="41">
        <f t="shared" si="25"/>
        <v>0</v>
      </c>
    </row>
    <row r="86" spans="1:15" s="34" customFormat="1" x14ac:dyDescent="0.2">
      <c r="A86" s="33">
        <v>532</v>
      </c>
      <c r="B86" s="34" t="s">
        <v>141</v>
      </c>
      <c r="C86" s="36"/>
      <c r="D86" s="36">
        <v>6696</v>
      </c>
      <c r="E86" s="37">
        <f t="shared" si="16"/>
        <v>0</v>
      </c>
      <c r="F86" s="38" t="str">
        <f t="shared" si="17"/>
        <v/>
      </c>
      <c r="G86" s="39">
        <f t="shared" si="18"/>
        <v>0</v>
      </c>
      <c r="H86" s="39">
        <f t="shared" si="19"/>
        <v>0</v>
      </c>
      <c r="I86" s="37">
        <f t="shared" si="20"/>
        <v>0</v>
      </c>
      <c r="J86" s="40">
        <f t="shared" si="21"/>
        <v>0</v>
      </c>
      <c r="K86" s="37">
        <f t="shared" si="22"/>
        <v>0</v>
      </c>
      <c r="L86" s="37">
        <f t="shared" si="23"/>
        <v>0</v>
      </c>
      <c r="M86" s="37">
        <f t="shared" si="24"/>
        <v>0</v>
      </c>
      <c r="N86" s="41">
        <f>'jan-aug'!M86</f>
        <v>0</v>
      </c>
      <c r="O86" s="41">
        <f t="shared" si="25"/>
        <v>0</v>
      </c>
    </row>
    <row r="87" spans="1:15" s="34" customFormat="1" x14ac:dyDescent="0.2">
      <c r="A87" s="33">
        <v>533</v>
      </c>
      <c r="B87" s="34" t="s">
        <v>142</v>
      </c>
      <c r="C87" s="36"/>
      <c r="D87" s="36">
        <v>9080</v>
      </c>
      <c r="E87" s="37">
        <f t="shared" si="16"/>
        <v>0</v>
      </c>
      <c r="F87" s="38" t="str">
        <f t="shared" si="17"/>
        <v/>
      </c>
      <c r="G87" s="39">
        <f t="shared" si="18"/>
        <v>0</v>
      </c>
      <c r="H87" s="39">
        <f t="shared" si="19"/>
        <v>0</v>
      </c>
      <c r="I87" s="37">
        <f t="shared" si="20"/>
        <v>0</v>
      </c>
      <c r="J87" s="40">
        <f t="shared" si="21"/>
        <v>0</v>
      </c>
      <c r="K87" s="37">
        <f t="shared" si="22"/>
        <v>0</v>
      </c>
      <c r="L87" s="37">
        <f t="shared" si="23"/>
        <v>0</v>
      </c>
      <c r="M87" s="37">
        <f t="shared" si="24"/>
        <v>0</v>
      </c>
      <c r="N87" s="41">
        <f>'jan-aug'!M87</f>
        <v>0</v>
      </c>
      <c r="O87" s="41">
        <f t="shared" si="25"/>
        <v>0</v>
      </c>
    </row>
    <row r="88" spans="1:15" s="34" customFormat="1" x14ac:dyDescent="0.2">
      <c r="A88" s="33">
        <v>534</v>
      </c>
      <c r="B88" s="34" t="s">
        <v>143</v>
      </c>
      <c r="C88" s="36"/>
      <c r="D88" s="36">
        <v>13707</v>
      </c>
      <c r="E88" s="37">
        <f t="shared" si="16"/>
        <v>0</v>
      </c>
      <c r="F88" s="38" t="str">
        <f t="shared" si="17"/>
        <v/>
      </c>
      <c r="G88" s="39">
        <f t="shared" si="18"/>
        <v>0</v>
      </c>
      <c r="H88" s="39">
        <f t="shared" si="19"/>
        <v>0</v>
      </c>
      <c r="I88" s="37">
        <f t="shared" si="20"/>
        <v>0</v>
      </c>
      <c r="J88" s="40">
        <f t="shared" si="21"/>
        <v>0</v>
      </c>
      <c r="K88" s="37">
        <f t="shared" si="22"/>
        <v>0</v>
      </c>
      <c r="L88" s="37">
        <f t="shared" si="23"/>
        <v>0</v>
      </c>
      <c r="M88" s="37">
        <f t="shared" si="24"/>
        <v>0</v>
      </c>
      <c r="N88" s="41">
        <f>'jan-aug'!M88</f>
        <v>0</v>
      </c>
      <c r="O88" s="41">
        <f t="shared" si="25"/>
        <v>0</v>
      </c>
    </row>
    <row r="89" spans="1:15" s="34" customFormat="1" x14ac:dyDescent="0.2">
      <c r="A89" s="33">
        <v>536</v>
      </c>
      <c r="B89" s="34" t="s">
        <v>144</v>
      </c>
      <c r="C89" s="36"/>
      <c r="D89" s="36">
        <v>5717</v>
      </c>
      <c r="E89" s="37">
        <f t="shared" si="16"/>
        <v>0</v>
      </c>
      <c r="F89" s="38" t="str">
        <f t="shared" si="17"/>
        <v/>
      </c>
      <c r="G89" s="39">
        <f t="shared" si="18"/>
        <v>0</v>
      </c>
      <c r="H89" s="39">
        <f t="shared" si="19"/>
        <v>0</v>
      </c>
      <c r="I89" s="37">
        <f t="shared" si="20"/>
        <v>0</v>
      </c>
      <c r="J89" s="40">
        <f t="shared" si="21"/>
        <v>0</v>
      </c>
      <c r="K89" s="37">
        <f t="shared" si="22"/>
        <v>0</v>
      </c>
      <c r="L89" s="37">
        <f t="shared" si="23"/>
        <v>0</v>
      </c>
      <c r="M89" s="37">
        <f t="shared" si="24"/>
        <v>0</v>
      </c>
      <c r="N89" s="41">
        <f>'jan-aug'!M89</f>
        <v>0</v>
      </c>
      <c r="O89" s="41">
        <f t="shared" si="25"/>
        <v>0</v>
      </c>
    </row>
    <row r="90" spans="1:15" s="34" customFormat="1" x14ac:dyDescent="0.2">
      <c r="A90" s="33">
        <v>538</v>
      </c>
      <c r="B90" s="34" t="s">
        <v>145</v>
      </c>
      <c r="C90" s="36"/>
      <c r="D90" s="36">
        <v>6773</v>
      </c>
      <c r="E90" s="37">
        <f t="shared" si="16"/>
        <v>0</v>
      </c>
      <c r="F90" s="38" t="str">
        <f t="shared" si="17"/>
        <v/>
      </c>
      <c r="G90" s="39">
        <f t="shared" si="18"/>
        <v>0</v>
      </c>
      <c r="H90" s="39">
        <f t="shared" si="19"/>
        <v>0</v>
      </c>
      <c r="I90" s="37">
        <f t="shared" si="20"/>
        <v>0</v>
      </c>
      <c r="J90" s="40">
        <f t="shared" si="21"/>
        <v>0</v>
      </c>
      <c r="K90" s="37">
        <f t="shared" si="22"/>
        <v>0</v>
      </c>
      <c r="L90" s="37">
        <f t="shared" si="23"/>
        <v>0</v>
      </c>
      <c r="M90" s="37">
        <f t="shared" si="24"/>
        <v>0</v>
      </c>
      <c r="N90" s="41">
        <f>'jan-aug'!M90</f>
        <v>0</v>
      </c>
      <c r="O90" s="41">
        <f t="shared" si="25"/>
        <v>0</v>
      </c>
    </row>
    <row r="91" spans="1:15" s="34" customFormat="1" x14ac:dyDescent="0.2">
      <c r="A91" s="33">
        <v>540</v>
      </c>
      <c r="B91" s="34" t="s">
        <v>146</v>
      </c>
      <c r="C91" s="36"/>
      <c r="D91" s="36">
        <v>3026</v>
      </c>
      <c r="E91" s="37">
        <f t="shared" si="16"/>
        <v>0</v>
      </c>
      <c r="F91" s="38" t="str">
        <f t="shared" si="17"/>
        <v/>
      </c>
      <c r="G91" s="39">
        <f t="shared" si="18"/>
        <v>0</v>
      </c>
      <c r="H91" s="39">
        <f t="shared" si="19"/>
        <v>0</v>
      </c>
      <c r="I91" s="37">
        <f t="shared" si="20"/>
        <v>0</v>
      </c>
      <c r="J91" s="40">
        <f t="shared" si="21"/>
        <v>0</v>
      </c>
      <c r="K91" s="37">
        <f t="shared" si="22"/>
        <v>0</v>
      </c>
      <c r="L91" s="37">
        <f t="shared" si="23"/>
        <v>0</v>
      </c>
      <c r="M91" s="37">
        <f t="shared" si="24"/>
        <v>0</v>
      </c>
      <c r="N91" s="41">
        <f>'jan-aug'!M91</f>
        <v>0</v>
      </c>
      <c r="O91" s="41">
        <f t="shared" si="25"/>
        <v>0</v>
      </c>
    </row>
    <row r="92" spans="1:15" s="34" customFormat="1" x14ac:dyDescent="0.2">
      <c r="A92" s="33">
        <v>541</v>
      </c>
      <c r="B92" s="34" t="s">
        <v>147</v>
      </c>
      <c r="C92" s="36"/>
      <c r="D92" s="36">
        <v>1351</v>
      </c>
      <c r="E92" s="37">
        <f t="shared" si="16"/>
        <v>0</v>
      </c>
      <c r="F92" s="38" t="str">
        <f t="shared" si="17"/>
        <v/>
      </c>
      <c r="G92" s="39">
        <f t="shared" si="18"/>
        <v>0</v>
      </c>
      <c r="H92" s="39">
        <f t="shared" si="19"/>
        <v>0</v>
      </c>
      <c r="I92" s="37">
        <f t="shared" si="20"/>
        <v>0</v>
      </c>
      <c r="J92" s="40">
        <f t="shared" si="21"/>
        <v>0</v>
      </c>
      <c r="K92" s="37">
        <f t="shared" si="22"/>
        <v>0</v>
      </c>
      <c r="L92" s="37">
        <f t="shared" si="23"/>
        <v>0</v>
      </c>
      <c r="M92" s="37">
        <f t="shared" si="24"/>
        <v>0</v>
      </c>
      <c r="N92" s="41">
        <f>'jan-aug'!M92</f>
        <v>0</v>
      </c>
      <c r="O92" s="41">
        <f t="shared" si="25"/>
        <v>0</v>
      </c>
    </row>
    <row r="93" spans="1:15" s="34" customFormat="1" x14ac:dyDescent="0.2">
      <c r="A93" s="33">
        <v>542</v>
      </c>
      <c r="B93" s="34" t="s">
        <v>148</v>
      </c>
      <c r="C93" s="36"/>
      <c r="D93" s="36">
        <v>6490</v>
      </c>
      <c r="E93" s="37">
        <f t="shared" si="16"/>
        <v>0</v>
      </c>
      <c r="F93" s="38" t="str">
        <f t="shared" si="17"/>
        <v/>
      </c>
      <c r="G93" s="39">
        <f t="shared" si="18"/>
        <v>0</v>
      </c>
      <c r="H93" s="39">
        <f t="shared" si="19"/>
        <v>0</v>
      </c>
      <c r="I93" s="37">
        <f t="shared" si="20"/>
        <v>0</v>
      </c>
      <c r="J93" s="40">
        <f t="shared" si="21"/>
        <v>0</v>
      </c>
      <c r="K93" s="37">
        <f t="shared" si="22"/>
        <v>0</v>
      </c>
      <c r="L93" s="37">
        <f t="shared" si="23"/>
        <v>0</v>
      </c>
      <c r="M93" s="37">
        <f t="shared" si="24"/>
        <v>0</v>
      </c>
      <c r="N93" s="41">
        <f>'jan-aug'!M93</f>
        <v>0</v>
      </c>
      <c r="O93" s="41">
        <f t="shared" si="25"/>
        <v>0</v>
      </c>
    </row>
    <row r="94" spans="1:15" s="34" customFormat="1" x14ac:dyDescent="0.2">
      <c r="A94" s="33">
        <v>543</v>
      </c>
      <c r="B94" s="34" t="s">
        <v>149</v>
      </c>
      <c r="C94" s="36"/>
      <c r="D94" s="36">
        <v>2114</v>
      </c>
      <c r="E94" s="37">
        <f t="shared" si="16"/>
        <v>0</v>
      </c>
      <c r="F94" s="38" t="str">
        <f t="shared" si="17"/>
        <v/>
      </c>
      <c r="G94" s="39">
        <f t="shared" si="18"/>
        <v>0</v>
      </c>
      <c r="H94" s="39">
        <f t="shared" si="19"/>
        <v>0</v>
      </c>
      <c r="I94" s="37">
        <f t="shared" si="20"/>
        <v>0</v>
      </c>
      <c r="J94" s="40">
        <f t="shared" si="21"/>
        <v>0</v>
      </c>
      <c r="K94" s="37">
        <f t="shared" si="22"/>
        <v>0</v>
      </c>
      <c r="L94" s="37">
        <f t="shared" si="23"/>
        <v>0</v>
      </c>
      <c r="M94" s="37">
        <f t="shared" si="24"/>
        <v>0</v>
      </c>
      <c r="N94" s="41">
        <f>'jan-aug'!M94</f>
        <v>0</v>
      </c>
      <c r="O94" s="41">
        <f t="shared" si="25"/>
        <v>0</v>
      </c>
    </row>
    <row r="95" spans="1:15" s="34" customFormat="1" x14ac:dyDescent="0.2">
      <c r="A95" s="33">
        <v>544</v>
      </c>
      <c r="B95" s="34" t="s">
        <v>150</v>
      </c>
      <c r="C95" s="36"/>
      <c r="D95" s="36">
        <v>3248</v>
      </c>
      <c r="E95" s="37">
        <f t="shared" si="16"/>
        <v>0</v>
      </c>
      <c r="F95" s="38" t="str">
        <f t="shared" si="17"/>
        <v/>
      </c>
      <c r="G95" s="39">
        <f t="shared" si="18"/>
        <v>0</v>
      </c>
      <c r="H95" s="39">
        <f t="shared" si="19"/>
        <v>0</v>
      </c>
      <c r="I95" s="37">
        <f t="shared" si="20"/>
        <v>0</v>
      </c>
      <c r="J95" s="40">
        <f t="shared" si="21"/>
        <v>0</v>
      </c>
      <c r="K95" s="37">
        <f t="shared" si="22"/>
        <v>0</v>
      </c>
      <c r="L95" s="37">
        <f t="shared" si="23"/>
        <v>0</v>
      </c>
      <c r="M95" s="37">
        <f t="shared" si="24"/>
        <v>0</v>
      </c>
      <c r="N95" s="41">
        <f>'jan-aug'!M95</f>
        <v>0</v>
      </c>
      <c r="O95" s="41">
        <f t="shared" si="25"/>
        <v>0</v>
      </c>
    </row>
    <row r="96" spans="1:15" s="34" customFormat="1" x14ac:dyDescent="0.2">
      <c r="A96" s="33">
        <v>545</v>
      </c>
      <c r="B96" s="34" t="s">
        <v>151</v>
      </c>
      <c r="C96" s="36"/>
      <c r="D96" s="36">
        <v>1596</v>
      </c>
      <c r="E96" s="37">
        <f t="shared" si="16"/>
        <v>0</v>
      </c>
      <c r="F96" s="38" t="str">
        <f t="shared" si="17"/>
        <v/>
      </c>
      <c r="G96" s="39">
        <f t="shared" si="18"/>
        <v>0</v>
      </c>
      <c r="H96" s="39">
        <f t="shared" si="19"/>
        <v>0</v>
      </c>
      <c r="I96" s="37">
        <f t="shared" si="20"/>
        <v>0</v>
      </c>
      <c r="J96" s="40">
        <f t="shared" si="21"/>
        <v>0</v>
      </c>
      <c r="K96" s="37">
        <f t="shared" si="22"/>
        <v>0</v>
      </c>
      <c r="L96" s="37">
        <f t="shared" si="23"/>
        <v>0</v>
      </c>
      <c r="M96" s="37">
        <f t="shared" si="24"/>
        <v>0</v>
      </c>
      <c r="N96" s="41">
        <f>'jan-aug'!M96</f>
        <v>0</v>
      </c>
      <c r="O96" s="41">
        <f t="shared" si="25"/>
        <v>0</v>
      </c>
    </row>
    <row r="97" spans="1:15" s="34" customFormat="1" x14ac:dyDescent="0.2">
      <c r="A97" s="33">
        <v>602</v>
      </c>
      <c r="B97" s="34" t="s">
        <v>152</v>
      </c>
      <c r="C97" s="36"/>
      <c r="D97" s="36">
        <v>68363</v>
      </c>
      <c r="E97" s="37">
        <f t="shared" si="16"/>
        <v>0</v>
      </c>
      <c r="F97" s="38" t="str">
        <f t="shared" si="17"/>
        <v/>
      </c>
      <c r="G97" s="39">
        <f t="shared" si="18"/>
        <v>0</v>
      </c>
      <c r="H97" s="39">
        <f t="shared" si="19"/>
        <v>0</v>
      </c>
      <c r="I97" s="37">
        <f t="shared" si="20"/>
        <v>0</v>
      </c>
      <c r="J97" s="40">
        <f t="shared" si="21"/>
        <v>0</v>
      </c>
      <c r="K97" s="37">
        <f t="shared" si="22"/>
        <v>0</v>
      </c>
      <c r="L97" s="37">
        <f t="shared" si="23"/>
        <v>0</v>
      </c>
      <c r="M97" s="37">
        <f t="shared" si="24"/>
        <v>0</v>
      </c>
      <c r="N97" s="41">
        <f>'jan-aug'!M97</f>
        <v>0</v>
      </c>
      <c r="O97" s="41">
        <f t="shared" si="25"/>
        <v>0</v>
      </c>
    </row>
    <row r="98" spans="1:15" s="34" customFormat="1" x14ac:dyDescent="0.2">
      <c r="A98" s="33">
        <v>604</v>
      </c>
      <c r="B98" s="34" t="s">
        <v>153</v>
      </c>
      <c r="C98" s="36"/>
      <c r="D98" s="36">
        <v>27216</v>
      </c>
      <c r="E98" s="37">
        <f t="shared" si="16"/>
        <v>0</v>
      </c>
      <c r="F98" s="38" t="str">
        <f t="shared" si="17"/>
        <v/>
      </c>
      <c r="G98" s="39">
        <f t="shared" si="18"/>
        <v>0</v>
      </c>
      <c r="H98" s="39">
        <f t="shared" si="19"/>
        <v>0</v>
      </c>
      <c r="I98" s="37">
        <f t="shared" si="20"/>
        <v>0</v>
      </c>
      <c r="J98" s="40">
        <f t="shared" si="21"/>
        <v>0</v>
      </c>
      <c r="K98" s="37">
        <f t="shared" si="22"/>
        <v>0</v>
      </c>
      <c r="L98" s="37">
        <f t="shared" si="23"/>
        <v>0</v>
      </c>
      <c r="M98" s="37">
        <f t="shared" si="24"/>
        <v>0</v>
      </c>
      <c r="N98" s="41">
        <f>'jan-aug'!M98</f>
        <v>0</v>
      </c>
      <c r="O98" s="41">
        <f t="shared" si="25"/>
        <v>0</v>
      </c>
    </row>
    <row r="99" spans="1:15" s="34" customFormat="1" x14ac:dyDescent="0.2">
      <c r="A99" s="33">
        <v>605</v>
      </c>
      <c r="B99" s="34" t="s">
        <v>154</v>
      </c>
      <c r="C99" s="36"/>
      <c r="D99" s="36">
        <v>30034</v>
      </c>
      <c r="E99" s="37">
        <f t="shared" si="16"/>
        <v>0</v>
      </c>
      <c r="F99" s="38" t="str">
        <f t="shared" si="17"/>
        <v/>
      </c>
      <c r="G99" s="39">
        <f t="shared" si="18"/>
        <v>0</v>
      </c>
      <c r="H99" s="39">
        <f t="shared" si="19"/>
        <v>0</v>
      </c>
      <c r="I99" s="37">
        <f t="shared" si="20"/>
        <v>0</v>
      </c>
      <c r="J99" s="40">
        <f t="shared" si="21"/>
        <v>0</v>
      </c>
      <c r="K99" s="37">
        <f t="shared" si="22"/>
        <v>0</v>
      </c>
      <c r="L99" s="37">
        <f t="shared" si="23"/>
        <v>0</v>
      </c>
      <c r="M99" s="37">
        <f t="shared" si="24"/>
        <v>0</v>
      </c>
      <c r="N99" s="41">
        <f>'jan-aug'!M99</f>
        <v>0</v>
      </c>
      <c r="O99" s="41">
        <f t="shared" si="25"/>
        <v>0</v>
      </c>
    </row>
    <row r="100" spans="1:15" s="34" customFormat="1" x14ac:dyDescent="0.2">
      <c r="A100" s="33">
        <v>612</v>
      </c>
      <c r="B100" s="34" t="s">
        <v>155</v>
      </c>
      <c r="C100" s="36"/>
      <c r="D100" s="36">
        <v>6772</v>
      </c>
      <c r="E100" s="37">
        <f t="shared" si="16"/>
        <v>0</v>
      </c>
      <c r="F100" s="38" t="str">
        <f t="shared" si="17"/>
        <v/>
      </c>
      <c r="G100" s="39">
        <f t="shared" si="18"/>
        <v>0</v>
      </c>
      <c r="H100" s="39">
        <f t="shared" si="19"/>
        <v>0</v>
      </c>
      <c r="I100" s="37">
        <f t="shared" si="20"/>
        <v>0</v>
      </c>
      <c r="J100" s="40">
        <f t="shared" si="21"/>
        <v>0</v>
      </c>
      <c r="K100" s="37">
        <f t="shared" si="22"/>
        <v>0</v>
      </c>
      <c r="L100" s="37">
        <f t="shared" si="23"/>
        <v>0</v>
      </c>
      <c r="M100" s="37">
        <f t="shared" si="24"/>
        <v>0</v>
      </c>
      <c r="N100" s="41">
        <f>'jan-aug'!M100</f>
        <v>0</v>
      </c>
      <c r="O100" s="41">
        <f t="shared" si="25"/>
        <v>0</v>
      </c>
    </row>
    <row r="101" spans="1:15" s="34" customFormat="1" x14ac:dyDescent="0.2">
      <c r="A101" s="33">
        <v>615</v>
      </c>
      <c r="B101" s="34" t="s">
        <v>156</v>
      </c>
      <c r="C101" s="36"/>
      <c r="D101" s="36">
        <v>1081</v>
      </c>
      <c r="E101" s="37">
        <f t="shared" si="16"/>
        <v>0</v>
      </c>
      <c r="F101" s="38" t="str">
        <f t="shared" si="17"/>
        <v/>
      </c>
      <c r="G101" s="39">
        <f t="shared" si="18"/>
        <v>0</v>
      </c>
      <c r="H101" s="39">
        <f t="shared" si="19"/>
        <v>0</v>
      </c>
      <c r="I101" s="37">
        <f t="shared" si="20"/>
        <v>0</v>
      </c>
      <c r="J101" s="40">
        <f t="shared" si="21"/>
        <v>0</v>
      </c>
      <c r="K101" s="37">
        <f t="shared" si="22"/>
        <v>0</v>
      </c>
      <c r="L101" s="37">
        <f t="shared" si="23"/>
        <v>0</v>
      </c>
      <c r="M101" s="37">
        <f t="shared" si="24"/>
        <v>0</v>
      </c>
      <c r="N101" s="41">
        <f>'jan-aug'!M101</f>
        <v>0</v>
      </c>
      <c r="O101" s="41">
        <f t="shared" si="25"/>
        <v>0</v>
      </c>
    </row>
    <row r="102" spans="1:15" s="34" customFormat="1" x14ac:dyDescent="0.2">
      <c r="A102" s="33">
        <v>616</v>
      </c>
      <c r="B102" s="34" t="s">
        <v>100</v>
      </c>
      <c r="C102" s="36"/>
      <c r="D102" s="36">
        <v>3357</v>
      </c>
      <c r="E102" s="37">
        <f t="shared" si="16"/>
        <v>0</v>
      </c>
      <c r="F102" s="38" t="str">
        <f t="shared" si="17"/>
        <v/>
      </c>
      <c r="G102" s="39">
        <f t="shared" si="18"/>
        <v>0</v>
      </c>
      <c r="H102" s="39">
        <f t="shared" si="19"/>
        <v>0</v>
      </c>
      <c r="I102" s="37">
        <f t="shared" si="20"/>
        <v>0</v>
      </c>
      <c r="J102" s="40">
        <f t="shared" si="21"/>
        <v>0</v>
      </c>
      <c r="K102" s="37">
        <f t="shared" si="22"/>
        <v>0</v>
      </c>
      <c r="L102" s="37">
        <f t="shared" si="23"/>
        <v>0</v>
      </c>
      <c r="M102" s="37">
        <f t="shared" si="24"/>
        <v>0</v>
      </c>
      <c r="N102" s="41">
        <f>'jan-aug'!M102</f>
        <v>0</v>
      </c>
      <c r="O102" s="41">
        <f t="shared" si="25"/>
        <v>0</v>
      </c>
    </row>
    <row r="103" spans="1:15" s="34" customFormat="1" x14ac:dyDescent="0.2">
      <c r="A103" s="33">
        <v>617</v>
      </c>
      <c r="B103" s="34" t="s">
        <v>157</v>
      </c>
      <c r="C103" s="36"/>
      <c r="D103" s="36">
        <v>4612</v>
      </c>
      <c r="E103" s="37">
        <f t="shared" si="16"/>
        <v>0</v>
      </c>
      <c r="F103" s="38" t="str">
        <f t="shared" si="17"/>
        <v/>
      </c>
      <c r="G103" s="39">
        <f t="shared" si="18"/>
        <v>0</v>
      </c>
      <c r="H103" s="39">
        <f t="shared" si="19"/>
        <v>0</v>
      </c>
      <c r="I103" s="37">
        <f t="shared" si="20"/>
        <v>0</v>
      </c>
      <c r="J103" s="40">
        <f t="shared" si="21"/>
        <v>0</v>
      </c>
      <c r="K103" s="37">
        <f t="shared" si="22"/>
        <v>0</v>
      </c>
      <c r="L103" s="37">
        <f t="shared" si="23"/>
        <v>0</v>
      </c>
      <c r="M103" s="37">
        <f t="shared" si="24"/>
        <v>0</v>
      </c>
      <c r="N103" s="41">
        <f>'jan-aug'!M103</f>
        <v>0</v>
      </c>
      <c r="O103" s="41">
        <f t="shared" si="25"/>
        <v>0</v>
      </c>
    </row>
    <row r="104" spans="1:15" s="34" customFormat="1" x14ac:dyDescent="0.2">
      <c r="A104" s="33">
        <v>618</v>
      </c>
      <c r="B104" s="34" t="s">
        <v>158</v>
      </c>
      <c r="C104" s="36"/>
      <c r="D104" s="36">
        <v>2442</v>
      </c>
      <c r="E104" s="37">
        <f t="shared" si="16"/>
        <v>0</v>
      </c>
      <c r="F104" s="38" t="str">
        <f t="shared" si="17"/>
        <v/>
      </c>
      <c r="G104" s="39">
        <f t="shared" si="18"/>
        <v>0</v>
      </c>
      <c r="H104" s="39">
        <f t="shared" si="19"/>
        <v>0</v>
      </c>
      <c r="I104" s="37">
        <f t="shared" si="20"/>
        <v>0</v>
      </c>
      <c r="J104" s="40">
        <f t="shared" si="21"/>
        <v>0</v>
      </c>
      <c r="K104" s="37">
        <f t="shared" si="22"/>
        <v>0</v>
      </c>
      <c r="L104" s="37">
        <f t="shared" si="23"/>
        <v>0</v>
      </c>
      <c r="M104" s="37">
        <f t="shared" si="24"/>
        <v>0</v>
      </c>
      <c r="N104" s="41">
        <f>'jan-aug'!M104</f>
        <v>0</v>
      </c>
      <c r="O104" s="41">
        <f t="shared" si="25"/>
        <v>0</v>
      </c>
    </row>
    <row r="105" spans="1:15" s="34" customFormat="1" x14ac:dyDescent="0.2">
      <c r="A105" s="33">
        <v>619</v>
      </c>
      <c r="B105" s="34" t="s">
        <v>159</v>
      </c>
      <c r="C105" s="36"/>
      <c r="D105" s="36">
        <v>4719</v>
      </c>
      <c r="E105" s="37">
        <f t="shared" si="16"/>
        <v>0</v>
      </c>
      <c r="F105" s="38" t="str">
        <f t="shared" si="17"/>
        <v/>
      </c>
      <c r="G105" s="39">
        <f t="shared" si="18"/>
        <v>0</v>
      </c>
      <c r="H105" s="39">
        <f t="shared" si="19"/>
        <v>0</v>
      </c>
      <c r="I105" s="37">
        <f t="shared" si="20"/>
        <v>0</v>
      </c>
      <c r="J105" s="40">
        <f t="shared" si="21"/>
        <v>0</v>
      </c>
      <c r="K105" s="37">
        <f t="shared" si="22"/>
        <v>0</v>
      </c>
      <c r="L105" s="37">
        <f t="shared" si="23"/>
        <v>0</v>
      </c>
      <c r="M105" s="37">
        <f t="shared" si="24"/>
        <v>0</v>
      </c>
      <c r="N105" s="41">
        <f>'jan-aug'!M105</f>
        <v>0</v>
      </c>
      <c r="O105" s="41">
        <f t="shared" si="25"/>
        <v>0</v>
      </c>
    </row>
    <row r="106" spans="1:15" s="34" customFormat="1" x14ac:dyDescent="0.2">
      <c r="A106" s="33">
        <v>620</v>
      </c>
      <c r="B106" s="34" t="s">
        <v>160</v>
      </c>
      <c r="C106" s="36"/>
      <c r="D106" s="36">
        <v>4535</v>
      </c>
      <c r="E106" s="37">
        <f t="shared" si="16"/>
        <v>0</v>
      </c>
      <c r="F106" s="38" t="str">
        <f t="shared" si="17"/>
        <v/>
      </c>
      <c r="G106" s="39">
        <f t="shared" si="18"/>
        <v>0</v>
      </c>
      <c r="H106" s="39">
        <f t="shared" si="19"/>
        <v>0</v>
      </c>
      <c r="I106" s="37">
        <f t="shared" si="20"/>
        <v>0</v>
      </c>
      <c r="J106" s="40">
        <f t="shared" si="21"/>
        <v>0</v>
      </c>
      <c r="K106" s="37">
        <f t="shared" si="22"/>
        <v>0</v>
      </c>
      <c r="L106" s="37">
        <f t="shared" si="23"/>
        <v>0</v>
      </c>
      <c r="M106" s="37">
        <f t="shared" si="24"/>
        <v>0</v>
      </c>
      <c r="N106" s="41">
        <f>'jan-aug'!M106</f>
        <v>0</v>
      </c>
      <c r="O106" s="41">
        <f t="shared" si="25"/>
        <v>0</v>
      </c>
    </row>
    <row r="107" spans="1:15" s="34" customFormat="1" x14ac:dyDescent="0.2">
      <c r="A107" s="33">
        <v>621</v>
      </c>
      <c r="B107" s="34" t="s">
        <v>161</v>
      </c>
      <c r="C107" s="36"/>
      <c r="D107" s="36">
        <v>3502</v>
      </c>
      <c r="E107" s="37">
        <f t="shared" si="16"/>
        <v>0</v>
      </c>
      <c r="F107" s="38" t="str">
        <f t="shared" si="17"/>
        <v/>
      </c>
      <c r="G107" s="39">
        <f t="shared" si="18"/>
        <v>0</v>
      </c>
      <c r="H107" s="39">
        <f t="shared" si="19"/>
        <v>0</v>
      </c>
      <c r="I107" s="37">
        <f t="shared" si="20"/>
        <v>0</v>
      </c>
      <c r="J107" s="40">
        <f t="shared" si="21"/>
        <v>0</v>
      </c>
      <c r="K107" s="37">
        <f t="shared" si="22"/>
        <v>0</v>
      </c>
      <c r="L107" s="37">
        <f t="shared" si="23"/>
        <v>0</v>
      </c>
      <c r="M107" s="37">
        <f t="shared" si="24"/>
        <v>0</v>
      </c>
      <c r="N107" s="41">
        <f>'jan-aug'!M107</f>
        <v>0</v>
      </c>
      <c r="O107" s="41">
        <f t="shared" si="25"/>
        <v>0</v>
      </c>
    </row>
    <row r="108" spans="1:15" s="34" customFormat="1" x14ac:dyDescent="0.2">
      <c r="A108" s="33">
        <v>622</v>
      </c>
      <c r="B108" s="34" t="s">
        <v>162</v>
      </c>
      <c r="C108" s="36"/>
      <c r="D108" s="36">
        <v>2257</v>
      </c>
      <c r="E108" s="37">
        <f t="shared" si="16"/>
        <v>0</v>
      </c>
      <c r="F108" s="38" t="str">
        <f t="shared" si="17"/>
        <v/>
      </c>
      <c r="G108" s="39">
        <f t="shared" si="18"/>
        <v>0</v>
      </c>
      <c r="H108" s="39">
        <f t="shared" si="19"/>
        <v>0</v>
      </c>
      <c r="I108" s="37">
        <f t="shared" si="20"/>
        <v>0</v>
      </c>
      <c r="J108" s="40">
        <f t="shared" si="21"/>
        <v>0</v>
      </c>
      <c r="K108" s="37">
        <f t="shared" si="22"/>
        <v>0</v>
      </c>
      <c r="L108" s="37">
        <f t="shared" si="23"/>
        <v>0</v>
      </c>
      <c r="M108" s="37">
        <f t="shared" si="24"/>
        <v>0</v>
      </c>
      <c r="N108" s="41">
        <f>'jan-aug'!M108</f>
        <v>0</v>
      </c>
      <c r="O108" s="41">
        <f t="shared" si="25"/>
        <v>0</v>
      </c>
    </row>
    <row r="109" spans="1:15" s="34" customFormat="1" x14ac:dyDescent="0.2">
      <c r="A109" s="33">
        <v>623</v>
      </c>
      <c r="B109" s="34" t="s">
        <v>163</v>
      </c>
      <c r="C109" s="36"/>
      <c r="D109" s="36">
        <v>13786</v>
      </c>
      <c r="E109" s="37">
        <f t="shared" si="16"/>
        <v>0</v>
      </c>
      <c r="F109" s="38" t="str">
        <f t="shared" si="17"/>
        <v/>
      </c>
      <c r="G109" s="39">
        <f t="shared" si="18"/>
        <v>0</v>
      </c>
      <c r="H109" s="39">
        <f t="shared" si="19"/>
        <v>0</v>
      </c>
      <c r="I109" s="37">
        <f t="shared" si="20"/>
        <v>0</v>
      </c>
      <c r="J109" s="40">
        <f t="shared" si="21"/>
        <v>0</v>
      </c>
      <c r="K109" s="37">
        <f t="shared" si="22"/>
        <v>0</v>
      </c>
      <c r="L109" s="37">
        <f t="shared" si="23"/>
        <v>0</v>
      </c>
      <c r="M109" s="37">
        <f t="shared" si="24"/>
        <v>0</v>
      </c>
      <c r="N109" s="41">
        <f>'jan-aug'!M109</f>
        <v>0</v>
      </c>
      <c r="O109" s="41">
        <f t="shared" si="25"/>
        <v>0</v>
      </c>
    </row>
    <row r="110" spans="1:15" s="34" customFormat="1" x14ac:dyDescent="0.2">
      <c r="A110" s="33">
        <v>624</v>
      </c>
      <c r="B110" s="34" t="s">
        <v>164</v>
      </c>
      <c r="C110" s="36"/>
      <c r="D110" s="36">
        <v>18562</v>
      </c>
      <c r="E110" s="37">
        <f t="shared" si="16"/>
        <v>0</v>
      </c>
      <c r="F110" s="38" t="str">
        <f t="shared" si="17"/>
        <v/>
      </c>
      <c r="G110" s="39">
        <f t="shared" si="18"/>
        <v>0</v>
      </c>
      <c r="H110" s="39">
        <f t="shared" si="19"/>
        <v>0</v>
      </c>
      <c r="I110" s="37">
        <f t="shared" si="20"/>
        <v>0</v>
      </c>
      <c r="J110" s="40">
        <f t="shared" si="21"/>
        <v>0</v>
      </c>
      <c r="K110" s="37">
        <f t="shared" si="22"/>
        <v>0</v>
      </c>
      <c r="L110" s="37">
        <f t="shared" si="23"/>
        <v>0</v>
      </c>
      <c r="M110" s="37">
        <f t="shared" si="24"/>
        <v>0</v>
      </c>
      <c r="N110" s="41">
        <f>'jan-aug'!M110</f>
        <v>0</v>
      </c>
      <c r="O110" s="41">
        <f t="shared" si="25"/>
        <v>0</v>
      </c>
    </row>
    <row r="111" spans="1:15" s="34" customFormat="1" x14ac:dyDescent="0.2">
      <c r="A111" s="33">
        <v>625</v>
      </c>
      <c r="B111" s="34" t="s">
        <v>165</v>
      </c>
      <c r="C111" s="36"/>
      <c r="D111" s="36">
        <v>24718</v>
      </c>
      <c r="E111" s="37">
        <f t="shared" si="16"/>
        <v>0</v>
      </c>
      <c r="F111" s="38" t="str">
        <f t="shared" si="17"/>
        <v/>
      </c>
      <c r="G111" s="39">
        <f t="shared" si="18"/>
        <v>0</v>
      </c>
      <c r="H111" s="39">
        <f t="shared" si="19"/>
        <v>0</v>
      </c>
      <c r="I111" s="37">
        <f t="shared" si="20"/>
        <v>0</v>
      </c>
      <c r="J111" s="40">
        <f t="shared" si="21"/>
        <v>0</v>
      </c>
      <c r="K111" s="37">
        <f t="shared" si="22"/>
        <v>0</v>
      </c>
      <c r="L111" s="37">
        <f t="shared" si="23"/>
        <v>0</v>
      </c>
      <c r="M111" s="37">
        <f t="shared" si="24"/>
        <v>0</v>
      </c>
      <c r="N111" s="41">
        <f>'jan-aug'!M111</f>
        <v>0</v>
      </c>
      <c r="O111" s="41">
        <f t="shared" si="25"/>
        <v>0</v>
      </c>
    </row>
    <row r="112" spans="1:15" s="34" customFormat="1" x14ac:dyDescent="0.2">
      <c r="A112" s="33">
        <v>626</v>
      </c>
      <c r="B112" s="34" t="s">
        <v>166</v>
      </c>
      <c r="C112" s="36"/>
      <c r="D112" s="36">
        <v>25740</v>
      </c>
      <c r="E112" s="37">
        <f t="shared" si="16"/>
        <v>0</v>
      </c>
      <c r="F112" s="38" t="str">
        <f t="shared" si="17"/>
        <v/>
      </c>
      <c r="G112" s="39">
        <f t="shared" si="18"/>
        <v>0</v>
      </c>
      <c r="H112" s="39">
        <f t="shared" si="19"/>
        <v>0</v>
      </c>
      <c r="I112" s="37">
        <f t="shared" si="20"/>
        <v>0</v>
      </c>
      <c r="J112" s="40">
        <f t="shared" si="21"/>
        <v>0</v>
      </c>
      <c r="K112" s="37">
        <f t="shared" si="22"/>
        <v>0</v>
      </c>
      <c r="L112" s="37">
        <f t="shared" si="23"/>
        <v>0</v>
      </c>
      <c r="M112" s="37">
        <f t="shared" si="24"/>
        <v>0</v>
      </c>
      <c r="N112" s="41">
        <f>'jan-aug'!M112</f>
        <v>0</v>
      </c>
      <c r="O112" s="41">
        <f t="shared" si="25"/>
        <v>0</v>
      </c>
    </row>
    <row r="113" spans="1:15" s="34" customFormat="1" x14ac:dyDescent="0.2">
      <c r="A113" s="33">
        <v>627</v>
      </c>
      <c r="B113" s="34" t="s">
        <v>167</v>
      </c>
      <c r="C113" s="36"/>
      <c r="D113" s="36">
        <v>21931</v>
      </c>
      <c r="E113" s="37">
        <f t="shared" si="16"/>
        <v>0</v>
      </c>
      <c r="F113" s="38" t="str">
        <f t="shared" si="17"/>
        <v/>
      </c>
      <c r="G113" s="39">
        <f t="shared" si="18"/>
        <v>0</v>
      </c>
      <c r="H113" s="39">
        <f t="shared" si="19"/>
        <v>0</v>
      </c>
      <c r="I113" s="37">
        <f t="shared" si="20"/>
        <v>0</v>
      </c>
      <c r="J113" s="40">
        <f t="shared" si="21"/>
        <v>0</v>
      </c>
      <c r="K113" s="37">
        <f t="shared" si="22"/>
        <v>0</v>
      </c>
      <c r="L113" s="37">
        <f t="shared" si="23"/>
        <v>0</v>
      </c>
      <c r="M113" s="37">
        <f t="shared" si="24"/>
        <v>0</v>
      </c>
      <c r="N113" s="41">
        <f>'jan-aug'!M113</f>
        <v>0</v>
      </c>
      <c r="O113" s="41">
        <f t="shared" si="25"/>
        <v>0</v>
      </c>
    </row>
    <row r="114" spans="1:15" s="34" customFormat="1" x14ac:dyDescent="0.2">
      <c r="A114" s="33">
        <v>628</v>
      </c>
      <c r="B114" s="34" t="s">
        <v>168</v>
      </c>
      <c r="C114" s="36"/>
      <c r="D114" s="36">
        <v>9462</v>
      </c>
      <c r="E114" s="37">
        <f t="shared" si="16"/>
        <v>0</v>
      </c>
      <c r="F114" s="38" t="str">
        <f t="shared" si="17"/>
        <v/>
      </c>
      <c r="G114" s="39">
        <f t="shared" si="18"/>
        <v>0</v>
      </c>
      <c r="H114" s="39">
        <f t="shared" si="19"/>
        <v>0</v>
      </c>
      <c r="I114" s="37">
        <f t="shared" si="20"/>
        <v>0</v>
      </c>
      <c r="J114" s="40">
        <f t="shared" si="21"/>
        <v>0</v>
      </c>
      <c r="K114" s="37">
        <f t="shared" si="22"/>
        <v>0</v>
      </c>
      <c r="L114" s="37">
        <f t="shared" si="23"/>
        <v>0</v>
      </c>
      <c r="M114" s="37">
        <f t="shared" si="24"/>
        <v>0</v>
      </c>
      <c r="N114" s="41">
        <f>'jan-aug'!M114</f>
        <v>0</v>
      </c>
      <c r="O114" s="41">
        <f t="shared" si="25"/>
        <v>0</v>
      </c>
    </row>
    <row r="115" spans="1:15" s="34" customFormat="1" x14ac:dyDescent="0.2">
      <c r="A115" s="33">
        <v>631</v>
      </c>
      <c r="B115" s="34" t="s">
        <v>169</v>
      </c>
      <c r="C115" s="36"/>
      <c r="D115" s="36">
        <v>2696</v>
      </c>
      <c r="E115" s="37">
        <f t="shared" si="16"/>
        <v>0</v>
      </c>
      <c r="F115" s="38" t="str">
        <f t="shared" si="17"/>
        <v/>
      </c>
      <c r="G115" s="39">
        <f t="shared" si="18"/>
        <v>0</v>
      </c>
      <c r="H115" s="39">
        <f t="shared" si="19"/>
        <v>0</v>
      </c>
      <c r="I115" s="37">
        <f t="shared" si="20"/>
        <v>0</v>
      </c>
      <c r="J115" s="40">
        <f t="shared" si="21"/>
        <v>0</v>
      </c>
      <c r="K115" s="37">
        <f t="shared" si="22"/>
        <v>0</v>
      </c>
      <c r="L115" s="37">
        <f t="shared" si="23"/>
        <v>0</v>
      </c>
      <c r="M115" s="37">
        <f t="shared" si="24"/>
        <v>0</v>
      </c>
      <c r="N115" s="41">
        <f>'jan-aug'!M115</f>
        <v>0</v>
      </c>
      <c r="O115" s="41">
        <f t="shared" si="25"/>
        <v>0</v>
      </c>
    </row>
    <row r="116" spans="1:15" s="34" customFormat="1" x14ac:dyDescent="0.2">
      <c r="A116" s="33">
        <v>632</v>
      </c>
      <c r="B116" s="34" t="s">
        <v>170</v>
      </c>
      <c r="C116" s="36"/>
      <c r="D116" s="36">
        <v>1399</v>
      </c>
      <c r="E116" s="37">
        <f t="shared" si="16"/>
        <v>0</v>
      </c>
      <c r="F116" s="38" t="str">
        <f t="shared" si="17"/>
        <v/>
      </c>
      <c r="G116" s="39">
        <f t="shared" si="18"/>
        <v>0</v>
      </c>
      <c r="H116" s="39">
        <f t="shared" si="19"/>
        <v>0</v>
      </c>
      <c r="I116" s="37">
        <f t="shared" si="20"/>
        <v>0</v>
      </c>
      <c r="J116" s="40">
        <f t="shared" si="21"/>
        <v>0</v>
      </c>
      <c r="K116" s="37">
        <f t="shared" si="22"/>
        <v>0</v>
      </c>
      <c r="L116" s="37">
        <f t="shared" si="23"/>
        <v>0</v>
      </c>
      <c r="M116" s="37">
        <f t="shared" si="24"/>
        <v>0</v>
      </c>
      <c r="N116" s="41">
        <f>'jan-aug'!M116</f>
        <v>0</v>
      </c>
      <c r="O116" s="41">
        <f t="shared" si="25"/>
        <v>0</v>
      </c>
    </row>
    <row r="117" spans="1:15" s="34" customFormat="1" x14ac:dyDescent="0.2">
      <c r="A117" s="33">
        <v>633</v>
      </c>
      <c r="B117" s="34" t="s">
        <v>171</v>
      </c>
      <c r="C117" s="36"/>
      <c r="D117" s="36">
        <v>2530</v>
      </c>
      <c r="E117" s="37">
        <f t="shared" si="16"/>
        <v>0</v>
      </c>
      <c r="F117" s="38" t="str">
        <f t="shared" si="17"/>
        <v/>
      </c>
      <c r="G117" s="39">
        <f t="shared" si="18"/>
        <v>0</v>
      </c>
      <c r="H117" s="39">
        <f t="shared" si="19"/>
        <v>0</v>
      </c>
      <c r="I117" s="37">
        <f t="shared" si="20"/>
        <v>0</v>
      </c>
      <c r="J117" s="40">
        <f t="shared" si="21"/>
        <v>0</v>
      </c>
      <c r="K117" s="37">
        <f t="shared" si="22"/>
        <v>0</v>
      </c>
      <c r="L117" s="37">
        <f t="shared" si="23"/>
        <v>0</v>
      </c>
      <c r="M117" s="37">
        <f t="shared" si="24"/>
        <v>0</v>
      </c>
      <c r="N117" s="41">
        <f>'jan-aug'!M117</f>
        <v>0</v>
      </c>
      <c r="O117" s="41">
        <f t="shared" si="25"/>
        <v>0</v>
      </c>
    </row>
    <row r="118" spans="1:15" s="34" customFormat="1" x14ac:dyDescent="0.2">
      <c r="A118" s="33">
        <v>701</v>
      </c>
      <c r="B118" s="34" t="s">
        <v>172</v>
      </c>
      <c r="C118" s="36"/>
      <c r="D118" s="36">
        <v>27202</v>
      </c>
      <c r="E118" s="37">
        <f t="shared" si="16"/>
        <v>0</v>
      </c>
      <c r="F118" s="38" t="str">
        <f t="shared" si="17"/>
        <v/>
      </c>
      <c r="G118" s="39">
        <f t="shared" si="18"/>
        <v>0</v>
      </c>
      <c r="H118" s="39">
        <f t="shared" si="19"/>
        <v>0</v>
      </c>
      <c r="I118" s="37">
        <f t="shared" si="20"/>
        <v>0</v>
      </c>
      <c r="J118" s="40">
        <f t="shared" si="21"/>
        <v>0</v>
      </c>
      <c r="K118" s="37">
        <f t="shared" si="22"/>
        <v>0</v>
      </c>
      <c r="L118" s="37">
        <f t="shared" si="23"/>
        <v>0</v>
      </c>
      <c r="M118" s="37">
        <f t="shared" si="24"/>
        <v>0</v>
      </c>
      <c r="N118" s="41">
        <f>'jan-aug'!M118</f>
        <v>0</v>
      </c>
      <c r="O118" s="41">
        <f t="shared" si="25"/>
        <v>0</v>
      </c>
    </row>
    <row r="119" spans="1:15" s="34" customFormat="1" x14ac:dyDescent="0.2">
      <c r="A119" s="33">
        <v>702</v>
      </c>
      <c r="B119" s="34" t="s">
        <v>173</v>
      </c>
      <c r="C119" s="36"/>
      <c r="D119" s="36">
        <v>10861</v>
      </c>
      <c r="E119" s="37">
        <f t="shared" si="16"/>
        <v>0</v>
      </c>
      <c r="F119" s="38" t="str">
        <f t="shared" si="17"/>
        <v/>
      </c>
      <c r="G119" s="39">
        <f t="shared" si="18"/>
        <v>0</v>
      </c>
      <c r="H119" s="39">
        <f t="shared" si="19"/>
        <v>0</v>
      </c>
      <c r="I119" s="37">
        <f t="shared" si="20"/>
        <v>0</v>
      </c>
      <c r="J119" s="40">
        <f t="shared" si="21"/>
        <v>0</v>
      </c>
      <c r="K119" s="37">
        <f t="shared" si="22"/>
        <v>0</v>
      </c>
      <c r="L119" s="37">
        <f t="shared" si="23"/>
        <v>0</v>
      </c>
      <c r="M119" s="37">
        <f t="shared" si="24"/>
        <v>0</v>
      </c>
      <c r="N119" s="41">
        <f>'jan-aug'!M119</f>
        <v>0</v>
      </c>
      <c r="O119" s="41">
        <f t="shared" si="25"/>
        <v>0</v>
      </c>
    </row>
    <row r="120" spans="1:15" s="34" customFormat="1" x14ac:dyDescent="0.2">
      <c r="A120" s="33">
        <v>704</v>
      </c>
      <c r="B120" s="34" t="s">
        <v>174</v>
      </c>
      <c r="C120" s="36"/>
      <c r="D120" s="36">
        <v>44922</v>
      </c>
      <c r="E120" s="37">
        <f t="shared" si="16"/>
        <v>0</v>
      </c>
      <c r="F120" s="38" t="str">
        <f t="shared" si="17"/>
        <v/>
      </c>
      <c r="G120" s="39">
        <f t="shared" si="18"/>
        <v>0</v>
      </c>
      <c r="H120" s="39">
        <f t="shared" si="19"/>
        <v>0</v>
      </c>
      <c r="I120" s="37">
        <f t="shared" si="20"/>
        <v>0</v>
      </c>
      <c r="J120" s="40">
        <f t="shared" si="21"/>
        <v>0</v>
      </c>
      <c r="K120" s="37">
        <f t="shared" si="22"/>
        <v>0</v>
      </c>
      <c r="L120" s="37">
        <f t="shared" si="23"/>
        <v>0</v>
      </c>
      <c r="M120" s="37">
        <f t="shared" si="24"/>
        <v>0</v>
      </c>
      <c r="N120" s="41">
        <f>'jan-aug'!M120</f>
        <v>0</v>
      </c>
      <c r="O120" s="41">
        <f t="shared" si="25"/>
        <v>0</v>
      </c>
    </row>
    <row r="121" spans="1:15" s="34" customFormat="1" x14ac:dyDescent="0.2">
      <c r="A121" s="33">
        <v>709</v>
      </c>
      <c r="B121" s="34" t="s">
        <v>176</v>
      </c>
      <c r="C121" s="36"/>
      <c r="D121" s="36">
        <v>44082</v>
      </c>
      <c r="E121" s="37">
        <f t="shared" si="16"/>
        <v>0</v>
      </c>
      <c r="F121" s="38" t="str">
        <f t="shared" si="17"/>
        <v/>
      </c>
      <c r="G121" s="39">
        <f t="shared" si="18"/>
        <v>0</v>
      </c>
      <c r="H121" s="39">
        <f t="shared" si="19"/>
        <v>0</v>
      </c>
      <c r="I121" s="37">
        <f t="shared" si="20"/>
        <v>0</v>
      </c>
      <c r="J121" s="40">
        <f t="shared" si="21"/>
        <v>0</v>
      </c>
      <c r="K121" s="37">
        <f t="shared" si="22"/>
        <v>0</v>
      </c>
      <c r="L121" s="37">
        <f t="shared" si="23"/>
        <v>0</v>
      </c>
      <c r="M121" s="37">
        <f t="shared" si="24"/>
        <v>0</v>
      </c>
      <c r="N121" s="41">
        <f>'jan-aug'!M121</f>
        <v>0</v>
      </c>
      <c r="O121" s="41">
        <f t="shared" si="25"/>
        <v>0</v>
      </c>
    </row>
    <row r="122" spans="1:15" s="34" customFormat="1" x14ac:dyDescent="0.2">
      <c r="A122" s="33">
        <v>710</v>
      </c>
      <c r="B122" s="34" t="s">
        <v>175</v>
      </c>
      <c r="C122" s="36"/>
      <c r="D122" s="36">
        <v>62019</v>
      </c>
      <c r="E122" s="37">
        <f t="shared" si="16"/>
        <v>0</v>
      </c>
      <c r="F122" s="38" t="str">
        <f t="shared" si="17"/>
        <v/>
      </c>
      <c r="G122" s="39">
        <f t="shared" si="18"/>
        <v>0</v>
      </c>
      <c r="H122" s="39">
        <f t="shared" si="19"/>
        <v>0</v>
      </c>
      <c r="I122" s="37">
        <f t="shared" si="20"/>
        <v>0</v>
      </c>
      <c r="J122" s="40">
        <f t="shared" si="21"/>
        <v>0</v>
      </c>
      <c r="K122" s="37">
        <f t="shared" si="22"/>
        <v>0</v>
      </c>
      <c r="L122" s="37">
        <f t="shared" si="23"/>
        <v>0</v>
      </c>
      <c r="M122" s="37">
        <f t="shared" si="24"/>
        <v>0</v>
      </c>
      <c r="N122" s="41">
        <f>'jan-aug'!M122</f>
        <v>0</v>
      </c>
      <c r="O122" s="41">
        <f t="shared" si="25"/>
        <v>0</v>
      </c>
    </row>
    <row r="123" spans="1:15" s="34" customFormat="1" x14ac:dyDescent="0.2">
      <c r="A123" s="33">
        <v>711</v>
      </c>
      <c r="B123" s="34" t="s">
        <v>177</v>
      </c>
      <c r="C123" s="36"/>
      <c r="D123" s="36">
        <v>6653</v>
      </c>
      <c r="E123" s="37">
        <f t="shared" si="16"/>
        <v>0</v>
      </c>
      <c r="F123" s="38" t="str">
        <f t="shared" si="17"/>
        <v/>
      </c>
      <c r="G123" s="39">
        <f t="shared" si="18"/>
        <v>0</v>
      </c>
      <c r="H123" s="39">
        <f t="shared" si="19"/>
        <v>0</v>
      </c>
      <c r="I123" s="37">
        <f t="shared" si="20"/>
        <v>0</v>
      </c>
      <c r="J123" s="40">
        <f t="shared" si="21"/>
        <v>0</v>
      </c>
      <c r="K123" s="37">
        <f t="shared" si="22"/>
        <v>0</v>
      </c>
      <c r="L123" s="37">
        <f t="shared" si="23"/>
        <v>0</v>
      </c>
      <c r="M123" s="37">
        <f t="shared" si="24"/>
        <v>0</v>
      </c>
      <c r="N123" s="41">
        <f>'jan-aug'!M123</f>
        <v>0</v>
      </c>
      <c r="O123" s="41">
        <f t="shared" si="25"/>
        <v>0</v>
      </c>
    </row>
    <row r="124" spans="1:15" s="34" customFormat="1" x14ac:dyDescent="0.2">
      <c r="A124" s="33">
        <v>713</v>
      </c>
      <c r="B124" s="34" t="s">
        <v>178</v>
      </c>
      <c r="C124" s="36"/>
      <c r="D124" s="36">
        <v>9496</v>
      </c>
      <c r="E124" s="37">
        <f t="shared" si="16"/>
        <v>0</v>
      </c>
      <c r="F124" s="38" t="str">
        <f t="shared" si="17"/>
        <v/>
      </c>
      <c r="G124" s="39">
        <f t="shared" si="18"/>
        <v>0</v>
      </c>
      <c r="H124" s="39">
        <f t="shared" si="19"/>
        <v>0</v>
      </c>
      <c r="I124" s="37">
        <f t="shared" si="20"/>
        <v>0</v>
      </c>
      <c r="J124" s="40">
        <f t="shared" si="21"/>
        <v>0</v>
      </c>
      <c r="K124" s="37">
        <f t="shared" si="22"/>
        <v>0</v>
      </c>
      <c r="L124" s="37">
        <f t="shared" si="23"/>
        <v>0</v>
      </c>
      <c r="M124" s="37">
        <f t="shared" si="24"/>
        <v>0</v>
      </c>
      <c r="N124" s="41">
        <f>'jan-aug'!M124</f>
        <v>0</v>
      </c>
      <c r="O124" s="41">
        <f t="shared" si="25"/>
        <v>0</v>
      </c>
    </row>
    <row r="125" spans="1:15" s="34" customFormat="1" x14ac:dyDescent="0.2">
      <c r="A125" s="33">
        <v>714</v>
      </c>
      <c r="B125" s="34" t="s">
        <v>179</v>
      </c>
      <c r="C125" s="36"/>
      <c r="D125" s="36">
        <v>3176</v>
      </c>
      <c r="E125" s="37">
        <f t="shared" si="16"/>
        <v>0</v>
      </c>
      <c r="F125" s="38" t="str">
        <f t="shared" si="17"/>
        <v/>
      </c>
      <c r="G125" s="39">
        <f t="shared" si="18"/>
        <v>0</v>
      </c>
      <c r="H125" s="39">
        <f t="shared" si="19"/>
        <v>0</v>
      </c>
      <c r="I125" s="37">
        <f t="shared" si="20"/>
        <v>0</v>
      </c>
      <c r="J125" s="40">
        <f t="shared" si="21"/>
        <v>0</v>
      </c>
      <c r="K125" s="37">
        <f t="shared" si="22"/>
        <v>0</v>
      </c>
      <c r="L125" s="37">
        <f t="shared" si="23"/>
        <v>0</v>
      </c>
      <c r="M125" s="37">
        <f t="shared" si="24"/>
        <v>0</v>
      </c>
      <c r="N125" s="41">
        <f>'jan-aug'!M125</f>
        <v>0</v>
      </c>
      <c r="O125" s="41">
        <f t="shared" si="25"/>
        <v>0</v>
      </c>
    </row>
    <row r="126" spans="1:15" s="34" customFormat="1" x14ac:dyDescent="0.2">
      <c r="A126" s="33">
        <v>716</v>
      </c>
      <c r="B126" s="34" t="s">
        <v>180</v>
      </c>
      <c r="C126" s="36"/>
      <c r="D126" s="36">
        <v>9486</v>
      </c>
      <c r="E126" s="37">
        <f t="shared" si="16"/>
        <v>0</v>
      </c>
      <c r="F126" s="38" t="str">
        <f t="shared" si="17"/>
        <v/>
      </c>
      <c r="G126" s="39">
        <f t="shared" si="18"/>
        <v>0</v>
      </c>
      <c r="H126" s="39">
        <f t="shared" si="19"/>
        <v>0</v>
      </c>
      <c r="I126" s="37">
        <f t="shared" si="20"/>
        <v>0</v>
      </c>
      <c r="J126" s="40">
        <f t="shared" si="21"/>
        <v>0</v>
      </c>
      <c r="K126" s="37">
        <f t="shared" si="22"/>
        <v>0</v>
      </c>
      <c r="L126" s="37">
        <f t="shared" si="23"/>
        <v>0</v>
      </c>
      <c r="M126" s="37">
        <f t="shared" si="24"/>
        <v>0</v>
      </c>
      <c r="N126" s="41">
        <f>'jan-aug'!M126</f>
        <v>0</v>
      </c>
      <c r="O126" s="41">
        <f t="shared" si="25"/>
        <v>0</v>
      </c>
    </row>
    <row r="127" spans="1:15" s="34" customFormat="1" x14ac:dyDescent="0.2">
      <c r="A127" s="33">
        <v>722</v>
      </c>
      <c r="B127" s="34" t="s">
        <v>181</v>
      </c>
      <c r="C127" s="36"/>
      <c r="D127" s="36">
        <v>21748</v>
      </c>
      <c r="E127" s="37">
        <f t="shared" si="16"/>
        <v>0</v>
      </c>
      <c r="F127" s="38" t="str">
        <f t="shared" si="17"/>
        <v/>
      </c>
      <c r="G127" s="39">
        <f t="shared" si="18"/>
        <v>0</v>
      </c>
      <c r="H127" s="39">
        <f t="shared" si="19"/>
        <v>0</v>
      </c>
      <c r="I127" s="37">
        <f t="shared" si="20"/>
        <v>0</v>
      </c>
      <c r="J127" s="40">
        <f t="shared" si="21"/>
        <v>0</v>
      </c>
      <c r="K127" s="37">
        <f t="shared" si="22"/>
        <v>0</v>
      </c>
      <c r="L127" s="37">
        <f t="shared" si="23"/>
        <v>0</v>
      </c>
      <c r="M127" s="37">
        <f t="shared" si="24"/>
        <v>0</v>
      </c>
      <c r="N127" s="41">
        <f>'jan-aug'!M127</f>
        <v>0</v>
      </c>
      <c r="O127" s="41">
        <f t="shared" si="25"/>
        <v>0</v>
      </c>
    </row>
    <row r="128" spans="1:15" s="34" customFormat="1" x14ac:dyDescent="0.2">
      <c r="A128" s="33">
        <v>723</v>
      </c>
      <c r="B128" s="34" t="s">
        <v>182</v>
      </c>
      <c r="C128" s="36"/>
      <c r="D128" s="36">
        <v>4928</v>
      </c>
      <c r="E128" s="37">
        <f t="shared" si="16"/>
        <v>0</v>
      </c>
      <c r="F128" s="38" t="str">
        <f t="shared" si="17"/>
        <v/>
      </c>
      <c r="G128" s="39">
        <f t="shared" si="18"/>
        <v>0</v>
      </c>
      <c r="H128" s="39">
        <f t="shared" si="19"/>
        <v>0</v>
      </c>
      <c r="I128" s="37">
        <f t="shared" si="20"/>
        <v>0</v>
      </c>
      <c r="J128" s="40">
        <f t="shared" si="21"/>
        <v>0</v>
      </c>
      <c r="K128" s="37">
        <f t="shared" si="22"/>
        <v>0</v>
      </c>
      <c r="L128" s="37">
        <f t="shared" si="23"/>
        <v>0</v>
      </c>
      <c r="M128" s="37">
        <f t="shared" si="24"/>
        <v>0</v>
      </c>
      <c r="N128" s="41">
        <f>'jan-aug'!M128</f>
        <v>0</v>
      </c>
      <c r="O128" s="41">
        <f t="shared" si="25"/>
        <v>0</v>
      </c>
    </row>
    <row r="129" spans="1:15" s="34" customFormat="1" x14ac:dyDescent="0.2">
      <c r="A129" s="33">
        <v>728</v>
      </c>
      <c r="B129" s="34" t="s">
        <v>183</v>
      </c>
      <c r="C129" s="36"/>
      <c r="D129" s="36">
        <v>2475</v>
      </c>
      <c r="E129" s="37">
        <f t="shared" si="16"/>
        <v>0</v>
      </c>
      <c r="F129" s="38" t="str">
        <f t="shared" si="17"/>
        <v/>
      </c>
      <c r="G129" s="39">
        <f t="shared" si="18"/>
        <v>0</v>
      </c>
      <c r="H129" s="39">
        <f t="shared" si="19"/>
        <v>0</v>
      </c>
      <c r="I129" s="37">
        <f t="shared" si="20"/>
        <v>0</v>
      </c>
      <c r="J129" s="40">
        <f t="shared" si="21"/>
        <v>0</v>
      </c>
      <c r="K129" s="37">
        <f t="shared" si="22"/>
        <v>0</v>
      </c>
      <c r="L129" s="37">
        <f t="shared" si="23"/>
        <v>0</v>
      </c>
      <c r="M129" s="37">
        <f t="shared" si="24"/>
        <v>0</v>
      </c>
      <c r="N129" s="41">
        <f>'jan-aug'!M129</f>
        <v>0</v>
      </c>
      <c r="O129" s="41">
        <f t="shared" si="25"/>
        <v>0</v>
      </c>
    </row>
    <row r="130" spans="1:15" s="34" customFormat="1" x14ac:dyDescent="0.2">
      <c r="A130" s="33">
        <v>805</v>
      </c>
      <c r="B130" s="34" t="s">
        <v>184</v>
      </c>
      <c r="C130" s="36"/>
      <c r="D130" s="36">
        <v>36198</v>
      </c>
      <c r="E130" s="37">
        <f t="shared" si="16"/>
        <v>0</v>
      </c>
      <c r="F130" s="38" t="str">
        <f t="shared" si="17"/>
        <v/>
      </c>
      <c r="G130" s="39">
        <f t="shared" si="18"/>
        <v>0</v>
      </c>
      <c r="H130" s="39">
        <f t="shared" si="19"/>
        <v>0</v>
      </c>
      <c r="I130" s="37">
        <f t="shared" si="20"/>
        <v>0</v>
      </c>
      <c r="J130" s="40">
        <f t="shared" si="21"/>
        <v>0</v>
      </c>
      <c r="K130" s="37">
        <f t="shared" si="22"/>
        <v>0</v>
      </c>
      <c r="L130" s="37">
        <f t="shared" si="23"/>
        <v>0</v>
      </c>
      <c r="M130" s="37">
        <f t="shared" si="24"/>
        <v>0</v>
      </c>
      <c r="N130" s="41">
        <f>'jan-aug'!M130</f>
        <v>0</v>
      </c>
      <c r="O130" s="41">
        <f t="shared" si="25"/>
        <v>0</v>
      </c>
    </row>
    <row r="131" spans="1:15" s="34" customFormat="1" x14ac:dyDescent="0.2">
      <c r="A131" s="33">
        <v>806</v>
      </c>
      <c r="B131" s="34" t="s">
        <v>185</v>
      </c>
      <c r="C131" s="36"/>
      <c r="D131" s="36">
        <v>54316</v>
      </c>
      <c r="E131" s="37">
        <f t="shared" si="16"/>
        <v>0</v>
      </c>
      <c r="F131" s="38" t="str">
        <f t="shared" si="17"/>
        <v/>
      </c>
      <c r="G131" s="39">
        <f t="shared" si="18"/>
        <v>0</v>
      </c>
      <c r="H131" s="39">
        <f t="shared" si="19"/>
        <v>0</v>
      </c>
      <c r="I131" s="37">
        <f t="shared" si="20"/>
        <v>0</v>
      </c>
      <c r="J131" s="40">
        <f t="shared" si="21"/>
        <v>0</v>
      </c>
      <c r="K131" s="37">
        <f t="shared" si="22"/>
        <v>0</v>
      </c>
      <c r="L131" s="37">
        <f t="shared" si="23"/>
        <v>0</v>
      </c>
      <c r="M131" s="37">
        <f t="shared" si="24"/>
        <v>0</v>
      </c>
      <c r="N131" s="41">
        <f>'jan-aug'!M131</f>
        <v>0</v>
      </c>
      <c r="O131" s="41">
        <f t="shared" si="25"/>
        <v>0</v>
      </c>
    </row>
    <row r="132" spans="1:15" s="34" customFormat="1" x14ac:dyDescent="0.2">
      <c r="A132" s="33">
        <v>807</v>
      </c>
      <c r="B132" s="34" t="s">
        <v>186</v>
      </c>
      <c r="C132" s="36"/>
      <c r="D132" s="36">
        <v>12757</v>
      </c>
      <c r="E132" s="37">
        <f t="shared" si="16"/>
        <v>0</v>
      </c>
      <c r="F132" s="38" t="str">
        <f t="shared" si="17"/>
        <v/>
      </c>
      <c r="G132" s="39">
        <f t="shared" si="18"/>
        <v>0</v>
      </c>
      <c r="H132" s="39">
        <f t="shared" si="19"/>
        <v>0</v>
      </c>
      <c r="I132" s="37">
        <f t="shared" si="20"/>
        <v>0</v>
      </c>
      <c r="J132" s="40">
        <f t="shared" si="21"/>
        <v>0</v>
      </c>
      <c r="K132" s="37">
        <f t="shared" si="22"/>
        <v>0</v>
      </c>
      <c r="L132" s="37">
        <f t="shared" si="23"/>
        <v>0</v>
      </c>
      <c r="M132" s="37">
        <f t="shared" si="24"/>
        <v>0</v>
      </c>
      <c r="N132" s="41">
        <f>'jan-aug'!M132</f>
        <v>0</v>
      </c>
      <c r="O132" s="41">
        <f t="shared" si="25"/>
        <v>0</v>
      </c>
    </row>
    <row r="133" spans="1:15" s="34" customFormat="1" x14ac:dyDescent="0.2">
      <c r="A133" s="33">
        <v>811</v>
      </c>
      <c r="B133" s="34" t="s">
        <v>187</v>
      </c>
      <c r="C133" s="36"/>
      <c r="D133" s="36">
        <v>2357</v>
      </c>
      <c r="E133" s="37">
        <f t="shared" si="16"/>
        <v>0</v>
      </c>
      <c r="F133" s="38" t="str">
        <f t="shared" si="17"/>
        <v/>
      </c>
      <c r="G133" s="39">
        <f t="shared" si="18"/>
        <v>0</v>
      </c>
      <c r="H133" s="39">
        <f t="shared" si="19"/>
        <v>0</v>
      </c>
      <c r="I133" s="37">
        <f t="shared" si="20"/>
        <v>0</v>
      </c>
      <c r="J133" s="40">
        <f t="shared" si="21"/>
        <v>0</v>
      </c>
      <c r="K133" s="37">
        <f t="shared" si="22"/>
        <v>0</v>
      </c>
      <c r="L133" s="37">
        <f t="shared" si="23"/>
        <v>0</v>
      </c>
      <c r="M133" s="37">
        <f t="shared" si="24"/>
        <v>0</v>
      </c>
      <c r="N133" s="41">
        <f>'jan-aug'!M133</f>
        <v>0</v>
      </c>
      <c r="O133" s="41">
        <f t="shared" si="25"/>
        <v>0</v>
      </c>
    </row>
    <row r="134" spans="1:15" s="34" customFormat="1" x14ac:dyDescent="0.2">
      <c r="A134" s="33">
        <v>814</v>
      </c>
      <c r="B134" s="34" t="s">
        <v>188</v>
      </c>
      <c r="C134" s="36"/>
      <c r="D134" s="36">
        <v>14138</v>
      </c>
      <c r="E134" s="37">
        <f t="shared" si="16"/>
        <v>0</v>
      </c>
      <c r="F134" s="38" t="str">
        <f t="shared" si="17"/>
        <v/>
      </c>
      <c r="G134" s="39">
        <f t="shared" si="18"/>
        <v>0</v>
      </c>
      <c r="H134" s="39">
        <f t="shared" si="19"/>
        <v>0</v>
      </c>
      <c r="I134" s="37">
        <f t="shared" si="20"/>
        <v>0</v>
      </c>
      <c r="J134" s="40">
        <f t="shared" si="21"/>
        <v>0</v>
      </c>
      <c r="K134" s="37">
        <f t="shared" si="22"/>
        <v>0</v>
      </c>
      <c r="L134" s="37">
        <f t="shared" si="23"/>
        <v>0</v>
      </c>
      <c r="M134" s="37">
        <f t="shared" si="24"/>
        <v>0</v>
      </c>
      <c r="N134" s="41">
        <f>'jan-aug'!M134</f>
        <v>0</v>
      </c>
      <c r="O134" s="41">
        <f t="shared" si="25"/>
        <v>0</v>
      </c>
    </row>
    <row r="135" spans="1:15" s="34" customFormat="1" x14ac:dyDescent="0.2">
      <c r="A135" s="33">
        <v>815</v>
      </c>
      <c r="B135" s="34" t="s">
        <v>189</v>
      </c>
      <c r="C135" s="36"/>
      <c r="D135" s="36">
        <v>10586</v>
      </c>
      <c r="E135" s="37">
        <f t="shared" si="16"/>
        <v>0</v>
      </c>
      <c r="F135" s="38" t="str">
        <f t="shared" si="17"/>
        <v/>
      </c>
      <c r="G135" s="39">
        <f t="shared" si="18"/>
        <v>0</v>
      </c>
      <c r="H135" s="39">
        <f t="shared" si="19"/>
        <v>0</v>
      </c>
      <c r="I135" s="37">
        <f t="shared" si="20"/>
        <v>0</v>
      </c>
      <c r="J135" s="40">
        <f t="shared" si="21"/>
        <v>0</v>
      </c>
      <c r="K135" s="37">
        <f t="shared" si="22"/>
        <v>0</v>
      </c>
      <c r="L135" s="37">
        <f t="shared" si="23"/>
        <v>0</v>
      </c>
      <c r="M135" s="37">
        <f t="shared" si="24"/>
        <v>0</v>
      </c>
      <c r="N135" s="41">
        <f>'jan-aug'!M135</f>
        <v>0</v>
      </c>
      <c r="O135" s="41">
        <f t="shared" si="25"/>
        <v>0</v>
      </c>
    </row>
    <row r="136" spans="1:15" s="34" customFormat="1" x14ac:dyDescent="0.2">
      <c r="A136" s="33">
        <v>817</v>
      </c>
      <c r="B136" s="34" t="s">
        <v>190</v>
      </c>
      <c r="C136" s="36"/>
      <c r="D136" s="36">
        <v>4148</v>
      </c>
      <c r="E136" s="37">
        <f t="shared" si="16"/>
        <v>0</v>
      </c>
      <c r="F136" s="38" t="str">
        <f t="shared" si="17"/>
        <v/>
      </c>
      <c r="G136" s="39">
        <f t="shared" si="18"/>
        <v>0</v>
      </c>
      <c r="H136" s="39">
        <f t="shared" si="19"/>
        <v>0</v>
      </c>
      <c r="I136" s="37">
        <f t="shared" si="20"/>
        <v>0</v>
      </c>
      <c r="J136" s="40">
        <f t="shared" si="21"/>
        <v>0</v>
      </c>
      <c r="K136" s="37">
        <f t="shared" si="22"/>
        <v>0</v>
      </c>
      <c r="L136" s="37">
        <f t="shared" si="23"/>
        <v>0</v>
      </c>
      <c r="M136" s="37">
        <f t="shared" si="24"/>
        <v>0</v>
      </c>
      <c r="N136" s="41">
        <f>'jan-aug'!M136</f>
        <v>0</v>
      </c>
      <c r="O136" s="41">
        <f t="shared" si="25"/>
        <v>0</v>
      </c>
    </row>
    <row r="137" spans="1:15" s="34" customFormat="1" x14ac:dyDescent="0.2">
      <c r="A137" s="33">
        <v>819</v>
      </c>
      <c r="B137" s="34" t="s">
        <v>191</v>
      </c>
      <c r="C137" s="36"/>
      <c r="D137" s="36">
        <v>6585</v>
      </c>
      <c r="E137" s="37">
        <f t="shared" ref="E137:E200" si="26">(C137*1000)/D137</f>
        <v>0</v>
      </c>
      <c r="F137" s="38" t="str">
        <f t="shared" ref="F137:F200" si="27">IF(ISNUMBER(C137),E137/E$435,"")</f>
        <v/>
      </c>
      <c r="G137" s="39">
        <f t="shared" ref="G137:G200" si="28">(E$435-E137)*0.6</f>
        <v>0</v>
      </c>
      <c r="H137" s="39">
        <f t="shared" ref="H137:H200" si="29">IF(E137&gt;=E$435*0.9,0,IF(E137&lt;0.9*E$435,(E$435*0.9-E137)*0.35))</f>
        <v>0</v>
      </c>
      <c r="I137" s="37">
        <f t="shared" ref="I137:I200" si="30">G137+H137</f>
        <v>0</v>
      </c>
      <c r="J137" s="40">
        <f t="shared" ref="J137:J200" si="31">I$437</f>
        <v>0</v>
      </c>
      <c r="K137" s="37">
        <f t="shared" ref="K137:K200" si="32">I137+J137</f>
        <v>0</v>
      </c>
      <c r="L137" s="37">
        <f t="shared" ref="L137:L200" si="33">(I137*D137)</f>
        <v>0</v>
      </c>
      <c r="M137" s="37">
        <f t="shared" ref="M137:M200" si="34">(K137*D137)</f>
        <v>0</v>
      </c>
      <c r="N137" s="41">
        <f>'jan-aug'!M137</f>
        <v>0</v>
      </c>
      <c r="O137" s="41">
        <f t="shared" ref="O137:O200" si="35">M137-N137</f>
        <v>0</v>
      </c>
    </row>
    <row r="138" spans="1:15" s="34" customFormat="1" x14ac:dyDescent="0.2">
      <c r="A138" s="33">
        <v>821</v>
      </c>
      <c r="B138" s="34" t="s">
        <v>192</v>
      </c>
      <c r="C138" s="36"/>
      <c r="D138" s="36">
        <v>6262</v>
      </c>
      <c r="E138" s="37">
        <f t="shared" si="26"/>
        <v>0</v>
      </c>
      <c r="F138" s="38" t="str">
        <f t="shared" si="27"/>
        <v/>
      </c>
      <c r="G138" s="39">
        <f t="shared" si="28"/>
        <v>0</v>
      </c>
      <c r="H138" s="39">
        <f t="shared" si="29"/>
        <v>0</v>
      </c>
      <c r="I138" s="37">
        <f t="shared" si="30"/>
        <v>0</v>
      </c>
      <c r="J138" s="40">
        <f t="shared" si="31"/>
        <v>0</v>
      </c>
      <c r="K138" s="37">
        <f t="shared" si="32"/>
        <v>0</v>
      </c>
      <c r="L138" s="37">
        <f t="shared" si="33"/>
        <v>0</v>
      </c>
      <c r="M138" s="37">
        <f t="shared" si="34"/>
        <v>0</v>
      </c>
      <c r="N138" s="41">
        <f>'jan-aug'!M138</f>
        <v>0</v>
      </c>
      <c r="O138" s="41">
        <f t="shared" si="35"/>
        <v>0</v>
      </c>
    </row>
    <row r="139" spans="1:15" s="34" customFormat="1" x14ac:dyDescent="0.2">
      <c r="A139" s="33">
        <v>822</v>
      </c>
      <c r="B139" s="34" t="s">
        <v>193</v>
      </c>
      <c r="C139" s="36"/>
      <c r="D139" s="36">
        <v>4303</v>
      </c>
      <c r="E139" s="37">
        <f t="shared" si="26"/>
        <v>0</v>
      </c>
      <c r="F139" s="38" t="str">
        <f t="shared" si="27"/>
        <v/>
      </c>
      <c r="G139" s="39">
        <f t="shared" si="28"/>
        <v>0</v>
      </c>
      <c r="H139" s="39">
        <f t="shared" si="29"/>
        <v>0</v>
      </c>
      <c r="I139" s="37">
        <f t="shared" si="30"/>
        <v>0</v>
      </c>
      <c r="J139" s="40">
        <f t="shared" si="31"/>
        <v>0</v>
      </c>
      <c r="K139" s="37">
        <f t="shared" si="32"/>
        <v>0</v>
      </c>
      <c r="L139" s="37">
        <f t="shared" si="33"/>
        <v>0</v>
      </c>
      <c r="M139" s="37">
        <f t="shared" si="34"/>
        <v>0</v>
      </c>
      <c r="N139" s="41">
        <f>'jan-aug'!M139</f>
        <v>0</v>
      </c>
      <c r="O139" s="41">
        <f t="shared" si="35"/>
        <v>0</v>
      </c>
    </row>
    <row r="140" spans="1:15" s="34" customFormat="1" x14ac:dyDescent="0.2">
      <c r="A140" s="33">
        <v>826</v>
      </c>
      <c r="B140" s="34" t="s">
        <v>194</v>
      </c>
      <c r="C140" s="36"/>
      <c r="D140" s="36">
        <v>5894</v>
      </c>
      <c r="E140" s="37">
        <f t="shared" si="26"/>
        <v>0</v>
      </c>
      <c r="F140" s="38" t="str">
        <f t="shared" si="27"/>
        <v/>
      </c>
      <c r="G140" s="39">
        <f t="shared" si="28"/>
        <v>0</v>
      </c>
      <c r="H140" s="39">
        <f t="shared" si="29"/>
        <v>0</v>
      </c>
      <c r="I140" s="37">
        <f t="shared" si="30"/>
        <v>0</v>
      </c>
      <c r="J140" s="40">
        <f t="shared" si="31"/>
        <v>0</v>
      </c>
      <c r="K140" s="37">
        <f t="shared" si="32"/>
        <v>0</v>
      </c>
      <c r="L140" s="37">
        <f t="shared" si="33"/>
        <v>0</v>
      </c>
      <c r="M140" s="37">
        <f t="shared" si="34"/>
        <v>0</v>
      </c>
      <c r="N140" s="41">
        <f>'jan-aug'!M140</f>
        <v>0</v>
      </c>
      <c r="O140" s="41">
        <f t="shared" si="35"/>
        <v>0</v>
      </c>
    </row>
    <row r="141" spans="1:15" s="34" customFormat="1" x14ac:dyDescent="0.2">
      <c r="A141" s="33">
        <v>827</v>
      </c>
      <c r="B141" s="34" t="s">
        <v>195</v>
      </c>
      <c r="C141" s="36"/>
      <c r="D141" s="36">
        <v>1593</v>
      </c>
      <c r="E141" s="37">
        <f t="shared" si="26"/>
        <v>0</v>
      </c>
      <c r="F141" s="38" t="str">
        <f t="shared" si="27"/>
        <v/>
      </c>
      <c r="G141" s="39">
        <f t="shared" si="28"/>
        <v>0</v>
      </c>
      <c r="H141" s="39">
        <f t="shared" si="29"/>
        <v>0</v>
      </c>
      <c r="I141" s="37">
        <f t="shared" si="30"/>
        <v>0</v>
      </c>
      <c r="J141" s="40">
        <f t="shared" si="31"/>
        <v>0</v>
      </c>
      <c r="K141" s="37">
        <f t="shared" si="32"/>
        <v>0</v>
      </c>
      <c r="L141" s="37">
        <f t="shared" si="33"/>
        <v>0</v>
      </c>
      <c r="M141" s="37">
        <f t="shared" si="34"/>
        <v>0</v>
      </c>
      <c r="N141" s="41">
        <f>'jan-aug'!M141</f>
        <v>0</v>
      </c>
      <c r="O141" s="41">
        <f t="shared" si="35"/>
        <v>0</v>
      </c>
    </row>
    <row r="142" spans="1:15" s="34" customFormat="1" x14ac:dyDescent="0.2">
      <c r="A142" s="33">
        <v>828</v>
      </c>
      <c r="B142" s="34" t="s">
        <v>196</v>
      </c>
      <c r="C142" s="36"/>
      <c r="D142" s="36">
        <v>2979</v>
      </c>
      <c r="E142" s="37">
        <f t="shared" si="26"/>
        <v>0</v>
      </c>
      <c r="F142" s="38" t="str">
        <f t="shared" si="27"/>
        <v/>
      </c>
      <c r="G142" s="39">
        <f t="shared" si="28"/>
        <v>0</v>
      </c>
      <c r="H142" s="39">
        <f t="shared" si="29"/>
        <v>0</v>
      </c>
      <c r="I142" s="37">
        <f t="shared" si="30"/>
        <v>0</v>
      </c>
      <c r="J142" s="40">
        <f t="shared" si="31"/>
        <v>0</v>
      </c>
      <c r="K142" s="37">
        <f t="shared" si="32"/>
        <v>0</v>
      </c>
      <c r="L142" s="37">
        <f t="shared" si="33"/>
        <v>0</v>
      </c>
      <c r="M142" s="37">
        <f t="shared" si="34"/>
        <v>0</v>
      </c>
      <c r="N142" s="41">
        <f>'jan-aug'!M142</f>
        <v>0</v>
      </c>
      <c r="O142" s="41">
        <f t="shared" si="35"/>
        <v>0</v>
      </c>
    </row>
    <row r="143" spans="1:15" s="34" customFormat="1" x14ac:dyDescent="0.2">
      <c r="A143" s="33">
        <v>829</v>
      </c>
      <c r="B143" s="34" t="s">
        <v>197</v>
      </c>
      <c r="C143" s="36"/>
      <c r="D143" s="36">
        <v>2442</v>
      </c>
      <c r="E143" s="37">
        <f t="shared" si="26"/>
        <v>0</v>
      </c>
      <c r="F143" s="38" t="str">
        <f t="shared" si="27"/>
        <v/>
      </c>
      <c r="G143" s="39">
        <f t="shared" si="28"/>
        <v>0</v>
      </c>
      <c r="H143" s="39">
        <f t="shared" si="29"/>
        <v>0</v>
      </c>
      <c r="I143" s="37">
        <f t="shared" si="30"/>
        <v>0</v>
      </c>
      <c r="J143" s="40">
        <f t="shared" si="31"/>
        <v>0</v>
      </c>
      <c r="K143" s="37">
        <f t="shared" si="32"/>
        <v>0</v>
      </c>
      <c r="L143" s="37">
        <f t="shared" si="33"/>
        <v>0</v>
      </c>
      <c r="M143" s="37">
        <f t="shared" si="34"/>
        <v>0</v>
      </c>
      <c r="N143" s="41">
        <f>'jan-aug'!M143</f>
        <v>0</v>
      </c>
      <c r="O143" s="41">
        <f t="shared" si="35"/>
        <v>0</v>
      </c>
    </row>
    <row r="144" spans="1:15" s="34" customFormat="1" x14ac:dyDescent="0.2">
      <c r="A144" s="33">
        <v>830</v>
      </c>
      <c r="B144" s="34" t="s">
        <v>198</v>
      </c>
      <c r="C144" s="36"/>
      <c r="D144" s="36">
        <v>1476</v>
      </c>
      <c r="E144" s="37">
        <f t="shared" si="26"/>
        <v>0</v>
      </c>
      <c r="F144" s="38" t="str">
        <f t="shared" si="27"/>
        <v/>
      </c>
      <c r="G144" s="39">
        <f t="shared" si="28"/>
        <v>0</v>
      </c>
      <c r="H144" s="39">
        <f t="shared" si="29"/>
        <v>0</v>
      </c>
      <c r="I144" s="37">
        <f t="shared" si="30"/>
        <v>0</v>
      </c>
      <c r="J144" s="40">
        <f t="shared" si="31"/>
        <v>0</v>
      </c>
      <c r="K144" s="37">
        <f t="shared" si="32"/>
        <v>0</v>
      </c>
      <c r="L144" s="37">
        <f t="shared" si="33"/>
        <v>0</v>
      </c>
      <c r="M144" s="37">
        <f t="shared" si="34"/>
        <v>0</v>
      </c>
      <c r="N144" s="41">
        <f>'jan-aug'!M144</f>
        <v>0</v>
      </c>
      <c r="O144" s="41">
        <f t="shared" si="35"/>
        <v>0</v>
      </c>
    </row>
    <row r="145" spans="1:15" s="34" customFormat="1" x14ac:dyDescent="0.2">
      <c r="A145" s="33">
        <v>831</v>
      </c>
      <c r="B145" s="34" t="s">
        <v>199</v>
      </c>
      <c r="C145" s="36"/>
      <c r="D145" s="36">
        <v>1319</v>
      </c>
      <c r="E145" s="37">
        <f t="shared" si="26"/>
        <v>0</v>
      </c>
      <c r="F145" s="38" t="str">
        <f t="shared" si="27"/>
        <v/>
      </c>
      <c r="G145" s="39">
        <f t="shared" si="28"/>
        <v>0</v>
      </c>
      <c r="H145" s="39">
        <f t="shared" si="29"/>
        <v>0</v>
      </c>
      <c r="I145" s="37">
        <f t="shared" si="30"/>
        <v>0</v>
      </c>
      <c r="J145" s="40">
        <f t="shared" si="31"/>
        <v>0</v>
      </c>
      <c r="K145" s="37">
        <f t="shared" si="32"/>
        <v>0</v>
      </c>
      <c r="L145" s="37">
        <f t="shared" si="33"/>
        <v>0</v>
      </c>
      <c r="M145" s="37">
        <f t="shared" si="34"/>
        <v>0</v>
      </c>
      <c r="N145" s="41">
        <f>'jan-aug'!M145</f>
        <v>0</v>
      </c>
      <c r="O145" s="41">
        <f t="shared" si="35"/>
        <v>0</v>
      </c>
    </row>
    <row r="146" spans="1:15" s="34" customFormat="1" x14ac:dyDescent="0.2">
      <c r="A146" s="33">
        <v>833</v>
      </c>
      <c r="B146" s="34" t="s">
        <v>200</v>
      </c>
      <c r="C146" s="36"/>
      <c r="D146" s="36">
        <v>2228</v>
      </c>
      <c r="E146" s="37">
        <f t="shared" si="26"/>
        <v>0</v>
      </c>
      <c r="F146" s="38" t="str">
        <f t="shared" si="27"/>
        <v/>
      </c>
      <c r="G146" s="39">
        <f t="shared" si="28"/>
        <v>0</v>
      </c>
      <c r="H146" s="39">
        <f t="shared" si="29"/>
        <v>0</v>
      </c>
      <c r="I146" s="37">
        <f t="shared" si="30"/>
        <v>0</v>
      </c>
      <c r="J146" s="40">
        <f t="shared" si="31"/>
        <v>0</v>
      </c>
      <c r="K146" s="37">
        <f t="shared" si="32"/>
        <v>0</v>
      </c>
      <c r="L146" s="37">
        <f t="shared" si="33"/>
        <v>0</v>
      </c>
      <c r="M146" s="37">
        <f t="shared" si="34"/>
        <v>0</v>
      </c>
      <c r="N146" s="41">
        <f>'jan-aug'!M146</f>
        <v>0</v>
      </c>
      <c r="O146" s="41">
        <f t="shared" si="35"/>
        <v>0</v>
      </c>
    </row>
    <row r="147" spans="1:15" s="34" customFormat="1" x14ac:dyDescent="0.2">
      <c r="A147" s="33">
        <v>834</v>
      </c>
      <c r="B147" s="34" t="s">
        <v>201</v>
      </c>
      <c r="C147" s="36"/>
      <c r="D147" s="36">
        <v>3726</v>
      </c>
      <c r="E147" s="37">
        <f t="shared" si="26"/>
        <v>0</v>
      </c>
      <c r="F147" s="38" t="str">
        <f t="shared" si="27"/>
        <v/>
      </c>
      <c r="G147" s="39">
        <f t="shared" si="28"/>
        <v>0</v>
      </c>
      <c r="H147" s="39">
        <f t="shared" si="29"/>
        <v>0</v>
      </c>
      <c r="I147" s="37">
        <f t="shared" si="30"/>
        <v>0</v>
      </c>
      <c r="J147" s="40">
        <f t="shared" si="31"/>
        <v>0</v>
      </c>
      <c r="K147" s="37">
        <f t="shared" si="32"/>
        <v>0</v>
      </c>
      <c r="L147" s="37">
        <f t="shared" si="33"/>
        <v>0</v>
      </c>
      <c r="M147" s="37">
        <f t="shared" si="34"/>
        <v>0</v>
      </c>
      <c r="N147" s="41">
        <f>'jan-aug'!M147</f>
        <v>0</v>
      </c>
      <c r="O147" s="41">
        <f t="shared" si="35"/>
        <v>0</v>
      </c>
    </row>
    <row r="148" spans="1:15" s="34" customFormat="1" x14ac:dyDescent="0.2">
      <c r="A148" s="33">
        <v>901</v>
      </c>
      <c r="B148" s="34" t="s">
        <v>202</v>
      </c>
      <c r="C148" s="36"/>
      <c r="D148" s="36">
        <v>6936</v>
      </c>
      <c r="E148" s="37">
        <f t="shared" si="26"/>
        <v>0</v>
      </c>
      <c r="F148" s="38" t="str">
        <f t="shared" si="27"/>
        <v/>
      </c>
      <c r="G148" s="39">
        <f t="shared" si="28"/>
        <v>0</v>
      </c>
      <c r="H148" s="39">
        <f t="shared" si="29"/>
        <v>0</v>
      </c>
      <c r="I148" s="37">
        <f t="shared" si="30"/>
        <v>0</v>
      </c>
      <c r="J148" s="40">
        <f t="shared" si="31"/>
        <v>0</v>
      </c>
      <c r="K148" s="37">
        <f t="shared" si="32"/>
        <v>0</v>
      </c>
      <c r="L148" s="37">
        <f t="shared" si="33"/>
        <v>0</v>
      </c>
      <c r="M148" s="37">
        <f t="shared" si="34"/>
        <v>0</v>
      </c>
      <c r="N148" s="41">
        <f>'jan-aug'!M148</f>
        <v>0</v>
      </c>
      <c r="O148" s="41">
        <f t="shared" si="35"/>
        <v>0</v>
      </c>
    </row>
    <row r="149" spans="1:15" s="34" customFormat="1" x14ac:dyDescent="0.2">
      <c r="A149" s="33">
        <v>904</v>
      </c>
      <c r="B149" s="34" t="s">
        <v>203</v>
      </c>
      <c r="C149" s="36"/>
      <c r="D149" s="36">
        <v>22692</v>
      </c>
      <c r="E149" s="37">
        <f t="shared" si="26"/>
        <v>0</v>
      </c>
      <c r="F149" s="38" t="str">
        <f t="shared" si="27"/>
        <v/>
      </c>
      <c r="G149" s="39">
        <f t="shared" si="28"/>
        <v>0</v>
      </c>
      <c r="H149" s="39">
        <f t="shared" si="29"/>
        <v>0</v>
      </c>
      <c r="I149" s="37">
        <f t="shared" si="30"/>
        <v>0</v>
      </c>
      <c r="J149" s="40">
        <f t="shared" si="31"/>
        <v>0</v>
      </c>
      <c r="K149" s="37">
        <f t="shared" si="32"/>
        <v>0</v>
      </c>
      <c r="L149" s="37">
        <f t="shared" si="33"/>
        <v>0</v>
      </c>
      <c r="M149" s="37">
        <f t="shared" si="34"/>
        <v>0</v>
      </c>
      <c r="N149" s="41">
        <f>'jan-aug'!M149</f>
        <v>0</v>
      </c>
      <c r="O149" s="41">
        <f t="shared" si="35"/>
        <v>0</v>
      </c>
    </row>
    <row r="150" spans="1:15" s="34" customFormat="1" x14ac:dyDescent="0.2">
      <c r="A150" s="33">
        <v>906</v>
      </c>
      <c r="B150" s="34" t="s">
        <v>204</v>
      </c>
      <c r="C150" s="36"/>
      <c r="D150" s="36">
        <v>44576</v>
      </c>
      <c r="E150" s="37">
        <f t="shared" si="26"/>
        <v>0</v>
      </c>
      <c r="F150" s="38" t="str">
        <f t="shared" si="27"/>
        <v/>
      </c>
      <c r="G150" s="39">
        <f t="shared" si="28"/>
        <v>0</v>
      </c>
      <c r="H150" s="39">
        <f t="shared" si="29"/>
        <v>0</v>
      </c>
      <c r="I150" s="37">
        <f t="shared" si="30"/>
        <v>0</v>
      </c>
      <c r="J150" s="40">
        <f t="shared" si="31"/>
        <v>0</v>
      </c>
      <c r="K150" s="37">
        <f t="shared" si="32"/>
        <v>0</v>
      </c>
      <c r="L150" s="37">
        <f t="shared" si="33"/>
        <v>0</v>
      </c>
      <c r="M150" s="37">
        <f t="shared" si="34"/>
        <v>0</v>
      </c>
      <c r="N150" s="41">
        <f>'jan-aug'!M150</f>
        <v>0</v>
      </c>
      <c r="O150" s="41">
        <f t="shared" si="35"/>
        <v>0</v>
      </c>
    </row>
    <row r="151" spans="1:15" s="34" customFormat="1" x14ac:dyDescent="0.2">
      <c r="A151" s="33">
        <v>911</v>
      </c>
      <c r="B151" s="34" t="s">
        <v>205</v>
      </c>
      <c r="C151" s="36"/>
      <c r="D151" s="36">
        <v>2511</v>
      </c>
      <c r="E151" s="37">
        <f t="shared" si="26"/>
        <v>0</v>
      </c>
      <c r="F151" s="38" t="str">
        <f t="shared" si="27"/>
        <v/>
      </c>
      <c r="G151" s="39">
        <f t="shared" si="28"/>
        <v>0</v>
      </c>
      <c r="H151" s="39">
        <f t="shared" si="29"/>
        <v>0</v>
      </c>
      <c r="I151" s="37">
        <f t="shared" si="30"/>
        <v>0</v>
      </c>
      <c r="J151" s="40">
        <f t="shared" si="31"/>
        <v>0</v>
      </c>
      <c r="K151" s="37">
        <f t="shared" si="32"/>
        <v>0</v>
      </c>
      <c r="L151" s="37">
        <f t="shared" si="33"/>
        <v>0</v>
      </c>
      <c r="M151" s="37">
        <f t="shared" si="34"/>
        <v>0</v>
      </c>
      <c r="N151" s="41">
        <f>'jan-aug'!M151</f>
        <v>0</v>
      </c>
      <c r="O151" s="41">
        <f t="shared" si="35"/>
        <v>0</v>
      </c>
    </row>
    <row r="152" spans="1:15" s="34" customFormat="1" x14ac:dyDescent="0.2">
      <c r="A152" s="33">
        <v>912</v>
      </c>
      <c r="B152" s="34" t="s">
        <v>206</v>
      </c>
      <c r="C152" s="36"/>
      <c r="D152" s="36">
        <v>2104</v>
      </c>
      <c r="E152" s="37">
        <f t="shared" si="26"/>
        <v>0</v>
      </c>
      <c r="F152" s="38" t="str">
        <f t="shared" si="27"/>
        <v/>
      </c>
      <c r="G152" s="39">
        <f t="shared" si="28"/>
        <v>0</v>
      </c>
      <c r="H152" s="39">
        <f t="shared" si="29"/>
        <v>0</v>
      </c>
      <c r="I152" s="37">
        <f t="shared" si="30"/>
        <v>0</v>
      </c>
      <c r="J152" s="40">
        <f t="shared" si="31"/>
        <v>0</v>
      </c>
      <c r="K152" s="37">
        <f t="shared" si="32"/>
        <v>0</v>
      </c>
      <c r="L152" s="37">
        <f t="shared" si="33"/>
        <v>0</v>
      </c>
      <c r="M152" s="37">
        <f t="shared" si="34"/>
        <v>0</v>
      </c>
      <c r="N152" s="41">
        <f>'jan-aug'!M152</f>
        <v>0</v>
      </c>
      <c r="O152" s="41">
        <f t="shared" si="35"/>
        <v>0</v>
      </c>
    </row>
    <row r="153" spans="1:15" s="34" customFormat="1" x14ac:dyDescent="0.2">
      <c r="A153" s="33">
        <v>914</v>
      </c>
      <c r="B153" s="34" t="s">
        <v>207</v>
      </c>
      <c r="C153" s="36"/>
      <c r="D153" s="36">
        <v>6051</v>
      </c>
      <c r="E153" s="37">
        <f t="shared" si="26"/>
        <v>0</v>
      </c>
      <c r="F153" s="38" t="str">
        <f t="shared" si="27"/>
        <v/>
      </c>
      <c r="G153" s="39">
        <f t="shared" si="28"/>
        <v>0</v>
      </c>
      <c r="H153" s="39">
        <f t="shared" si="29"/>
        <v>0</v>
      </c>
      <c r="I153" s="37">
        <f t="shared" si="30"/>
        <v>0</v>
      </c>
      <c r="J153" s="40">
        <f t="shared" si="31"/>
        <v>0</v>
      </c>
      <c r="K153" s="37">
        <f t="shared" si="32"/>
        <v>0</v>
      </c>
      <c r="L153" s="37">
        <f t="shared" si="33"/>
        <v>0</v>
      </c>
      <c r="M153" s="37">
        <f t="shared" si="34"/>
        <v>0</v>
      </c>
      <c r="N153" s="41">
        <f>'jan-aug'!M153</f>
        <v>0</v>
      </c>
      <c r="O153" s="41">
        <f t="shared" si="35"/>
        <v>0</v>
      </c>
    </row>
    <row r="154" spans="1:15" s="34" customFormat="1" x14ac:dyDescent="0.2">
      <c r="A154" s="33">
        <v>919</v>
      </c>
      <c r="B154" s="34" t="s">
        <v>208</v>
      </c>
      <c r="C154" s="36"/>
      <c r="D154" s="36">
        <v>5713</v>
      </c>
      <c r="E154" s="37">
        <f t="shared" si="26"/>
        <v>0</v>
      </c>
      <c r="F154" s="38" t="str">
        <f t="shared" si="27"/>
        <v/>
      </c>
      <c r="G154" s="39">
        <f t="shared" si="28"/>
        <v>0</v>
      </c>
      <c r="H154" s="39">
        <f t="shared" si="29"/>
        <v>0</v>
      </c>
      <c r="I154" s="37">
        <f t="shared" si="30"/>
        <v>0</v>
      </c>
      <c r="J154" s="40">
        <f t="shared" si="31"/>
        <v>0</v>
      </c>
      <c r="K154" s="37">
        <f t="shared" si="32"/>
        <v>0</v>
      </c>
      <c r="L154" s="37">
        <f t="shared" si="33"/>
        <v>0</v>
      </c>
      <c r="M154" s="37">
        <f t="shared" si="34"/>
        <v>0</v>
      </c>
      <c r="N154" s="41">
        <f>'jan-aug'!M154</f>
        <v>0</v>
      </c>
      <c r="O154" s="41">
        <f t="shared" si="35"/>
        <v>0</v>
      </c>
    </row>
    <row r="155" spans="1:15" s="34" customFormat="1" x14ac:dyDescent="0.2">
      <c r="A155" s="33">
        <v>926</v>
      </c>
      <c r="B155" s="34" t="s">
        <v>209</v>
      </c>
      <c r="C155" s="36"/>
      <c r="D155" s="36">
        <v>10702</v>
      </c>
      <c r="E155" s="37">
        <f t="shared" si="26"/>
        <v>0</v>
      </c>
      <c r="F155" s="38" t="str">
        <f t="shared" si="27"/>
        <v/>
      </c>
      <c r="G155" s="39">
        <f t="shared" si="28"/>
        <v>0</v>
      </c>
      <c r="H155" s="39">
        <f t="shared" si="29"/>
        <v>0</v>
      </c>
      <c r="I155" s="37">
        <f t="shared" si="30"/>
        <v>0</v>
      </c>
      <c r="J155" s="40">
        <f t="shared" si="31"/>
        <v>0</v>
      </c>
      <c r="K155" s="37">
        <f t="shared" si="32"/>
        <v>0</v>
      </c>
      <c r="L155" s="37">
        <f t="shared" si="33"/>
        <v>0</v>
      </c>
      <c r="M155" s="37">
        <f t="shared" si="34"/>
        <v>0</v>
      </c>
      <c r="N155" s="41">
        <f>'jan-aug'!M155</f>
        <v>0</v>
      </c>
      <c r="O155" s="41">
        <f t="shared" si="35"/>
        <v>0</v>
      </c>
    </row>
    <row r="156" spans="1:15" s="34" customFormat="1" x14ac:dyDescent="0.2">
      <c r="A156" s="33">
        <v>928</v>
      </c>
      <c r="B156" s="34" t="s">
        <v>210</v>
      </c>
      <c r="C156" s="36"/>
      <c r="D156" s="36">
        <v>5178</v>
      </c>
      <c r="E156" s="37">
        <f t="shared" si="26"/>
        <v>0</v>
      </c>
      <c r="F156" s="38" t="str">
        <f t="shared" si="27"/>
        <v/>
      </c>
      <c r="G156" s="39">
        <f t="shared" si="28"/>
        <v>0</v>
      </c>
      <c r="H156" s="39">
        <f t="shared" si="29"/>
        <v>0</v>
      </c>
      <c r="I156" s="37">
        <f t="shared" si="30"/>
        <v>0</v>
      </c>
      <c r="J156" s="40">
        <f t="shared" si="31"/>
        <v>0</v>
      </c>
      <c r="K156" s="37">
        <f t="shared" si="32"/>
        <v>0</v>
      </c>
      <c r="L156" s="37">
        <f t="shared" si="33"/>
        <v>0</v>
      </c>
      <c r="M156" s="37">
        <f t="shared" si="34"/>
        <v>0</v>
      </c>
      <c r="N156" s="41">
        <f>'jan-aug'!M156</f>
        <v>0</v>
      </c>
      <c r="O156" s="41">
        <f t="shared" si="35"/>
        <v>0</v>
      </c>
    </row>
    <row r="157" spans="1:15" s="34" customFormat="1" x14ac:dyDescent="0.2">
      <c r="A157" s="33">
        <v>929</v>
      </c>
      <c r="B157" s="34" t="s">
        <v>211</v>
      </c>
      <c r="C157" s="36"/>
      <c r="D157" s="36">
        <v>1856</v>
      </c>
      <c r="E157" s="37">
        <f t="shared" si="26"/>
        <v>0</v>
      </c>
      <c r="F157" s="38" t="str">
        <f t="shared" si="27"/>
        <v/>
      </c>
      <c r="G157" s="39">
        <f t="shared" si="28"/>
        <v>0</v>
      </c>
      <c r="H157" s="39">
        <f t="shared" si="29"/>
        <v>0</v>
      </c>
      <c r="I157" s="37">
        <f t="shared" si="30"/>
        <v>0</v>
      </c>
      <c r="J157" s="40">
        <f t="shared" si="31"/>
        <v>0</v>
      </c>
      <c r="K157" s="37">
        <f t="shared" si="32"/>
        <v>0</v>
      </c>
      <c r="L157" s="37">
        <f t="shared" si="33"/>
        <v>0</v>
      </c>
      <c r="M157" s="37">
        <f t="shared" si="34"/>
        <v>0</v>
      </c>
      <c r="N157" s="41">
        <f>'jan-aug'!M157</f>
        <v>0</v>
      </c>
      <c r="O157" s="41">
        <f t="shared" si="35"/>
        <v>0</v>
      </c>
    </row>
    <row r="158" spans="1:15" s="34" customFormat="1" x14ac:dyDescent="0.2">
      <c r="A158" s="33">
        <v>935</v>
      </c>
      <c r="B158" s="34" t="s">
        <v>212</v>
      </c>
      <c r="C158" s="36"/>
      <c r="D158" s="36">
        <v>1342</v>
      </c>
      <c r="E158" s="37">
        <f t="shared" si="26"/>
        <v>0</v>
      </c>
      <c r="F158" s="38" t="str">
        <f t="shared" si="27"/>
        <v/>
      </c>
      <c r="G158" s="39">
        <f t="shared" si="28"/>
        <v>0</v>
      </c>
      <c r="H158" s="39">
        <f t="shared" si="29"/>
        <v>0</v>
      </c>
      <c r="I158" s="37">
        <f t="shared" si="30"/>
        <v>0</v>
      </c>
      <c r="J158" s="40">
        <f t="shared" si="31"/>
        <v>0</v>
      </c>
      <c r="K158" s="37">
        <f t="shared" si="32"/>
        <v>0</v>
      </c>
      <c r="L158" s="37">
        <f t="shared" si="33"/>
        <v>0</v>
      </c>
      <c r="M158" s="37">
        <f t="shared" si="34"/>
        <v>0</v>
      </c>
      <c r="N158" s="41">
        <f>'jan-aug'!M158</f>
        <v>0</v>
      </c>
      <c r="O158" s="41">
        <f t="shared" si="35"/>
        <v>0</v>
      </c>
    </row>
    <row r="159" spans="1:15" s="34" customFormat="1" x14ac:dyDescent="0.2">
      <c r="A159" s="33">
        <v>937</v>
      </c>
      <c r="B159" s="34" t="s">
        <v>213</v>
      </c>
      <c r="C159" s="36"/>
      <c r="D159" s="36">
        <v>3614</v>
      </c>
      <c r="E159" s="37">
        <f t="shared" si="26"/>
        <v>0</v>
      </c>
      <c r="F159" s="38" t="str">
        <f t="shared" si="27"/>
        <v/>
      </c>
      <c r="G159" s="39">
        <f t="shared" si="28"/>
        <v>0</v>
      </c>
      <c r="H159" s="39">
        <f t="shared" si="29"/>
        <v>0</v>
      </c>
      <c r="I159" s="37">
        <f t="shared" si="30"/>
        <v>0</v>
      </c>
      <c r="J159" s="40">
        <f t="shared" si="31"/>
        <v>0</v>
      </c>
      <c r="K159" s="37">
        <f t="shared" si="32"/>
        <v>0</v>
      </c>
      <c r="L159" s="37">
        <f t="shared" si="33"/>
        <v>0</v>
      </c>
      <c r="M159" s="37">
        <f t="shared" si="34"/>
        <v>0</v>
      </c>
      <c r="N159" s="41">
        <f>'jan-aug'!M159</f>
        <v>0</v>
      </c>
      <c r="O159" s="41">
        <f t="shared" si="35"/>
        <v>0</v>
      </c>
    </row>
    <row r="160" spans="1:15" s="34" customFormat="1" x14ac:dyDescent="0.2">
      <c r="A160" s="33">
        <v>938</v>
      </c>
      <c r="B160" s="34" t="s">
        <v>214</v>
      </c>
      <c r="C160" s="36"/>
      <c r="D160" s="36">
        <v>1200</v>
      </c>
      <c r="E160" s="37">
        <f t="shared" si="26"/>
        <v>0</v>
      </c>
      <c r="F160" s="38" t="str">
        <f t="shared" si="27"/>
        <v/>
      </c>
      <c r="G160" s="39">
        <f t="shared" si="28"/>
        <v>0</v>
      </c>
      <c r="H160" s="39">
        <f t="shared" si="29"/>
        <v>0</v>
      </c>
      <c r="I160" s="37">
        <f t="shared" si="30"/>
        <v>0</v>
      </c>
      <c r="J160" s="40">
        <f t="shared" si="31"/>
        <v>0</v>
      </c>
      <c r="K160" s="37">
        <f t="shared" si="32"/>
        <v>0</v>
      </c>
      <c r="L160" s="37">
        <f t="shared" si="33"/>
        <v>0</v>
      </c>
      <c r="M160" s="37">
        <f t="shared" si="34"/>
        <v>0</v>
      </c>
      <c r="N160" s="41">
        <f>'jan-aug'!M160</f>
        <v>0</v>
      </c>
      <c r="O160" s="41">
        <f t="shared" si="35"/>
        <v>0</v>
      </c>
    </row>
    <row r="161" spans="1:15" s="34" customFormat="1" x14ac:dyDescent="0.2">
      <c r="A161" s="33">
        <v>940</v>
      </c>
      <c r="B161" s="34" t="s">
        <v>215</v>
      </c>
      <c r="C161" s="36"/>
      <c r="D161" s="36">
        <v>1246</v>
      </c>
      <c r="E161" s="37">
        <f t="shared" si="26"/>
        <v>0</v>
      </c>
      <c r="F161" s="38" t="str">
        <f t="shared" si="27"/>
        <v/>
      </c>
      <c r="G161" s="39">
        <f t="shared" si="28"/>
        <v>0</v>
      </c>
      <c r="H161" s="39">
        <f t="shared" si="29"/>
        <v>0</v>
      </c>
      <c r="I161" s="37">
        <f t="shared" si="30"/>
        <v>0</v>
      </c>
      <c r="J161" s="40">
        <f t="shared" si="31"/>
        <v>0</v>
      </c>
      <c r="K161" s="37">
        <f t="shared" si="32"/>
        <v>0</v>
      </c>
      <c r="L161" s="37">
        <f t="shared" si="33"/>
        <v>0</v>
      </c>
      <c r="M161" s="37">
        <f t="shared" si="34"/>
        <v>0</v>
      </c>
      <c r="N161" s="41">
        <f>'jan-aug'!M161</f>
        <v>0</v>
      </c>
      <c r="O161" s="41">
        <f t="shared" si="35"/>
        <v>0</v>
      </c>
    </row>
    <row r="162" spans="1:15" s="34" customFormat="1" x14ac:dyDescent="0.2">
      <c r="A162" s="33">
        <v>941</v>
      </c>
      <c r="B162" s="34" t="s">
        <v>216</v>
      </c>
      <c r="C162" s="36"/>
      <c r="D162" s="36">
        <v>952</v>
      </c>
      <c r="E162" s="37">
        <f t="shared" si="26"/>
        <v>0</v>
      </c>
      <c r="F162" s="38" t="str">
        <f t="shared" si="27"/>
        <v/>
      </c>
      <c r="G162" s="39">
        <f t="shared" si="28"/>
        <v>0</v>
      </c>
      <c r="H162" s="39">
        <f t="shared" si="29"/>
        <v>0</v>
      </c>
      <c r="I162" s="37">
        <f t="shared" si="30"/>
        <v>0</v>
      </c>
      <c r="J162" s="40">
        <f t="shared" si="31"/>
        <v>0</v>
      </c>
      <c r="K162" s="37">
        <f t="shared" si="32"/>
        <v>0</v>
      </c>
      <c r="L162" s="37">
        <f t="shared" si="33"/>
        <v>0</v>
      </c>
      <c r="M162" s="37">
        <f t="shared" si="34"/>
        <v>0</v>
      </c>
      <c r="N162" s="41">
        <f>'jan-aug'!M162</f>
        <v>0</v>
      </c>
      <c r="O162" s="41">
        <f t="shared" si="35"/>
        <v>0</v>
      </c>
    </row>
    <row r="163" spans="1:15" s="34" customFormat="1" x14ac:dyDescent="0.2">
      <c r="A163" s="33">
        <v>1001</v>
      </c>
      <c r="B163" s="34" t="s">
        <v>217</v>
      </c>
      <c r="C163" s="36"/>
      <c r="D163" s="36">
        <v>89268</v>
      </c>
      <c r="E163" s="37">
        <f t="shared" si="26"/>
        <v>0</v>
      </c>
      <c r="F163" s="38" t="str">
        <f t="shared" si="27"/>
        <v/>
      </c>
      <c r="G163" s="39">
        <f t="shared" si="28"/>
        <v>0</v>
      </c>
      <c r="H163" s="39">
        <f t="shared" si="29"/>
        <v>0</v>
      </c>
      <c r="I163" s="37">
        <f t="shared" si="30"/>
        <v>0</v>
      </c>
      <c r="J163" s="40">
        <f t="shared" si="31"/>
        <v>0</v>
      </c>
      <c r="K163" s="37">
        <f t="shared" si="32"/>
        <v>0</v>
      </c>
      <c r="L163" s="37">
        <f t="shared" si="33"/>
        <v>0</v>
      </c>
      <c r="M163" s="37">
        <f t="shared" si="34"/>
        <v>0</v>
      </c>
      <c r="N163" s="41">
        <f>'jan-aug'!M163</f>
        <v>0</v>
      </c>
      <c r="O163" s="41">
        <f t="shared" si="35"/>
        <v>0</v>
      </c>
    </row>
    <row r="164" spans="1:15" s="34" customFormat="1" x14ac:dyDescent="0.2">
      <c r="A164" s="33">
        <v>1002</v>
      </c>
      <c r="B164" s="34" t="s">
        <v>218</v>
      </c>
      <c r="C164" s="36"/>
      <c r="D164" s="36">
        <v>15600</v>
      </c>
      <c r="E164" s="37">
        <f t="shared" si="26"/>
        <v>0</v>
      </c>
      <c r="F164" s="38" t="str">
        <f t="shared" si="27"/>
        <v/>
      </c>
      <c r="G164" s="39">
        <f t="shared" si="28"/>
        <v>0</v>
      </c>
      <c r="H164" s="39">
        <f t="shared" si="29"/>
        <v>0</v>
      </c>
      <c r="I164" s="37">
        <f t="shared" si="30"/>
        <v>0</v>
      </c>
      <c r="J164" s="40">
        <f t="shared" si="31"/>
        <v>0</v>
      </c>
      <c r="K164" s="37">
        <f t="shared" si="32"/>
        <v>0</v>
      </c>
      <c r="L164" s="37">
        <f t="shared" si="33"/>
        <v>0</v>
      </c>
      <c r="M164" s="37">
        <f t="shared" si="34"/>
        <v>0</v>
      </c>
      <c r="N164" s="41">
        <f>'jan-aug'!M164</f>
        <v>0</v>
      </c>
      <c r="O164" s="41">
        <f t="shared" si="35"/>
        <v>0</v>
      </c>
    </row>
    <row r="165" spans="1:15" s="34" customFormat="1" x14ac:dyDescent="0.2">
      <c r="A165" s="33">
        <v>1003</v>
      </c>
      <c r="B165" s="34" t="s">
        <v>219</v>
      </c>
      <c r="C165" s="36"/>
      <c r="D165" s="36">
        <v>9769</v>
      </c>
      <c r="E165" s="37">
        <f t="shared" si="26"/>
        <v>0</v>
      </c>
      <c r="F165" s="38" t="str">
        <f t="shared" si="27"/>
        <v/>
      </c>
      <c r="G165" s="39">
        <f t="shared" si="28"/>
        <v>0</v>
      </c>
      <c r="H165" s="39">
        <f t="shared" si="29"/>
        <v>0</v>
      </c>
      <c r="I165" s="37">
        <f t="shared" si="30"/>
        <v>0</v>
      </c>
      <c r="J165" s="40">
        <f t="shared" si="31"/>
        <v>0</v>
      </c>
      <c r="K165" s="37">
        <f t="shared" si="32"/>
        <v>0</v>
      </c>
      <c r="L165" s="37">
        <f t="shared" si="33"/>
        <v>0</v>
      </c>
      <c r="M165" s="37">
        <f t="shared" si="34"/>
        <v>0</v>
      </c>
      <c r="N165" s="41">
        <f>'jan-aug'!M165</f>
        <v>0</v>
      </c>
      <c r="O165" s="41">
        <f t="shared" si="35"/>
        <v>0</v>
      </c>
    </row>
    <row r="166" spans="1:15" s="34" customFormat="1" x14ac:dyDescent="0.2">
      <c r="A166" s="33">
        <v>1004</v>
      </c>
      <c r="B166" s="34" t="s">
        <v>220</v>
      </c>
      <c r="C166" s="36"/>
      <c r="D166" s="36">
        <v>9090</v>
      </c>
      <c r="E166" s="37">
        <f t="shared" si="26"/>
        <v>0</v>
      </c>
      <c r="F166" s="38" t="str">
        <f t="shared" si="27"/>
        <v/>
      </c>
      <c r="G166" s="39">
        <f t="shared" si="28"/>
        <v>0</v>
      </c>
      <c r="H166" s="39">
        <f t="shared" si="29"/>
        <v>0</v>
      </c>
      <c r="I166" s="37">
        <f t="shared" si="30"/>
        <v>0</v>
      </c>
      <c r="J166" s="40">
        <f t="shared" si="31"/>
        <v>0</v>
      </c>
      <c r="K166" s="37">
        <f t="shared" si="32"/>
        <v>0</v>
      </c>
      <c r="L166" s="37">
        <f t="shared" si="33"/>
        <v>0</v>
      </c>
      <c r="M166" s="37">
        <f t="shared" si="34"/>
        <v>0</v>
      </c>
      <c r="N166" s="41">
        <f>'jan-aug'!M166</f>
        <v>0</v>
      </c>
      <c r="O166" s="41">
        <f t="shared" si="35"/>
        <v>0</v>
      </c>
    </row>
    <row r="167" spans="1:15" s="34" customFormat="1" x14ac:dyDescent="0.2">
      <c r="A167" s="33">
        <v>1014</v>
      </c>
      <c r="B167" s="34" t="s">
        <v>221</v>
      </c>
      <c r="C167" s="36"/>
      <c r="D167" s="36">
        <v>14425</v>
      </c>
      <c r="E167" s="37">
        <f t="shared" si="26"/>
        <v>0</v>
      </c>
      <c r="F167" s="38" t="str">
        <f t="shared" si="27"/>
        <v/>
      </c>
      <c r="G167" s="39">
        <f t="shared" si="28"/>
        <v>0</v>
      </c>
      <c r="H167" s="39">
        <f t="shared" si="29"/>
        <v>0</v>
      </c>
      <c r="I167" s="37">
        <f t="shared" si="30"/>
        <v>0</v>
      </c>
      <c r="J167" s="40">
        <f t="shared" si="31"/>
        <v>0</v>
      </c>
      <c r="K167" s="37">
        <f t="shared" si="32"/>
        <v>0</v>
      </c>
      <c r="L167" s="37">
        <f t="shared" si="33"/>
        <v>0</v>
      </c>
      <c r="M167" s="37">
        <f t="shared" si="34"/>
        <v>0</v>
      </c>
      <c r="N167" s="41">
        <f>'jan-aug'!M167</f>
        <v>0</v>
      </c>
      <c r="O167" s="41">
        <f t="shared" si="35"/>
        <v>0</v>
      </c>
    </row>
    <row r="168" spans="1:15" s="34" customFormat="1" x14ac:dyDescent="0.2">
      <c r="A168" s="33">
        <v>1017</v>
      </c>
      <c r="B168" s="34" t="s">
        <v>222</v>
      </c>
      <c r="C168" s="36"/>
      <c r="D168" s="36">
        <v>6568</v>
      </c>
      <c r="E168" s="37">
        <f t="shared" si="26"/>
        <v>0</v>
      </c>
      <c r="F168" s="38" t="str">
        <f t="shared" si="27"/>
        <v/>
      </c>
      <c r="G168" s="39">
        <f t="shared" si="28"/>
        <v>0</v>
      </c>
      <c r="H168" s="39">
        <f t="shared" si="29"/>
        <v>0</v>
      </c>
      <c r="I168" s="37">
        <f t="shared" si="30"/>
        <v>0</v>
      </c>
      <c r="J168" s="40">
        <f t="shared" si="31"/>
        <v>0</v>
      </c>
      <c r="K168" s="37">
        <f t="shared" si="32"/>
        <v>0</v>
      </c>
      <c r="L168" s="37">
        <f t="shared" si="33"/>
        <v>0</v>
      </c>
      <c r="M168" s="37">
        <f t="shared" si="34"/>
        <v>0</v>
      </c>
      <c r="N168" s="41">
        <f>'jan-aug'!M168</f>
        <v>0</v>
      </c>
      <c r="O168" s="41">
        <f t="shared" si="35"/>
        <v>0</v>
      </c>
    </row>
    <row r="169" spans="1:15" s="34" customFormat="1" x14ac:dyDescent="0.2">
      <c r="A169" s="33">
        <v>1018</v>
      </c>
      <c r="B169" s="34" t="s">
        <v>223</v>
      </c>
      <c r="C169" s="36"/>
      <c r="D169" s="36">
        <v>11321</v>
      </c>
      <c r="E169" s="37">
        <f t="shared" si="26"/>
        <v>0</v>
      </c>
      <c r="F169" s="38" t="str">
        <f t="shared" si="27"/>
        <v/>
      </c>
      <c r="G169" s="39">
        <f t="shared" si="28"/>
        <v>0</v>
      </c>
      <c r="H169" s="39">
        <f t="shared" si="29"/>
        <v>0</v>
      </c>
      <c r="I169" s="37">
        <f t="shared" si="30"/>
        <v>0</v>
      </c>
      <c r="J169" s="40">
        <f t="shared" si="31"/>
        <v>0</v>
      </c>
      <c r="K169" s="37">
        <f t="shared" si="32"/>
        <v>0</v>
      </c>
      <c r="L169" s="37">
        <f t="shared" si="33"/>
        <v>0</v>
      </c>
      <c r="M169" s="37">
        <f t="shared" si="34"/>
        <v>0</v>
      </c>
      <c r="N169" s="41">
        <f>'jan-aug'!M169</f>
        <v>0</v>
      </c>
      <c r="O169" s="41">
        <f t="shared" si="35"/>
        <v>0</v>
      </c>
    </row>
    <row r="170" spans="1:15" s="34" customFormat="1" x14ac:dyDescent="0.2">
      <c r="A170" s="33">
        <v>1021</v>
      </c>
      <c r="B170" s="34" t="s">
        <v>224</v>
      </c>
      <c r="C170" s="36"/>
      <c r="D170" s="36">
        <v>2309</v>
      </c>
      <c r="E170" s="37">
        <f t="shared" si="26"/>
        <v>0</v>
      </c>
      <c r="F170" s="38" t="str">
        <f t="shared" si="27"/>
        <v/>
      </c>
      <c r="G170" s="39">
        <f t="shared" si="28"/>
        <v>0</v>
      </c>
      <c r="H170" s="39">
        <f t="shared" si="29"/>
        <v>0</v>
      </c>
      <c r="I170" s="37">
        <f t="shared" si="30"/>
        <v>0</v>
      </c>
      <c r="J170" s="40">
        <f t="shared" si="31"/>
        <v>0</v>
      </c>
      <c r="K170" s="37">
        <f t="shared" si="32"/>
        <v>0</v>
      </c>
      <c r="L170" s="37">
        <f t="shared" si="33"/>
        <v>0</v>
      </c>
      <c r="M170" s="37">
        <f t="shared" si="34"/>
        <v>0</v>
      </c>
      <c r="N170" s="41">
        <f>'jan-aug'!M170</f>
        <v>0</v>
      </c>
      <c r="O170" s="41">
        <f t="shared" si="35"/>
        <v>0</v>
      </c>
    </row>
    <row r="171" spans="1:15" s="34" customFormat="1" x14ac:dyDescent="0.2">
      <c r="A171" s="33">
        <v>1026</v>
      </c>
      <c r="B171" s="34" t="s">
        <v>225</v>
      </c>
      <c r="C171" s="36"/>
      <c r="D171" s="36">
        <v>937</v>
      </c>
      <c r="E171" s="37">
        <f t="shared" si="26"/>
        <v>0</v>
      </c>
      <c r="F171" s="38" t="str">
        <f t="shared" si="27"/>
        <v/>
      </c>
      <c r="G171" s="39">
        <f t="shared" si="28"/>
        <v>0</v>
      </c>
      <c r="H171" s="39">
        <f t="shared" si="29"/>
        <v>0</v>
      </c>
      <c r="I171" s="37">
        <f t="shared" si="30"/>
        <v>0</v>
      </c>
      <c r="J171" s="40">
        <f t="shared" si="31"/>
        <v>0</v>
      </c>
      <c r="K171" s="37">
        <f t="shared" si="32"/>
        <v>0</v>
      </c>
      <c r="L171" s="37">
        <f t="shared" si="33"/>
        <v>0</v>
      </c>
      <c r="M171" s="37">
        <f t="shared" si="34"/>
        <v>0</v>
      </c>
      <c r="N171" s="41">
        <f>'jan-aug'!M171</f>
        <v>0</v>
      </c>
      <c r="O171" s="41">
        <f t="shared" si="35"/>
        <v>0</v>
      </c>
    </row>
    <row r="172" spans="1:15" s="34" customFormat="1" x14ac:dyDescent="0.2">
      <c r="A172" s="33">
        <v>1027</v>
      </c>
      <c r="B172" s="34" t="s">
        <v>226</v>
      </c>
      <c r="C172" s="36"/>
      <c r="D172" s="36">
        <v>1765</v>
      </c>
      <c r="E172" s="37">
        <f t="shared" si="26"/>
        <v>0</v>
      </c>
      <c r="F172" s="38" t="str">
        <f t="shared" si="27"/>
        <v/>
      </c>
      <c r="G172" s="39">
        <f t="shared" si="28"/>
        <v>0</v>
      </c>
      <c r="H172" s="39">
        <f t="shared" si="29"/>
        <v>0</v>
      </c>
      <c r="I172" s="37">
        <f t="shared" si="30"/>
        <v>0</v>
      </c>
      <c r="J172" s="40">
        <f t="shared" si="31"/>
        <v>0</v>
      </c>
      <c r="K172" s="37">
        <f t="shared" si="32"/>
        <v>0</v>
      </c>
      <c r="L172" s="37">
        <f t="shared" si="33"/>
        <v>0</v>
      </c>
      <c r="M172" s="37">
        <f t="shared" si="34"/>
        <v>0</v>
      </c>
      <c r="N172" s="41">
        <f>'jan-aug'!M172</f>
        <v>0</v>
      </c>
      <c r="O172" s="41">
        <f t="shared" si="35"/>
        <v>0</v>
      </c>
    </row>
    <row r="173" spans="1:15" s="34" customFormat="1" x14ac:dyDescent="0.2">
      <c r="A173" s="33">
        <v>1029</v>
      </c>
      <c r="B173" s="34" t="s">
        <v>227</v>
      </c>
      <c r="C173" s="36"/>
      <c r="D173" s="36">
        <v>4950</v>
      </c>
      <c r="E173" s="37">
        <f t="shared" si="26"/>
        <v>0</v>
      </c>
      <c r="F173" s="38" t="str">
        <f t="shared" si="27"/>
        <v/>
      </c>
      <c r="G173" s="39">
        <f t="shared" si="28"/>
        <v>0</v>
      </c>
      <c r="H173" s="39">
        <f t="shared" si="29"/>
        <v>0</v>
      </c>
      <c r="I173" s="37">
        <f t="shared" si="30"/>
        <v>0</v>
      </c>
      <c r="J173" s="40">
        <f t="shared" si="31"/>
        <v>0</v>
      </c>
      <c r="K173" s="37">
        <f t="shared" si="32"/>
        <v>0</v>
      </c>
      <c r="L173" s="37">
        <f t="shared" si="33"/>
        <v>0</v>
      </c>
      <c r="M173" s="37">
        <f t="shared" si="34"/>
        <v>0</v>
      </c>
      <c r="N173" s="41">
        <f>'jan-aug'!M173</f>
        <v>0</v>
      </c>
      <c r="O173" s="41">
        <f t="shared" si="35"/>
        <v>0</v>
      </c>
    </row>
    <row r="174" spans="1:15" s="34" customFormat="1" x14ac:dyDescent="0.2">
      <c r="A174" s="33">
        <v>1032</v>
      </c>
      <c r="B174" s="34" t="s">
        <v>228</v>
      </c>
      <c r="C174" s="36"/>
      <c r="D174" s="36">
        <v>8588</v>
      </c>
      <c r="E174" s="37">
        <f t="shared" si="26"/>
        <v>0</v>
      </c>
      <c r="F174" s="38" t="str">
        <f t="shared" si="27"/>
        <v/>
      </c>
      <c r="G174" s="39">
        <f t="shared" si="28"/>
        <v>0</v>
      </c>
      <c r="H174" s="39">
        <f t="shared" si="29"/>
        <v>0</v>
      </c>
      <c r="I174" s="37">
        <f t="shared" si="30"/>
        <v>0</v>
      </c>
      <c r="J174" s="40">
        <f t="shared" si="31"/>
        <v>0</v>
      </c>
      <c r="K174" s="37">
        <f t="shared" si="32"/>
        <v>0</v>
      </c>
      <c r="L174" s="37">
        <f t="shared" si="33"/>
        <v>0</v>
      </c>
      <c r="M174" s="37">
        <f t="shared" si="34"/>
        <v>0</v>
      </c>
      <c r="N174" s="41">
        <f>'jan-aug'!M174</f>
        <v>0</v>
      </c>
      <c r="O174" s="41">
        <f t="shared" si="35"/>
        <v>0</v>
      </c>
    </row>
    <row r="175" spans="1:15" s="34" customFormat="1" x14ac:dyDescent="0.2">
      <c r="A175" s="33">
        <v>1034</v>
      </c>
      <c r="B175" s="34" t="s">
        <v>229</v>
      </c>
      <c r="C175" s="36"/>
      <c r="D175" s="36">
        <v>1702</v>
      </c>
      <c r="E175" s="37">
        <f t="shared" si="26"/>
        <v>0</v>
      </c>
      <c r="F175" s="38" t="str">
        <f t="shared" si="27"/>
        <v/>
      </c>
      <c r="G175" s="39">
        <f t="shared" si="28"/>
        <v>0</v>
      </c>
      <c r="H175" s="39">
        <f t="shared" si="29"/>
        <v>0</v>
      </c>
      <c r="I175" s="37">
        <f t="shared" si="30"/>
        <v>0</v>
      </c>
      <c r="J175" s="40">
        <f t="shared" si="31"/>
        <v>0</v>
      </c>
      <c r="K175" s="37">
        <f t="shared" si="32"/>
        <v>0</v>
      </c>
      <c r="L175" s="37">
        <f t="shared" si="33"/>
        <v>0</v>
      </c>
      <c r="M175" s="37">
        <f t="shared" si="34"/>
        <v>0</v>
      </c>
      <c r="N175" s="41">
        <f>'jan-aug'!M175</f>
        <v>0</v>
      </c>
      <c r="O175" s="41">
        <f t="shared" si="35"/>
        <v>0</v>
      </c>
    </row>
    <row r="176" spans="1:15" s="34" customFormat="1" x14ac:dyDescent="0.2">
      <c r="A176" s="33">
        <v>1037</v>
      </c>
      <c r="B176" s="34" t="s">
        <v>230</v>
      </c>
      <c r="C176" s="36"/>
      <c r="D176" s="36">
        <v>5988</v>
      </c>
      <c r="E176" s="37">
        <f t="shared" si="26"/>
        <v>0</v>
      </c>
      <c r="F176" s="38" t="str">
        <f t="shared" si="27"/>
        <v/>
      </c>
      <c r="G176" s="39">
        <f t="shared" si="28"/>
        <v>0</v>
      </c>
      <c r="H176" s="39">
        <f t="shared" si="29"/>
        <v>0</v>
      </c>
      <c r="I176" s="37">
        <f t="shared" si="30"/>
        <v>0</v>
      </c>
      <c r="J176" s="40">
        <f t="shared" si="31"/>
        <v>0</v>
      </c>
      <c r="K176" s="37">
        <f t="shared" si="32"/>
        <v>0</v>
      </c>
      <c r="L176" s="37">
        <f t="shared" si="33"/>
        <v>0</v>
      </c>
      <c r="M176" s="37">
        <f t="shared" si="34"/>
        <v>0</v>
      </c>
      <c r="N176" s="41">
        <f>'jan-aug'!M176</f>
        <v>0</v>
      </c>
      <c r="O176" s="41">
        <f t="shared" si="35"/>
        <v>0</v>
      </c>
    </row>
    <row r="177" spans="1:15" s="34" customFormat="1" x14ac:dyDescent="0.2">
      <c r="A177" s="33">
        <v>1046</v>
      </c>
      <c r="B177" s="34" t="s">
        <v>231</v>
      </c>
      <c r="C177" s="36"/>
      <c r="D177" s="36">
        <v>1836</v>
      </c>
      <c r="E177" s="37">
        <f t="shared" si="26"/>
        <v>0</v>
      </c>
      <c r="F177" s="38" t="str">
        <f t="shared" si="27"/>
        <v/>
      </c>
      <c r="G177" s="39">
        <f t="shared" si="28"/>
        <v>0</v>
      </c>
      <c r="H177" s="39">
        <f t="shared" si="29"/>
        <v>0</v>
      </c>
      <c r="I177" s="37">
        <f t="shared" si="30"/>
        <v>0</v>
      </c>
      <c r="J177" s="40">
        <f t="shared" si="31"/>
        <v>0</v>
      </c>
      <c r="K177" s="37">
        <f t="shared" si="32"/>
        <v>0</v>
      </c>
      <c r="L177" s="37">
        <f t="shared" si="33"/>
        <v>0</v>
      </c>
      <c r="M177" s="37">
        <f t="shared" si="34"/>
        <v>0</v>
      </c>
      <c r="N177" s="41">
        <f>'jan-aug'!M177</f>
        <v>0</v>
      </c>
      <c r="O177" s="41">
        <f t="shared" si="35"/>
        <v>0</v>
      </c>
    </row>
    <row r="178" spans="1:15" s="34" customFormat="1" x14ac:dyDescent="0.2">
      <c r="A178" s="33">
        <v>1101</v>
      </c>
      <c r="B178" s="34" t="s">
        <v>232</v>
      </c>
      <c r="C178" s="36"/>
      <c r="D178" s="36">
        <v>14899</v>
      </c>
      <c r="E178" s="37">
        <f t="shared" si="26"/>
        <v>0</v>
      </c>
      <c r="F178" s="38" t="str">
        <f t="shared" si="27"/>
        <v/>
      </c>
      <c r="G178" s="39">
        <f t="shared" si="28"/>
        <v>0</v>
      </c>
      <c r="H178" s="39">
        <f t="shared" si="29"/>
        <v>0</v>
      </c>
      <c r="I178" s="37">
        <f t="shared" si="30"/>
        <v>0</v>
      </c>
      <c r="J178" s="40">
        <f t="shared" si="31"/>
        <v>0</v>
      </c>
      <c r="K178" s="37">
        <f t="shared" si="32"/>
        <v>0</v>
      </c>
      <c r="L178" s="37">
        <f t="shared" si="33"/>
        <v>0</v>
      </c>
      <c r="M178" s="37">
        <f t="shared" si="34"/>
        <v>0</v>
      </c>
      <c r="N178" s="41">
        <f>'jan-aug'!M178</f>
        <v>0</v>
      </c>
      <c r="O178" s="41">
        <f t="shared" si="35"/>
        <v>0</v>
      </c>
    </row>
    <row r="179" spans="1:15" s="34" customFormat="1" x14ac:dyDescent="0.2">
      <c r="A179" s="33">
        <v>1102</v>
      </c>
      <c r="B179" s="34" t="s">
        <v>233</v>
      </c>
      <c r="C179" s="36"/>
      <c r="D179" s="36">
        <v>75497</v>
      </c>
      <c r="E179" s="37">
        <f t="shared" si="26"/>
        <v>0</v>
      </c>
      <c r="F179" s="38" t="str">
        <f t="shared" si="27"/>
        <v/>
      </c>
      <c r="G179" s="39">
        <f t="shared" si="28"/>
        <v>0</v>
      </c>
      <c r="H179" s="39">
        <f t="shared" si="29"/>
        <v>0</v>
      </c>
      <c r="I179" s="37">
        <f t="shared" si="30"/>
        <v>0</v>
      </c>
      <c r="J179" s="40">
        <f t="shared" si="31"/>
        <v>0</v>
      </c>
      <c r="K179" s="37">
        <f t="shared" si="32"/>
        <v>0</v>
      </c>
      <c r="L179" s="37">
        <f t="shared" si="33"/>
        <v>0</v>
      </c>
      <c r="M179" s="37">
        <f t="shared" si="34"/>
        <v>0</v>
      </c>
      <c r="N179" s="41">
        <f>'jan-aug'!M179</f>
        <v>0</v>
      </c>
      <c r="O179" s="41">
        <f t="shared" si="35"/>
        <v>0</v>
      </c>
    </row>
    <row r="180" spans="1:15" s="34" customFormat="1" x14ac:dyDescent="0.2">
      <c r="A180" s="33">
        <v>1103</v>
      </c>
      <c r="B180" s="34" t="s">
        <v>234</v>
      </c>
      <c r="C180" s="36"/>
      <c r="D180" s="36">
        <v>132729</v>
      </c>
      <c r="E180" s="37">
        <f t="shared" si="26"/>
        <v>0</v>
      </c>
      <c r="F180" s="38" t="str">
        <f t="shared" si="27"/>
        <v/>
      </c>
      <c r="G180" s="39">
        <f t="shared" si="28"/>
        <v>0</v>
      </c>
      <c r="H180" s="39">
        <f t="shared" si="29"/>
        <v>0</v>
      </c>
      <c r="I180" s="37">
        <f t="shared" si="30"/>
        <v>0</v>
      </c>
      <c r="J180" s="40">
        <f t="shared" si="31"/>
        <v>0</v>
      </c>
      <c r="K180" s="37">
        <f t="shared" si="32"/>
        <v>0</v>
      </c>
      <c r="L180" s="37">
        <f t="shared" si="33"/>
        <v>0</v>
      </c>
      <c r="M180" s="37">
        <f t="shared" si="34"/>
        <v>0</v>
      </c>
      <c r="N180" s="41">
        <f>'jan-aug'!M180</f>
        <v>0</v>
      </c>
      <c r="O180" s="41">
        <f t="shared" si="35"/>
        <v>0</v>
      </c>
    </row>
    <row r="181" spans="1:15" s="34" customFormat="1" x14ac:dyDescent="0.2">
      <c r="A181" s="33">
        <v>1106</v>
      </c>
      <c r="B181" s="34" t="s">
        <v>235</v>
      </c>
      <c r="C181" s="36"/>
      <c r="D181" s="36">
        <v>37166</v>
      </c>
      <c r="E181" s="37">
        <f t="shared" si="26"/>
        <v>0</v>
      </c>
      <c r="F181" s="38" t="str">
        <f t="shared" si="27"/>
        <v/>
      </c>
      <c r="G181" s="39">
        <f t="shared" si="28"/>
        <v>0</v>
      </c>
      <c r="H181" s="39">
        <f t="shared" si="29"/>
        <v>0</v>
      </c>
      <c r="I181" s="37">
        <f t="shared" si="30"/>
        <v>0</v>
      </c>
      <c r="J181" s="40">
        <f t="shared" si="31"/>
        <v>0</v>
      </c>
      <c r="K181" s="37">
        <f t="shared" si="32"/>
        <v>0</v>
      </c>
      <c r="L181" s="37">
        <f t="shared" si="33"/>
        <v>0</v>
      </c>
      <c r="M181" s="37">
        <f t="shared" si="34"/>
        <v>0</v>
      </c>
      <c r="N181" s="41">
        <f>'jan-aug'!M181</f>
        <v>0</v>
      </c>
      <c r="O181" s="41">
        <f t="shared" si="35"/>
        <v>0</v>
      </c>
    </row>
    <row r="182" spans="1:15" s="34" customFormat="1" x14ac:dyDescent="0.2">
      <c r="A182" s="33">
        <v>1111</v>
      </c>
      <c r="B182" s="34" t="s">
        <v>236</v>
      </c>
      <c r="C182" s="36"/>
      <c r="D182" s="36">
        <v>3316</v>
      </c>
      <c r="E182" s="37">
        <f t="shared" si="26"/>
        <v>0</v>
      </c>
      <c r="F182" s="38" t="str">
        <f t="shared" si="27"/>
        <v/>
      </c>
      <c r="G182" s="39">
        <f t="shared" si="28"/>
        <v>0</v>
      </c>
      <c r="H182" s="39">
        <f t="shared" si="29"/>
        <v>0</v>
      </c>
      <c r="I182" s="37">
        <f t="shared" si="30"/>
        <v>0</v>
      </c>
      <c r="J182" s="40">
        <f t="shared" si="31"/>
        <v>0</v>
      </c>
      <c r="K182" s="37">
        <f t="shared" si="32"/>
        <v>0</v>
      </c>
      <c r="L182" s="37">
        <f t="shared" si="33"/>
        <v>0</v>
      </c>
      <c r="M182" s="37">
        <f t="shared" si="34"/>
        <v>0</v>
      </c>
      <c r="N182" s="41">
        <f>'jan-aug'!M182</f>
        <v>0</v>
      </c>
      <c r="O182" s="41">
        <f t="shared" si="35"/>
        <v>0</v>
      </c>
    </row>
    <row r="183" spans="1:15" s="34" customFormat="1" x14ac:dyDescent="0.2">
      <c r="A183" s="33">
        <v>1112</v>
      </c>
      <c r="B183" s="34" t="s">
        <v>237</v>
      </c>
      <c r="C183" s="36"/>
      <c r="D183" s="36">
        <v>3259</v>
      </c>
      <c r="E183" s="37">
        <f t="shared" si="26"/>
        <v>0</v>
      </c>
      <c r="F183" s="38" t="str">
        <f t="shared" si="27"/>
        <v/>
      </c>
      <c r="G183" s="39">
        <f t="shared" si="28"/>
        <v>0</v>
      </c>
      <c r="H183" s="39">
        <f t="shared" si="29"/>
        <v>0</v>
      </c>
      <c r="I183" s="37">
        <f t="shared" si="30"/>
        <v>0</v>
      </c>
      <c r="J183" s="40">
        <f t="shared" si="31"/>
        <v>0</v>
      </c>
      <c r="K183" s="37">
        <f t="shared" si="32"/>
        <v>0</v>
      </c>
      <c r="L183" s="37">
        <f t="shared" si="33"/>
        <v>0</v>
      </c>
      <c r="M183" s="37">
        <f t="shared" si="34"/>
        <v>0</v>
      </c>
      <c r="N183" s="41">
        <f>'jan-aug'!M183</f>
        <v>0</v>
      </c>
      <c r="O183" s="41">
        <f t="shared" si="35"/>
        <v>0</v>
      </c>
    </row>
    <row r="184" spans="1:15" s="34" customFormat="1" x14ac:dyDescent="0.2">
      <c r="A184" s="33">
        <v>1114</v>
      </c>
      <c r="B184" s="34" t="s">
        <v>238</v>
      </c>
      <c r="C184" s="36"/>
      <c r="D184" s="36">
        <v>2826</v>
      </c>
      <c r="E184" s="37">
        <f t="shared" si="26"/>
        <v>0</v>
      </c>
      <c r="F184" s="38" t="str">
        <f t="shared" si="27"/>
        <v/>
      </c>
      <c r="G184" s="39">
        <f t="shared" si="28"/>
        <v>0</v>
      </c>
      <c r="H184" s="39">
        <f t="shared" si="29"/>
        <v>0</v>
      </c>
      <c r="I184" s="37">
        <f t="shared" si="30"/>
        <v>0</v>
      </c>
      <c r="J184" s="40">
        <f t="shared" si="31"/>
        <v>0</v>
      </c>
      <c r="K184" s="37">
        <f t="shared" si="32"/>
        <v>0</v>
      </c>
      <c r="L184" s="37">
        <f t="shared" si="33"/>
        <v>0</v>
      </c>
      <c r="M184" s="37">
        <f t="shared" si="34"/>
        <v>0</v>
      </c>
      <c r="N184" s="41">
        <f>'jan-aug'!M184</f>
        <v>0</v>
      </c>
      <c r="O184" s="41">
        <f t="shared" si="35"/>
        <v>0</v>
      </c>
    </row>
    <row r="185" spans="1:15" s="34" customFormat="1" x14ac:dyDescent="0.2">
      <c r="A185" s="33">
        <v>1119</v>
      </c>
      <c r="B185" s="34" t="s">
        <v>239</v>
      </c>
      <c r="C185" s="36"/>
      <c r="D185" s="36">
        <v>18800</v>
      </c>
      <c r="E185" s="37">
        <f t="shared" si="26"/>
        <v>0</v>
      </c>
      <c r="F185" s="38" t="str">
        <f t="shared" si="27"/>
        <v/>
      </c>
      <c r="G185" s="39">
        <f t="shared" si="28"/>
        <v>0</v>
      </c>
      <c r="H185" s="39">
        <f t="shared" si="29"/>
        <v>0</v>
      </c>
      <c r="I185" s="37">
        <f t="shared" si="30"/>
        <v>0</v>
      </c>
      <c r="J185" s="40">
        <f t="shared" si="31"/>
        <v>0</v>
      </c>
      <c r="K185" s="37">
        <f t="shared" si="32"/>
        <v>0</v>
      </c>
      <c r="L185" s="37">
        <f t="shared" si="33"/>
        <v>0</v>
      </c>
      <c r="M185" s="37">
        <f t="shared" si="34"/>
        <v>0</v>
      </c>
      <c r="N185" s="41">
        <f>'jan-aug'!M185</f>
        <v>0</v>
      </c>
      <c r="O185" s="41">
        <f t="shared" si="35"/>
        <v>0</v>
      </c>
    </row>
    <row r="186" spans="1:15" s="34" customFormat="1" x14ac:dyDescent="0.2">
      <c r="A186" s="33">
        <v>1120</v>
      </c>
      <c r="B186" s="34" t="s">
        <v>240</v>
      </c>
      <c r="C186" s="36"/>
      <c r="D186" s="36">
        <v>19042</v>
      </c>
      <c r="E186" s="37">
        <f t="shared" si="26"/>
        <v>0</v>
      </c>
      <c r="F186" s="38" t="str">
        <f t="shared" si="27"/>
        <v/>
      </c>
      <c r="G186" s="39">
        <f t="shared" si="28"/>
        <v>0</v>
      </c>
      <c r="H186" s="39">
        <f t="shared" si="29"/>
        <v>0</v>
      </c>
      <c r="I186" s="37">
        <f t="shared" si="30"/>
        <v>0</v>
      </c>
      <c r="J186" s="40">
        <f t="shared" si="31"/>
        <v>0</v>
      </c>
      <c r="K186" s="37">
        <f t="shared" si="32"/>
        <v>0</v>
      </c>
      <c r="L186" s="37">
        <f t="shared" si="33"/>
        <v>0</v>
      </c>
      <c r="M186" s="37">
        <f t="shared" si="34"/>
        <v>0</v>
      </c>
      <c r="N186" s="41">
        <f>'jan-aug'!M186</f>
        <v>0</v>
      </c>
      <c r="O186" s="41">
        <f t="shared" si="35"/>
        <v>0</v>
      </c>
    </row>
    <row r="187" spans="1:15" s="34" customFormat="1" x14ac:dyDescent="0.2">
      <c r="A187" s="33">
        <v>1121</v>
      </c>
      <c r="B187" s="34" t="s">
        <v>241</v>
      </c>
      <c r="C187" s="36"/>
      <c r="D187" s="36">
        <v>18656</v>
      </c>
      <c r="E187" s="37">
        <f t="shared" si="26"/>
        <v>0</v>
      </c>
      <c r="F187" s="38" t="str">
        <f t="shared" si="27"/>
        <v/>
      </c>
      <c r="G187" s="39">
        <f t="shared" si="28"/>
        <v>0</v>
      </c>
      <c r="H187" s="39">
        <f t="shared" si="29"/>
        <v>0</v>
      </c>
      <c r="I187" s="37">
        <f t="shared" si="30"/>
        <v>0</v>
      </c>
      <c r="J187" s="40">
        <f t="shared" si="31"/>
        <v>0</v>
      </c>
      <c r="K187" s="37">
        <f t="shared" si="32"/>
        <v>0</v>
      </c>
      <c r="L187" s="37">
        <f t="shared" si="33"/>
        <v>0</v>
      </c>
      <c r="M187" s="37">
        <f t="shared" si="34"/>
        <v>0</v>
      </c>
      <c r="N187" s="41">
        <f>'jan-aug'!M187</f>
        <v>0</v>
      </c>
      <c r="O187" s="41">
        <f t="shared" si="35"/>
        <v>0</v>
      </c>
    </row>
    <row r="188" spans="1:15" s="34" customFormat="1" x14ac:dyDescent="0.2">
      <c r="A188" s="33">
        <v>1122</v>
      </c>
      <c r="B188" s="34" t="s">
        <v>242</v>
      </c>
      <c r="C188" s="36"/>
      <c r="D188" s="36">
        <v>11902</v>
      </c>
      <c r="E188" s="37">
        <f t="shared" si="26"/>
        <v>0</v>
      </c>
      <c r="F188" s="38" t="str">
        <f t="shared" si="27"/>
        <v/>
      </c>
      <c r="G188" s="39">
        <f t="shared" si="28"/>
        <v>0</v>
      </c>
      <c r="H188" s="39">
        <f t="shared" si="29"/>
        <v>0</v>
      </c>
      <c r="I188" s="37">
        <f t="shared" si="30"/>
        <v>0</v>
      </c>
      <c r="J188" s="40">
        <f t="shared" si="31"/>
        <v>0</v>
      </c>
      <c r="K188" s="37">
        <f t="shared" si="32"/>
        <v>0</v>
      </c>
      <c r="L188" s="37">
        <f t="shared" si="33"/>
        <v>0</v>
      </c>
      <c r="M188" s="37">
        <f t="shared" si="34"/>
        <v>0</v>
      </c>
      <c r="N188" s="41">
        <f>'jan-aug'!M188</f>
        <v>0</v>
      </c>
      <c r="O188" s="41">
        <f t="shared" si="35"/>
        <v>0</v>
      </c>
    </row>
    <row r="189" spans="1:15" s="34" customFormat="1" x14ac:dyDescent="0.2">
      <c r="A189" s="33">
        <v>1124</v>
      </c>
      <c r="B189" s="34" t="s">
        <v>243</v>
      </c>
      <c r="C189" s="36"/>
      <c r="D189" s="36">
        <v>26016</v>
      </c>
      <c r="E189" s="37">
        <f t="shared" si="26"/>
        <v>0</v>
      </c>
      <c r="F189" s="38" t="str">
        <f t="shared" si="27"/>
        <v/>
      </c>
      <c r="G189" s="39">
        <f t="shared" si="28"/>
        <v>0</v>
      </c>
      <c r="H189" s="39">
        <f t="shared" si="29"/>
        <v>0</v>
      </c>
      <c r="I189" s="37">
        <f t="shared" si="30"/>
        <v>0</v>
      </c>
      <c r="J189" s="40">
        <f t="shared" si="31"/>
        <v>0</v>
      </c>
      <c r="K189" s="37">
        <f t="shared" si="32"/>
        <v>0</v>
      </c>
      <c r="L189" s="37">
        <f t="shared" si="33"/>
        <v>0</v>
      </c>
      <c r="M189" s="37">
        <f t="shared" si="34"/>
        <v>0</v>
      </c>
      <c r="N189" s="41">
        <f>'jan-aug'!M189</f>
        <v>0</v>
      </c>
      <c r="O189" s="41">
        <f t="shared" si="35"/>
        <v>0</v>
      </c>
    </row>
    <row r="190" spans="1:15" s="34" customFormat="1" x14ac:dyDescent="0.2">
      <c r="A190" s="33">
        <v>1127</v>
      </c>
      <c r="B190" s="34" t="s">
        <v>244</v>
      </c>
      <c r="C190" s="36"/>
      <c r="D190" s="36">
        <v>10873</v>
      </c>
      <c r="E190" s="37">
        <f t="shared" si="26"/>
        <v>0</v>
      </c>
      <c r="F190" s="38" t="str">
        <f t="shared" si="27"/>
        <v/>
      </c>
      <c r="G190" s="39">
        <f t="shared" si="28"/>
        <v>0</v>
      </c>
      <c r="H190" s="39">
        <f t="shared" si="29"/>
        <v>0</v>
      </c>
      <c r="I190" s="37">
        <f t="shared" si="30"/>
        <v>0</v>
      </c>
      <c r="J190" s="40">
        <f t="shared" si="31"/>
        <v>0</v>
      </c>
      <c r="K190" s="37">
        <f t="shared" si="32"/>
        <v>0</v>
      </c>
      <c r="L190" s="37">
        <f t="shared" si="33"/>
        <v>0</v>
      </c>
      <c r="M190" s="37">
        <f t="shared" si="34"/>
        <v>0</v>
      </c>
      <c r="N190" s="41">
        <f>'jan-aug'!M190</f>
        <v>0</v>
      </c>
      <c r="O190" s="41">
        <f t="shared" si="35"/>
        <v>0</v>
      </c>
    </row>
    <row r="191" spans="1:15" s="34" customFormat="1" x14ac:dyDescent="0.2">
      <c r="A191" s="33">
        <v>1129</v>
      </c>
      <c r="B191" s="34" t="s">
        <v>245</v>
      </c>
      <c r="C191" s="36"/>
      <c r="D191" s="36">
        <v>1245</v>
      </c>
      <c r="E191" s="37">
        <f t="shared" si="26"/>
        <v>0</v>
      </c>
      <c r="F191" s="38" t="str">
        <f t="shared" si="27"/>
        <v/>
      </c>
      <c r="G191" s="39">
        <f t="shared" si="28"/>
        <v>0</v>
      </c>
      <c r="H191" s="39">
        <f t="shared" si="29"/>
        <v>0</v>
      </c>
      <c r="I191" s="37">
        <f t="shared" si="30"/>
        <v>0</v>
      </c>
      <c r="J191" s="40">
        <f t="shared" si="31"/>
        <v>0</v>
      </c>
      <c r="K191" s="37">
        <f t="shared" si="32"/>
        <v>0</v>
      </c>
      <c r="L191" s="37">
        <f t="shared" si="33"/>
        <v>0</v>
      </c>
      <c r="M191" s="37">
        <f t="shared" si="34"/>
        <v>0</v>
      </c>
      <c r="N191" s="41">
        <f>'jan-aug'!M191</f>
        <v>0</v>
      </c>
      <c r="O191" s="41">
        <f t="shared" si="35"/>
        <v>0</v>
      </c>
    </row>
    <row r="192" spans="1:15" s="34" customFormat="1" x14ac:dyDescent="0.2">
      <c r="A192" s="33">
        <v>1130</v>
      </c>
      <c r="B192" s="34" t="s">
        <v>246</v>
      </c>
      <c r="C192" s="36"/>
      <c r="D192" s="36">
        <v>12662</v>
      </c>
      <c r="E192" s="37">
        <f t="shared" si="26"/>
        <v>0</v>
      </c>
      <c r="F192" s="38" t="str">
        <f t="shared" si="27"/>
        <v/>
      </c>
      <c r="G192" s="39">
        <f t="shared" si="28"/>
        <v>0</v>
      </c>
      <c r="H192" s="39">
        <f t="shared" si="29"/>
        <v>0</v>
      </c>
      <c r="I192" s="37">
        <f t="shared" si="30"/>
        <v>0</v>
      </c>
      <c r="J192" s="40">
        <f t="shared" si="31"/>
        <v>0</v>
      </c>
      <c r="K192" s="37">
        <f t="shared" si="32"/>
        <v>0</v>
      </c>
      <c r="L192" s="37">
        <f t="shared" si="33"/>
        <v>0</v>
      </c>
      <c r="M192" s="37">
        <f t="shared" si="34"/>
        <v>0</v>
      </c>
      <c r="N192" s="41">
        <f>'jan-aug'!M192</f>
        <v>0</v>
      </c>
      <c r="O192" s="41">
        <f t="shared" si="35"/>
        <v>0</v>
      </c>
    </row>
    <row r="193" spans="1:15" s="34" customFormat="1" x14ac:dyDescent="0.2">
      <c r="A193" s="33">
        <v>1133</v>
      </c>
      <c r="B193" s="34" t="s">
        <v>247</v>
      </c>
      <c r="C193" s="36"/>
      <c r="D193" s="36">
        <v>2708</v>
      </c>
      <c r="E193" s="37">
        <f t="shared" si="26"/>
        <v>0</v>
      </c>
      <c r="F193" s="38" t="str">
        <f t="shared" si="27"/>
        <v/>
      </c>
      <c r="G193" s="39">
        <f t="shared" si="28"/>
        <v>0</v>
      </c>
      <c r="H193" s="39">
        <f t="shared" si="29"/>
        <v>0</v>
      </c>
      <c r="I193" s="37">
        <f t="shared" si="30"/>
        <v>0</v>
      </c>
      <c r="J193" s="40">
        <f t="shared" si="31"/>
        <v>0</v>
      </c>
      <c r="K193" s="37">
        <f t="shared" si="32"/>
        <v>0</v>
      </c>
      <c r="L193" s="37">
        <f t="shared" si="33"/>
        <v>0</v>
      </c>
      <c r="M193" s="37">
        <f t="shared" si="34"/>
        <v>0</v>
      </c>
      <c r="N193" s="41">
        <f>'jan-aug'!M193</f>
        <v>0</v>
      </c>
      <c r="O193" s="41">
        <f t="shared" si="35"/>
        <v>0</v>
      </c>
    </row>
    <row r="194" spans="1:15" s="34" customFormat="1" x14ac:dyDescent="0.2">
      <c r="A194" s="33">
        <v>1134</v>
      </c>
      <c r="B194" s="34" t="s">
        <v>248</v>
      </c>
      <c r="C194" s="36"/>
      <c r="D194" s="36">
        <v>3853</v>
      </c>
      <c r="E194" s="37">
        <f t="shared" si="26"/>
        <v>0</v>
      </c>
      <c r="F194" s="38" t="str">
        <f t="shared" si="27"/>
        <v/>
      </c>
      <c r="G194" s="39">
        <f t="shared" si="28"/>
        <v>0</v>
      </c>
      <c r="H194" s="39">
        <f t="shared" si="29"/>
        <v>0</v>
      </c>
      <c r="I194" s="37">
        <f t="shared" si="30"/>
        <v>0</v>
      </c>
      <c r="J194" s="40">
        <f t="shared" si="31"/>
        <v>0</v>
      </c>
      <c r="K194" s="37">
        <f t="shared" si="32"/>
        <v>0</v>
      </c>
      <c r="L194" s="37">
        <f t="shared" si="33"/>
        <v>0</v>
      </c>
      <c r="M194" s="37">
        <f t="shared" si="34"/>
        <v>0</v>
      </c>
      <c r="N194" s="41">
        <f>'jan-aug'!M194</f>
        <v>0</v>
      </c>
      <c r="O194" s="41">
        <f t="shared" si="35"/>
        <v>0</v>
      </c>
    </row>
    <row r="195" spans="1:15" s="34" customFormat="1" x14ac:dyDescent="0.2">
      <c r="A195" s="33">
        <v>1135</v>
      </c>
      <c r="B195" s="34" t="s">
        <v>249</v>
      </c>
      <c r="C195" s="36"/>
      <c r="D195" s="36">
        <v>4760</v>
      </c>
      <c r="E195" s="37">
        <f t="shared" si="26"/>
        <v>0</v>
      </c>
      <c r="F195" s="38" t="str">
        <f t="shared" si="27"/>
        <v/>
      </c>
      <c r="G195" s="39">
        <f t="shared" si="28"/>
        <v>0</v>
      </c>
      <c r="H195" s="39">
        <f t="shared" si="29"/>
        <v>0</v>
      </c>
      <c r="I195" s="37">
        <f t="shared" si="30"/>
        <v>0</v>
      </c>
      <c r="J195" s="40">
        <f t="shared" si="31"/>
        <v>0</v>
      </c>
      <c r="K195" s="37">
        <f t="shared" si="32"/>
        <v>0</v>
      </c>
      <c r="L195" s="37">
        <f t="shared" si="33"/>
        <v>0</v>
      </c>
      <c r="M195" s="37">
        <f t="shared" si="34"/>
        <v>0</v>
      </c>
      <c r="N195" s="41">
        <f>'jan-aug'!M195</f>
        <v>0</v>
      </c>
      <c r="O195" s="41">
        <f t="shared" si="35"/>
        <v>0</v>
      </c>
    </row>
    <row r="196" spans="1:15" s="34" customFormat="1" x14ac:dyDescent="0.2">
      <c r="A196" s="33">
        <v>1141</v>
      </c>
      <c r="B196" s="34" t="s">
        <v>250</v>
      </c>
      <c r="C196" s="36"/>
      <c r="D196" s="36">
        <v>3235</v>
      </c>
      <c r="E196" s="37">
        <f t="shared" si="26"/>
        <v>0</v>
      </c>
      <c r="F196" s="38" t="str">
        <f t="shared" si="27"/>
        <v/>
      </c>
      <c r="G196" s="39">
        <f t="shared" si="28"/>
        <v>0</v>
      </c>
      <c r="H196" s="39">
        <f t="shared" si="29"/>
        <v>0</v>
      </c>
      <c r="I196" s="37">
        <f t="shared" si="30"/>
        <v>0</v>
      </c>
      <c r="J196" s="40">
        <f t="shared" si="31"/>
        <v>0</v>
      </c>
      <c r="K196" s="37">
        <f t="shared" si="32"/>
        <v>0</v>
      </c>
      <c r="L196" s="37">
        <f t="shared" si="33"/>
        <v>0</v>
      </c>
      <c r="M196" s="37">
        <f t="shared" si="34"/>
        <v>0</v>
      </c>
      <c r="N196" s="41">
        <f>'jan-aug'!M196</f>
        <v>0</v>
      </c>
      <c r="O196" s="41">
        <f t="shared" si="35"/>
        <v>0</v>
      </c>
    </row>
    <row r="197" spans="1:15" s="34" customFormat="1" x14ac:dyDescent="0.2">
      <c r="A197" s="33">
        <v>1142</v>
      </c>
      <c r="B197" s="34" t="s">
        <v>251</v>
      </c>
      <c r="C197" s="36"/>
      <c r="D197" s="36">
        <v>4892</v>
      </c>
      <c r="E197" s="37">
        <f t="shared" si="26"/>
        <v>0</v>
      </c>
      <c r="F197" s="38" t="str">
        <f t="shared" si="27"/>
        <v/>
      </c>
      <c r="G197" s="39">
        <f t="shared" si="28"/>
        <v>0</v>
      </c>
      <c r="H197" s="39">
        <f t="shared" si="29"/>
        <v>0</v>
      </c>
      <c r="I197" s="37">
        <f t="shared" si="30"/>
        <v>0</v>
      </c>
      <c r="J197" s="40">
        <f t="shared" si="31"/>
        <v>0</v>
      </c>
      <c r="K197" s="37">
        <f t="shared" si="32"/>
        <v>0</v>
      </c>
      <c r="L197" s="37">
        <f t="shared" si="33"/>
        <v>0</v>
      </c>
      <c r="M197" s="37">
        <f t="shared" si="34"/>
        <v>0</v>
      </c>
      <c r="N197" s="41">
        <f>'jan-aug'!M197</f>
        <v>0</v>
      </c>
      <c r="O197" s="41">
        <f t="shared" si="35"/>
        <v>0</v>
      </c>
    </row>
    <row r="198" spans="1:15" s="34" customFormat="1" x14ac:dyDescent="0.2">
      <c r="A198" s="33">
        <v>1144</v>
      </c>
      <c r="B198" s="34" t="s">
        <v>252</v>
      </c>
      <c r="C198" s="36"/>
      <c r="D198" s="36">
        <v>534</v>
      </c>
      <c r="E198" s="37">
        <f t="shared" si="26"/>
        <v>0</v>
      </c>
      <c r="F198" s="38" t="str">
        <f t="shared" si="27"/>
        <v/>
      </c>
      <c r="G198" s="39">
        <f t="shared" si="28"/>
        <v>0</v>
      </c>
      <c r="H198" s="39">
        <f t="shared" si="29"/>
        <v>0</v>
      </c>
      <c r="I198" s="37">
        <f t="shared" si="30"/>
        <v>0</v>
      </c>
      <c r="J198" s="40">
        <f t="shared" si="31"/>
        <v>0</v>
      </c>
      <c r="K198" s="37">
        <f t="shared" si="32"/>
        <v>0</v>
      </c>
      <c r="L198" s="37">
        <f t="shared" si="33"/>
        <v>0</v>
      </c>
      <c r="M198" s="37">
        <f t="shared" si="34"/>
        <v>0</v>
      </c>
      <c r="N198" s="41">
        <f>'jan-aug'!M198</f>
        <v>0</v>
      </c>
      <c r="O198" s="41">
        <f t="shared" si="35"/>
        <v>0</v>
      </c>
    </row>
    <row r="199" spans="1:15" s="34" customFormat="1" x14ac:dyDescent="0.2">
      <c r="A199" s="33">
        <v>1145</v>
      </c>
      <c r="B199" s="34" t="s">
        <v>253</v>
      </c>
      <c r="C199" s="36"/>
      <c r="D199" s="36">
        <v>855</v>
      </c>
      <c r="E199" s="37">
        <f t="shared" si="26"/>
        <v>0</v>
      </c>
      <c r="F199" s="38" t="str">
        <f t="shared" si="27"/>
        <v/>
      </c>
      <c r="G199" s="39">
        <f t="shared" si="28"/>
        <v>0</v>
      </c>
      <c r="H199" s="39">
        <f t="shared" si="29"/>
        <v>0</v>
      </c>
      <c r="I199" s="37">
        <f t="shared" si="30"/>
        <v>0</v>
      </c>
      <c r="J199" s="40">
        <f t="shared" si="31"/>
        <v>0</v>
      </c>
      <c r="K199" s="37">
        <f t="shared" si="32"/>
        <v>0</v>
      </c>
      <c r="L199" s="37">
        <f t="shared" si="33"/>
        <v>0</v>
      </c>
      <c r="M199" s="37">
        <f t="shared" si="34"/>
        <v>0</v>
      </c>
      <c r="N199" s="41">
        <f>'jan-aug'!M199</f>
        <v>0</v>
      </c>
      <c r="O199" s="41">
        <f t="shared" si="35"/>
        <v>0</v>
      </c>
    </row>
    <row r="200" spans="1:15" s="34" customFormat="1" x14ac:dyDescent="0.2">
      <c r="A200" s="33">
        <v>1146</v>
      </c>
      <c r="B200" s="34" t="s">
        <v>254</v>
      </c>
      <c r="C200" s="36"/>
      <c r="D200" s="36">
        <v>11041</v>
      </c>
      <c r="E200" s="37">
        <f t="shared" si="26"/>
        <v>0</v>
      </c>
      <c r="F200" s="38" t="str">
        <f t="shared" si="27"/>
        <v/>
      </c>
      <c r="G200" s="39">
        <f t="shared" si="28"/>
        <v>0</v>
      </c>
      <c r="H200" s="39">
        <f t="shared" si="29"/>
        <v>0</v>
      </c>
      <c r="I200" s="37">
        <f t="shared" si="30"/>
        <v>0</v>
      </c>
      <c r="J200" s="40">
        <f t="shared" si="31"/>
        <v>0</v>
      </c>
      <c r="K200" s="37">
        <f t="shared" si="32"/>
        <v>0</v>
      </c>
      <c r="L200" s="37">
        <f t="shared" si="33"/>
        <v>0</v>
      </c>
      <c r="M200" s="37">
        <f t="shared" si="34"/>
        <v>0</v>
      </c>
      <c r="N200" s="41">
        <f>'jan-aug'!M200</f>
        <v>0</v>
      </c>
      <c r="O200" s="41">
        <f t="shared" si="35"/>
        <v>0</v>
      </c>
    </row>
    <row r="201" spans="1:15" s="34" customFormat="1" x14ac:dyDescent="0.2">
      <c r="A201" s="33">
        <v>1149</v>
      </c>
      <c r="B201" s="34" t="s">
        <v>255</v>
      </c>
      <c r="C201" s="36"/>
      <c r="D201" s="36">
        <v>42229</v>
      </c>
      <c r="E201" s="37">
        <f t="shared" ref="E201:E264" si="36">(C201*1000)/D201</f>
        <v>0</v>
      </c>
      <c r="F201" s="38" t="str">
        <f t="shared" ref="F201:F264" si="37">IF(ISNUMBER(C201),E201/E$435,"")</f>
        <v/>
      </c>
      <c r="G201" s="39">
        <f t="shared" ref="G201:G264" si="38">(E$435-E201)*0.6</f>
        <v>0</v>
      </c>
      <c r="H201" s="39">
        <f t="shared" ref="H201:H264" si="39">IF(E201&gt;=E$435*0.9,0,IF(E201&lt;0.9*E$435,(E$435*0.9-E201)*0.35))</f>
        <v>0</v>
      </c>
      <c r="I201" s="37">
        <f t="shared" ref="I201:I264" si="40">G201+H201</f>
        <v>0</v>
      </c>
      <c r="J201" s="40">
        <f t="shared" ref="J201:J264" si="41">I$437</f>
        <v>0</v>
      </c>
      <c r="K201" s="37">
        <f t="shared" ref="K201:K264" si="42">I201+J201</f>
        <v>0</v>
      </c>
      <c r="L201" s="37">
        <f t="shared" ref="L201:L264" si="43">(I201*D201)</f>
        <v>0</v>
      </c>
      <c r="M201" s="37">
        <f t="shared" ref="M201:M264" si="44">(K201*D201)</f>
        <v>0</v>
      </c>
      <c r="N201" s="41">
        <f>'jan-aug'!M201</f>
        <v>0</v>
      </c>
      <c r="O201" s="41">
        <f t="shared" ref="O201:O264" si="45">M201-N201</f>
        <v>0</v>
      </c>
    </row>
    <row r="202" spans="1:15" s="34" customFormat="1" x14ac:dyDescent="0.2">
      <c r="A202" s="33">
        <v>1151</v>
      </c>
      <c r="B202" s="34" t="s">
        <v>256</v>
      </c>
      <c r="C202" s="36"/>
      <c r="D202" s="36">
        <v>201</v>
      </c>
      <c r="E202" s="37">
        <f t="shared" si="36"/>
        <v>0</v>
      </c>
      <c r="F202" s="38" t="str">
        <f t="shared" si="37"/>
        <v/>
      </c>
      <c r="G202" s="39">
        <f t="shared" si="38"/>
        <v>0</v>
      </c>
      <c r="H202" s="39">
        <f t="shared" si="39"/>
        <v>0</v>
      </c>
      <c r="I202" s="37">
        <f t="shared" si="40"/>
        <v>0</v>
      </c>
      <c r="J202" s="40">
        <f t="shared" si="41"/>
        <v>0</v>
      </c>
      <c r="K202" s="37">
        <f t="shared" si="42"/>
        <v>0</v>
      </c>
      <c r="L202" s="37">
        <f t="shared" si="43"/>
        <v>0</v>
      </c>
      <c r="M202" s="37">
        <f t="shared" si="44"/>
        <v>0</v>
      </c>
      <c r="N202" s="41">
        <f>'jan-aug'!M202</f>
        <v>0</v>
      </c>
      <c r="O202" s="41">
        <f t="shared" si="45"/>
        <v>0</v>
      </c>
    </row>
    <row r="203" spans="1:15" s="34" customFormat="1" x14ac:dyDescent="0.2">
      <c r="A203" s="33">
        <v>1160</v>
      </c>
      <c r="B203" s="34" t="s">
        <v>257</v>
      </c>
      <c r="C203" s="36"/>
      <c r="D203" s="36">
        <v>8828</v>
      </c>
      <c r="E203" s="37">
        <f t="shared" si="36"/>
        <v>0</v>
      </c>
      <c r="F203" s="38" t="str">
        <f t="shared" si="37"/>
        <v/>
      </c>
      <c r="G203" s="39">
        <f t="shared" si="38"/>
        <v>0</v>
      </c>
      <c r="H203" s="39">
        <f t="shared" si="39"/>
        <v>0</v>
      </c>
      <c r="I203" s="37">
        <f t="shared" si="40"/>
        <v>0</v>
      </c>
      <c r="J203" s="40">
        <f t="shared" si="41"/>
        <v>0</v>
      </c>
      <c r="K203" s="37">
        <f t="shared" si="42"/>
        <v>0</v>
      </c>
      <c r="L203" s="37">
        <f t="shared" si="43"/>
        <v>0</v>
      </c>
      <c r="M203" s="37">
        <f t="shared" si="44"/>
        <v>0</v>
      </c>
      <c r="N203" s="41">
        <f>'jan-aug'!M203</f>
        <v>0</v>
      </c>
      <c r="O203" s="41">
        <f t="shared" si="45"/>
        <v>0</v>
      </c>
    </row>
    <row r="204" spans="1:15" s="34" customFormat="1" x14ac:dyDescent="0.2">
      <c r="A204" s="33">
        <v>1201</v>
      </c>
      <c r="B204" s="34" t="s">
        <v>258</v>
      </c>
      <c r="C204" s="36"/>
      <c r="D204" s="36">
        <v>278556</v>
      </c>
      <c r="E204" s="37">
        <f t="shared" si="36"/>
        <v>0</v>
      </c>
      <c r="F204" s="38" t="str">
        <f t="shared" si="37"/>
        <v/>
      </c>
      <c r="G204" s="39">
        <f t="shared" si="38"/>
        <v>0</v>
      </c>
      <c r="H204" s="39">
        <f t="shared" si="39"/>
        <v>0</v>
      </c>
      <c r="I204" s="37">
        <f t="shared" si="40"/>
        <v>0</v>
      </c>
      <c r="J204" s="40">
        <f t="shared" si="41"/>
        <v>0</v>
      </c>
      <c r="K204" s="37">
        <f t="shared" si="42"/>
        <v>0</v>
      </c>
      <c r="L204" s="37">
        <f t="shared" si="43"/>
        <v>0</v>
      </c>
      <c r="M204" s="37">
        <f t="shared" si="44"/>
        <v>0</v>
      </c>
      <c r="N204" s="41">
        <f>'jan-aug'!M204</f>
        <v>0</v>
      </c>
      <c r="O204" s="41">
        <f t="shared" si="45"/>
        <v>0</v>
      </c>
    </row>
    <row r="205" spans="1:15" s="34" customFormat="1" x14ac:dyDescent="0.2">
      <c r="A205" s="33">
        <v>1211</v>
      </c>
      <c r="B205" s="34" t="s">
        <v>259</v>
      </c>
      <c r="C205" s="36"/>
      <c r="D205" s="36">
        <v>4135</v>
      </c>
      <c r="E205" s="37">
        <f t="shared" si="36"/>
        <v>0</v>
      </c>
      <c r="F205" s="38" t="str">
        <f t="shared" si="37"/>
        <v/>
      </c>
      <c r="G205" s="39">
        <f t="shared" si="38"/>
        <v>0</v>
      </c>
      <c r="H205" s="39">
        <f t="shared" si="39"/>
        <v>0</v>
      </c>
      <c r="I205" s="37">
        <f t="shared" si="40"/>
        <v>0</v>
      </c>
      <c r="J205" s="40">
        <f t="shared" si="41"/>
        <v>0</v>
      </c>
      <c r="K205" s="37">
        <f t="shared" si="42"/>
        <v>0</v>
      </c>
      <c r="L205" s="37">
        <f t="shared" si="43"/>
        <v>0</v>
      </c>
      <c r="M205" s="37">
        <f t="shared" si="44"/>
        <v>0</v>
      </c>
      <c r="N205" s="41">
        <f>'jan-aug'!M205</f>
        <v>0</v>
      </c>
      <c r="O205" s="41">
        <f t="shared" si="45"/>
        <v>0</v>
      </c>
    </row>
    <row r="206" spans="1:15" s="34" customFormat="1" x14ac:dyDescent="0.2">
      <c r="A206" s="33">
        <v>1216</v>
      </c>
      <c r="B206" s="34" t="s">
        <v>260</v>
      </c>
      <c r="C206" s="36"/>
      <c r="D206" s="36">
        <v>5656</v>
      </c>
      <c r="E206" s="37">
        <f t="shared" si="36"/>
        <v>0</v>
      </c>
      <c r="F206" s="38" t="str">
        <f t="shared" si="37"/>
        <v/>
      </c>
      <c r="G206" s="39">
        <f t="shared" si="38"/>
        <v>0</v>
      </c>
      <c r="H206" s="39">
        <f t="shared" si="39"/>
        <v>0</v>
      </c>
      <c r="I206" s="37">
        <f t="shared" si="40"/>
        <v>0</v>
      </c>
      <c r="J206" s="40">
        <f t="shared" si="41"/>
        <v>0</v>
      </c>
      <c r="K206" s="37">
        <f t="shared" si="42"/>
        <v>0</v>
      </c>
      <c r="L206" s="37">
        <f t="shared" si="43"/>
        <v>0</v>
      </c>
      <c r="M206" s="37">
        <f t="shared" si="44"/>
        <v>0</v>
      </c>
      <c r="N206" s="41">
        <f>'jan-aug'!M206</f>
        <v>0</v>
      </c>
      <c r="O206" s="41">
        <f t="shared" si="45"/>
        <v>0</v>
      </c>
    </row>
    <row r="207" spans="1:15" s="34" customFormat="1" x14ac:dyDescent="0.2">
      <c r="A207" s="33">
        <v>1219</v>
      </c>
      <c r="B207" s="34" t="s">
        <v>261</v>
      </c>
      <c r="C207" s="36"/>
      <c r="D207" s="36">
        <v>11806</v>
      </c>
      <c r="E207" s="37">
        <f t="shared" si="36"/>
        <v>0</v>
      </c>
      <c r="F207" s="38" t="str">
        <f t="shared" si="37"/>
        <v/>
      </c>
      <c r="G207" s="39">
        <f t="shared" si="38"/>
        <v>0</v>
      </c>
      <c r="H207" s="39">
        <f t="shared" si="39"/>
        <v>0</v>
      </c>
      <c r="I207" s="37">
        <f t="shared" si="40"/>
        <v>0</v>
      </c>
      <c r="J207" s="40">
        <f t="shared" si="41"/>
        <v>0</v>
      </c>
      <c r="K207" s="37">
        <f t="shared" si="42"/>
        <v>0</v>
      </c>
      <c r="L207" s="37">
        <f t="shared" si="43"/>
        <v>0</v>
      </c>
      <c r="M207" s="37">
        <f t="shared" si="44"/>
        <v>0</v>
      </c>
      <c r="N207" s="41">
        <f>'jan-aug'!M207</f>
        <v>0</v>
      </c>
      <c r="O207" s="41">
        <f t="shared" si="45"/>
        <v>0</v>
      </c>
    </row>
    <row r="208" spans="1:15" s="34" customFormat="1" x14ac:dyDescent="0.2">
      <c r="A208" s="33">
        <v>1221</v>
      </c>
      <c r="B208" s="34" t="s">
        <v>262</v>
      </c>
      <c r="C208" s="36"/>
      <c r="D208" s="36">
        <v>18821</v>
      </c>
      <c r="E208" s="37">
        <f t="shared" si="36"/>
        <v>0</v>
      </c>
      <c r="F208" s="38" t="str">
        <f t="shared" si="37"/>
        <v/>
      </c>
      <c r="G208" s="39">
        <f t="shared" si="38"/>
        <v>0</v>
      </c>
      <c r="H208" s="39">
        <f t="shared" si="39"/>
        <v>0</v>
      </c>
      <c r="I208" s="37">
        <f t="shared" si="40"/>
        <v>0</v>
      </c>
      <c r="J208" s="40">
        <f t="shared" si="41"/>
        <v>0</v>
      </c>
      <c r="K208" s="37">
        <f t="shared" si="42"/>
        <v>0</v>
      </c>
      <c r="L208" s="37">
        <f t="shared" si="43"/>
        <v>0</v>
      </c>
      <c r="M208" s="37">
        <f t="shared" si="44"/>
        <v>0</v>
      </c>
      <c r="N208" s="41">
        <f>'jan-aug'!M208</f>
        <v>0</v>
      </c>
      <c r="O208" s="41">
        <f t="shared" si="45"/>
        <v>0</v>
      </c>
    </row>
    <row r="209" spans="1:15" s="34" customFormat="1" x14ac:dyDescent="0.2">
      <c r="A209" s="33">
        <v>1222</v>
      </c>
      <c r="B209" s="34" t="s">
        <v>263</v>
      </c>
      <c r="C209" s="36"/>
      <c r="D209" s="36">
        <v>3189</v>
      </c>
      <c r="E209" s="37">
        <f t="shared" si="36"/>
        <v>0</v>
      </c>
      <c r="F209" s="38" t="str">
        <f t="shared" si="37"/>
        <v/>
      </c>
      <c r="G209" s="39">
        <f t="shared" si="38"/>
        <v>0</v>
      </c>
      <c r="H209" s="39">
        <f t="shared" si="39"/>
        <v>0</v>
      </c>
      <c r="I209" s="37">
        <f t="shared" si="40"/>
        <v>0</v>
      </c>
      <c r="J209" s="40">
        <f t="shared" si="41"/>
        <v>0</v>
      </c>
      <c r="K209" s="37">
        <f t="shared" si="42"/>
        <v>0</v>
      </c>
      <c r="L209" s="37">
        <f t="shared" si="43"/>
        <v>0</v>
      </c>
      <c r="M209" s="37">
        <f t="shared" si="44"/>
        <v>0</v>
      </c>
      <c r="N209" s="41">
        <f>'jan-aug'!M209</f>
        <v>0</v>
      </c>
      <c r="O209" s="41">
        <f t="shared" si="45"/>
        <v>0</v>
      </c>
    </row>
    <row r="210" spans="1:15" s="34" customFormat="1" x14ac:dyDescent="0.2">
      <c r="A210" s="33">
        <v>1223</v>
      </c>
      <c r="B210" s="34" t="s">
        <v>264</v>
      </c>
      <c r="C210" s="36"/>
      <c r="D210" s="36">
        <v>2847</v>
      </c>
      <c r="E210" s="37">
        <f t="shared" si="36"/>
        <v>0</v>
      </c>
      <c r="F210" s="38" t="str">
        <f t="shared" si="37"/>
        <v/>
      </c>
      <c r="G210" s="39">
        <f t="shared" si="38"/>
        <v>0</v>
      </c>
      <c r="H210" s="39">
        <f t="shared" si="39"/>
        <v>0</v>
      </c>
      <c r="I210" s="37">
        <f t="shared" si="40"/>
        <v>0</v>
      </c>
      <c r="J210" s="40">
        <f t="shared" si="41"/>
        <v>0</v>
      </c>
      <c r="K210" s="37">
        <f t="shared" si="42"/>
        <v>0</v>
      </c>
      <c r="L210" s="37">
        <f t="shared" si="43"/>
        <v>0</v>
      </c>
      <c r="M210" s="37">
        <f t="shared" si="44"/>
        <v>0</v>
      </c>
      <c r="N210" s="41">
        <f>'jan-aug'!M210</f>
        <v>0</v>
      </c>
      <c r="O210" s="41">
        <f t="shared" si="45"/>
        <v>0</v>
      </c>
    </row>
    <row r="211" spans="1:15" s="34" customFormat="1" x14ac:dyDescent="0.2">
      <c r="A211" s="33">
        <v>1224</v>
      </c>
      <c r="B211" s="34" t="s">
        <v>265</v>
      </c>
      <c r="C211" s="36"/>
      <c r="D211" s="36">
        <v>13241</v>
      </c>
      <c r="E211" s="37">
        <f t="shared" si="36"/>
        <v>0</v>
      </c>
      <c r="F211" s="38" t="str">
        <f t="shared" si="37"/>
        <v/>
      </c>
      <c r="G211" s="39">
        <f t="shared" si="38"/>
        <v>0</v>
      </c>
      <c r="H211" s="39">
        <f t="shared" si="39"/>
        <v>0</v>
      </c>
      <c r="I211" s="37">
        <f t="shared" si="40"/>
        <v>0</v>
      </c>
      <c r="J211" s="40">
        <f t="shared" si="41"/>
        <v>0</v>
      </c>
      <c r="K211" s="37">
        <f t="shared" si="42"/>
        <v>0</v>
      </c>
      <c r="L211" s="37">
        <f t="shared" si="43"/>
        <v>0</v>
      </c>
      <c r="M211" s="37">
        <f t="shared" si="44"/>
        <v>0</v>
      </c>
      <c r="N211" s="41">
        <f>'jan-aug'!M211</f>
        <v>0</v>
      </c>
      <c r="O211" s="41">
        <f t="shared" si="45"/>
        <v>0</v>
      </c>
    </row>
    <row r="212" spans="1:15" s="34" customFormat="1" x14ac:dyDescent="0.2">
      <c r="A212" s="33">
        <v>1227</v>
      </c>
      <c r="B212" s="34" t="s">
        <v>266</v>
      </c>
      <c r="C212" s="36"/>
      <c r="D212" s="36">
        <v>1108</v>
      </c>
      <c r="E212" s="37">
        <f t="shared" si="36"/>
        <v>0</v>
      </c>
      <c r="F212" s="38" t="str">
        <f t="shared" si="37"/>
        <v/>
      </c>
      <c r="G212" s="39">
        <f t="shared" si="38"/>
        <v>0</v>
      </c>
      <c r="H212" s="39">
        <f t="shared" si="39"/>
        <v>0</v>
      </c>
      <c r="I212" s="37">
        <f t="shared" si="40"/>
        <v>0</v>
      </c>
      <c r="J212" s="40">
        <f t="shared" si="41"/>
        <v>0</v>
      </c>
      <c r="K212" s="37">
        <f t="shared" si="42"/>
        <v>0</v>
      </c>
      <c r="L212" s="37">
        <f t="shared" si="43"/>
        <v>0</v>
      </c>
      <c r="M212" s="37">
        <f t="shared" si="44"/>
        <v>0</v>
      </c>
      <c r="N212" s="41">
        <f>'jan-aug'!M212</f>
        <v>0</v>
      </c>
      <c r="O212" s="41">
        <f t="shared" si="45"/>
        <v>0</v>
      </c>
    </row>
    <row r="213" spans="1:15" s="34" customFormat="1" x14ac:dyDescent="0.2">
      <c r="A213" s="33">
        <v>1228</v>
      </c>
      <c r="B213" s="34" t="s">
        <v>267</v>
      </c>
      <c r="C213" s="36"/>
      <c r="D213" s="36">
        <v>7025</v>
      </c>
      <c r="E213" s="37">
        <f t="shared" si="36"/>
        <v>0</v>
      </c>
      <c r="F213" s="38" t="str">
        <f t="shared" si="37"/>
        <v/>
      </c>
      <c r="G213" s="39">
        <f t="shared" si="38"/>
        <v>0</v>
      </c>
      <c r="H213" s="39">
        <f t="shared" si="39"/>
        <v>0</v>
      </c>
      <c r="I213" s="37">
        <f t="shared" si="40"/>
        <v>0</v>
      </c>
      <c r="J213" s="40">
        <f t="shared" si="41"/>
        <v>0</v>
      </c>
      <c r="K213" s="37">
        <f t="shared" si="42"/>
        <v>0</v>
      </c>
      <c r="L213" s="37">
        <f t="shared" si="43"/>
        <v>0</v>
      </c>
      <c r="M213" s="37">
        <f t="shared" si="44"/>
        <v>0</v>
      </c>
      <c r="N213" s="41">
        <f>'jan-aug'!M213</f>
        <v>0</v>
      </c>
      <c r="O213" s="41">
        <f t="shared" si="45"/>
        <v>0</v>
      </c>
    </row>
    <row r="214" spans="1:15" s="34" customFormat="1" x14ac:dyDescent="0.2">
      <c r="A214" s="33">
        <v>1231</v>
      </c>
      <c r="B214" s="34" t="s">
        <v>268</v>
      </c>
      <c r="C214" s="36"/>
      <c r="D214" s="36">
        <v>3377</v>
      </c>
      <c r="E214" s="37">
        <f t="shared" si="36"/>
        <v>0</v>
      </c>
      <c r="F214" s="38" t="str">
        <f t="shared" si="37"/>
        <v/>
      </c>
      <c r="G214" s="39">
        <f t="shared" si="38"/>
        <v>0</v>
      </c>
      <c r="H214" s="39">
        <f t="shared" si="39"/>
        <v>0</v>
      </c>
      <c r="I214" s="37">
        <f t="shared" si="40"/>
        <v>0</v>
      </c>
      <c r="J214" s="40">
        <f t="shared" si="41"/>
        <v>0</v>
      </c>
      <c r="K214" s="37">
        <f t="shared" si="42"/>
        <v>0</v>
      </c>
      <c r="L214" s="37">
        <f t="shared" si="43"/>
        <v>0</v>
      </c>
      <c r="M214" s="37">
        <f t="shared" si="44"/>
        <v>0</v>
      </c>
      <c r="N214" s="41">
        <f>'jan-aug'!M214</f>
        <v>0</v>
      </c>
      <c r="O214" s="41">
        <f t="shared" si="45"/>
        <v>0</v>
      </c>
    </row>
    <row r="215" spans="1:15" s="34" customFormat="1" x14ac:dyDescent="0.2">
      <c r="A215" s="33">
        <v>1232</v>
      </c>
      <c r="B215" s="34" t="s">
        <v>269</v>
      </c>
      <c r="C215" s="36"/>
      <c r="D215" s="36">
        <v>921</v>
      </c>
      <c r="E215" s="37">
        <f t="shared" si="36"/>
        <v>0</v>
      </c>
      <c r="F215" s="38" t="str">
        <f t="shared" si="37"/>
        <v/>
      </c>
      <c r="G215" s="39">
        <f t="shared" si="38"/>
        <v>0</v>
      </c>
      <c r="H215" s="39">
        <f t="shared" si="39"/>
        <v>0</v>
      </c>
      <c r="I215" s="37">
        <f t="shared" si="40"/>
        <v>0</v>
      </c>
      <c r="J215" s="40">
        <f t="shared" si="41"/>
        <v>0</v>
      </c>
      <c r="K215" s="37">
        <f t="shared" si="42"/>
        <v>0</v>
      </c>
      <c r="L215" s="37">
        <f t="shared" si="43"/>
        <v>0</v>
      </c>
      <c r="M215" s="37">
        <f t="shared" si="44"/>
        <v>0</v>
      </c>
      <c r="N215" s="41">
        <f>'jan-aug'!M215</f>
        <v>0</v>
      </c>
      <c r="O215" s="41">
        <f t="shared" si="45"/>
        <v>0</v>
      </c>
    </row>
    <row r="216" spans="1:15" s="34" customFormat="1" x14ac:dyDescent="0.2">
      <c r="A216" s="33">
        <v>1233</v>
      </c>
      <c r="B216" s="34" t="s">
        <v>270</v>
      </c>
      <c r="C216" s="36"/>
      <c r="D216" s="36">
        <v>1131</v>
      </c>
      <c r="E216" s="37">
        <f t="shared" si="36"/>
        <v>0</v>
      </c>
      <c r="F216" s="38" t="str">
        <f t="shared" si="37"/>
        <v/>
      </c>
      <c r="G216" s="39">
        <f t="shared" si="38"/>
        <v>0</v>
      </c>
      <c r="H216" s="39">
        <f t="shared" si="39"/>
        <v>0</v>
      </c>
      <c r="I216" s="37">
        <f t="shared" si="40"/>
        <v>0</v>
      </c>
      <c r="J216" s="40">
        <f t="shared" si="41"/>
        <v>0</v>
      </c>
      <c r="K216" s="37">
        <f t="shared" si="42"/>
        <v>0</v>
      </c>
      <c r="L216" s="37">
        <f t="shared" si="43"/>
        <v>0</v>
      </c>
      <c r="M216" s="37">
        <f t="shared" si="44"/>
        <v>0</v>
      </c>
      <c r="N216" s="41">
        <f>'jan-aug'!M216</f>
        <v>0</v>
      </c>
      <c r="O216" s="41">
        <f t="shared" si="45"/>
        <v>0</v>
      </c>
    </row>
    <row r="217" spans="1:15" s="34" customFormat="1" x14ac:dyDescent="0.2">
      <c r="A217" s="33">
        <v>1234</v>
      </c>
      <c r="B217" s="34" t="s">
        <v>271</v>
      </c>
      <c r="C217" s="36"/>
      <c r="D217" s="36">
        <v>933</v>
      </c>
      <c r="E217" s="37">
        <f t="shared" si="36"/>
        <v>0</v>
      </c>
      <c r="F217" s="38" t="str">
        <f t="shared" si="37"/>
        <v/>
      </c>
      <c r="G217" s="39">
        <f t="shared" si="38"/>
        <v>0</v>
      </c>
      <c r="H217" s="39">
        <f t="shared" si="39"/>
        <v>0</v>
      </c>
      <c r="I217" s="37">
        <f t="shared" si="40"/>
        <v>0</v>
      </c>
      <c r="J217" s="40">
        <f t="shared" si="41"/>
        <v>0</v>
      </c>
      <c r="K217" s="37">
        <f t="shared" si="42"/>
        <v>0</v>
      </c>
      <c r="L217" s="37">
        <f t="shared" si="43"/>
        <v>0</v>
      </c>
      <c r="M217" s="37">
        <f t="shared" si="44"/>
        <v>0</v>
      </c>
      <c r="N217" s="41">
        <f>'jan-aug'!M217</f>
        <v>0</v>
      </c>
      <c r="O217" s="41">
        <f t="shared" si="45"/>
        <v>0</v>
      </c>
    </row>
    <row r="218" spans="1:15" s="34" customFormat="1" x14ac:dyDescent="0.2">
      <c r="A218" s="33">
        <v>1235</v>
      </c>
      <c r="B218" s="34" t="s">
        <v>272</v>
      </c>
      <c r="C218" s="36"/>
      <c r="D218" s="36">
        <v>14514</v>
      </c>
      <c r="E218" s="37">
        <f t="shared" si="36"/>
        <v>0</v>
      </c>
      <c r="F218" s="38" t="str">
        <f t="shared" si="37"/>
        <v/>
      </c>
      <c r="G218" s="39">
        <f t="shared" si="38"/>
        <v>0</v>
      </c>
      <c r="H218" s="39">
        <f t="shared" si="39"/>
        <v>0</v>
      </c>
      <c r="I218" s="37">
        <f t="shared" si="40"/>
        <v>0</v>
      </c>
      <c r="J218" s="40">
        <f t="shared" si="41"/>
        <v>0</v>
      </c>
      <c r="K218" s="37">
        <f t="shared" si="42"/>
        <v>0</v>
      </c>
      <c r="L218" s="37">
        <f t="shared" si="43"/>
        <v>0</v>
      </c>
      <c r="M218" s="37">
        <f t="shared" si="44"/>
        <v>0</v>
      </c>
      <c r="N218" s="41">
        <f>'jan-aug'!M218</f>
        <v>0</v>
      </c>
      <c r="O218" s="41">
        <f t="shared" si="45"/>
        <v>0</v>
      </c>
    </row>
    <row r="219" spans="1:15" s="34" customFormat="1" x14ac:dyDescent="0.2">
      <c r="A219" s="33">
        <v>1238</v>
      </c>
      <c r="B219" s="34" t="s">
        <v>273</v>
      </c>
      <c r="C219" s="36"/>
      <c r="D219" s="36">
        <v>8423</v>
      </c>
      <c r="E219" s="37">
        <f t="shared" si="36"/>
        <v>0</v>
      </c>
      <c r="F219" s="38" t="str">
        <f t="shared" si="37"/>
        <v/>
      </c>
      <c r="G219" s="39">
        <f t="shared" si="38"/>
        <v>0</v>
      </c>
      <c r="H219" s="39">
        <f t="shared" si="39"/>
        <v>0</v>
      </c>
      <c r="I219" s="37">
        <f t="shared" si="40"/>
        <v>0</v>
      </c>
      <c r="J219" s="40">
        <f t="shared" si="41"/>
        <v>0</v>
      </c>
      <c r="K219" s="37">
        <f t="shared" si="42"/>
        <v>0</v>
      </c>
      <c r="L219" s="37">
        <f t="shared" si="43"/>
        <v>0</v>
      </c>
      <c r="M219" s="37">
        <f t="shared" si="44"/>
        <v>0</v>
      </c>
      <c r="N219" s="41">
        <f>'jan-aug'!M219</f>
        <v>0</v>
      </c>
      <c r="O219" s="41">
        <f t="shared" si="45"/>
        <v>0</v>
      </c>
    </row>
    <row r="220" spans="1:15" s="34" customFormat="1" x14ac:dyDescent="0.2">
      <c r="A220" s="33">
        <v>1241</v>
      </c>
      <c r="B220" s="34" t="s">
        <v>274</v>
      </c>
      <c r="C220" s="36"/>
      <c r="D220" s="36">
        <v>3895</v>
      </c>
      <c r="E220" s="37">
        <f t="shared" si="36"/>
        <v>0</v>
      </c>
      <c r="F220" s="38" t="str">
        <f t="shared" si="37"/>
        <v/>
      </c>
      <c r="G220" s="39">
        <f t="shared" si="38"/>
        <v>0</v>
      </c>
      <c r="H220" s="39">
        <f t="shared" si="39"/>
        <v>0</v>
      </c>
      <c r="I220" s="37">
        <f t="shared" si="40"/>
        <v>0</v>
      </c>
      <c r="J220" s="40">
        <f t="shared" si="41"/>
        <v>0</v>
      </c>
      <c r="K220" s="37">
        <f t="shared" si="42"/>
        <v>0</v>
      </c>
      <c r="L220" s="37">
        <f t="shared" si="43"/>
        <v>0</v>
      </c>
      <c r="M220" s="37">
        <f t="shared" si="44"/>
        <v>0</v>
      </c>
      <c r="N220" s="41">
        <f>'jan-aug'!M220</f>
        <v>0</v>
      </c>
      <c r="O220" s="41">
        <f t="shared" si="45"/>
        <v>0</v>
      </c>
    </row>
    <row r="221" spans="1:15" s="34" customFormat="1" x14ac:dyDescent="0.2">
      <c r="A221" s="33">
        <v>1242</v>
      </c>
      <c r="B221" s="34" t="s">
        <v>275</v>
      </c>
      <c r="C221" s="36"/>
      <c r="D221" s="36">
        <v>2488</v>
      </c>
      <c r="E221" s="37">
        <f t="shared" si="36"/>
        <v>0</v>
      </c>
      <c r="F221" s="38" t="str">
        <f t="shared" si="37"/>
        <v/>
      </c>
      <c r="G221" s="39">
        <f t="shared" si="38"/>
        <v>0</v>
      </c>
      <c r="H221" s="39">
        <f t="shared" si="39"/>
        <v>0</v>
      </c>
      <c r="I221" s="37">
        <f t="shared" si="40"/>
        <v>0</v>
      </c>
      <c r="J221" s="40">
        <f t="shared" si="41"/>
        <v>0</v>
      </c>
      <c r="K221" s="37">
        <f t="shared" si="42"/>
        <v>0</v>
      </c>
      <c r="L221" s="37">
        <f t="shared" si="43"/>
        <v>0</v>
      </c>
      <c r="M221" s="37">
        <f t="shared" si="44"/>
        <v>0</v>
      </c>
      <c r="N221" s="41">
        <f>'jan-aug'!M221</f>
        <v>0</v>
      </c>
      <c r="O221" s="41">
        <f t="shared" si="45"/>
        <v>0</v>
      </c>
    </row>
    <row r="222" spans="1:15" s="34" customFormat="1" x14ac:dyDescent="0.2">
      <c r="A222" s="33">
        <v>1243</v>
      </c>
      <c r="B222" s="34" t="s">
        <v>125</v>
      </c>
      <c r="C222" s="36"/>
      <c r="D222" s="36">
        <v>20152</v>
      </c>
      <c r="E222" s="37">
        <f t="shared" si="36"/>
        <v>0</v>
      </c>
      <c r="F222" s="38" t="str">
        <f t="shared" si="37"/>
        <v/>
      </c>
      <c r="G222" s="39">
        <f t="shared" si="38"/>
        <v>0</v>
      </c>
      <c r="H222" s="39">
        <f t="shared" si="39"/>
        <v>0</v>
      </c>
      <c r="I222" s="37">
        <f t="shared" si="40"/>
        <v>0</v>
      </c>
      <c r="J222" s="40">
        <f t="shared" si="41"/>
        <v>0</v>
      </c>
      <c r="K222" s="37">
        <f t="shared" si="42"/>
        <v>0</v>
      </c>
      <c r="L222" s="37">
        <f t="shared" si="43"/>
        <v>0</v>
      </c>
      <c r="M222" s="37">
        <f t="shared" si="44"/>
        <v>0</v>
      </c>
      <c r="N222" s="41">
        <f>'jan-aug'!M222</f>
        <v>0</v>
      </c>
      <c r="O222" s="41">
        <f t="shared" si="45"/>
        <v>0</v>
      </c>
    </row>
    <row r="223" spans="1:15" s="34" customFormat="1" x14ac:dyDescent="0.2">
      <c r="A223" s="33">
        <v>1244</v>
      </c>
      <c r="B223" s="34" t="s">
        <v>276</v>
      </c>
      <c r="C223" s="36"/>
      <c r="D223" s="36">
        <v>5156</v>
      </c>
      <c r="E223" s="37">
        <f t="shared" si="36"/>
        <v>0</v>
      </c>
      <c r="F223" s="38" t="str">
        <f t="shared" si="37"/>
        <v/>
      </c>
      <c r="G223" s="39">
        <f t="shared" si="38"/>
        <v>0</v>
      </c>
      <c r="H223" s="39">
        <f t="shared" si="39"/>
        <v>0</v>
      </c>
      <c r="I223" s="37">
        <f t="shared" si="40"/>
        <v>0</v>
      </c>
      <c r="J223" s="40">
        <f t="shared" si="41"/>
        <v>0</v>
      </c>
      <c r="K223" s="37">
        <f t="shared" si="42"/>
        <v>0</v>
      </c>
      <c r="L223" s="37">
        <f t="shared" si="43"/>
        <v>0</v>
      </c>
      <c r="M223" s="37">
        <f t="shared" si="44"/>
        <v>0</v>
      </c>
      <c r="N223" s="41">
        <f>'jan-aug'!M223</f>
        <v>0</v>
      </c>
      <c r="O223" s="41">
        <f t="shared" si="45"/>
        <v>0</v>
      </c>
    </row>
    <row r="224" spans="1:15" s="34" customFormat="1" x14ac:dyDescent="0.2">
      <c r="A224" s="33">
        <v>1245</v>
      </c>
      <c r="B224" s="34" t="s">
        <v>277</v>
      </c>
      <c r="C224" s="36"/>
      <c r="D224" s="36">
        <v>7058</v>
      </c>
      <c r="E224" s="37">
        <f t="shared" si="36"/>
        <v>0</v>
      </c>
      <c r="F224" s="38" t="str">
        <f t="shared" si="37"/>
        <v/>
      </c>
      <c r="G224" s="39">
        <f t="shared" si="38"/>
        <v>0</v>
      </c>
      <c r="H224" s="39">
        <f t="shared" si="39"/>
        <v>0</v>
      </c>
      <c r="I224" s="37">
        <f t="shared" si="40"/>
        <v>0</v>
      </c>
      <c r="J224" s="40">
        <f t="shared" si="41"/>
        <v>0</v>
      </c>
      <c r="K224" s="37">
        <f t="shared" si="42"/>
        <v>0</v>
      </c>
      <c r="L224" s="37">
        <f t="shared" si="43"/>
        <v>0</v>
      </c>
      <c r="M224" s="37">
        <f t="shared" si="44"/>
        <v>0</v>
      </c>
      <c r="N224" s="41">
        <f>'jan-aug'!M224</f>
        <v>0</v>
      </c>
      <c r="O224" s="41">
        <f t="shared" si="45"/>
        <v>0</v>
      </c>
    </row>
    <row r="225" spans="1:15" s="34" customFormat="1" x14ac:dyDescent="0.2">
      <c r="A225" s="33">
        <v>1246</v>
      </c>
      <c r="B225" s="34" t="s">
        <v>278</v>
      </c>
      <c r="C225" s="36"/>
      <c r="D225" s="36">
        <v>25204</v>
      </c>
      <c r="E225" s="37">
        <f t="shared" si="36"/>
        <v>0</v>
      </c>
      <c r="F225" s="38" t="str">
        <f t="shared" si="37"/>
        <v/>
      </c>
      <c r="G225" s="39">
        <f t="shared" si="38"/>
        <v>0</v>
      </c>
      <c r="H225" s="39">
        <f t="shared" si="39"/>
        <v>0</v>
      </c>
      <c r="I225" s="37">
        <f t="shared" si="40"/>
        <v>0</v>
      </c>
      <c r="J225" s="40">
        <f t="shared" si="41"/>
        <v>0</v>
      </c>
      <c r="K225" s="37">
        <f t="shared" si="42"/>
        <v>0</v>
      </c>
      <c r="L225" s="37">
        <f t="shared" si="43"/>
        <v>0</v>
      </c>
      <c r="M225" s="37">
        <f t="shared" si="44"/>
        <v>0</v>
      </c>
      <c r="N225" s="41">
        <f>'jan-aug'!M225</f>
        <v>0</v>
      </c>
      <c r="O225" s="41">
        <f t="shared" si="45"/>
        <v>0</v>
      </c>
    </row>
    <row r="226" spans="1:15" s="34" customFormat="1" x14ac:dyDescent="0.2">
      <c r="A226" s="33">
        <v>1247</v>
      </c>
      <c r="B226" s="34" t="s">
        <v>279</v>
      </c>
      <c r="C226" s="36"/>
      <c r="D226" s="36">
        <v>28821</v>
      </c>
      <c r="E226" s="37">
        <f t="shared" si="36"/>
        <v>0</v>
      </c>
      <c r="F226" s="38" t="str">
        <f t="shared" si="37"/>
        <v/>
      </c>
      <c r="G226" s="39">
        <f t="shared" si="38"/>
        <v>0</v>
      </c>
      <c r="H226" s="39">
        <f t="shared" si="39"/>
        <v>0</v>
      </c>
      <c r="I226" s="37">
        <f t="shared" si="40"/>
        <v>0</v>
      </c>
      <c r="J226" s="40">
        <f t="shared" si="41"/>
        <v>0</v>
      </c>
      <c r="K226" s="37">
        <f t="shared" si="42"/>
        <v>0</v>
      </c>
      <c r="L226" s="37">
        <f t="shared" si="43"/>
        <v>0</v>
      </c>
      <c r="M226" s="37">
        <f t="shared" si="44"/>
        <v>0</v>
      </c>
      <c r="N226" s="41">
        <f>'jan-aug'!M226</f>
        <v>0</v>
      </c>
      <c r="O226" s="41">
        <f t="shared" si="45"/>
        <v>0</v>
      </c>
    </row>
    <row r="227" spans="1:15" s="34" customFormat="1" x14ac:dyDescent="0.2">
      <c r="A227" s="33">
        <v>1251</v>
      </c>
      <c r="B227" s="34" t="s">
        <v>280</v>
      </c>
      <c r="C227" s="36"/>
      <c r="D227" s="36">
        <v>4123</v>
      </c>
      <c r="E227" s="37">
        <f t="shared" si="36"/>
        <v>0</v>
      </c>
      <c r="F227" s="38" t="str">
        <f t="shared" si="37"/>
        <v/>
      </c>
      <c r="G227" s="39">
        <f t="shared" si="38"/>
        <v>0</v>
      </c>
      <c r="H227" s="39">
        <f t="shared" si="39"/>
        <v>0</v>
      </c>
      <c r="I227" s="37">
        <f t="shared" si="40"/>
        <v>0</v>
      </c>
      <c r="J227" s="40">
        <f t="shared" si="41"/>
        <v>0</v>
      </c>
      <c r="K227" s="37">
        <f t="shared" si="42"/>
        <v>0</v>
      </c>
      <c r="L227" s="37">
        <f t="shared" si="43"/>
        <v>0</v>
      </c>
      <c r="M227" s="37">
        <f t="shared" si="44"/>
        <v>0</v>
      </c>
      <c r="N227" s="41">
        <f>'jan-aug'!M227</f>
        <v>0</v>
      </c>
      <c r="O227" s="41">
        <f t="shared" si="45"/>
        <v>0</v>
      </c>
    </row>
    <row r="228" spans="1:15" s="34" customFormat="1" x14ac:dyDescent="0.2">
      <c r="A228" s="33">
        <v>1252</v>
      </c>
      <c r="B228" s="34" t="s">
        <v>281</v>
      </c>
      <c r="C228" s="36"/>
      <c r="D228" s="36">
        <v>383</v>
      </c>
      <c r="E228" s="37">
        <f t="shared" si="36"/>
        <v>0</v>
      </c>
      <c r="F228" s="38" t="str">
        <f t="shared" si="37"/>
        <v/>
      </c>
      <c r="G228" s="39">
        <f t="shared" si="38"/>
        <v>0</v>
      </c>
      <c r="H228" s="39">
        <f t="shared" si="39"/>
        <v>0</v>
      </c>
      <c r="I228" s="37">
        <f t="shared" si="40"/>
        <v>0</v>
      </c>
      <c r="J228" s="40">
        <f t="shared" si="41"/>
        <v>0</v>
      </c>
      <c r="K228" s="37">
        <f t="shared" si="42"/>
        <v>0</v>
      </c>
      <c r="L228" s="37">
        <f t="shared" si="43"/>
        <v>0</v>
      </c>
      <c r="M228" s="37">
        <f t="shared" si="44"/>
        <v>0</v>
      </c>
      <c r="N228" s="41">
        <f>'jan-aug'!M228</f>
        <v>0</v>
      </c>
      <c r="O228" s="41">
        <f t="shared" si="45"/>
        <v>0</v>
      </c>
    </row>
    <row r="229" spans="1:15" s="34" customFormat="1" x14ac:dyDescent="0.2">
      <c r="A229" s="33">
        <v>1253</v>
      </c>
      <c r="B229" s="34" t="s">
        <v>282</v>
      </c>
      <c r="C229" s="36"/>
      <c r="D229" s="36">
        <v>8026</v>
      </c>
      <c r="E229" s="37">
        <f t="shared" si="36"/>
        <v>0</v>
      </c>
      <c r="F229" s="38" t="str">
        <f t="shared" si="37"/>
        <v/>
      </c>
      <c r="G229" s="39">
        <f t="shared" si="38"/>
        <v>0</v>
      </c>
      <c r="H229" s="39">
        <f t="shared" si="39"/>
        <v>0</v>
      </c>
      <c r="I229" s="37">
        <f t="shared" si="40"/>
        <v>0</v>
      </c>
      <c r="J229" s="40">
        <f t="shared" si="41"/>
        <v>0</v>
      </c>
      <c r="K229" s="37">
        <f t="shared" si="42"/>
        <v>0</v>
      </c>
      <c r="L229" s="37">
        <f t="shared" si="43"/>
        <v>0</v>
      </c>
      <c r="M229" s="37">
        <f t="shared" si="44"/>
        <v>0</v>
      </c>
      <c r="N229" s="41">
        <f>'jan-aug'!M229</f>
        <v>0</v>
      </c>
      <c r="O229" s="41">
        <f t="shared" si="45"/>
        <v>0</v>
      </c>
    </row>
    <row r="230" spans="1:15" s="34" customFormat="1" x14ac:dyDescent="0.2">
      <c r="A230" s="33">
        <v>1256</v>
      </c>
      <c r="B230" s="34" t="s">
        <v>283</v>
      </c>
      <c r="C230" s="36"/>
      <c r="D230" s="36">
        <v>8021</v>
      </c>
      <c r="E230" s="37">
        <f t="shared" si="36"/>
        <v>0</v>
      </c>
      <c r="F230" s="38" t="str">
        <f t="shared" si="37"/>
        <v/>
      </c>
      <c r="G230" s="39">
        <f t="shared" si="38"/>
        <v>0</v>
      </c>
      <c r="H230" s="39">
        <f t="shared" si="39"/>
        <v>0</v>
      </c>
      <c r="I230" s="37">
        <f t="shared" si="40"/>
        <v>0</v>
      </c>
      <c r="J230" s="40">
        <f t="shared" si="41"/>
        <v>0</v>
      </c>
      <c r="K230" s="37">
        <f t="shared" si="42"/>
        <v>0</v>
      </c>
      <c r="L230" s="37">
        <f t="shared" si="43"/>
        <v>0</v>
      </c>
      <c r="M230" s="37">
        <f t="shared" si="44"/>
        <v>0</v>
      </c>
      <c r="N230" s="41">
        <f>'jan-aug'!M230</f>
        <v>0</v>
      </c>
      <c r="O230" s="41">
        <f t="shared" si="45"/>
        <v>0</v>
      </c>
    </row>
    <row r="231" spans="1:15" s="34" customFormat="1" x14ac:dyDescent="0.2">
      <c r="A231" s="33">
        <v>1259</v>
      </c>
      <c r="B231" s="34" t="s">
        <v>284</v>
      </c>
      <c r="C231" s="36"/>
      <c r="D231" s="36">
        <v>4913</v>
      </c>
      <c r="E231" s="37">
        <f t="shared" si="36"/>
        <v>0</v>
      </c>
      <c r="F231" s="38" t="str">
        <f t="shared" si="37"/>
        <v/>
      </c>
      <c r="G231" s="39">
        <f t="shared" si="38"/>
        <v>0</v>
      </c>
      <c r="H231" s="39">
        <f t="shared" si="39"/>
        <v>0</v>
      </c>
      <c r="I231" s="37">
        <f t="shared" si="40"/>
        <v>0</v>
      </c>
      <c r="J231" s="40">
        <f t="shared" si="41"/>
        <v>0</v>
      </c>
      <c r="K231" s="37">
        <f t="shared" si="42"/>
        <v>0</v>
      </c>
      <c r="L231" s="37">
        <f t="shared" si="43"/>
        <v>0</v>
      </c>
      <c r="M231" s="37">
        <f t="shared" si="44"/>
        <v>0</v>
      </c>
      <c r="N231" s="41">
        <f>'jan-aug'!M231</f>
        <v>0</v>
      </c>
      <c r="O231" s="41">
        <f t="shared" si="45"/>
        <v>0</v>
      </c>
    </row>
    <row r="232" spans="1:15" s="34" customFormat="1" x14ac:dyDescent="0.2">
      <c r="A232" s="33">
        <v>1260</v>
      </c>
      <c r="B232" s="34" t="s">
        <v>285</v>
      </c>
      <c r="C232" s="36"/>
      <c r="D232" s="36">
        <v>5128</v>
      </c>
      <c r="E232" s="37">
        <f t="shared" si="36"/>
        <v>0</v>
      </c>
      <c r="F232" s="38" t="str">
        <f t="shared" si="37"/>
        <v/>
      </c>
      <c r="G232" s="39">
        <f t="shared" si="38"/>
        <v>0</v>
      </c>
      <c r="H232" s="39">
        <f t="shared" si="39"/>
        <v>0</v>
      </c>
      <c r="I232" s="37">
        <f t="shared" si="40"/>
        <v>0</v>
      </c>
      <c r="J232" s="40">
        <f t="shared" si="41"/>
        <v>0</v>
      </c>
      <c r="K232" s="37">
        <f t="shared" si="42"/>
        <v>0</v>
      </c>
      <c r="L232" s="37">
        <f t="shared" si="43"/>
        <v>0</v>
      </c>
      <c r="M232" s="37">
        <f t="shared" si="44"/>
        <v>0</v>
      </c>
      <c r="N232" s="41">
        <f>'jan-aug'!M232</f>
        <v>0</v>
      </c>
      <c r="O232" s="41">
        <f t="shared" si="45"/>
        <v>0</v>
      </c>
    </row>
    <row r="233" spans="1:15" s="34" customFormat="1" x14ac:dyDescent="0.2">
      <c r="A233" s="33">
        <v>1263</v>
      </c>
      <c r="B233" s="34" t="s">
        <v>286</v>
      </c>
      <c r="C233" s="36"/>
      <c r="D233" s="36">
        <v>15731</v>
      </c>
      <c r="E233" s="37">
        <f t="shared" si="36"/>
        <v>0</v>
      </c>
      <c r="F233" s="38" t="str">
        <f t="shared" si="37"/>
        <v/>
      </c>
      <c r="G233" s="39">
        <f t="shared" si="38"/>
        <v>0</v>
      </c>
      <c r="H233" s="39">
        <f t="shared" si="39"/>
        <v>0</v>
      </c>
      <c r="I233" s="37">
        <f t="shared" si="40"/>
        <v>0</v>
      </c>
      <c r="J233" s="40">
        <f t="shared" si="41"/>
        <v>0</v>
      </c>
      <c r="K233" s="37">
        <f t="shared" si="42"/>
        <v>0</v>
      </c>
      <c r="L233" s="37">
        <f t="shared" si="43"/>
        <v>0</v>
      </c>
      <c r="M233" s="37">
        <f t="shared" si="44"/>
        <v>0</v>
      </c>
      <c r="N233" s="41">
        <f>'jan-aug'!M233</f>
        <v>0</v>
      </c>
      <c r="O233" s="41">
        <f t="shared" si="45"/>
        <v>0</v>
      </c>
    </row>
    <row r="234" spans="1:15" s="34" customFormat="1" x14ac:dyDescent="0.2">
      <c r="A234" s="33">
        <v>1264</v>
      </c>
      <c r="B234" s="34" t="s">
        <v>287</v>
      </c>
      <c r="C234" s="36"/>
      <c r="D234" s="36">
        <v>2884</v>
      </c>
      <c r="E234" s="37">
        <f t="shared" si="36"/>
        <v>0</v>
      </c>
      <c r="F234" s="38" t="str">
        <f t="shared" si="37"/>
        <v/>
      </c>
      <c r="G234" s="39">
        <f t="shared" si="38"/>
        <v>0</v>
      </c>
      <c r="H234" s="39">
        <f t="shared" si="39"/>
        <v>0</v>
      </c>
      <c r="I234" s="37">
        <f t="shared" si="40"/>
        <v>0</v>
      </c>
      <c r="J234" s="40">
        <f t="shared" si="41"/>
        <v>0</v>
      </c>
      <c r="K234" s="37">
        <f t="shared" si="42"/>
        <v>0</v>
      </c>
      <c r="L234" s="37">
        <f t="shared" si="43"/>
        <v>0</v>
      </c>
      <c r="M234" s="37">
        <f t="shared" si="44"/>
        <v>0</v>
      </c>
      <c r="N234" s="41">
        <f>'jan-aug'!M234</f>
        <v>0</v>
      </c>
      <c r="O234" s="41">
        <f t="shared" si="45"/>
        <v>0</v>
      </c>
    </row>
    <row r="235" spans="1:15" s="34" customFormat="1" x14ac:dyDescent="0.2">
      <c r="A235" s="33">
        <v>1265</v>
      </c>
      <c r="B235" s="34" t="s">
        <v>288</v>
      </c>
      <c r="C235" s="36"/>
      <c r="D235" s="36">
        <v>587</v>
      </c>
      <c r="E235" s="37">
        <f t="shared" si="36"/>
        <v>0</v>
      </c>
      <c r="F235" s="38" t="str">
        <f t="shared" si="37"/>
        <v/>
      </c>
      <c r="G235" s="39">
        <f t="shared" si="38"/>
        <v>0</v>
      </c>
      <c r="H235" s="39">
        <f t="shared" si="39"/>
        <v>0</v>
      </c>
      <c r="I235" s="37">
        <f t="shared" si="40"/>
        <v>0</v>
      </c>
      <c r="J235" s="40">
        <f t="shared" si="41"/>
        <v>0</v>
      </c>
      <c r="K235" s="37">
        <f t="shared" si="42"/>
        <v>0</v>
      </c>
      <c r="L235" s="37">
        <f t="shared" si="43"/>
        <v>0</v>
      </c>
      <c r="M235" s="37">
        <f t="shared" si="44"/>
        <v>0</v>
      </c>
      <c r="N235" s="41">
        <f>'jan-aug'!M235</f>
        <v>0</v>
      </c>
      <c r="O235" s="41">
        <f t="shared" si="45"/>
        <v>0</v>
      </c>
    </row>
    <row r="236" spans="1:15" s="34" customFormat="1" x14ac:dyDescent="0.2">
      <c r="A236" s="33">
        <v>1266</v>
      </c>
      <c r="B236" s="34" t="s">
        <v>289</v>
      </c>
      <c r="C236" s="36"/>
      <c r="D236" s="36">
        <v>1710</v>
      </c>
      <c r="E236" s="37">
        <f t="shared" si="36"/>
        <v>0</v>
      </c>
      <c r="F236" s="38" t="str">
        <f t="shared" si="37"/>
        <v/>
      </c>
      <c r="G236" s="39">
        <f t="shared" si="38"/>
        <v>0</v>
      </c>
      <c r="H236" s="39">
        <f t="shared" si="39"/>
        <v>0</v>
      </c>
      <c r="I236" s="37">
        <f t="shared" si="40"/>
        <v>0</v>
      </c>
      <c r="J236" s="40">
        <f t="shared" si="41"/>
        <v>0</v>
      </c>
      <c r="K236" s="37">
        <f t="shared" si="42"/>
        <v>0</v>
      </c>
      <c r="L236" s="37">
        <f t="shared" si="43"/>
        <v>0</v>
      </c>
      <c r="M236" s="37">
        <f t="shared" si="44"/>
        <v>0</v>
      </c>
      <c r="N236" s="41">
        <f>'jan-aug'!M236</f>
        <v>0</v>
      </c>
      <c r="O236" s="41">
        <f t="shared" si="45"/>
        <v>0</v>
      </c>
    </row>
    <row r="237" spans="1:15" s="34" customFormat="1" x14ac:dyDescent="0.2">
      <c r="A237" s="33">
        <v>1401</v>
      </c>
      <c r="B237" s="34" t="s">
        <v>290</v>
      </c>
      <c r="C237" s="36"/>
      <c r="D237" s="36">
        <v>11999</v>
      </c>
      <c r="E237" s="37">
        <f t="shared" si="36"/>
        <v>0</v>
      </c>
      <c r="F237" s="38" t="str">
        <f t="shared" si="37"/>
        <v/>
      </c>
      <c r="G237" s="39">
        <f t="shared" si="38"/>
        <v>0</v>
      </c>
      <c r="H237" s="39">
        <f t="shared" si="39"/>
        <v>0</v>
      </c>
      <c r="I237" s="37">
        <f t="shared" si="40"/>
        <v>0</v>
      </c>
      <c r="J237" s="40">
        <f t="shared" si="41"/>
        <v>0</v>
      </c>
      <c r="K237" s="37">
        <f t="shared" si="42"/>
        <v>0</v>
      </c>
      <c r="L237" s="37">
        <f t="shared" si="43"/>
        <v>0</v>
      </c>
      <c r="M237" s="37">
        <f t="shared" si="44"/>
        <v>0</v>
      </c>
      <c r="N237" s="41">
        <f>'jan-aug'!M237</f>
        <v>0</v>
      </c>
      <c r="O237" s="41">
        <f t="shared" si="45"/>
        <v>0</v>
      </c>
    </row>
    <row r="238" spans="1:15" s="34" customFormat="1" x14ac:dyDescent="0.2">
      <c r="A238" s="33">
        <v>1411</v>
      </c>
      <c r="B238" s="34" t="s">
        <v>291</v>
      </c>
      <c r="C238" s="36"/>
      <c r="D238" s="36">
        <v>2371</v>
      </c>
      <c r="E238" s="37">
        <f t="shared" si="36"/>
        <v>0</v>
      </c>
      <c r="F238" s="38" t="str">
        <f t="shared" si="37"/>
        <v/>
      </c>
      <c r="G238" s="39">
        <f t="shared" si="38"/>
        <v>0</v>
      </c>
      <c r="H238" s="39">
        <f t="shared" si="39"/>
        <v>0</v>
      </c>
      <c r="I238" s="37">
        <f t="shared" si="40"/>
        <v>0</v>
      </c>
      <c r="J238" s="40">
        <f t="shared" si="41"/>
        <v>0</v>
      </c>
      <c r="K238" s="37">
        <f t="shared" si="42"/>
        <v>0</v>
      </c>
      <c r="L238" s="37">
        <f t="shared" si="43"/>
        <v>0</v>
      </c>
      <c r="M238" s="37">
        <f t="shared" si="44"/>
        <v>0</v>
      </c>
      <c r="N238" s="41">
        <f>'jan-aug'!M238</f>
        <v>0</v>
      </c>
      <c r="O238" s="41">
        <f t="shared" si="45"/>
        <v>0</v>
      </c>
    </row>
    <row r="239" spans="1:15" s="34" customFormat="1" x14ac:dyDescent="0.2">
      <c r="A239" s="33">
        <v>1412</v>
      </c>
      <c r="B239" s="34" t="s">
        <v>292</v>
      </c>
      <c r="C239" s="36"/>
      <c r="D239" s="36">
        <v>794</v>
      </c>
      <c r="E239" s="37">
        <f t="shared" si="36"/>
        <v>0</v>
      </c>
      <c r="F239" s="38" t="str">
        <f t="shared" si="37"/>
        <v/>
      </c>
      <c r="G239" s="39">
        <f t="shared" si="38"/>
        <v>0</v>
      </c>
      <c r="H239" s="39">
        <f t="shared" si="39"/>
        <v>0</v>
      </c>
      <c r="I239" s="37">
        <f t="shared" si="40"/>
        <v>0</v>
      </c>
      <c r="J239" s="40">
        <f t="shared" si="41"/>
        <v>0</v>
      </c>
      <c r="K239" s="37">
        <f t="shared" si="42"/>
        <v>0</v>
      </c>
      <c r="L239" s="37">
        <f t="shared" si="43"/>
        <v>0</v>
      </c>
      <c r="M239" s="37">
        <f t="shared" si="44"/>
        <v>0</v>
      </c>
      <c r="N239" s="41">
        <f>'jan-aug'!M239</f>
        <v>0</v>
      </c>
      <c r="O239" s="41">
        <f t="shared" si="45"/>
        <v>0</v>
      </c>
    </row>
    <row r="240" spans="1:15" s="34" customFormat="1" x14ac:dyDescent="0.2">
      <c r="A240" s="33">
        <v>1413</v>
      </c>
      <c r="B240" s="34" t="s">
        <v>293</v>
      </c>
      <c r="C240" s="36"/>
      <c r="D240" s="36">
        <v>1438</v>
      </c>
      <c r="E240" s="37">
        <f t="shared" si="36"/>
        <v>0</v>
      </c>
      <c r="F240" s="38" t="str">
        <f t="shared" si="37"/>
        <v/>
      </c>
      <c r="G240" s="39">
        <f t="shared" si="38"/>
        <v>0</v>
      </c>
      <c r="H240" s="39">
        <f t="shared" si="39"/>
        <v>0</v>
      </c>
      <c r="I240" s="37">
        <f t="shared" si="40"/>
        <v>0</v>
      </c>
      <c r="J240" s="40">
        <f t="shared" si="41"/>
        <v>0</v>
      </c>
      <c r="K240" s="37">
        <f t="shared" si="42"/>
        <v>0</v>
      </c>
      <c r="L240" s="37">
        <f t="shared" si="43"/>
        <v>0</v>
      </c>
      <c r="M240" s="37">
        <f t="shared" si="44"/>
        <v>0</v>
      </c>
      <c r="N240" s="41">
        <f>'jan-aug'!M240</f>
        <v>0</v>
      </c>
      <c r="O240" s="41">
        <f t="shared" si="45"/>
        <v>0</v>
      </c>
    </row>
    <row r="241" spans="1:15" s="34" customFormat="1" x14ac:dyDescent="0.2">
      <c r="A241" s="33">
        <v>1416</v>
      </c>
      <c r="B241" s="34" t="s">
        <v>294</v>
      </c>
      <c r="C241" s="36"/>
      <c r="D241" s="36">
        <v>4190</v>
      </c>
      <c r="E241" s="37">
        <f t="shared" si="36"/>
        <v>0</v>
      </c>
      <c r="F241" s="38" t="str">
        <f t="shared" si="37"/>
        <v/>
      </c>
      <c r="G241" s="39">
        <f t="shared" si="38"/>
        <v>0</v>
      </c>
      <c r="H241" s="39">
        <f t="shared" si="39"/>
        <v>0</v>
      </c>
      <c r="I241" s="37">
        <f t="shared" si="40"/>
        <v>0</v>
      </c>
      <c r="J241" s="40">
        <f t="shared" si="41"/>
        <v>0</v>
      </c>
      <c r="K241" s="37">
        <f t="shared" si="42"/>
        <v>0</v>
      </c>
      <c r="L241" s="37">
        <f t="shared" si="43"/>
        <v>0</v>
      </c>
      <c r="M241" s="37">
        <f t="shared" si="44"/>
        <v>0</v>
      </c>
      <c r="N241" s="41">
        <f>'jan-aug'!M241</f>
        <v>0</v>
      </c>
      <c r="O241" s="41">
        <f t="shared" si="45"/>
        <v>0</v>
      </c>
    </row>
    <row r="242" spans="1:15" s="34" customFormat="1" x14ac:dyDescent="0.2">
      <c r="A242" s="33">
        <v>1417</v>
      </c>
      <c r="B242" s="34" t="s">
        <v>295</v>
      </c>
      <c r="C242" s="36"/>
      <c r="D242" s="36">
        <v>2722</v>
      </c>
      <c r="E242" s="37">
        <f t="shared" si="36"/>
        <v>0</v>
      </c>
      <c r="F242" s="38" t="str">
        <f t="shared" si="37"/>
        <v/>
      </c>
      <c r="G242" s="39">
        <f t="shared" si="38"/>
        <v>0</v>
      </c>
      <c r="H242" s="39">
        <f t="shared" si="39"/>
        <v>0</v>
      </c>
      <c r="I242" s="37">
        <f t="shared" si="40"/>
        <v>0</v>
      </c>
      <c r="J242" s="40">
        <f t="shared" si="41"/>
        <v>0</v>
      </c>
      <c r="K242" s="37">
        <f t="shared" si="42"/>
        <v>0</v>
      </c>
      <c r="L242" s="37">
        <f t="shared" si="43"/>
        <v>0</v>
      </c>
      <c r="M242" s="37">
        <f t="shared" si="44"/>
        <v>0</v>
      </c>
      <c r="N242" s="41">
        <f>'jan-aug'!M242</f>
        <v>0</v>
      </c>
      <c r="O242" s="41">
        <f t="shared" si="45"/>
        <v>0</v>
      </c>
    </row>
    <row r="243" spans="1:15" s="34" customFormat="1" x14ac:dyDescent="0.2">
      <c r="A243" s="33">
        <v>1418</v>
      </c>
      <c r="B243" s="34" t="s">
        <v>296</v>
      </c>
      <c r="C243" s="36"/>
      <c r="D243" s="36">
        <v>1288</v>
      </c>
      <c r="E243" s="37">
        <f t="shared" si="36"/>
        <v>0</v>
      </c>
      <c r="F243" s="38" t="str">
        <f t="shared" si="37"/>
        <v/>
      </c>
      <c r="G243" s="39">
        <f t="shared" si="38"/>
        <v>0</v>
      </c>
      <c r="H243" s="39">
        <f t="shared" si="39"/>
        <v>0</v>
      </c>
      <c r="I243" s="37">
        <f t="shared" si="40"/>
        <v>0</v>
      </c>
      <c r="J243" s="40">
        <f t="shared" si="41"/>
        <v>0</v>
      </c>
      <c r="K243" s="37">
        <f t="shared" si="42"/>
        <v>0</v>
      </c>
      <c r="L243" s="37">
        <f t="shared" si="43"/>
        <v>0</v>
      </c>
      <c r="M243" s="37">
        <f t="shared" si="44"/>
        <v>0</v>
      </c>
      <c r="N243" s="41">
        <f>'jan-aug'!M243</f>
        <v>0</v>
      </c>
      <c r="O243" s="41">
        <f t="shared" si="45"/>
        <v>0</v>
      </c>
    </row>
    <row r="244" spans="1:15" s="34" customFormat="1" x14ac:dyDescent="0.2">
      <c r="A244" s="33">
        <v>1419</v>
      </c>
      <c r="B244" s="34" t="s">
        <v>297</v>
      </c>
      <c r="C244" s="36"/>
      <c r="D244" s="36">
        <v>2332</v>
      </c>
      <c r="E244" s="37">
        <f t="shared" si="36"/>
        <v>0</v>
      </c>
      <c r="F244" s="38" t="str">
        <f t="shared" si="37"/>
        <v/>
      </c>
      <c r="G244" s="39">
        <f t="shared" si="38"/>
        <v>0</v>
      </c>
      <c r="H244" s="39">
        <f t="shared" si="39"/>
        <v>0</v>
      </c>
      <c r="I244" s="37">
        <f t="shared" si="40"/>
        <v>0</v>
      </c>
      <c r="J244" s="40">
        <f t="shared" si="41"/>
        <v>0</v>
      </c>
      <c r="K244" s="37">
        <f t="shared" si="42"/>
        <v>0</v>
      </c>
      <c r="L244" s="37">
        <f t="shared" si="43"/>
        <v>0</v>
      </c>
      <c r="M244" s="37">
        <f t="shared" si="44"/>
        <v>0</v>
      </c>
      <c r="N244" s="41">
        <f>'jan-aug'!M244</f>
        <v>0</v>
      </c>
      <c r="O244" s="41">
        <f t="shared" si="45"/>
        <v>0</v>
      </c>
    </row>
    <row r="245" spans="1:15" s="34" customFormat="1" x14ac:dyDescent="0.2">
      <c r="A245" s="33">
        <v>1420</v>
      </c>
      <c r="B245" s="34" t="s">
        <v>298</v>
      </c>
      <c r="C245" s="36"/>
      <c r="D245" s="36">
        <v>7941</v>
      </c>
      <c r="E245" s="37">
        <f t="shared" si="36"/>
        <v>0</v>
      </c>
      <c r="F245" s="38" t="str">
        <f t="shared" si="37"/>
        <v/>
      </c>
      <c r="G245" s="39">
        <f t="shared" si="38"/>
        <v>0</v>
      </c>
      <c r="H245" s="39">
        <f t="shared" si="39"/>
        <v>0</v>
      </c>
      <c r="I245" s="37">
        <f t="shared" si="40"/>
        <v>0</v>
      </c>
      <c r="J245" s="40">
        <f t="shared" si="41"/>
        <v>0</v>
      </c>
      <c r="K245" s="37">
        <f t="shared" si="42"/>
        <v>0</v>
      </c>
      <c r="L245" s="37">
        <f t="shared" si="43"/>
        <v>0</v>
      </c>
      <c r="M245" s="37">
        <f t="shared" si="44"/>
        <v>0</v>
      </c>
      <c r="N245" s="41">
        <f>'jan-aug'!M245</f>
        <v>0</v>
      </c>
      <c r="O245" s="41">
        <f t="shared" si="45"/>
        <v>0</v>
      </c>
    </row>
    <row r="246" spans="1:15" s="34" customFormat="1" x14ac:dyDescent="0.2">
      <c r="A246" s="33">
        <v>1421</v>
      </c>
      <c r="B246" s="34" t="s">
        <v>299</v>
      </c>
      <c r="C246" s="36"/>
      <c r="D246" s="36">
        <v>1787</v>
      </c>
      <c r="E246" s="37">
        <f t="shared" si="36"/>
        <v>0</v>
      </c>
      <c r="F246" s="38" t="str">
        <f t="shared" si="37"/>
        <v/>
      </c>
      <c r="G246" s="39">
        <f t="shared" si="38"/>
        <v>0</v>
      </c>
      <c r="H246" s="39">
        <f t="shared" si="39"/>
        <v>0</v>
      </c>
      <c r="I246" s="37">
        <f t="shared" si="40"/>
        <v>0</v>
      </c>
      <c r="J246" s="40">
        <f t="shared" si="41"/>
        <v>0</v>
      </c>
      <c r="K246" s="37">
        <f t="shared" si="42"/>
        <v>0</v>
      </c>
      <c r="L246" s="37">
        <f t="shared" si="43"/>
        <v>0</v>
      </c>
      <c r="M246" s="37">
        <f t="shared" si="44"/>
        <v>0</v>
      </c>
      <c r="N246" s="41">
        <f>'jan-aug'!M246</f>
        <v>0</v>
      </c>
      <c r="O246" s="41">
        <f t="shared" si="45"/>
        <v>0</v>
      </c>
    </row>
    <row r="247" spans="1:15" s="34" customFormat="1" x14ac:dyDescent="0.2">
      <c r="A247" s="33">
        <v>1422</v>
      </c>
      <c r="B247" s="34" t="s">
        <v>300</v>
      </c>
      <c r="C247" s="36"/>
      <c r="D247" s="36">
        <v>2159</v>
      </c>
      <c r="E247" s="37">
        <f t="shared" si="36"/>
        <v>0</v>
      </c>
      <c r="F247" s="38" t="str">
        <f t="shared" si="37"/>
        <v/>
      </c>
      <c r="G247" s="39">
        <f t="shared" si="38"/>
        <v>0</v>
      </c>
      <c r="H247" s="39">
        <f t="shared" si="39"/>
        <v>0</v>
      </c>
      <c r="I247" s="37">
        <f t="shared" si="40"/>
        <v>0</v>
      </c>
      <c r="J247" s="40">
        <f t="shared" si="41"/>
        <v>0</v>
      </c>
      <c r="K247" s="37">
        <f t="shared" si="42"/>
        <v>0</v>
      </c>
      <c r="L247" s="37">
        <f t="shared" si="43"/>
        <v>0</v>
      </c>
      <c r="M247" s="37">
        <f t="shared" si="44"/>
        <v>0</v>
      </c>
      <c r="N247" s="41">
        <f>'jan-aug'!M247</f>
        <v>0</v>
      </c>
      <c r="O247" s="41">
        <f t="shared" si="45"/>
        <v>0</v>
      </c>
    </row>
    <row r="248" spans="1:15" s="34" customFormat="1" x14ac:dyDescent="0.2">
      <c r="A248" s="33">
        <v>1424</v>
      </c>
      <c r="B248" s="34" t="s">
        <v>301</v>
      </c>
      <c r="C248" s="36"/>
      <c r="D248" s="36">
        <v>5363</v>
      </c>
      <c r="E248" s="37">
        <f t="shared" si="36"/>
        <v>0</v>
      </c>
      <c r="F248" s="38" t="str">
        <f t="shared" si="37"/>
        <v/>
      </c>
      <c r="G248" s="39">
        <f t="shared" si="38"/>
        <v>0</v>
      </c>
      <c r="H248" s="39">
        <f t="shared" si="39"/>
        <v>0</v>
      </c>
      <c r="I248" s="37">
        <f t="shared" si="40"/>
        <v>0</v>
      </c>
      <c r="J248" s="40">
        <f t="shared" si="41"/>
        <v>0</v>
      </c>
      <c r="K248" s="37">
        <f t="shared" si="42"/>
        <v>0</v>
      </c>
      <c r="L248" s="37">
        <f t="shared" si="43"/>
        <v>0</v>
      </c>
      <c r="M248" s="37">
        <f t="shared" si="44"/>
        <v>0</v>
      </c>
      <c r="N248" s="41">
        <f>'jan-aug'!M248</f>
        <v>0</v>
      </c>
      <c r="O248" s="41">
        <f t="shared" si="45"/>
        <v>0</v>
      </c>
    </row>
    <row r="249" spans="1:15" s="34" customFormat="1" x14ac:dyDescent="0.2">
      <c r="A249" s="33">
        <v>1426</v>
      </c>
      <c r="B249" s="34" t="s">
        <v>302</v>
      </c>
      <c r="C249" s="36"/>
      <c r="D249" s="36">
        <v>5151</v>
      </c>
      <c r="E249" s="37">
        <f t="shared" si="36"/>
        <v>0</v>
      </c>
      <c r="F249" s="38" t="str">
        <f t="shared" si="37"/>
        <v/>
      </c>
      <c r="G249" s="39">
        <f t="shared" si="38"/>
        <v>0</v>
      </c>
      <c r="H249" s="39">
        <f t="shared" si="39"/>
        <v>0</v>
      </c>
      <c r="I249" s="37">
        <f t="shared" si="40"/>
        <v>0</v>
      </c>
      <c r="J249" s="40">
        <f t="shared" si="41"/>
        <v>0</v>
      </c>
      <c r="K249" s="37">
        <f t="shared" si="42"/>
        <v>0</v>
      </c>
      <c r="L249" s="37">
        <f t="shared" si="43"/>
        <v>0</v>
      </c>
      <c r="M249" s="37">
        <f t="shared" si="44"/>
        <v>0</v>
      </c>
      <c r="N249" s="41">
        <f>'jan-aug'!M249</f>
        <v>0</v>
      </c>
      <c r="O249" s="41">
        <f t="shared" si="45"/>
        <v>0</v>
      </c>
    </row>
    <row r="250" spans="1:15" s="34" customFormat="1" x14ac:dyDescent="0.2">
      <c r="A250" s="33">
        <v>1428</v>
      </c>
      <c r="B250" s="34" t="s">
        <v>303</v>
      </c>
      <c r="C250" s="36"/>
      <c r="D250" s="36">
        <v>3065</v>
      </c>
      <c r="E250" s="37">
        <f t="shared" si="36"/>
        <v>0</v>
      </c>
      <c r="F250" s="38" t="str">
        <f t="shared" si="37"/>
        <v/>
      </c>
      <c r="G250" s="39">
        <f t="shared" si="38"/>
        <v>0</v>
      </c>
      <c r="H250" s="39">
        <f t="shared" si="39"/>
        <v>0</v>
      </c>
      <c r="I250" s="37">
        <f t="shared" si="40"/>
        <v>0</v>
      </c>
      <c r="J250" s="40">
        <f t="shared" si="41"/>
        <v>0</v>
      </c>
      <c r="K250" s="37">
        <f t="shared" si="42"/>
        <v>0</v>
      </c>
      <c r="L250" s="37">
        <f t="shared" si="43"/>
        <v>0</v>
      </c>
      <c r="M250" s="37">
        <f t="shared" si="44"/>
        <v>0</v>
      </c>
      <c r="N250" s="41">
        <f>'jan-aug'!M250</f>
        <v>0</v>
      </c>
      <c r="O250" s="41">
        <f t="shared" si="45"/>
        <v>0</v>
      </c>
    </row>
    <row r="251" spans="1:15" s="34" customFormat="1" x14ac:dyDescent="0.2">
      <c r="A251" s="33">
        <v>1429</v>
      </c>
      <c r="B251" s="34" t="s">
        <v>304</v>
      </c>
      <c r="C251" s="36"/>
      <c r="D251" s="36">
        <v>2862</v>
      </c>
      <c r="E251" s="37">
        <f t="shared" si="36"/>
        <v>0</v>
      </c>
      <c r="F251" s="38" t="str">
        <f t="shared" si="37"/>
        <v/>
      </c>
      <c r="G251" s="39">
        <f t="shared" si="38"/>
        <v>0</v>
      </c>
      <c r="H251" s="39">
        <f t="shared" si="39"/>
        <v>0</v>
      </c>
      <c r="I251" s="37">
        <f t="shared" si="40"/>
        <v>0</v>
      </c>
      <c r="J251" s="40">
        <f t="shared" si="41"/>
        <v>0</v>
      </c>
      <c r="K251" s="37">
        <f t="shared" si="42"/>
        <v>0</v>
      </c>
      <c r="L251" s="37">
        <f t="shared" si="43"/>
        <v>0</v>
      </c>
      <c r="M251" s="37">
        <f t="shared" si="44"/>
        <v>0</v>
      </c>
      <c r="N251" s="41">
        <f>'jan-aug'!M251</f>
        <v>0</v>
      </c>
      <c r="O251" s="41">
        <f t="shared" si="45"/>
        <v>0</v>
      </c>
    </row>
    <row r="252" spans="1:15" s="34" customFormat="1" x14ac:dyDescent="0.2">
      <c r="A252" s="33">
        <v>1430</v>
      </c>
      <c r="B252" s="34" t="s">
        <v>305</v>
      </c>
      <c r="C252" s="36"/>
      <c r="D252" s="36">
        <v>2966</v>
      </c>
      <c r="E252" s="37">
        <f t="shared" si="36"/>
        <v>0</v>
      </c>
      <c r="F252" s="38" t="str">
        <f t="shared" si="37"/>
        <v/>
      </c>
      <c r="G252" s="39">
        <f t="shared" si="38"/>
        <v>0</v>
      </c>
      <c r="H252" s="39">
        <f t="shared" si="39"/>
        <v>0</v>
      </c>
      <c r="I252" s="37">
        <f t="shared" si="40"/>
        <v>0</v>
      </c>
      <c r="J252" s="40">
        <f t="shared" si="41"/>
        <v>0</v>
      </c>
      <c r="K252" s="37">
        <f t="shared" si="42"/>
        <v>0</v>
      </c>
      <c r="L252" s="37">
        <f t="shared" si="43"/>
        <v>0</v>
      </c>
      <c r="M252" s="37">
        <f t="shared" si="44"/>
        <v>0</v>
      </c>
      <c r="N252" s="41">
        <f>'jan-aug'!M252</f>
        <v>0</v>
      </c>
      <c r="O252" s="41">
        <f t="shared" si="45"/>
        <v>0</v>
      </c>
    </row>
    <row r="253" spans="1:15" s="34" customFormat="1" x14ac:dyDescent="0.2">
      <c r="A253" s="33">
        <v>1431</v>
      </c>
      <c r="B253" s="34" t="s">
        <v>306</v>
      </c>
      <c r="C253" s="36"/>
      <c r="D253" s="36">
        <v>3049</v>
      </c>
      <c r="E253" s="37">
        <f t="shared" si="36"/>
        <v>0</v>
      </c>
      <c r="F253" s="38" t="str">
        <f t="shared" si="37"/>
        <v/>
      </c>
      <c r="G253" s="39">
        <f t="shared" si="38"/>
        <v>0</v>
      </c>
      <c r="H253" s="39">
        <f t="shared" si="39"/>
        <v>0</v>
      </c>
      <c r="I253" s="37">
        <f t="shared" si="40"/>
        <v>0</v>
      </c>
      <c r="J253" s="40">
        <f t="shared" si="41"/>
        <v>0</v>
      </c>
      <c r="K253" s="37">
        <f t="shared" si="42"/>
        <v>0</v>
      </c>
      <c r="L253" s="37">
        <f t="shared" si="43"/>
        <v>0</v>
      </c>
      <c r="M253" s="37">
        <f t="shared" si="44"/>
        <v>0</v>
      </c>
      <c r="N253" s="41">
        <f>'jan-aug'!M253</f>
        <v>0</v>
      </c>
      <c r="O253" s="41">
        <f t="shared" si="45"/>
        <v>0</v>
      </c>
    </row>
    <row r="254" spans="1:15" s="34" customFormat="1" x14ac:dyDescent="0.2">
      <c r="A254" s="33">
        <v>1432</v>
      </c>
      <c r="B254" s="34" t="s">
        <v>307</v>
      </c>
      <c r="C254" s="36"/>
      <c r="D254" s="36">
        <v>13009</v>
      </c>
      <c r="E254" s="37">
        <f t="shared" si="36"/>
        <v>0</v>
      </c>
      <c r="F254" s="38" t="str">
        <f t="shared" si="37"/>
        <v/>
      </c>
      <c r="G254" s="39">
        <f t="shared" si="38"/>
        <v>0</v>
      </c>
      <c r="H254" s="39">
        <f t="shared" si="39"/>
        <v>0</v>
      </c>
      <c r="I254" s="37">
        <f t="shared" si="40"/>
        <v>0</v>
      </c>
      <c r="J254" s="40">
        <f t="shared" si="41"/>
        <v>0</v>
      </c>
      <c r="K254" s="37">
        <f t="shared" si="42"/>
        <v>0</v>
      </c>
      <c r="L254" s="37">
        <f t="shared" si="43"/>
        <v>0</v>
      </c>
      <c r="M254" s="37">
        <f t="shared" si="44"/>
        <v>0</v>
      </c>
      <c r="N254" s="41">
        <f>'jan-aug'!M254</f>
        <v>0</v>
      </c>
      <c r="O254" s="41">
        <f t="shared" si="45"/>
        <v>0</v>
      </c>
    </row>
    <row r="255" spans="1:15" s="34" customFormat="1" x14ac:dyDescent="0.2">
      <c r="A255" s="33">
        <v>1433</v>
      </c>
      <c r="B255" s="34" t="s">
        <v>308</v>
      </c>
      <c r="C255" s="36"/>
      <c r="D255" s="36">
        <v>2848</v>
      </c>
      <c r="E255" s="37">
        <f t="shared" si="36"/>
        <v>0</v>
      </c>
      <c r="F255" s="38" t="str">
        <f t="shared" si="37"/>
        <v/>
      </c>
      <c r="G255" s="39">
        <f t="shared" si="38"/>
        <v>0</v>
      </c>
      <c r="H255" s="39">
        <f t="shared" si="39"/>
        <v>0</v>
      </c>
      <c r="I255" s="37">
        <f t="shared" si="40"/>
        <v>0</v>
      </c>
      <c r="J255" s="40">
        <f t="shared" si="41"/>
        <v>0</v>
      </c>
      <c r="K255" s="37">
        <f t="shared" si="42"/>
        <v>0</v>
      </c>
      <c r="L255" s="37">
        <f t="shared" si="43"/>
        <v>0</v>
      </c>
      <c r="M255" s="37">
        <f t="shared" si="44"/>
        <v>0</v>
      </c>
      <c r="N255" s="41">
        <f>'jan-aug'!M255</f>
        <v>0</v>
      </c>
      <c r="O255" s="41">
        <f t="shared" si="45"/>
        <v>0</v>
      </c>
    </row>
    <row r="256" spans="1:15" s="34" customFormat="1" x14ac:dyDescent="0.2">
      <c r="A256" s="33">
        <v>1438</v>
      </c>
      <c r="B256" s="34" t="s">
        <v>309</v>
      </c>
      <c r="C256" s="36"/>
      <c r="D256" s="36">
        <v>3847</v>
      </c>
      <c r="E256" s="37">
        <f t="shared" si="36"/>
        <v>0</v>
      </c>
      <c r="F256" s="38" t="str">
        <f t="shared" si="37"/>
        <v/>
      </c>
      <c r="G256" s="39">
        <f t="shared" si="38"/>
        <v>0</v>
      </c>
      <c r="H256" s="39">
        <f t="shared" si="39"/>
        <v>0</v>
      </c>
      <c r="I256" s="37">
        <f t="shared" si="40"/>
        <v>0</v>
      </c>
      <c r="J256" s="40">
        <f t="shared" si="41"/>
        <v>0</v>
      </c>
      <c r="K256" s="37">
        <f t="shared" si="42"/>
        <v>0</v>
      </c>
      <c r="L256" s="37">
        <f t="shared" si="43"/>
        <v>0</v>
      </c>
      <c r="M256" s="37">
        <f t="shared" si="44"/>
        <v>0</v>
      </c>
      <c r="N256" s="41">
        <f>'jan-aug'!M256</f>
        <v>0</v>
      </c>
      <c r="O256" s="41">
        <f t="shared" si="45"/>
        <v>0</v>
      </c>
    </row>
    <row r="257" spans="1:15" s="34" customFormat="1" x14ac:dyDescent="0.2">
      <c r="A257" s="33">
        <v>1439</v>
      </c>
      <c r="B257" s="34" t="s">
        <v>310</v>
      </c>
      <c r="C257" s="36"/>
      <c r="D257" s="36">
        <v>6031</v>
      </c>
      <c r="E257" s="37">
        <f t="shared" si="36"/>
        <v>0</v>
      </c>
      <c r="F257" s="38" t="str">
        <f t="shared" si="37"/>
        <v/>
      </c>
      <c r="G257" s="39">
        <f t="shared" si="38"/>
        <v>0</v>
      </c>
      <c r="H257" s="39">
        <f t="shared" si="39"/>
        <v>0</v>
      </c>
      <c r="I257" s="37">
        <f t="shared" si="40"/>
        <v>0</v>
      </c>
      <c r="J257" s="40">
        <f t="shared" si="41"/>
        <v>0</v>
      </c>
      <c r="K257" s="37">
        <f t="shared" si="42"/>
        <v>0</v>
      </c>
      <c r="L257" s="37">
        <f t="shared" si="43"/>
        <v>0</v>
      </c>
      <c r="M257" s="37">
        <f t="shared" si="44"/>
        <v>0</v>
      </c>
      <c r="N257" s="41">
        <f>'jan-aug'!M257</f>
        <v>0</v>
      </c>
      <c r="O257" s="41">
        <f t="shared" si="45"/>
        <v>0</v>
      </c>
    </row>
    <row r="258" spans="1:15" s="34" customFormat="1" x14ac:dyDescent="0.2">
      <c r="A258" s="33">
        <v>1441</v>
      </c>
      <c r="B258" s="34" t="s">
        <v>311</v>
      </c>
      <c r="C258" s="36"/>
      <c r="D258" s="36">
        <v>2791</v>
      </c>
      <c r="E258" s="37">
        <f t="shared" si="36"/>
        <v>0</v>
      </c>
      <c r="F258" s="38" t="str">
        <f t="shared" si="37"/>
        <v/>
      </c>
      <c r="G258" s="39">
        <f t="shared" si="38"/>
        <v>0</v>
      </c>
      <c r="H258" s="39">
        <f t="shared" si="39"/>
        <v>0</v>
      </c>
      <c r="I258" s="37">
        <f t="shared" si="40"/>
        <v>0</v>
      </c>
      <c r="J258" s="40">
        <f t="shared" si="41"/>
        <v>0</v>
      </c>
      <c r="K258" s="37">
        <f t="shared" si="42"/>
        <v>0</v>
      </c>
      <c r="L258" s="37">
        <f t="shared" si="43"/>
        <v>0</v>
      </c>
      <c r="M258" s="37">
        <f t="shared" si="44"/>
        <v>0</v>
      </c>
      <c r="N258" s="41">
        <f>'jan-aug'!M258</f>
        <v>0</v>
      </c>
      <c r="O258" s="41">
        <f t="shared" si="45"/>
        <v>0</v>
      </c>
    </row>
    <row r="259" spans="1:15" s="34" customFormat="1" x14ac:dyDescent="0.2">
      <c r="A259" s="33">
        <v>1443</v>
      </c>
      <c r="B259" s="34" t="s">
        <v>312</v>
      </c>
      <c r="C259" s="36"/>
      <c r="D259" s="36">
        <v>6064</v>
      </c>
      <c r="E259" s="37">
        <f t="shared" si="36"/>
        <v>0</v>
      </c>
      <c r="F259" s="38" t="str">
        <f t="shared" si="37"/>
        <v/>
      </c>
      <c r="G259" s="39">
        <f t="shared" si="38"/>
        <v>0</v>
      </c>
      <c r="H259" s="39">
        <f t="shared" si="39"/>
        <v>0</v>
      </c>
      <c r="I259" s="37">
        <f t="shared" si="40"/>
        <v>0</v>
      </c>
      <c r="J259" s="40">
        <f t="shared" si="41"/>
        <v>0</v>
      </c>
      <c r="K259" s="37">
        <f t="shared" si="42"/>
        <v>0</v>
      </c>
      <c r="L259" s="37">
        <f t="shared" si="43"/>
        <v>0</v>
      </c>
      <c r="M259" s="37">
        <f t="shared" si="44"/>
        <v>0</v>
      </c>
      <c r="N259" s="41">
        <f>'jan-aug'!M259</f>
        <v>0</v>
      </c>
      <c r="O259" s="41">
        <f t="shared" si="45"/>
        <v>0</v>
      </c>
    </row>
    <row r="260" spans="1:15" s="34" customFormat="1" x14ac:dyDescent="0.2">
      <c r="A260" s="33">
        <v>1444</v>
      </c>
      <c r="B260" s="34" t="s">
        <v>313</v>
      </c>
      <c r="C260" s="36"/>
      <c r="D260" s="36">
        <v>1198</v>
      </c>
      <c r="E260" s="37">
        <f t="shared" si="36"/>
        <v>0</v>
      </c>
      <c r="F260" s="38" t="str">
        <f t="shared" si="37"/>
        <v/>
      </c>
      <c r="G260" s="39">
        <f t="shared" si="38"/>
        <v>0</v>
      </c>
      <c r="H260" s="39">
        <f t="shared" si="39"/>
        <v>0</v>
      </c>
      <c r="I260" s="37">
        <f t="shared" si="40"/>
        <v>0</v>
      </c>
      <c r="J260" s="40">
        <f t="shared" si="41"/>
        <v>0</v>
      </c>
      <c r="K260" s="37">
        <f t="shared" si="42"/>
        <v>0</v>
      </c>
      <c r="L260" s="37">
        <f t="shared" si="43"/>
        <v>0</v>
      </c>
      <c r="M260" s="37">
        <f t="shared" si="44"/>
        <v>0</v>
      </c>
      <c r="N260" s="41">
        <f>'jan-aug'!M260</f>
        <v>0</v>
      </c>
      <c r="O260" s="41">
        <f t="shared" si="45"/>
        <v>0</v>
      </c>
    </row>
    <row r="261" spans="1:15" s="34" customFormat="1" x14ac:dyDescent="0.2">
      <c r="A261" s="33">
        <v>1445</v>
      </c>
      <c r="B261" s="34" t="s">
        <v>314</v>
      </c>
      <c r="C261" s="36"/>
      <c r="D261" s="36">
        <v>5783</v>
      </c>
      <c r="E261" s="37">
        <f t="shared" si="36"/>
        <v>0</v>
      </c>
      <c r="F261" s="38" t="str">
        <f t="shared" si="37"/>
        <v/>
      </c>
      <c r="G261" s="39">
        <f t="shared" si="38"/>
        <v>0</v>
      </c>
      <c r="H261" s="39">
        <f t="shared" si="39"/>
        <v>0</v>
      </c>
      <c r="I261" s="37">
        <f t="shared" si="40"/>
        <v>0</v>
      </c>
      <c r="J261" s="40">
        <f t="shared" si="41"/>
        <v>0</v>
      </c>
      <c r="K261" s="37">
        <f t="shared" si="42"/>
        <v>0</v>
      </c>
      <c r="L261" s="37">
        <f t="shared" si="43"/>
        <v>0</v>
      </c>
      <c r="M261" s="37">
        <f t="shared" si="44"/>
        <v>0</v>
      </c>
      <c r="N261" s="41">
        <f>'jan-aug'!M261</f>
        <v>0</v>
      </c>
      <c r="O261" s="41">
        <f t="shared" si="45"/>
        <v>0</v>
      </c>
    </row>
    <row r="262" spans="1:15" s="34" customFormat="1" x14ac:dyDescent="0.2">
      <c r="A262" s="33">
        <v>1449</v>
      </c>
      <c r="B262" s="34" t="s">
        <v>315</v>
      </c>
      <c r="C262" s="36"/>
      <c r="D262" s="36">
        <v>7218</v>
      </c>
      <c r="E262" s="37">
        <f t="shared" si="36"/>
        <v>0</v>
      </c>
      <c r="F262" s="38" t="str">
        <f t="shared" si="37"/>
        <v/>
      </c>
      <c r="G262" s="39">
        <f t="shared" si="38"/>
        <v>0</v>
      </c>
      <c r="H262" s="39">
        <f t="shared" si="39"/>
        <v>0</v>
      </c>
      <c r="I262" s="37">
        <f t="shared" si="40"/>
        <v>0</v>
      </c>
      <c r="J262" s="40">
        <f t="shared" si="41"/>
        <v>0</v>
      </c>
      <c r="K262" s="37">
        <f t="shared" si="42"/>
        <v>0</v>
      </c>
      <c r="L262" s="37">
        <f t="shared" si="43"/>
        <v>0</v>
      </c>
      <c r="M262" s="37">
        <f t="shared" si="44"/>
        <v>0</v>
      </c>
      <c r="N262" s="41">
        <f>'jan-aug'!M262</f>
        <v>0</v>
      </c>
      <c r="O262" s="41">
        <f t="shared" si="45"/>
        <v>0</v>
      </c>
    </row>
    <row r="263" spans="1:15" s="34" customFormat="1" x14ac:dyDescent="0.2">
      <c r="A263" s="33">
        <v>1502</v>
      </c>
      <c r="B263" s="34" t="s">
        <v>316</v>
      </c>
      <c r="C263" s="36"/>
      <c r="D263" s="36">
        <v>26822</v>
      </c>
      <c r="E263" s="37">
        <f t="shared" si="36"/>
        <v>0</v>
      </c>
      <c r="F263" s="38" t="str">
        <f t="shared" si="37"/>
        <v/>
      </c>
      <c r="G263" s="39">
        <f t="shared" si="38"/>
        <v>0</v>
      </c>
      <c r="H263" s="39">
        <f t="shared" si="39"/>
        <v>0</v>
      </c>
      <c r="I263" s="37">
        <f t="shared" si="40"/>
        <v>0</v>
      </c>
      <c r="J263" s="40">
        <f t="shared" si="41"/>
        <v>0</v>
      </c>
      <c r="K263" s="37">
        <f t="shared" si="42"/>
        <v>0</v>
      </c>
      <c r="L263" s="37">
        <f t="shared" si="43"/>
        <v>0</v>
      </c>
      <c r="M263" s="37">
        <f t="shared" si="44"/>
        <v>0</v>
      </c>
      <c r="N263" s="41">
        <f>'jan-aug'!M263</f>
        <v>0</v>
      </c>
      <c r="O263" s="41">
        <f t="shared" si="45"/>
        <v>0</v>
      </c>
    </row>
    <row r="264" spans="1:15" s="34" customFormat="1" x14ac:dyDescent="0.2">
      <c r="A264" s="33">
        <v>1504</v>
      </c>
      <c r="B264" s="34" t="s">
        <v>317</v>
      </c>
      <c r="C264" s="36"/>
      <c r="D264" s="36">
        <v>47199</v>
      </c>
      <c r="E264" s="37">
        <f t="shared" si="36"/>
        <v>0</v>
      </c>
      <c r="F264" s="38" t="str">
        <f t="shared" si="37"/>
        <v/>
      </c>
      <c r="G264" s="39">
        <f t="shared" si="38"/>
        <v>0</v>
      </c>
      <c r="H264" s="39">
        <f t="shared" si="39"/>
        <v>0</v>
      </c>
      <c r="I264" s="37">
        <f t="shared" si="40"/>
        <v>0</v>
      </c>
      <c r="J264" s="40">
        <f t="shared" si="41"/>
        <v>0</v>
      </c>
      <c r="K264" s="37">
        <f t="shared" si="42"/>
        <v>0</v>
      </c>
      <c r="L264" s="37">
        <f t="shared" si="43"/>
        <v>0</v>
      </c>
      <c r="M264" s="37">
        <f t="shared" si="44"/>
        <v>0</v>
      </c>
      <c r="N264" s="41">
        <f>'jan-aug'!M264</f>
        <v>0</v>
      </c>
      <c r="O264" s="41">
        <f t="shared" si="45"/>
        <v>0</v>
      </c>
    </row>
    <row r="265" spans="1:15" s="34" customFormat="1" x14ac:dyDescent="0.2">
      <c r="A265" s="33">
        <v>1505</v>
      </c>
      <c r="B265" s="34" t="s">
        <v>318</v>
      </c>
      <c r="C265" s="36"/>
      <c r="D265" s="36">
        <v>24442</v>
      </c>
      <c r="E265" s="37">
        <f t="shared" ref="E265:E328" si="46">(C265*1000)/D265</f>
        <v>0</v>
      </c>
      <c r="F265" s="38" t="str">
        <f t="shared" ref="F265:F328" si="47">IF(ISNUMBER(C265),E265/E$435,"")</f>
        <v/>
      </c>
      <c r="G265" s="39">
        <f t="shared" ref="G265:G328" si="48">(E$435-E265)*0.6</f>
        <v>0</v>
      </c>
      <c r="H265" s="39">
        <f t="shared" ref="H265:H328" si="49">IF(E265&gt;=E$435*0.9,0,IF(E265&lt;0.9*E$435,(E$435*0.9-E265)*0.35))</f>
        <v>0</v>
      </c>
      <c r="I265" s="37">
        <f t="shared" ref="I265:I328" si="50">G265+H265</f>
        <v>0</v>
      </c>
      <c r="J265" s="40">
        <f t="shared" ref="J265:J328" si="51">I$437</f>
        <v>0</v>
      </c>
      <c r="K265" s="37">
        <f t="shared" ref="K265:K328" si="52">I265+J265</f>
        <v>0</v>
      </c>
      <c r="L265" s="37">
        <f t="shared" ref="L265:L328" si="53">(I265*D265)</f>
        <v>0</v>
      </c>
      <c r="M265" s="37">
        <f t="shared" ref="M265:M328" si="54">(K265*D265)</f>
        <v>0</v>
      </c>
      <c r="N265" s="41">
        <f>'jan-aug'!M265</f>
        <v>0</v>
      </c>
      <c r="O265" s="41">
        <f t="shared" ref="O265:O328" si="55">M265-N265</f>
        <v>0</v>
      </c>
    </row>
    <row r="266" spans="1:15" s="34" customFormat="1" x14ac:dyDescent="0.2">
      <c r="A266" s="33">
        <v>1511</v>
      </c>
      <c r="B266" s="34" t="s">
        <v>319</v>
      </c>
      <c r="C266" s="36"/>
      <c r="D266" s="36">
        <v>3203</v>
      </c>
      <c r="E266" s="37">
        <f t="shared" si="46"/>
        <v>0</v>
      </c>
      <c r="F266" s="38" t="str">
        <f t="shared" si="47"/>
        <v/>
      </c>
      <c r="G266" s="39">
        <f t="shared" si="48"/>
        <v>0</v>
      </c>
      <c r="H266" s="39">
        <f t="shared" si="49"/>
        <v>0</v>
      </c>
      <c r="I266" s="37">
        <f t="shared" si="50"/>
        <v>0</v>
      </c>
      <c r="J266" s="40">
        <f t="shared" si="51"/>
        <v>0</v>
      </c>
      <c r="K266" s="37">
        <f t="shared" si="52"/>
        <v>0</v>
      </c>
      <c r="L266" s="37">
        <f t="shared" si="53"/>
        <v>0</v>
      </c>
      <c r="M266" s="37">
        <f t="shared" si="54"/>
        <v>0</v>
      </c>
      <c r="N266" s="41">
        <f>'jan-aug'!M266</f>
        <v>0</v>
      </c>
      <c r="O266" s="41">
        <f t="shared" si="55"/>
        <v>0</v>
      </c>
    </row>
    <row r="267" spans="1:15" s="34" customFormat="1" x14ac:dyDescent="0.2">
      <c r="A267" s="33">
        <v>1514</v>
      </c>
      <c r="B267" s="34" t="s">
        <v>178</v>
      </c>
      <c r="C267" s="36"/>
      <c r="D267" s="36">
        <v>2540</v>
      </c>
      <c r="E267" s="37">
        <f t="shared" si="46"/>
        <v>0</v>
      </c>
      <c r="F267" s="38" t="str">
        <f t="shared" si="47"/>
        <v/>
      </c>
      <c r="G267" s="39">
        <f t="shared" si="48"/>
        <v>0</v>
      </c>
      <c r="H267" s="39">
        <f t="shared" si="49"/>
        <v>0</v>
      </c>
      <c r="I267" s="37">
        <f t="shared" si="50"/>
        <v>0</v>
      </c>
      <c r="J267" s="40">
        <f t="shared" si="51"/>
        <v>0</v>
      </c>
      <c r="K267" s="37">
        <f t="shared" si="52"/>
        <v>0</v>
      </c>
      <c r="L267" s="37">
        <f t="shared" si="53"/>
        <v>0</v>
      </c>
      <c r="M267" s="37">
        <f t="shared" si="54"/>
        <v>0</v>
      </c>
      <c r="N267" s="41">
        <f>'jan-aug'!M267</f>
        <v>0</v>
      </c>
      <c r="O267" s="41">
        <f t="shared" si="55"/>
        <v>0</v>
      </c>
    </row>
    <row r="268" spans="1:15" s="34" customFormat="1" x14ac:dyDescent="0.2">
      <c r="A268" s="33">
        <v>1515</v>
      </c>
      <c r="B268" s="34" t="s">
        <v>320</v>
      </c>
      <c r="C268" s="36"/>
      <c r="D268" s="36">
        <v>8957</v>
      </c>
      <c r="E268" s="37">
        <f t="shared" si="46"/>
        <v>0</v>
      </c>
      <c r="F268" s="38" t="str">
        <f t="shared" si="47"/>
        <v/>
      </c>
      <c r="G268" s="39">
        <f t="shared" si="48"/>
        <v>0</v>
      </c>
      <c r="H268" s="39">
        <f t="shared" si="49"/>
        <v>0</v>
      </c>
      <c r="I268" s="37">
        <f t="shared" si="50"/>
        <v>0</v>
      </c>
      <c r="J268" s="40">
        <f t="shared" si="51"/>
        <v>0</v>
      </c>
      <c r="K268" s="37">
        <f t="shared" si="52"/>
        <v>0</v>
      </c>
      <c r="L268" s="37">
        <f t="shared" si="53"/>
        <v>0</v>
      </c>
      <c r="M268" s="37">
        <f t="shared" si="54"/>
        <v>0</v>
      </c>
      <c r="N268" s="41">
        <f>'jan-aug'!M268</f>
        <v>0</v>
      </c>
      <c r="O268" s="41">
        <f t="shared" si="55"/>
        <v>0</v>
      </c>
    </row>
    <row r="269" spans="1:15" s="34" customFormat="1" x14ac:dyDescent="0.2">
      <c r="A269" s="33">
        <v>1516</v>
      </c>
      <c r="B269" s="34" t="s">
        <v>321</v>
      </c>
      <c r="C269" s="36"/>
      <c r="D269" s="36">
        <v>8457</v>
      </c>
      <c r="E269" s="37">
        <f t="shared" si="46"/>
        <v>0</v>
      </c>
      <c r="F269" s="38" t="str">
        <f t="shared" si="47"/>
        <v/>
      </c>
      <c r="G269" s="39">
        <f t="shared" si="48"/>
        <v>0</v>
      </c>
      <c r="H269" s="39">
        <f t="shared" si="49"/>
        <v>0</v>
      </c>
      <c r="I269" s="37">
        <f t="shared" si="50"/>
        <v>0</v>
      </c>
      <c r="J269" s="40">
        <f t="shared" si="51"/>
        <v>0</v>
      </c>
      <c r="K269" s="37">
        <f t="shared" si="52"/>
        <v>0</v>
      </c>
      <c r="L269" s="37">
        <f t="shared" si="53"/>
        <v>0</v>
      </c>
      <c r="M269" s="37">
        <f t="shared" si="54"/>
        <v>0</v>
      </c>
      <c r="N269" s="41">
        <f>'jan-aug'!M269</f>
        <v>0</v>
      </c>
      <c r="O269" s="41">
        <f t="shared" si="55"/>
        <v>0</v>
      </c>
    </row>
    <row r="270" spans="1:15" s="34" customFormat="1" x14ac:dyDescent="0.2">
      <c r="A270" s="33">
        <v>1517</v>
      </c>
      <c r="B270" s="34" t="s">
        <v>322</v>
      </c>
      <c r="C270" s="36"/>
      <c r="D270" s="36">
        <v>5185</v>
      </c>
      <c r="E270" s="37">
        <f t="shared" si="46"/>
        <v>0</v>
      </c>
      <c r="F270" s="38" t="str">
        <f t="shared" si="47"/>
        <v/>
      </c>
      <c r="G270" s="39">
        <f t="shared" si="48"/>
        <v>0</v>
      </c>
      <c r="H270" s="39">
        <f t="shared" si="49"/>
        <v>0</v>
      </c>
      <c r="I270" s="37">
        <f t="shared" si="50"/>
        <v>0</v>
      </c>
      <c r="J270" s="40">
        <f t="shared" si="51"/>
        <v>0</v>
      </c>
      <c r="K270" s="37">
        <f t="shared" si="52"/>
        <v>0</v>
      </c>
      <c r="L270" s="37">
        <f t="shared" si="53"/>
        <v>0</v>
      </c>
      <c r="M270" s="37">
        <f t="shared" si="54"/>
        <v>0</v>
      </c>
      <c r="N270" s="41">
        <f>'jan-aug'!M270</f>
        <v>0</v>
      </c>
      <c r="O270" s="41">
        <f t="shared" si="55"/>
        <v>0</v>
      </c>
    </row>
    <row r="271" spans="1:15" s="34" customFormat="1" x14ac:dyDescent="0.2">
      <c r="A271" s="33">
        <v>1519</v>
      </c>
      <c r="B271" s="34" t="s">
        <v>323</v>
      </c>
      <c r="C271" s="36"/>
      <c r="D271" s="36">
        <v>9102</v>
      </c>
      <c r="E271" s="37">
        <f t="shared" si="46"/>
        <v>0</v>
      </c>
      <c r="F271" s="38" t="str">
        <f t="shared" si="47"/>
        <v/>
      </c>
      <c r="G271" s="39">
        <f t="shared" si="48"/>
        <v>0</v>
      </c>
      <c r="H271" s="39">
        <f t="shared" si="49"/>
        <v>0</v>
      </c>
      <c r="I271" s="37">
        <f t="shared" si="50"/>
        <v>0</v>
      </c>
      <c r="J271" s="40">
        <f t="shared" si="51"/>
        <v>0</v>
      </c>
      <c r="K271" s="37">
        <f t="shared" si="52"/>
        <v>0</v>
      </c>
      <c r="L271" s="37">
        <f t="shared" si="53"/>
        <v>0</v>
      </c>
      <c r="M271" s="37">
        <f t="shared" si="54"/>
        <v>0</v>
      </c>
      <c r="N271" s="41">
        <f>'jan-aug'!M271</f>
        <v>0</v>
      </c>
      <c r="O271" s="41">
        <f t="shared" si="55"/>
        <v>0</v>
      </c>
    </row>
    <row r="272" spans="1:15" s="34" customFormat="1" x14ac:dyDescent="0.2">
      <c r="A272" s="33">
        <v>1520</v>
      </c>
      <c r="B272" s="34" t="s">
        <v>324</v>
      </c>
      <c r="C272" s="36"/>
      <c r="D272" s="36">
        <v>10744</v>
      </c>
      <c r="E272" s="37">
        <f t="shared" si="46"/>
        <v>0</v>
      </c>
      <c r="F272" s="38" t="str">
        <f t="shared" si="47"/>
        <v/>
      </c>
      <c r="G272" s="39">
        <f t="shared" si="48"/>
        <v>0</v>
      </c>
      <c r="H272" s="39">
        <f t="shared" si="49"/>
        <v>0</v>
      </c>
      <c r="I272" s="37">
        <f t="shared" si="50"/>
        <v>0</v>
      </c>
      <c r="J272" s="40">
        <f t="shared" si="51"/>
        <v>0</v>
      </c>
      <c r="K272" s="37">
        <f t="shared" si="52"/>
        <v>0</v>
      </c>
      <c r="L272" s="37">
        <f t="shared" si="53"/>
        <v>0</v>
      </c>
      <c r="M272" s="37">
        <f t="shared" si="54"/>
        <v>0</v>
      </c>
      <c r="N272" s="41">
        <f>'jan-aug'!M272</f>
        <v>0</v>
      </c>
      <c r="O272" s="41">
        <f t="shared" si="55"/>
        <v>0</v>
      </c>
    </row>
    <row r="273" spans="1:15" s="34" customFormat="1" x14ac:dyDescent="0.2">
      <c r="A273" s="33">
        <v>1523</v>
      </c>
      <c r="B273" s="34" t="s">
        <v>325</v>
      </c>
      <c r="C273" s="36"/>
      <c r="D273" s="36">
        <v>2296</v>
      </c>
      <c r="E273" s="37">
        <f t="shared" si="46"/>
        <v>0</v>
      </c>
      <c r="F273" s="38" t="str">
        <f t="shared" si="47"/>
        <v/>
      </c>
      <c r="G273" s="39">
        <f t="shared" si="48"/>
        <v>0</v>
      </c>
      <c r="H273" s="39">
        <f t="shared" si="49"/>
        <v>0</v>
      </c>
      <c r="I273" s="37">
        <f t="shared" si="50"/>
        <v>0</v>
      </c>
      <c r="J273" s="40">
        <f t="shared" si="51"/>
        <v>0</v>
      </c>
      <c r="K273" s="37">
        <f t="shared" si="52"/>
        <v>0</v>
      </c>
      <c r="L273" s="37">
        <f t="shared" si="53"/>
        <v>0</v>
      </c>
      <c r="M273" s="37">
        <f t="shared" si="54"/>
        <v>0</v>
      </c>
      <c r="N273" s="41">
        <f>'jan-aug'!M273</f>
        <v>0</v>
      </c>
      <c r="O273" s="41">
        <f t="shared" si="55"/>
        <v>0</v>
      </c>
    </row>
    <row r="274" spans="1:15" s="34" customFormat="1" x14ac:dyDescent="0.2">
      <c r="A274" s="33">
        <v>1524</v>
      </c>
      <c r="B274" s="34" t="s">
        <v>326</v>
      </c>
      <c r="C274" s="36"/>
      <c r="D274" s="36">
        <v>1663</v>
      </c>
      <c r="E274" s="37">
        <f t="shared" si="46"/>
        <v>0</v>
      </c>
      <c r="F274" s="38" t="str">
        <f t="shared" si="47"/>
        <v/>
      </c>
      <c r="G274" s="39">
        <f t="shared" si="48"/>
        <v>0</v>
      </c>
      <c r="H274" s="39">
        <f t="shared" si="49"/>
        <v>0</v>
      </c>
      <c r="I274" s="37">
        <f t="shared" si="50"/>
        <v>0</v>
      </c>
      <c r="J274" s="40">
        <f t="shared" si="51"/>
        <v>0</v>
      </c>
      <c r="K274" s="37">
        <f t="shared" si="52"/>
        <v>0</v>
      </c>
      <c r="L274" s="37">
        <f t="shared" si="53"/>
        <v>0</v>
      </c>
      <c r="M274" s="37">
        <f t="shared" si="54"/>
        <v>0</v>
      </c>
      <c r="N274" s="41">
        <f>'jan-aug'!M274</f>
        <v>0</v>
      </c>
      <c r="O274" s="41">
        <f t="shared" si="55"/>
        <v>0</v>
      </c>
    </row>
    <row r="275" spans="1:15" s="34" customFormat="1" x14ac:dyDescent="0.2">
      <c r="A275" s="33">
        <v>1525</v>
      </c>
      <c r="B275" s="34" t="s">
        <v>327</v>
      </c>
      <c r="C275" s="36"/>
      <c r="D275" s="36">
        <v>4623</v>
      </c>
      <c r="E275" s="37">
        <f t="shared" si="46"/>
        <v>0</v>
      </c>
      <c r="F275" s="38" t="str">
        <f t="shared" si="47"/>
        <v/>
      </c>
      <c r="G275" s="39">
        <f t="shared" si="48"/>
        <v>0</v>
      </c>
      <c r="H275" s="39">
        <f t="shared" si="49"/>
        <v>0</v>
      </c>
      <c r="I275" s="37">
        <f t="shared" si="50"/>
        <v>0</v>
      </c>
      <c r="J275" s="40">
        <f t="shared" si="51"/>
        <v>0</v>
      </c>
      <c r="K275" s="37">
        <f t="shared" si="52"/>
        <v>0</v>
      </c>
      <c r="L275" s="37">
        <f t="shared" si="53"/>
        <v>0</v>
      </c>
      <c r="M275" s="37">
        <f t="shared" si="54"/>
        <v>0</v>
      </c>
      <c r="N275" s="41">
        <f>'jan-aug'!M275</f>
        <v>0</v>
      </c>
      <c r="O275" s="41">
        <f t="shared" si="55"/>
        <v>0</v>
      </c>
    </row>
    <row r="276" spans="1:15" s="34" customFormat="1" x14ac:dyDescent="0.2">
      <c r="A276" s="33">
        <v>1526</v>
      </c>
      <c r="B276" s="34" t="s">
        <v>328</v>
      </c>
      <c r="C276" s="36"/>
      <c r="D276" s="36">
        <v>1005</v>
      </c>
      <c r="E276" s="37">
        <f t="shared" si="46"/>
        <v>0</v>
      </c>
      <c r="F276" s="38" t="str">
        <f t="shared" si="47"/>
        <v/>
      </c>
      <c r="G276" s="39">
        <f t="shared" si="48"/>
        <v>0</v>
      </c>
      <c r="H276" s="39">
        <f t="shared" si="49"/>
        <v>0</v>
      </c>
      <c r="I276" s="37">
        <f t="shared" si="50"/>
        <v>0</v>
      </c>
      <c r="J276" s="40">
        <f t="shared" si="51"/>
        <v>0</v>
      </c>
      <c r="K276" s="37">
        <f t="shared" si="52"/>
        <v>0</v>
      </c>
      <c r="L276" s="37">
        <f t="shared" si="53"/>
        <v>0</v>
      </c>
      <c r="M276" s="37">
        <f t="shared" si="54"/>
        <v>0</v>
      </c>
      <c r="N276" s="41">
        <f>'jan-aug'!M276</f>
        <v>0</v>
      </c>
      <c r="O276" s="41">
        <f t="shared" si="55"/>
        <v>0</v>
      </c>
    </row>
    <row r="277" spans="1:15" s="34" customFormat="1" x14ac:dyDescent="0.2">
      <c r="A277" s="33">
        <v>1528</v>
      </c>
      <c r="B277" s="34" t="s">
        <v>329</v>
      </c>
      <c r="C277" s="36"/>
      <c r="D277" s="36">
        <v>7695</v>
      </c>
      <c r="E277" s="37">
        <f t="shared" si="46"/>
        <v>0</v>
      </c>
      <c r="F277" s="38" t="str">
        <f t="shared" si="47"/>
        <v/>
      </c>
      <c r="G277" s="39">
        <f t="shared" si="48"/>
        <v>0</v>
      </c>
      <c r="H277" s="39">
        <f t="shared" si="49"/>
        <v>0</v>
      </c>
      <c r="I277" s="37">
        <f t="shared" si="50"/>
        <v>0</v>
      </c>
      <c r="J277" s="40">
        <f t="shared" si="51"/>
        <v>0</v>
      </c>
      <c r="K277" s="37">
        <f t="shared" si="52"/>
        <v>0</v>
      </c>
      <c r="L277" s="37">
        <f t="shared" si="53"/>
        <v>0</v>
      </c>
      <c r="M277" s="37">
        <f t="shared" si="54"/>
        <v>0</v>
      </c>
      <c r="N277" s="41">
        <f>'jan-aug'!M277</f>
        <v>0</v>
      </c>
      <c r="O277" s="41">
        <f t="shared" si="55"/>
        <v>0</v>
      </c>
    </row>
    <row r="278" spans="1:15" s="34" customFormat="1" x14ac:dyDescent="0.2">
      <c r="A278" s="33">
        <v>1529</v>
      </c>
      <c r="B278" s="34" t="s">
        <v>330</v>
      </c>
      <c r="C278" s="36"/>
      <c r="D278" s="36">
        <v>4667</v>
      </c>
      <c r="E278" s="37">
        <f t="shared" si="46"/>
        <v>0</v>
      </c>
      <c r="F278" s="38" t="str">
        <f t="shared" si="47"/>
        <v/>
      </c>
      <c r="G278" s="39">
        <f t="shared" si="48"/>
        <v>0</v>
      </c>
      <c r="H278" s="39">
        <f t="shared" si="49"/>
        <v>0</v>
      </c>
      <c r="I278" s="37">
        <f t="shared" si="50"/>
        <v>0</v>
      </c>
      <c r="J278" s="40">
        <f t="shared" si="51"/>
        <v>0</v>
      </c>
      <c r="K278" s="37">
        <f t="shared" si="52"/>
        <v>0</v>
      </c>
      <c r="L278" s="37">
        <f t="shared" si="53"/>
        <v>0</v>
      </c>
      <c r="M278" s="37">
        <f t="shared" si="54"/>
        <v>0</v>
      </c>
      <c r="N278" s="41">
        <f>'jan-aug'!M278</f>
        <v>0</v>
      </c>
      <c r="O278" s="41">
        <f t="shared" si="55"/>
        <v>0</v>
      </c>
    </row>
    <row r="279" spans="1:15" s="34" customFormat="1" x14ac:dyDescent="0.2">
      <c r="A279" s="33">
        <v>1531</v>
      </c>
      <c r="B279" s="34" t="s">
        <v>331</v>
      </c>
      <c r="C279" s="36"/>
      <c r="D279" s="36">
        <v>9007</v>
      </c>
      <c r="E279" s="37">
        <f t="shared" si="46"/>
        <v>0</v>
      </c>
      <c r="F279" s="38" t="str">
        <f t="shared" si="47"/>
        <v/>
      </c>
      <c r="G279" s="39">
        <f t="shared" si="48"/>
        <v>0</v>
      </c>
      <c r="H279" s="39">
        <f t="shared" si="49"/>
        <v>0</v>
      </c>
      <c r="I279" s="37">
        <f t="shared" si="50"/>
        <v>0</v>
      </c>
      <c r="J279" s="40">
        <f t="shared" si="51"/>
        <v>0</v>
      </c>
      <c r="K279" s="37">
        <f t="shared" si="52"/>
        <v>0</v>
      </c>
      <c r="L279" s="37">
        <f t="shared" si="53"/>
        <v>0</v>
      </c>
      <c r="M279" s="37">
        <f t="shared" si="54"/>
        <v>0</v>
      </c>
      <c r="N279" s="41">
        <f>'jan-aug'!M279</f>
        <v>0</v>
      </c>
      <c r="O279" s="41">
        <f t="shared" si="55"/>
        <v>0</v>
      </c>
    </row>
    <row r="280" spans="1:15" s="34" customFormat="1" x14ac:dyDescent="0.2">
      <c r="A280" s="33">
        <v>1532</v>
      </c>
      <c r="B280" s="34" t="s">
        <v>332</v>
      </c>
      <c r="C280" s="36"/>
      <c r="D280" s="36">
        <v>8176</v>
      </c>
      <c r="E280" s="37">
        <f t="shared" si="46"/>
        <v>0</v>
      </c>
      <c r="F280" s="38" t="str">
        <f t="shared" si="47"/>
        <v/>
      </c>
      <c r="G280" s="39">
        <f t="shared" si="48"/>
        <v>0</v>
      </c>
      <c r="H280" s="39">
        <f t="shared" si="49"/>
        <v>0</v>
      </c>
      <c r="I280" s="37">
        <f t="shared" si="50"/>
        <v>0</v>
      </c>
      <c r="J280" s="40">
        <f t="shared" si="51"/>
        <v>0</v>
      </c>
      <c r="K280" s="37">
        <f t="shared" si="52"/>
        <v>0</v>
      </c>
      <c r="L280" s="37">
        <f t="shared" si="53"/>
        <v>0</v>
      </c>
      <c r="M280" s="37">
        <f t="shared" si="54"/>
        <v>0</v>
      </c>
      <c r="N280" s="41">
        <f>'jan-aug'!M280</f>
        <v>0</v>
      </c>
      <c r="O280" s="41">
        <f t="shared" si="55"/>
        <v>0</v>
      </c>
    </row>
    <row r="281" spans="1:15" s="34" customFormat="1" x14ac:dyDescent="0.2">
      <c r="A281" s="33">
        <v>1534</v>
      </c>
      <c r="B281" s="34" t="s">
        <v>333</v>
      </c>
      <c r="C281" s="36"/>
      <c r="D281" s="36">
        <v>9312</v>
      </c>
      <c r="E281" s="37">
        <f t="shared" si="46"/>
        <v>0</v>
      </c>
      <c r="F281" s="38" t="str">
        <f t="shared" si="47"/>
        <v/>
      </c>
      <c r="G281" s="39">
        <f t="shared" si="48"/>
        <v>0</v>
      </c>
      <c r="H281" s="39">
        <f t="shared" si="49"/>
        <v>0</v>
      </c>
      <c r="I281" s="37">
        <f t="shared" si="50"/>
        <v>0</v>
      </c>
      <c r="J281" s="40">
        <f t="shared" si="51"/>
        <v>0</v>
      </c>
      <c r="K281" s="37">
        <f t="shared" si="52"/>
        <v>0</v>
      </c>
      <c r="L281" s="37">
        <f t="shared" si="53"/>
        <v>0</v>
      </c>
      <c r="M281" s="37">
        <f t="shared" si="54"/>
        <v>0</v>
      </c>
      <c r="N281" s="41">
        <f>'jan-aug'!M281</f>
        <v>0</v>
      </c>
      <c r="O281" s="41">
        <f t="shared" si="55"/>
        <v>0</v>
      </c>
    </row>
    <row r="282" spans="1:15" s="34" customFormat="1" x14ac:dyDescent="0.2">
      <c r="A282" s="33">
        <v>1535</v>
      </c>
      <c r="B282" s="34" t="s">
        <v>334</v>
      </c>
      <c r="C282" s="36"/>
      <c r="D282" s="36">
        <v>6577</v>
      </c>
      <c r="E282" s="37">
        <f t="shared" si="46"/>
        <v>0</v>
      </c>
      <c r="F282" s="38" t="str">
        <f t="shared" si="47"/>
        <v/>
      </c>
      <c r="G282" s="39">
        <f t="shared" si="48"/>
        <v>0</v>
      </c>
      <c r="H282" s="39">
        <f t="shared" si="49"/>
        <v>0</v>
      </c>
      <c r="I282" s="37">
        <f t="shared" si="50"/>
        <v>0</v>
      </c>
      <c r="J282" s="40">
        <f t="shared" si="51"/>
        <v>0</v>
      </c>
      <c r="K282" s="37">
        <f t="shared" si="52"/>
        <v>0</v>
      </c>
      <c r="L282" s="37">
        <f t="shared" si="53"/>
        <v>0</v>
      </c>
      <c r="M282" s="37">
        <f t="shared" si="54"/>
        <v>0</v>
      </c>
      <c r="N282" s="41">
        <f>'jan-aug'!M282</f>
        <v>0</v>
      </c>
      <c r="O282" s="41">
        <f t="shared" si="55"/>
        <v>0</v>
      </c>
    </row>
    <row r="283" spans="1:15" s="34" customFormat="1" x14ac:dyDescent="0.2">
      <c r="A283" s="33">
        <v>1539</v>
      </c>
      <c r="B283" s="34" t="s">
        <v>335</v>
      </c>
      <c r="C283" s="36"/>
      <c r="D283" s="36">
        <v>7503</v>
      </c>
      <c r="E283" s="37">
        <f t="shared" si="46"/>
        <v>0</v>
      </c>
      <c r="F283" s="38" t="str">
        <f t="shared" si="47"/>
        <v/>
      </c>
      <c r="G283" s="39">
        <f t="shared" si="48"/>
        <v>0</v>
      </c>
      <c r="H283" s="39">
        <f t="shared" si="49"/>
        <v>0</v>
      </c>
      <c r="I283" s="37">
        <f t="shared" si="50"/>
        <v>0</v>
      </c>
      <c r="J283" s="40">
        <f t="shared" si="51"/>
        <v>0</v>
      </c>
      <c r="K283" s="37">
        <f t="shared" si="52"/>
        <v>0</v>
      </c>
      <c r="L283" s="37">
        <f t="shared" si="53"/>
        <v>0</v>
      </c>
      <c r="M283" s="37">
        <f t="shared" si="54"/>
        <v>0</v>
      </c>
      <c r="N283" s="41">
        <f>'jan-aug'!M283</f>
        <v>0</v>
      </c>
      <c r="O283" s="41">
        <f t="shared" si="55"/>
        <v>0</v>
      </c>
    </row>
    <row r="284" spans="1:15" s="34" customFormat="1" x14ac:dyDescent="0.2">
      <c r="A284" s="33">
        <v>1543</v>
      </c>
      <c r="B284" s="34" t="s">
        <v>336</v>
      </c>
      <c r="C284" s="36"/>
      <c r="D284" s="36">
        <v>2963</v>
      </c>
      <c r="E284" s="37">
        <f t="shared" si="46"/>
        <v>0</v>
      </c>
      <c r="F284" s="38" t="str">
        <f t="shared" si="47"/>
        <v/>
      </c>
      <c r="G284" s="39">
        <f t="shared" si="48"/>
        <v>0</v>
      </c>
      <c r="H284" s="39">
        <f t="shared" si="49"/>
        <v>0</v>
      </c>
      <c r="I284" s="37">
        <f t="shared" si="50"/>
        <v>0</v>
      </c>
      <c r="J284" s="40">
        <f t="shared" si="51"/>
        <v>0</v>
      </c>
      <c r="K284" s="37">
        <f t="shared" si="52"/>
        <v>0</v>
      </c>
      <c r="L284" s="37">
        <f t="shared" si="53"/>
        <v>0</v>
      </c>
      <c r="M284" s="37">
        <f t="shared" si="54"/>
        <v>0</v>
      </c>
      <c r="N284" s="41">
        <f>'jan-aug'!M284</f>
        <v>0</v>
      </c>
      <c r="O284" s="41">
        <f t="shared" si="55"/>
        <v>0</v>
      </c>
    </row>
    <row r="285" spans="1:15" s="34" customFormat="1" x14ac:dyDescent="0.2">
      <c r="A285" s="33">
        <v>1545</v>
      </c>
      <c r="B285" s="34" t="s">
        <v>337</v>
      </c>
      <c r="C285" s="36"/>
      <c r="D285" s="36">
        <v>2085</v>
      </c>
      <c r="E285" s="37">
        <f t="shared" si="46"/>
        <v>0</v>
      </c>
      <c r="F285" s="38" t="str">
        <f t="shared" si="47"/>
        <v/>
      </c>
      <c r="G285" s="39">
        <f t="shared" si="48"/>
        <v>0</v>
      </c>
      <c r="H285" s="39">
        <f t="shared" si="49"/>
        <v>0</v>
      </c>
      <c r="I285" s="37">
        <f t="shared" si="50"/>
        <v>0</v>
      </c>
      <c r="J285" s="40">
        <f t="shared" si="51"/>
        <v>0</v>
      </c>
      <c r="K285" s="37">
        <f t="shared" si="52"/>
        <v>0</v>
      </c>
      <c r="L285" s="37">
        <f t="shared" si="53"/>
        <v>0</v>
      </c>
      <c r="M285" s="37">
        <f t="shared" si="54"/>
        <v>0</v>
      </c>
      <c r="N285" s="41">
        <f>'jan-aug'!M285</f>
        <v>0</v>
      </c>
      <c r="O285" s="41">
        <f t="shared" si="55"/>
        <v>0</v>
      </c>
    </row>
    <row r="286" spans="1:15" s="34" customFormat="1" x14ac:dyDescent="0.2">
      <c r="A286" s="33">
        <v>1546</v>
      </c>
      <c r="B286" s="34" t="s">
        <v>338</v>
      </c>
      <c r="C286" s="36"/>
      <c r="D286" s="36">
        <v>1246</v>
      </c>
      <c r="E286" s="37">
        <f t="shared" si="46"/>
        <v>0</v>
      </c>
      <c r="F286" s="38" t="str">
        <f t="shared" si="47"/>
        <v/>
      </c>
      <c r="G286" s="39">
        <f t="shared" si="48"/>
        <v>0</v>
      </c>
      <c r="H286" s="39">
        <f t="shared" si="49"/>
        <v>0</v>
      </c>
      <c r="I286" s="37">
        <f t="shared" si="50"/>
        <v>0</v>
      </c>
      <c r="J286" s="40">
        <f t="shared" si="51"/>
        <v>0</v>
      </c>
      <c r="K286" s="37">
        <f t="shared" si="52"/>
        <v>0</v>
      </c>
      <c r="L286" s="37">
        <f t="shared" si="53"/>
        <v>0</v>
      </c>
      <c r="M286" s="37">
        <f t="shared" si="54"/>
        <v>0</v>
      </c>
      <c r="N286" s="41">
        <f>'jan-aug'!M286</f>
        <v>0</v>
      </c>
      <c r="O286" s="41">
        <f t="shared" si="55"/>
        <v>0</v>
      </c>
    </row>
    <row r="287" spans="1:15" s="34" customFormat="1" x14ac:dyDescent="0.2">
      <c r="A287" s="33">
        <v>1547</v>
      </c>
      <c r="B287" s="34" t="s">
        <v>339</v>
      </c>
      <c r="C287" s="36"/>
      <c r="D287" s="36">
        <v>3547</v>
      </c>
      <c r="E287" s="37">
        <f t="shared" si="46"/>
        <v>0</v>
      </c>
      <c r="F287" s="38" t="str">
        <f t="shared" si="47"/>
        <v/>
      </c>
      <c r="G287" s="39">
        <f t="shared" si="48"/>
        <v>0</v>
      </c>
      <c r="H287" s="39">
        <f t="shared" si="49"/>
        <v>0</v>
      </c>
      <c r="I287" s="37">
        <f t="shared" si="50"/>
        <v>0</v>
      </c>
      <c r="J287" s="40">
        <f t="shared" si="51"/>
        <v>0</v>
      </c>
      <c r="K287" s="37">
        <f t="shared" si="52"/>
        <v>0</v>
      </c>
      <c r="L287" s="37">
        <f t="shared" si="53"/>
        <v>0</v>
      </c>
      <c r="M287" s="37">
        <f t="shared" si="54"/>
        <v>0</v>
      </c>
      <c r="N287" s="41">
        <f>'jan-aug'!M287</f>
        <v>0</v>
      </c>
      <c r="O287" s="41">
        <f t="shared" si="55"/>
        <v>0</v>
      </c>
    </row>
    <row r="288" spans="1:15" s="34" customFormat="1" x14ac:dyDescent="0.2">
      <c r="A288" s="33">
        <v>1548</v>
      </c>
      <c r="B288" s="34" t="s">
        <v>340</v>
      </c>
      <c r="C288" s="36"/>
      <c r="D288" s="36">
        <v>9741</v>
      </c>
      <c r="E288" s="37">
        <f t="shared" si="46"/>
        <v>0</v>
      </c>
      <c r="F288" s="38" t="str">
        <f t="shared" si="47"/>
        <v/>
      </c>
      <c r="G288" s="39">
        <f t="shared" si="48"/>
        <v>0</v>
      </c>
      <c r="H288" s="39">
        <f t="shared" si="49"/>
        <v>0</v>
      </c>
      <c r="I288" s="37">
        <f t="shared" si="50"/>
        <v>0</v>
      </c>
      <c r="J288" s="40">
        <f t="shared" si="51"/>
        <v>0</v>
      </c>
      <c r="K288" s="37">
        <f t="shared" si="52"/>
        <v>0</v>
      </c>
      <c r="L288" s="37">
        <f t="shared" si="53"/>
        <v>0</v>
      </c>
      <c r="M288" s="37">
        <f t="shared" si="54"/>
        <v>0</v>
      </c>
      <c r="N288" s="41">
        <f>'jan-aug'!M288</f>
        <v>0</v>
      </c>
      <c r="O288" s="41">
        <f t="shared" si="55"/>
        <v>0</v>
      </c>
    </row>
    <row r="289" spans="1:15" s="34" customFormat="1" x14ac:dyDescent="0.2">
      <c r="A289" s="33">
        <v>1551</v>
      </c>
      <c r="B289" s="34" t="s">
        <v>341</v>
      </c>
      <c r="C289" s="36"/>
      <c r="D289" s="36">
        <v>3454</v>
      </c>
      <c r="E289" s="37">
        <f t="shared" si="46"/>
        <v>0</v>
      </c>
      <c r="F289" s="38" t="str">
        <f t="shared" si="47"/>
        <v/>
      </c>
      <c r="G289" s="39">
        <f t="shared" si="48"/>
        <v>0</v>
      </c>
      <c r="H289" s="39">
        <f t="shared" si="49"/>
        <v>0</v>
      </c>
      <c r="I289" s="37">
        <f t="shared" si="50"/>
        <v>0</v>
      </c>
      <c r="J289" s="40">
        <f t="shared" si="51"/>
        <v>0</v>
      </c>
      <c r="K289" s="37">
        <f t="shared" si="52"/>
        <v>0</v>
      </c>
      <c r="L289" s="37">
        <f t="shared" si="53"/>
        <v>0</v>
      </c>
      <c r="M289" s="37">
        <f t="shared" si="54"/>
        <v>0</v>
      </c>
      <c r="N289" s="41">
        <f>'jan-aug'!M289</f>
        <v>0</v>
      </c>
      <c r="O289" s="41">
        <f t="shared" si="55"/>
        <v>0</v>
      </c>
    </row>
    <row r="290" spans="1:15" s="34" customFormat="1" x14ac:dyDescent="0.2">
      <c r="A290" s="33">
        <v>1554</v>
      </c>
      <c r="B290" s="34" t="s">
        <v>342</v>
      </c>
      <c r="C290" s="36"/>
      <c r="D290" s="36">
        <v>5856</v>
      </c>
      <c r="E290" s="37">
        <f t="shared" si="46"/>
        <v>0</v>
      </c>
      <c r="F290" s="38" t="str">
        <f t="shared" si="47"/>
        <v/>
      </c>
      <c r="G290" s="39">
        <f t="shared" si="48"/>
        <v>0</v>
      </c>
      <c r="H290" s="39">
        <f t="shared" si="49"/>
        <v>0</v>
      </c>
      <c r="I290" s="37">
        <f t="shared" si="50"/>
        <v>0</v>
      </c>
      <c r="J290" s="40">
        <f t="shared" si="51"/>
        <v>0</v>
      </c>
      <c r="K290" s="37">
        <f t="shared" si="52"/>
        <v>0</v>
      </c>
      <c r="L290" s="37">
        <f t="shared" si="53"/>
        <v>0</v>
      </c>
      <c r="M290" s="37">
        <f t="shared" si="54"/>
        <v>0</v>
      </c>
      <c r="N290" s="41">
        <f>'jan-aug'!M290</f>
        <v>0</v>
      </c>
      <c r="O290" s="41">
        <f t="shared" si="55"/>
        <v>0</v>
      </c>
    </row>
    <row r="291" spans="1:15" s="34" customFormat="1" x14ac:dyDescent="0.2">
      <c r="A291" s="33">
        <v>1557</v>
      </c>
      <c r="B291" s="34" t="s">
        <v>343</v>
      </c>
      <c r="C291" s="36"/>
      <c r="D291" s="36">
        <v>2611</v>
      </c>
      <c r="E291" s="37">
        <f t="shared" si="46"/>
        <v>0</v>
      </c>
      <c r="F291" s="38" t="str">
        <f t="shared" si="47"/>
        <v/>
      </c>
      <c r="G291" s="39">
        <f t="shared" si="48"/>
        <v>0</v>
      </c>
      <c r="H291" s="39">
        <f t="shared" si="49"/>
        <v>0</v>
      </c>
      <c r="I291" s="37">
        <f t="shared" si="50"/>
        <v>0</v>
      </c>
      <c r="J291" s="40">
        <f t="shared" si="51"/>
        <v>0</v>
      </c>
      <c r="K291" s="37">
        <f t="shared" si="52"/>
        <v>0</v>
      </c>
      <c r="L291" s="37">
        <f t="shared" si="53"/>
        <v>0</v>
      </c>
      <c r="M291" s="37">
        <f t="shared" si="54"/>
        <v>0</v>
      </c>
      <c r="N291" s="41">
        <f>'jan-aug'!M291</f>
        <v>0</v>
      </c>
      <c r="O291" s="41">
        <f t="shared" si="55"/>
        <v>0</v>
      </c>
    </row>
    <row r="292" spans="1:15" s="34" customFormat="1" x14ac:dyDescent="0.2">
      <c r="A292" s="33">
        <v>1560</v>
      </c>
      <c r="B292" s="34" t="s">
        <v>344</v>
      </c>
      <c r="C292" s="36"/>
      <c r="D292" s="36">
        <v>3109</v>
      </c>
      <c r="E292" s="37">
        <f t="shared" si="46"/>
        <v>0</v>
      </c>
      <c r="F292" s="38" t="str">
        <f t="shared" si="47"/>
        <v/>
      </c>
      <c r="G292" s="39">
        <f t="shared" si="48"/>
        <v>0</v>
      </c>
      <c r="H292" s="39">
        <f t="shared" si="49"/>
        <v>0</v>
      </c>
      <c r="I292" s="37">
        <f t="shared" si="50"/>
        <v>0</v>
      </c>
      <c r="J292" s="40">
        <f t="shared" si="51"/>
        <v>0</v>
      </c>
      <c r="K292" s="37">
        <f t="shared" si="52"/>
        <v>0</v>
      </c>
      <c r="L292" s="37">
        <f t="shared" si="53"/>
        <v>0</v>
      </c>
      <c r="M292" s="37">
        <f t="shared" si="54"/>
        <v>0</v>
      </c>
      <c r="N292" s="41">
        <f>'jan-aug'!M292</f>
        <v>0</v>
      </c>
      <c r="O292" s="41">
        <f t="shared" si="55"/>
        <v>0</v>
      </c>
    </row>
    <row r="293" spans="1:15" s="34" customFormat="1" x14ac:dyDescent="0.2">
      <c r="A293" s="33">
        <v>1563</v>
      </c>
      <c r="B293" s="34" t="s">
        <v>345</v>
      </c>
      <c r="C293" s="36"/>
      <c r="D293" s="36">
        <v>7126</v>
      </c>
      <c r="E293" s="37">
        <f t="shared" si="46"/>
        <v>0</v>
      </c>
      <c r="F293" s="38" t="str">
        <f t="shared" si="47"/>
        <v/>
      </c>
      <c r="G293" s="39">
        <f t="shared" si="48"/>
        <v>0</v>
      </c>
      <c r="H293" s="39">
        <f t="shared" si="49"/>
        <v>0</v>
      </c>
      <c r="I293" s="37">
        <f t="shared" si="50"/>
        <v>0</v>
      </c>
      <c r="J293" s="40">
        <f t="shared" si="51"/>
        <v>0</v>
      </c>
      <c r="K293" s="37">
        <f t="shared" si="52"/>
        <v>0</v>
      </c>
      <c r="L293" s="37">
        <f t="shared" si="53"/>
        <v>0</v>
      </c>
      <c r="M293" s="37">
        <f t="shared" si="54"/>
        <v>0</v>
      </c>
      <c r="N293" s="41">
        <f>'jan-aug'!M293</f>
        <v>0</v>
      </c>
      <c r="O293" s="41">
        <f t="shared" si="55"/>
        <v>0</v>
      </c>
    </row>
    <row r="294" spans="1:15" s="34" customFormat="1" x14ac:dyDescent="0.2">
      <c r="A294" s="33">
        <v>1566</v>
      </c>
      <c r="B294" s="34" t="s">
        <v>346</v>
      </c>
      <c r="C294" s="36"/>
      <c r="D294" s="36">
        <v>5986</v>
      </c>
      <c r="E294" s="37">
        <f t="shared" si="46"/>
        <v>0</v>
      </c>
      <c r="F294" s="38" t="str">
        <f t="shared" si="47"/>
        <v/>
      </c>
      <c r="G294" s="39">
        <f t="shared" si="48"/>
        <v>0</v>
      </c>
      <c r="H294" s="39">
        <f t="shared" si="49"/>
        <v>0</v>
      </c>
      <c r="I294" s="37">
        <f t="shared" si="50"/>
        <v>0</v>
      </c>
      <c r="J294" s="40">
        <f t="shared" si="51"/>
        <v>0</v>
      </c>
      <c r="K294" s="37">
        <f t="shared" si="52"/>
        <v>0</v>
      </c>
      <c r="L294" s="37">
        <f t="shared" si="53"/>
        <v>0</v>
      </c>
      <c r="M294" s="37">
        <f t="shared" si="54"/>
        <v>0</v>
      </c>
      <c r="N294" s="41">
        <f>'jan-aug'!M294</f>
        <v>0</v>
      </c>
      <c r="O294" s="41">
        <f t="shared" si="55"/>
        <v>0</v>
      </c>
    </row>
    <row r="295" spans="1:15" s="34" customFormat="1" x14ac:dyDescent="0.2">
      <c r="A295" s="33">
        <v>1567</v>
      </c>
      <c r="B295" s="34" t="s">
        <v>347</v>
      </c>
      <c r="C295" s="36"/>
      <c r="D295" s="36">
        <v>2026</v>
      </c>
      <c r="E295" s="37">
        <f t="shared" si="46"/>
        <v>0</v>
      </c>
      <c r="F295" s="38" t="str">
        <f t="shared" si="47"/>
        <v/>
      </c>
      <c r="G295" s="39">
        <f t="shared" si="48"/>
        <v>0</v>
      </c>
      <c r="H295" s="39">
        <f t="shared" si="49"/>
        <v>0</v>
      </c>
      <c r="I295" s="37">
        <f t="shared" si="50"/>
        <v>0</v>
      </c>
      <c r="J295" s="40">
        <f t="shared" si="51"/>
        <v>0</v>
      </c>
      <c r="K295" s="37">
        <f t="shared" si="52"/>
        <v>0</v>
      </c>
      <c r="L295" s="37">
        <f t="shared" si="53"/>
        <v>0</v>
      </c>
      <c r="M295" s="37">
        <f t="shared" si="54"/>
        <v>0</v>
      </c>
      <c r="N295" s="41">
        <f>'jan-aug'!M295</f>
        <v>0</v>
      </c>
      <c r="O295" s="41">
        <f t="shared" si="55"/>
        <v>0</v>
      </c>
    </row>
    <row r="296" spans="1:15" s="34" customFormat="1" x14ac:dyDescent="0.2">
      <c r="A296" s="33">
        <v>1571</v>
      </c>
      <c r="B296" s="34" t="s">
        <v>348</v>
      </c>
      <c r="C296" s="36"/>
      <c r="D296" s="36">
        <v>1599</v>
      </c>
      <c r="E296" s="37">
        <f t="shared" si="46"/>
        <v>0</v>
      </c>
      <c r="F296" s="38" t="str">
        <f t="shared" si="47"/>
        <v/>
      </c>
      <c r="G296" s="39">
        <f t="shared" si="48"/>
        <v>0</v>
      </c>
      <c r="H296" s="39">
        <f t="shared" si="49"/>
        <v>0</v>
      </c>
      <c r="I296" s="37">
        <f t="shared" si="50"/>
        <v>0</v>
      </c>
      <c r="J296" s="40">
        <f t="shared" si="51"/>
        <v>0</v>
      </c>
      <c r="K296" s="37">
        <f t="shared" si="52"/>
        <v>0</v>
      </c>
      <c r="L296" s="37">
        <f t="shared" si="53"/>
        <v>0</v>
      </c>
      <c r="M296" s="37">
        <f t="shared" si="54"/>
        <v>0</v>
      </c>
      <c r="N296" s="41">
        <f>'jan-aug'!M296</f>
        <v>0</v>
      </c>
      <c r="O296" s="41">
        <f t="shared" si="55"/>
        <v>0</v>
      </c>
    </row>
    <row r="297" spans="1:15" s="34" customFormat="1" x14ac:dyDescent="0.2">
      <c r="A297" s="33">
        <v>1573</v>
      </c>
      <c r="B297" s="34" t="s">
        <v>349</v>
      </c>
      <c r="C297" s="36"/>
      <c r="D297" s="36">
        <v>2160</v>
      </c>
      <c r="E297" s="37">
        <f t="shared" si="46"/>
        <v>0</v>
      </c>
      <c r="F297" s="38" t="str">
        <f t="shared" si="47"/>
        <v/>
      </c>
      <c r="G297" s="39">
        <f t="shared" si="48"/>
        <v>0</v>
      </c>
      <c r="H297" s="39">
        <f t="shared" si="49"/>
        <v>0</v>
      </c>
      <c r="I297" s="37">
        <f t="shared" si="50"/>
        <v>0</v>
      </c>
      <c r="J297" s="40">
        <f t="shared" si="51"/>
        <v>0</v>
      </c>
      <c r="K297" s="37">
        <f t="shared" si="52"/>
        <v>0</v>
      </c>
      <c r="L297" s="37">
        <f t="shared" si="53"/>
        <v>0</v>
      </c>
      <c r="M297" s="37">
        <f t="shared" si="54"/>
        <v>0</v>
      </c>
      <c r="N297" s="41">
        <f>'jan-aug'!M297</f>
        <v>0</v>
      </c>
      <c r="O297" s="41">
        <f t="shared" si="55"/>
        <v>0</v>
      </c>
    </row>
    <row r="298" spans="1:15" s="34" customFormat="1" x14ac:dyDescent="0.2">
      <c r="A298" s="33">
        <v>1576</v>
      </c>
      <c r="B298" s="34" t="s">
        <v>350</v>
      </c>
      <c r="C298" s="36"/>
      <c r="D298" s="36">
        <v>3590</v>
      </c>
      <c r="E298" s="37">
        <f t="shared" si="46"/>
        <v>0</v>
      </c>
      <c r="F298" s="38" t="str">
        <f t="shared" si="47"/>
        <v/>
      </c>
      <c r="G298" s="39">
        <f t="shared" si="48"/>
        <v>0</v>
      </c>
      <c r="H298" s="39">
        <f t="shared" si="49"/>
        <v>0</v>
      </c>
      <c r="I298" s="37">
        <f t="shared" si="50"/>
        <v>0</v>
      </c>
      <c r="J298" s="40">
        <f t="shared" si="51"/>
        <v>0</v>
      </c>
      <c r="K298" s="37">
        <f t="shared" si="52"/>
        <v>0</v>
      </c>
      <c r="L298" s="37">
        <f t="shared" si="53"/>
        <v>0</v>
      </c>
      <c r="M298" s="37">
        <f t="shared" si="54"/>
        <v>0</v>
      </c>
      <c r="N298" s="41">
        <f>'jan-aug'!M298</f>
        <v>0</v>
      </c>
      <c r="O298" s="41">
        <f t="shared" si="55"/>
        <v>0</v>
      </c>
    </row>
    <row r="299" spans="1:15" s="34" customFormat="1" x14ac:dyDescent="0.2">
      <c r="A299" s="33">
        <v>1601</v>
      </c>
      <c r="B299" s="34" t="s">
        <v>351</v>
      </c>
      <c r="C299" s="36"/>
      <c r="D299" s="36">
        <v>190464</v>
      </c>
      <c r="E299" s="37">
        <f t="shared" si="46"/>
        <v>0</v>
      </c>
      <c r="F299" s="38" t="str">
        <f t="shared" si="47"/>
        <v/>
      </c>
      <c r="G299" s="39">
        <f t="shared" si="48"/>
        <v>0</v>
      </c>
      <c r="H299" s="39">
        <f t="shared" si="49"/>
        <v>0</v>
      </c>
      <c r="I299" s="37">
        <f t="shared" si="50"/>
        <v>0</v>
      </c>
      <c r="J299" s="40">
        <f t="shared" si="51"/>
        <v>0</v>
      </c>
      <c r="K299" s="37">
        <f t="shared" si="52"/>
        <v>0</v>
      </c>
      <c r="L299" s="37">
        <f t="shared" si="53"/>
        <v>0</v>
      </c>
      <c r="M299" s="37">
        <f t="shared" si="54"/>
        <v>0</v>
      </c>
      <c r="N299" s="41">
        <f>'jan-aug'!M299</f>
        <v>0</v>
      </c>
      <c r="O299" s="41">
        <f t="shared" si="55"/>
        <v>0</v>
      </c>
    </row>
    <row r="300" spans="1:15" s="34" customFormat="1" x14ac:dyDescent="0.2">
      <c r="A300" s="33">
        <v>1612</v>
      </c>
      <c r="B300" s="34" t="s">
        <v>352</v>
      </c>
      <c r="C300" s="36"/>
      <c r="D300" s="36">
        <v>4259</v>
      </c>
      <c r="E300" s="37">
        <f t="shared" si="46"/>
        <v>0</v>
      </c>
      <c r="F300" s="38" t="str">
        <f t="shared" si="47"/>
        <v/>
      </c>
      <c r="G300" s="39">
        <f t="shared" si="48"/>
        <v>0</v>
      </c>
      <c r="H300" s="39">
        <f t="shared" si="49"/>
        <v>0</v>
      </c>
      <c r="I300" s="37">
        <f t="shared" si="50"/>
        <v>0</v>
      </c>
      <c r="J300" s="40">
        <f t="shared" si="51"/>
        <v>0</v>
      </c>
      <c r="K300" s="37">
        <f t="shared" si="52"/>
        <v>0</v>
      </c>
      <c r="L300" s="37">
        <f t="shared" si="53"/>
        <v>0</v>
      </c>
      <c r="M300" s="37">
        <f t="shared" si="54"/>
        <v>0</v>
      </c>
      <c r="N300" s="41">
        <f>'jan-aug'!M300</f>
        <v>0</v>
      </c>
      <c r="O300" s="41">
        <f t="shared" si="55"/>
        <v>0</v>
      </c>
    </row>
    <row r="301" spans="1:15" s="34" customFormat="1" x14ac:dyDescent="0.2">
      <c r="A301" s="33">
        <v>1613</v>
      </c>
      <c r="B301" s="34" t="s">
        <v>353</v>
      </c>
      <c r="C301" s="36"/>
      <c r="D301" s="36">
        <v>982</v>
      </c>
      <c r="E301" s="37">
        <f t="shared" si="46"/>
        <v>0</v>
      </c>
      <c r="F301" s="38" t="str">
        <f t="shared" si="47"/>
        <v/>
      </c>
      <c r="G301" s="39">
        <f t="shared" si="48"/>
        <v>0</v>
      </c>
      <c r="H301" s="39">
        <f t="shared" si="49"/>
        <v>0</v>
      </c>
      <c r="I301" s="37">
        <f t="shared" si="50"/>
        <v>0</v>
      </c>
      <c r="J301" s="40">
        <f t="shared" si="51"/>
        <v>0</v>
      </c>
      <c r="K301" s="37">
        <f t="shared" si="52"/>
        <v>0</v>
      </c>
      <c r="L301" s="37">
        <f t="shared" si="53"/>
        <v>0</v>
      </c>
      <c r="M301" s="37">
        <f t="shared" si="54"/>
        <v>0</v>
      </c>
      <c r="N301" s="41">
        <f>'jan-aug'!M301</f>
        <v>0</v>
      </c>
      <c r="O301" s="41">
        <f t="shared" si="55"/>
        <v>0</v>
      </c>
    </row>
    <row r="302" spans="1:15" s="34" customFormat="1" x14ac:dyDescent="0.2">
      <c r="A302" s="33">
        <v>1617</v>
      </c>
      <c r="B302" s="34" t="s">
        <v>354</v>
      </c>
      <c r="C302" s="36"/>
      <c r="D302" s="36">
        <v>4659</v>
      </c>
      <c r="E302" s="37">
        <f t="shared" si="46"/>
        <v>0</v>
      </c>
      <c r="F302" s="38" t="str">
        <f t="shared" si="47"/>
        <v/>
      </c>
      <c r="G302" s="39">
        <f t="shared" si="48"/>
        <v>0</v>
      </c>
      <c r="H302" s="39">
        <f t="shared" si="49"/>
        <v>0</v>
      </c>
      <c r="I302" s="37">
        <f t="shared" si="50"/>
        <v>0</v>
      </c>
      <c r="J302" s="40">
        <f t="shared" si="51"/>
        <v>0</v>
      </c>
      <c r="K302" s="37">
        <f t="shared" si="52"/>
        <v>0</v>
      </c>
      <c r="L302" s="37">
        <f t="shared" si="53"/>
        <v>0</v>
      </c>
      <c r="M302" s="37">
        <f t="shared" si="54"/>
        <v>0</v>
      </c>
      <c r="N302" s="41">
        <f>'jan-aug'!M302</f>
        <v>0</v>
      </c>
      <c r="O302" s="41">
        <f t="shared" si="55"/>
        <v>0</v>
      </c>
    </row>
    <row r="303" spans="1:15" s="34" customFormat="1" x14ac:dyDescent="0.2">
      <c r="A303" s="33">
        <v>1620</v>
      </c>
      <c r="B303" s="34" t="s">
        <v>355</v>
      </c>
      <c r="C303" s="36"/>
      <c r="D303" s="36">
        <v>4937</v>
      </c>
      <c r="E303" s="37">
        <f t="shared" si="46"/>
        <v>0</v>
      </c>
      <c r="F303" s="38" t="str">
        <f t="shared" si="47"/>
        <v/>
      </c>
      <c r="G303" s="39">
        <f t="shared" si="48"/>
        <v>0</v>
      </c>
      <c r="H303" s="39">
        <f t="shared" si="49"/>
        <v>0</v>
      </c>
      <c r="I303" s="37">
        <f t="shared" si="50"/>
        <v>0</v>
      </c>
      <c r="J303" s="40">
        <f t="shared" si="51"/>
        <v>0</v>
      </c>
      <c r="K303" s="37">
        <f t="shared" si="52"/>
        <v>0</v>
      </c>
      <c r="L303" s="37">
        <f t="shared" si="53"/>
        <v>0</v>
      </c>
      <c r="M303" s="37">
        <f t="shared" si="54"/>
        <v>0</v>
      </c>
      <c r="N303" s="41">
        <f>'jan-aug'!M303</f>
        <v>0</v>
      </c>
      <c r="O303" s="41">
        <f t="shared" si="55"/>
        <v>0</v>
      </c>
    </row>
    <row r="304" spans="1:15" s="34" customFormat="1" x14ac:dyDescent="0.2">
      <c r="A304" s="33">
        <v>1621</v>
      </c>
      <c r="B304" s="34" t="s">
        <v>356</v>
      </c>
      <c r="C304" s="36"/>
      <c r="D304" s="36">
        <v>5291</v>
      </c>
      <c r="E304" s="37">
        <f t="shared" si="46"/>
        <v>0</v>
      </c>
      <c r="F304" s="38" t="str">
        <f t="shared" si="47"/>
        <v/>
      </c>
      <c r="G304" s="39">
        <f t="shared" si="48"/>
        <v>0</v>
      </c>
      <c r="H304" s="39">
        <f t="shared" si="49"/>
        <v>0</v>
      </c>
      <c r="I304" s="37">
        <f t="shared" si="50"/>
        <v>0</v>
      </c>
      <c r="J304" s="40">
        <f t="shared" si="51"/>
        <v>0</v>
      </c>
      <c r="K304" s="37">
        <f t="shared" si="52"/>
        <v>0</v>
      </c>
      <c r="L304" s="37">
        <f t="shared" si="53"/>
        <v>0</v>
      </c>
      <c r="M304" s="37">
        <f t="shared" si="54"/>
        <v>0</v>
      </c>
      <c r="N304" s="41">
        <f>'jan-aug'!M304</f>
        <v>0</v>
      </c>
      <c r="O304" s="41">
        <f t="shared" si="55"/>
        <v>0</v>
      </c>
    </row>
    <row r="305" spans="1:15" s="34" customFormat="1" x14ac:dyDescent="0.2">
      <c r="A305" s="33">
        <v>1622</v>
      </c>
      <c r="B305" s="34" t="s">
        <v>357</v>
      </c>
      <c r="C305" s="36"/>
      <c r="D305" s="36">
        <v>1711</v>
      </c>
      <c r="E305" s="37">
        <f t="shared" si="46"/>
        <v>0</v>
      </c>
      <c r="F305" s="38" t="str">
        <f t="shared" si="47"/>
        <v/>
      </c>
      <c r="G305" s="39">
        <f t="shared" si="48"/>
        <v>0</v>
      </c>
      <c r="H305" s="39">
        <f t="shared" si="49"/>
        <v>0</v>
      </c>
      <c r="I305" s="37">
        <f t="shared" si="50"/>
        <v>0</v>
      </c>
      <c r="J305" s="40">
        <f t="shared" si="51"/>
        <v>0</v>
      </c>
      <c r="K305" s="37">
        <f t="shared" si="52"/>
        <v>0</v>
      </c>
      <c r="L305" s="37">
        <f t="shared" si="53"/>
        <v>0</v>
      </c>
      <c r="M305" s="37">
        <f t="shared" si="54"/>
        <v>0</v>
      </c>
      <c r="N305" s="41">
        <f>'jan-aug'!M305</f>
        <v>0</v>
      </c>
      <c r="O305" s="41">
        <f t="shared" si="55"/>
        <v>0</v>
      </c>
    </row>
    <row r="306" spans="1:15" s="34" customFormat="1" x14ac:dyDescent="0.2">
      <c r="A306" s="33">
        <v>1624</v>
      </c>
      <c r="B306" s="34" t="s">
        <v>358</v>
      </c>
      <c r="C306" s="36"/>
      <c r="D306" s="36">
        <v>6628</v>
      </c>
      <c r="E306" s="37">
        <f t="shared" si="46"/>
        <v>0</v>
      </c>
      <c r="F306" s="38" t="str">
        <f t="shared" si="47"/>
        <v/>
      </c>
      <c r="G306" s="39">
        <f t="shared" si="48"/>
        <v>0</v>
      </c>
      <c r="H306" s="39">
        <f t="shared" si="49"/>
        <v>0</v>
      </c>
      <c r="I306" s="37">
        <f t="shared" si="50"/>
        <v>0</v>
      </c>
      <c r="J306" s="40">
        <f t="shared" si="51"/>
        <v>0</v>
      </c>
      <c r="K306" s="37">
        <f t="shared" si="52"/>
        <v>0</v>
      </c>
      <c r="L306" s="37">
        <f t="shared" si="53"/>
        <v>0</v>
      </c>
      <c r="M306" s="37">
        <f t="shared" si="54"/>
        <v>0</v>
      </c>
      <c r="N306" s="41">
        <f>'jan-aug'!M306</f>
        <v>0</v>
      </c>
      <c r="O306" s="41">
        <f t="shared" si="55"/>
        <v>0</v>
      </c>
    </row>
    <row r="307" spans="1:15" s="34" customFormat="1" x14ac:dyDescent="0.2">
      <c r="A307" s="33">
        <v>1627</v>
      </c>
      <c r="B307" s="34" t="s">
        <v>359</v>
      </c>
      <c r="C307" s="36"/>
      <c r="D307" s="36">
        <v>4822</v>
      </c>
      <c r="E307" s="37">
        <f t="shared" si="46"/>
        <v>0</v>
      </c>
      <c r="F307" s="38" t="str">
        <f t="shared" si="47"/>
        <v/>
      </c>
      <c r="G307" s="39">
        <f t="shared" si="48"/>
        <v>0</v>
      </c>
      <c r="H307" s="39">
        <f t="shared" si="49"/>
        <v>0</v>
      </c>
      <c r="I307" s="37">
        <f t="shared" si="50"/>
        <v>0</v>
      </c>
      <c r="J307" s="40">
        <f t="shared" si="51"/>
        <v>0</v>
      </c>
      <c r="K307" s="37">
        <f t="shared" si="52"/>
        <v>0</v>
      </c>
      <c r="L307" s="37">
        <f t="shared" si="53"/>
        <v>0</v>
      </c>
      <c r="M307" s="37">
        <f t="shared" si="54"/>
        <v>0</v>
      </c>
      <c r="N307" s="41">
        <f>'jan-aug'!M307</f>
        <v>0</v>
      </c>
      <c r="O307" s="41">
        <f t="shared" si="55"/>
        <v>0</v>
      </c>
    </row>
    <row r="308" spans="1:15" s="34" customFormat="1" x14ac:dyDescent="0.2">
      <c r="A308" s="33">
        <v>1630</v>
      </c>
      <c r="B308" s="34" t="s">
        <v>360</v>
      </c>
      <c r="C308" s="36"/>
      <c r="D308" s="36">
        <v>3263</v>
      </c>
      <c r="E308" s="37">
        <f t="shared" si="46"/>
        <v>0</v>
      </c>
      <c r="F308" s="38" t="str">
        <f t="shared" si="47"/>
        <v/>
      </c>
      <c r="G308" s="39">
        <f t="shared" si="48"/>
        <v>0</v>
      </c>
      <c r="H308" s="39">
        <f t="shared" si="49"/>
        <v>0</v>
      </c>
      <c r="I308" s="37">
        <f t="shared" si="50"/>
        <v>0</v>
      </c>
      <c r="J308" s="40">
        <f t="shared" si="51"/>
        <v>0</v>
      </c>
      <c r="K308" s="37">
        <f t="shared" si="52"/>
        <v>0</v>
      </c>
      <c r="L308" s="37">
        <f t="shared" si="53"/>
        <v>0</v>
      </c>
      <c r="M308" s="37">
        <f t="shared" si="54"/>
        <v>0</v>
      </c>
      <c r="N308" s="41">
        <f>'jan-aug'!M308</f>
        <v>0</v>
      </c>
      <c r="O308" s="41">
        <f t="shared" si="55"/>
        <v>0</v>
      </c>
    </row>
    <row r="309" spans="1:15" s="34" customFormat="1" x14ac:dyDescent="0.2">
      <c r="A309" s="33">
        <v>1632</v>
      </c>
      <c r="B309" s="34" t="s">
        <v>361</v>
      </c>
      <c r="C309" s="36"/>
      <c r="D309" s="36">
        <v>959</v>
      </c>
      <c r="E309" s="37">
        <f t="shared" si="46"/>
        <v>0</v>
      </c>
      <c r="F309" s="38" t="str">
        <f t="shared" si="47"/>
        <v/>
      </c>
      <c r="G309" s="39">
        <f t="shared" si="48"/>
        <v>0</v>
      </c>
      <c r="H309" s="39">
        <f t="shared" si="49"/>
        <v>0</v>
      </c>
      <c r="I309" s="37">
        <f t="shared" si="50"/>
        <v>0</v>
      </c>
      <c r="J309" s="40">
        <f t="shared" si="51"/>
        <v>0</v>
      </c>
      <c r="K309" s="37">
        <f t="shared" si="52"/>
        <v>0</v>
      </c>
      <c r="L309" s="37">
        <f t="shared" si="53"/>
        <v>0</v>
      </c>
      <c r="M309" s="37">
        <f t="shared" si="54"/>
        <v>0</v>
      </c>
      <c r="N309" s="41">
        <f>'jan-aug'!M309</f>
        <v>0</v>
      </c>
      <c r="O309" s="41">
        <f t="shared" si="55"/>
        <v>0</v>
      </c>
    </row>
    <row r="310" spans="1:15" s="34" customFormat="1" x14ac:dyDescent="0.2">
      <c r="A310" s="33">
        <v>1633</v>
      </c>
      <c r="B310" s="34" t="s">
        <v>362</v>
      </c>
      <c r="C310" s="36"/>
      <c r="D310" s="36">
        <v>978</v>
      </c>
      <c r="E310" s="37">
        <f t="shared" si="46"/>
        <v>0</v>
      </c>
      <c r="F310" s="38" t="str">
        <f t="shared" si="47"/>
        <v/>
      </c>
      <c r="G310" s="39">
        <f t="shared" si="48"/>
        <v>0</v>
      </c>
      <c r="H310" s="39">
        <f t="shared" si="49"/>
        <v>0</v>
      </c>
      <c r="I310" s="37">
        <f t="shared" si="50"/>
        <v>0</v>
      </c>
      <c r="J310" s="40">
        <f t="shared" si="51"/>
        <v>0</v>
      </c>
      <c r="K310" s="37">
        <f t="shared" si="52"/>
        <v>0</v>
      </c>
      <c r="L310" s="37">
        <f t="shared" si="53"/>
        <v>0</v>
      </c>
      <c r="M310" s="37">
        <f t="shared" si="54"/>
        <v>0</v>
      </c>
      <c r="N310" s="41">
        <f>'jan-aug'!M310</f>
        <v>0</v>
      </c>
      <c r="O310" s="41">
        <f t="shared" si="55"/>
        <v>0</v>
      </c>
    </row>
    <row r="311" spans="1:15" s="34" customFormat="1" x14ac:dyDescent="0.2">
      <c r="A311" s="33">
        <v>1634</v>
      </c>
      <c r="B311" s="34" t="s">
        <v>363</v>
      </c>
      <c r="C311" s="36"/>
      <c r="D311" s="36">
        <v>6973</v>
      </c>
      <c r="E311" s="37">
        <f t="shared" si="46"/>
        <v>0</v>
      </c>
      <c r="F311" s="38" t="str">
        <f t="shared" si="47"/>
        <v/>
      </c>
      <c r="G311" s="39">
        <f t="shared" si="48"/>
        <v>0</v>
      </c>
      <c r="H311" s="39">
        <f t="shared" si="49"/>
        <v>0</v>
      </c>
      <c r="I311" s="37">
        <f t="shared" si="50"/>
        <v>0</v>
      </c>
      <c r="J311" s="40">
        <f t="shared" si="51"/>
        <v>0</v>
      </c>
      <c r="K311" s="37">
        <f t="shared" si="52"/>
        <v>0</v>
      </c>
      <c r="L311" s="37">
        <f t="shared" si="53"/>
        <v>0</v>
      </c>
      <c r="M311" s="37">
        <f t="shared" si="54"/>
        <v>0</v>
      </c>
      <c r="N311" s="41">
        <f>'jan-aug'!M311</f>
        <v>0</v>
      </c>
      <c r="O311" s="41">
        <f t="shared" si="55"/>
        <v>0</v>
      </c>
    </row>
    <row r="312" spans="1:15" s="34" customFormat="1" x14ac:dyDescent="0.2">
      <c r="A312" s="33">
        <v>1635</v>
      </c>
      <c r="B312" s="34" t="s">
        <v>364</v>
      </c>
      <c r="C312" s="36"/>
      <c r="D312" s="36">
        <v>2556</v>
      </c>
      <c r="E312" s="37">
        <f t="shared" si="46"/>
        <v>0</v>
      </c>
      <c r="F312" s="38" t="str">
        <f t="shared" si="47"/>
        <v/>
      </c>
      <c r="G312" s="39">
        <f t="shared" si="48"/>
        <v>0</v>
      </c>
      <c r="H312" s="39">
        <f t="shared" si="49"/>
        <v>0</v>
      </c>
      <c r="I312" s="37">
        <f t="shared" si="50"/>
        <v>0</v>
      </c>
      <c r="J312" s="40">
        <f t="shared" si="51"/>
        <v>0</v>
      </c>
      <c r="K312" s="37">
        <f t="shared" si="52"/>
        <v>0</v>
      </c>
      <c r="L312" s="37">
        <f t="shared" si="53"/>
        <v>0</v>
      </c>
      <c r="M312" s="37">
        <f t="shared" si="54"/>
        <v>0</v>
      </c>
      <c r="N312" s="41">
        <f>'jan-aug'!M312</f>
        <v>0</v>
      </c>
      <c r="O312" s="41">
        <f t="shared" si="55"/>
        <v>0</v>
      </c>
    </row>
    <row r="313" spans="1:15" s="34" customFormat="1" x14ac:dyDescent="0.2">
      <c r="A313" s="33">
        <v>1636</v>
      </c>
      <c r="B313" s="34" t="s">
        <v>365</v>
      </c>
      <c r="C313" s="36"/>
      <c r="D313" s="36">
        <v>3960</v>
      </c>
      <c r="E313" s="37">
        <f t="shared" si="46"/>
        <v>0</v>
      </c>
      <c r="F313" s="38" t="str">
        <f t="shared" si="47"/>
        <v/>
      </c>
      <c r="G313" s="39">
        <f t="shared" si="48"/>
        <v>0</v>
      </c>
      <c r="H313" s="39">
        <f t="shared" si="49"/>
        <v>0</v>
      </c>
      <c r="I313" s="37">
        <f t="shared" si="50"/>
        <v>0</v>
      </c>
      <c r="J313" s="40">
        <f t="shared" si="51"/>
        <v>0</v>
      </c>
      <c r="K313" s="37">
        <f t="shared" si="52"/>
        <v>0</v>
      </c>
      <c r="L313" s="37">
        <f t="shared" si="53"/>
        <v>0</v>
      </c>
      <c r="M313" s="37">
        <f t="shared" si="54"/>
        <v>0</v>
      </c>
      <c r="N313" s="41">
        <f>'jan-aug'!M313</f>
        <v>0</v>
      </c>
      <c r="O313" s="41">
        <f t="shared" si="55"/>
        <v>0</v>
      </c>
    </row>
    <row r="314" spans="1:15" s="34" customFormat="1" x14ac:dyDescent="0.2">
      <c r="A314" s="33">
        <v>1638</v>
      </c>
      <c r="B314" s="34" t="s">
        <v>366</v>
      </c>
      <c r="C314" s="36"/>
      <c r="D314" s="36">
        <v>11891</v>
      </c>
      <c r="E314" s="37">
        <f t="shared" si="46"/>
        <v>0</v>
      </c>
      <c r="F314" s="38" t="str">
        <f t="shared" si="47"/>
        <v/>
      </c>
      <c r="G314" s="39">
        <f t="shared" si="48"/>
        <v>0</v>
      </c>
      <c r="H314" s="39">
        <f t="shared" si="49"/>
        <v>0</v>
      </c>
      <c r="I314" s="37">
        <f t="shared" si="50"/>
        <v>0</v>
      </c>
      <c r="J314" s="40">
        <f t="shared" si="51"/>
        <v>0</v>
      </c>
      <c r="K314" s="37">
        <f t="shared" si="52"/>
        <v>0</v>
      </c>
      <c r="L314" s="37">
        <f t="shared" si="53"/>
        <v>0</v>
      </c>
      <c r="M314" s="37">
        <f t="shared" si="54"/>
        <v>0</v>
      </c>
      <c r="N314" s="41">
        <f>'jan-aug'!M314</f>
        <v>0</v>
      </c>
      <c r="O314" s="41">
        <f t="shared" si="55"/>
        <v>0</v>
      </c>
    </row>
    <row r="315" spans="1:15" s="34" customFormat="1" x14ac:dyDescent="0.2">
      <c r="A315" s="33">
        <v>1640</v>
      </c>
      <c r="B315" s="34" t="s">
        <v>367</v>
      </c>
      <c r="C315" s="36"/>
      <c r="D315" s="36">
        <v>5623</v>
      </c>
      <c r="E315" s="37">
        <f t="shared" si="46"/>
        <v>0</v>
      </c>
      <c r="F315" s="38" t="str">
        <f t="shared" si="47"/>
        <v/>
      </c>
      <c r="G315" s="39">
        <f t="shared" si="48"/>
        <v>0</v>
      </c>
      <c r="H315" s="39">
        <f t="shared" si="49"/>
        <v>0</v>
      </c>
      <c r="I315" s="37">
        <f t="shared" si="50"/>
        <v>0</v>
      </c>
      <c r="J315" s="40">
        <f t="shared" si="51"/>
        <v>0</v>
      </c>
      <c r="K315" s="37">
        <f t="shared" si="52"/>
        <v>0</v>
      </c>
      <c r="L315" s="37">
        <f t="shared" si="53"/>
        <v>0</v>
      </c>
      <c r="M315" s="37">
        <f t="shared" si="54"/>
        <v>0</v>
      </c>
      <c r="N315" s="41">
        <f>'jan-aug'!M315</f>
        <v>0</v>
      </c>
      <c r="O315" s="41">
        <f t="shared" si="55"/>
        <v>0</v>
      </c>
    </row>
    <row r="316" spans="1:15" s="34" customFormat="1" x14ac:dyDescent="0.2">
      <c r="A316" s="33">
        <v>1644</v>
      </c>
      <c r="B316" s="34" t="s">
        <v>368</v>
      </c>
      <c r="C316" s="36"/>
      <c r="D316" s="36">
        <v>2046</v>
      </c>
      <c r="E316" s="37">
        <f t="shared" si="46"/>
        <v>0</v>
      </c>
      <c r="F316" s="38" t="str">
        <f t="shared" si="47"/>
        <v/>
      </c>
      <c r="G316" s="39">
        <f t="shared" si="48"/>
        <v>0</v>
      </c>
      <c r="H316" s="39">
        <f t="shared" si="49"/>
        <v>0</v>
      </c>
      <c r="I316" s="37">
        <f t="shared" si="50"/>
        <v>0</v>
      </c>
      <c r="J316" s="40">
        <f t="shared" si="51"/>
        <v>0</v>
      </c>
      <c r="K316" s="37">
        <f t="shared" si="52"/>
        <v>0</v>
      </c>
      <c r="L316" s="37">
        <f t="shared" si="53"/>
        <v>0</v>
      </c>
      <c r="M316" s="37">
        <f t="shared" si="54"/>
        <v>0</v>
      </c>
      <c r="N316" s="41">
        <f>'jan-aug'!M316</f>
        <v>0</v>
      </c>
      <c r="O316" s="41">
        <f t="shared" si="55"/>
        <v>0</v>
      </c>
    </row>
    <row r="317" spans="1:15" s="34" customFormat="1" x14ac:dyDescent="0.2">
      <c r="A317" s="33">
        <v>1648</v>
      </c>
      <c r="B317" s="34" t="s">
        <v>369</v>
      </c>
      <c r="C317" s="36"/>
      <c r="D317" s="36">
        <v>6319</v>
      </c>
      <c r="E317" s="37">
        <f t="shared" si="46"/>
        <v>0</v>
      </c>
      <c r="F317" s="38" t="str">
        <f t="shared" si="47"/>
        <v/>
      </c>
      <c r="G317" s="39">
        <f t="shared" si="48"/>
        <v>0</v>
      </c>
      <c r="H317" s="39">
        <f t="shared" si="49"/>
        <v>0</v>
      </c>
      <c r="I317" s="37">
        <f t="shared" si="50"/>
        <v>0</v>
      </c>
      <c r="J317" s="40">
        <f t="shared" si="51"/>
        <v>0</v>
      </c>
      <c r="K317" s="37">
        <f t="shared" si="52"/>
        <v>0</v>
      </c>
      <c r="L317" s="37">
        <f t="shared" si="53"/>
        <v>0</v>
      </c>
      <c r="M317" s="37">
        <f t="shared" si="54"/>
        <v>0</v>
      </c>
      <c r="N317" s="41">
        <f>'jan-aug'!M317</f>
        <v>0</v>
      </c>
      <c r="O317" s="41">
        <f t="shared" si="55"/>
        <v>0</v>
      </c>
    </row>
    <row r="318" spans="1:15" s="34" customFormat="1" x14ac:dyDescent="0.2">
      <c r="A318" s="33">
        <v>1653</v>
      </c>
      <c r="B318" s="34" t="s">
        <v>370</v>
      </c>
      <c r="C318" s="36"/>
      <c r="D318" s="36">
        <v>16213</v>
      </c>
      <c r="E318" s="37">
        <f t="shared" si="46"/>
        <v>0</v>
      </c>
      <c r="F318" s="38" t="str">
        <f t="shared" si="47"/>
        <v/>
      </c>
      <c r="G318" s="39">
        <f t="shared" si="48"/>
        <v>0</v>
      </c>
      <c r="H318" s="39">
        <f t="shared" si="49"/>
        <v>0</v>
      </c>
      <c r="I318" s="37">
        <f t="shared" si="50"/>
        <v>0</v>
      </c>
      <c r="J318" s="40">
        <f t="shared" si="51"/>
        <v>0</v>
      </c>
      <c r="K318" s="37">
        <f t="shared" si="52"/>
        <v>0</v>
      </c>
      <c r="L318" s="37">
        <f t="shared" si="53"/>
        <v>0</v>
      </c>
      <c r="M318" s="37">
        <f t="shared" si="54"/>
        <v>0</v>
      </c>
      <c r="N318" s="41">
        <f>'jan-aug'!M318</f>
        <v>0</v>
      </c>
      <c r="O318" s="41">
        <f t="shared" si="55"/>
        <v>0</v>
      </c>
    </row>
    <row r="319" spans="1:15" s="34" customFormat="1" x14ac:dyDescent="0.2">
      <c r="A319" s="33">
        <v>1657</v>
      </c>
      <c r="B319" s="34" t="s">
        <v>371</v>
      </c>
      <c r="C319" s="36"/>
      <c r="D319" s="36">
        <v>8000</v>
      </c>
      <c r="E319" s="37">
        <f t="shared" si="46"/>
        <v>0</v>
      </c>
      <c r="F319" s="38" t="str">
        <f t="shared" si="47"/>
        <v/>
      </c>
      <c r="G319" s="39">
        <f t="shared" si="48"/>
        <v>0</v>
      </c>
      <c r="H319" s="39">
        <f t="shared" si="49"/>
        <v>0</v>
      </c>
      <c r="I319" s="37">
        <f t="shared" si="50"/>
        <v>0</v>
      </c>
      <c r="J319" s="40">
        <f t="shared" si="51"/>
        <v>0</v>
      </c>
      <c r="K319" s="37">
        <f t="shared" si="52"/>
        <v>0</v>
      </c>
      <c r="L319" s="37">
        <f t="shared" si="53"/>
        <v>0</v>
      </c>
      <c r="M319" s="37">
        <f t="shared" si="54"/>
        <v>0</v>
      </c>
      <c r="N319" s="41">
        <f>'jan-aug'!M319</f>
        <v>0</v>
      </c>
      <c r="O319" s="41">
        <f t="shared" si="55"/>
        <v>0</v>
      </c>
    </row>
    <row r="320" spans="1:15" s="34" customFormat="1" x14ac:dyDescent="0.2">
      <c r="A320" s="33">
        <v>1662</v>
      </c>
      <c r="B320" s="34" t="s">
        <v>372</v>
      </c>
      <c r="C320" s="36"/>
      <c r="D320" s="36">
        <v>6050</v>
      </c>
      <c r="E320" s="37">
        <f t="shared" si="46"/>
        <v>0</v>
      </c>
      <c r="F320" s="38" t="str">
        <f t="shared" si="47"/>
        <v/>
      </c>
      <c r="G320" s="39">
        <f t="shared" si="48"/>
        <v>0</v>
      </c>
      <c r="H320" s="39">
        <f t="shared" si="49"/>
        <v>0</v>
      </c>
      <c r="I320" s="37">
        <f t="shared" si="50"/>
        <v>0</v>
      </c>
      <c r="J320" s="40">
        <f t="shared" si="51"/>
        <v>0</v>
      </c>
      <c r="K320" s="37">
        <f t="shared" si="52"/>
        <v>0</v>
      </c>
      <c r="L320" s="37">
        <f t="shared" si="53"/>
        <v>0</v>
      </c>
      <c r="M320" s="37">
        <f t="shared" si="54"/>
        <v>0</v>
      </c>
      <c r="N320" s="41">
        <f>'jan-aug'!M320</f>
        <v>0</v>
      </c>
      <c r="O320" s="41">
        <f t="shared" si="55"/>
        <v>0</v>
      </c>
    </row>
    <row r="321" spans="1:15" s="34" customFormat="1" x14ac:dyDescent="0.2">
      <c r="A321" s="33">
        <v>1663</v>
      </c>
      <c r="B321" s="34" t="s">
        <v>373</v>
      </c>
      <c r="C321" s="36"/>
      <c r="D321" s="36">
        <v>13820</v>
      </c>
      <c r="E321" s="37">
        <f t="shared" si="46"/>
        <v>0</v>
      </c>
      <c r="F321" s="38" t="str">
        <f t="shared" si="47"/>
        <v/>
      </c>
      <c r="G321" s="39">
        <f t="shared" si="48"/>
        <v>0</v>
      </c>
      <c r="H321" s="39">
        <f t="shared" si="49"/>
        <v>0</v>
      </c>
      <c r="I321" s="37">
        <f t="shared" si="50"/>
        <v>0</v>
      </c>
      <c r="J321" s="40">
        <f t="shared" si="51"/>
        <v>0</v>
      </c>
      <c r="K321" s="37">
        <f t="shared" si="52"/>
        <v>0</v>
      </c>
      <c r="L321" s="37">
        <f t="shared" si="53"/>
        <v>0</v>
      </c>
      <c r="M321" s="37">
        <f t="shared" si="54"/>
        <v>0</v>
      </c>
      <c r="N321" s="41">
        <f>'jan-aug'!M321</f>
        <v>0</v>
      </c>
      <c r="O321" s="41">
        <f t="shared" si="55"/>
        <v>0</v>
      </c>
    </row>
    <row r="322" spans="1:15" s="34" customFormat="1" x14ac:dyDescent="0.2">
      <c r="A322" s="33">
        <v>1664</v>
      </c>
      <c r="B322" s="34" t="s">
        <v>374</v>
      </c>
      <c r="C322" s="36"/>
      <c r="D322" s="36">
        <v>4098</v>
      </c>
      <c r="E322" s="37">
        <f t="shared" si="46"/>
        <v>0</v>
      </c>
      <c r="F322" s="38" t="str">
        <f t="shared" si="47"/>
        <v/>
      </c>
      <c r="G322" s="39">
        <f t="shared" si="48"/>
        <v>0</v>
      </c>
      <c r="H322" s="39">
        <f t="shared" si="49"/>
        <v>0</v>
      </c>
      <c r="I322" s="37">
        <f t="shared" si="50"/>
        <v>0</v>
      </c>
      <c r="J322" s="40">
        <f t="shared" si="51"/>
        <v>0</v>
      </c>
      <c r="K322" s="37">
        <f t="shared" si="52"/>
        <v>0</v>
      </c>
      <c r="L322" s="37">
        <f t="shared" si="53"/>
        <v>0</v>
      </c>
      <c r="M322" s="37">
        <f t="shared" si="54"/>
        <v>0</v>
      </c>
      <c r="N322" s="41">
        <f>'jan-aug'!M322</f>
        <v>0</v>
      </c>
      <c r="O322" s="41">
        <f t="shared" si="55"/>
        <v>0</v>
      </c>
    </row>
    <row r="323" spans="1:15" s="34" customFormat="1" x14ac:dyDescent="0.2">
      <c r="A323" s="33">
        <v>1665</v>
      </c>
      <c r="B323" s="34" t="s">
        <v>375</v>
      </c>
      <c r="C323" s="36"/>
      <c r="D323" s="36">
        <v>861</v>
      </c>
      <c r="E323" s="37">
        <f t="shared" si="46"/>
        <v>0</v>
      </c>
      <c r="F323" s="38" t="str">
        <f t="shared" si="47"/>
        <v/>
      </c>
      <c r="G323" s="39">
        <f t="shared" si="48"/>
        <v>0</v>
      </c>
      <c r="H323" s="39">
        <f t="shared" si="49"/>
        <v>0</v>
      </c>
      <c r="I323" s="37">
        <f t="shared" si="50"/>
        <v>0</v>
      </c>
      <c r="J323" s="40">
        <f t="shared" si="51"/>
        <v>0</v>
      </c>
      <c r="K323" s="37">
        <f t="shared" si="52"/>
        <v>0</v>
      </c>
      <c r="L323" s="37">
        <f t="shared" si="53"/>
        <v>0</v>
      </c>
      <c r="M323" s="37">
        <f t="shared" si="54"/>
        <v>0</v>
      </c>
      <c r="N323" s="41">
        <f>'jan-aug'!M323</f>
        <v>0</v>
      </c>
      <c r="O323" s="41">
        <f t="shared" si="55"/>
        <v>0</v>
      </c>
    </row>
    <row r="324" spans="1:15" s="34" customFormat="1" x14ac:dyDescent="0.2">
      <c r="A324" s="33">
        <v>1702</v>
      </c>
      <c r="B324" s="34" t="s">
        <v>376</v>
      </c>
      <c r="C324" s="36"/>
      <c r="D324" s="36">
        <v>21972</v>
      </c>
      <c r="E324" s="37">
        <f t="shared" si="46"/>
        <v>0</v>
      </c>
      <c r="F324" s="38" t="str">
        <f t="shared" si="47"/>
        <v/>
      </c>
      <c r="G324" s="39">
        <f t="shared" si="48"/>
        <v>0</v>
      </c>
      <c r="H324" s="39">
        <f t="shared" si="49"/>
        <v>0</v>
      </c>
      <c r="I324" s="37">
        <f t="shared" si="50"/>
        <v>0</v>
      </c>
      <c r="J324" s="40">
        <f t="shared" si="51"/>
        <v>0</v>
      </c>
      <c r="K324" s="37">
        <f t="shared" si="52"/>
        <v>0</v>
      </c>
      <c r="L324" s="37">
        <f t="shared" si="53"/>
        <v>0</v>
      </c>
      <c r="M324" s="37">
        <f t="shared" si="54"/>
        <v>0</v>
      </c>
      <c r="N324" s="41">
        <f>'jan-aug'!M324</f>
        <v>0</v>
      </c>
      <c r="O324" s="41">
        <f t="shared" si="55"/>
        <v>0</v>
      </c>
    </row>
    <row r="325" spans="1:15" s="34" customFormat="1" x14ac:dyDescent="0.2">
      <c r="A325" s="33">
        <v>1703</v>
      </c>
      <c r="B325" s="34" t="s">
        <v>377</v>
      </c>
      <c r="C325" s="36"/>
      <c r="D325" s="36">
        <v>13051</v>
      </c>
      <c r="E325" s="37">
        <f t="shared" si="46"/>
        <v>0</v>
      </c>
      <c r="F325" s="38" t="str">
        <f t="shared" si="47"/>
        <v/>
      </c>
      <c r="G325" s="39">
        <f t="shared" si="48"/>
        <v>0</v>
      </c>
      <c r="H325" s="39">
        <f t="shared" si="49"/>
        <v>0</v>
      </c>
      <c r="I325" s="37">
        <f t="shared" si="50"/>
        <v>0</v>
      </c>
      <c r="J325" s="40">
        <f t="shared" si="51"/>
        <v>0</v>
      </c>
      <c r="K325" s="37">
        <f t="shared" si="52"/>
        <v>0</v>
      </c>
      <c r="L325" s="37">
        <f t="shared" si="53"/>
        <v>0</v>
      </c>
      <c r="M325" s="37">
        <f t="shared" si="54"/>
        <v>0</v>
      </c>
      <c r="N325" s="41">
        <f>'jan-aug'!M325</f>
        <v>0</v>
      </c>
      <c r="O325" s="41">
        <f t="shared" si="55"/>
        <v>0</v>
      </c>
    </row>
    <row r="326" spans="1:15" s="34" customFormat="1" x14ac:dyDescent="0.2">
      <c r="A326" s="33">
        <v>1711</v>
      </c>
      <c r="B326" s="34" t="s">
        <v>378</v>
      </c>
      <c r="C326" s="36"/>
      <c r="D326" s="36">
        <v>2508</v>
      </c>
      <c r="E326" s="37">
        <f t="shared" si="46"/>
        <v>0</v>
      </c>
      <c r="F326" s="38" t="str">
        <f t="shared" si="47"/>
        <v/>
      </c>
      <c r="G326" s="39">
        <f t="shared" si="48"/>
        <v>0</v>
      </c>
      <c r="H326" s="39">
        <f t="shared" si="49"/>
        <v>0</v>
      </c>
      <c r="I326" s="37">
        <f t="shared" si="50"/>
        <v>0</v>
      </c>
      <c r="J326" s="40">
        <f t="shared" si="51"/>
        <v>0</v>
      </c>
      <c r="K326" s="37">
        <f t="shared" si="52"/>
        <v>0</v>
      </c>
      <c r="L326" s="37">
        <f t="shared" si="53"/>
        <v>0</v>
      </c>
      <c r="M326" s="37">
        <f t="shared" si="54"/>
        <v>0</v>
      </c>
      <c r="N326" s="41">
        <f>'jan-aug'!M326</f>
        <v>0</v>
      </c>
      <c r="O326" s="41">
        <f t="shared" si="55"/>
        <v>0</v>
      </c>
    </row>
    <row r="327" spans="1:15" s="34" customFormat="1" x14ac:dyDescent="0.2">
      <c r="A327" s="33">
        <v>1714</v>
      </c>
      <c r="B327" s="34" t="s">
        <v>379</v>
      </c>
      <c r="C327" s="36"/>
      <c r="D327" s="36">
        <v>23625</v>
      </c>
      <c r="E327" s="37">
        <f t="shared" si="46"/>
        <v>0</v>
      </c>
      <c r="F327" s="38" t="str">
        <f t="shared" si="47"/>
        <v/>
      </c>
      <c r="G327" s="39">
        <f t="shared" si="48"/>
        <v>0</v>
      </c>
      <c r="H327" s="39">
        <f t="shared" si="49"/>
        <v>0</v>
      </c>
      <c r="I327" s="37">
        <f t="shared" si="50"/>
        <v>0</v>
      </c>
      <c r="J327" s="40">
        <f t="shared" si="51"/>
        <v>0</v>
      </c>
      <c r="K327" s="37">
        <f t="shared" si="52"/>
        <v>0</v>
      </c>
      <c r="L327" s="37">
        <f t="shared" si="53"/>
        <v>0</v>
      </c>
      <c r="M327" s="37">
        <f t="shared" si="54"/>
        <v>0</v>
      </c>
      <c r="N327" s="41">
        <f>'jan-aug'!M327</f>
        <v>0</v>
      </c>
      <c r="O327" s="41">
        <f t="shared" si="55"/>
        <v>0</v>
      </c>
    </row>
    <row r="328" spans="1:15" s="34" customFormat="1" x14ac:dyDescent="0.2">
      <c r="A328" s="33">
        <v>1717</v>
      </c>
      <c r="B328" s="34" t="s">
        <v>380</v>
      </c>
      <c r="C328" s="36"/>
      <c r="D328" s="36">
        <v>2630</v>
      </c>
      <c r="E328" s="37">
        <f t="shared" si="46"/>
        <v>0</v>
      </c>
      <c r="F328" s="38" t="str">
        <f t="shared" si="47"/>
        <v/>
      </c>
      <c r="G328" s="39">
        <f t="shared" si="48"/>
        <v>0</v>
      </c>
      <c r="H328" s="39">
        <f t="shared" si="49"/>
        <v>0</v>
      </c>
      <c r="I328" s="37">
        <f t="shared" si="50"/>
        <v>0</v>
      </c>
      <c r="J328" s="40">
        <f t="shared" si="51"/>
        <v>0</v>
      </c>
      <c r="K328" s="37">
        <f t="shared" si="52"/>
        <v>0</v>
      </c>
      <c r="L328" s="37">
        <f t="shared" si="53"/>
        <v>0</v>
      </c>
      <c r="M328" s="37">
        <f t="shared" si="54"/>
        <v>0</v>
      </c>
      <c r="N328" s="41">
        <f>'jan-aug'!M328</f>
        <v>0</v>
      </c>
      <c r="O328" s="41">
        <f t="shared" si="55"/>
        <v>0</v>
      </c>
    </row>
    <row r="329" spans="1:15" s="34" customFormat="1" x14ac:dyDescent="0.2">
      <c r="A329" s="33">
        <v>1718</v>
      </c>
      <c r="B329" s="34" t="s">
        <v>381</v>
      </c>
      <c r="C329" s="36"/>
      <c r="D329" s="36">
        <v>3480</v>
      </c>
      <c r="E329" s="37">
        <f t="shared" ref="E329:E392" si="56">(C329*1000)/D329</f>
        <v>0</v>
      </c>
      <c r="F329" s="38" t="str">
        <f t="shared" ref="F329:F392" si="57">IF(ISNUMBER(C329),E329/E$435,"")</f>
        <v/>
      </c>
      <c r="G329" s="39">
        <f t="shared" ref="G329:G392" si="58">(E$435-E329)*0.6</f>
        <v>0</v>
      </c>
      <c r="H329" s="39">
        <f t="shared" ref="H329:H392" si="59">IF(E329&gt;=E$435*0.9,0,IF(E329&lt;0.9*E$435,(E$435*0.9-E329)*0.35))</f>
        <v>0</v>
      </c>
      <c r="I329" s="37">
        <f t="shared" ref="I329:I392" si="60">G329+H329</f>
        <v>0</v>
      </c>
      <c r="J329" s="40">
        <f t="shared" ref="J329:J392" si="61">I$437</f>
        <v>0</v>
      </c>
      <c r="K329" s="37">
        <f t="shared" ref="K329:K392" si="62">I329+J329</f>
        <v>0</v>
      </c>
      <c r="L329" s="37">
        <f t="shared" ref="L329:L392" si="63">(I329*D329)</f>
        <v>0</v>
      </c>
      <c r="M329" s="37">
        <f t="shared" ref="M329:M392" si="64">(K329*D329)</f>
        <v>0</v>
      </c>
      <c r="N329" s="41">
        <f>'jan-aug'!M329</f>
        <v>0</v>
      </c>
      <c r="O329" s="41">
        <f t="shared" ref="O329:O392" si="65">M329-N329</f>
        <v>0</v>
      </c>
    </row>
    <row r="330" spans="1:15" s="34" customFormat="1" x14ac:dyDescent="0.2">
      <c r="A330" s="33">
        <v>1719</v>
      </c>
      <c r="B330" s="34" t="s">
        <v>382</v>
      </c>
      <c r="C330" s="36"/>
      <c r="D330" s="36">
        <v>19892</v>
      </c>
      <c r="E330" s="37">
        <f t="shared" si="56"/>
        <v>0</v>
      </c>
      <c r="F330" s="38" t="str">
        <f t="shared" si="57"/>
        <v/>
      </c>
      <c r="G330" s="39">
        <f t="shared" si="58"/>
        <v>0</v>
      </c>
      <c r="H330" s="39">
        <f t="shared" si="59"/>
        <v>0</v>
      </c>
      <c r="I330" s="37">
        <f t="shared" si="60"/>
        <v>0</v>
      </c>
      <c r="J330" s="40">
        <f t="shared" si="61"/>
        <v>0</v>
      </c>
      <c r="K330" s="37">
        <f t="shared" si="62"/>
        <v>0</v>
      </c>
      <c r="L330" s="37">
        <f t="shared" si="63"/>
        <v>0</v>
      </c>
      <c r="M330" s="37">
        <f t="shared" si="64"/>
        <v>0</v>
      </c>
      <c r="N330" s="41">
        <f>'jan-aug'!M330</f>
        <v>0</v>
      </c>
      <c r="O330" s="41">
        <f t="shared" si="65"/>
        <v>0</v>
      </c>
    </row>
    <row r="331" spans="1:15" s="34" customFormat="1" x14ac:dyDescent="0.2">
      <c r="A331" s="33">
        <v>1721</v>
      </c>
      <c r="B331" s="34" t="s">
        <v>383</v>
      </c>
      <c r="C331" s="36"/>
      <c r="D331" s="36">
        <v>14849</v>
      </c>
      <c r="E331" s="37">
        <f t="shared" si="56"/>
        <v>0</v>
      </c>
      <c r="F331" s="38" t="str">
        <f t="shared" si="57"/>
        <v/>
      </c>
      <c r="G331" s="39">
        <f t="shared" si="58"/>
        <v>0</v>
      </c>
      <c r="H331" s="39">
        <f t="shared" si="59"/>
        <v>0</v>
      </c>
      <c r="I331" s="37">
        <f t="shared" si="60"/>
        <v>0</v>
      </c>
      <c r="J331" s="40">
        <f t="shared" si="61"/>
        <v>0</v>
      </c>
      <c r="K331" s="37">
        <f t="shared" si="62"/>
        <v>0</v>
      </c>
      <c r="L331" s="37">
        <f t="shared" si="63"/>
        <v>0</v>
      </c>
      <c r="M331" s="37">
        <f t="shared" si="64"/>
        <v>0</v>
      </c>
      <c r="N331" s="41">
        <f>'jan-aug'!M331</f>
        <v>0</v>
      </c>
      <c r="O331" s="41">
        <f t="shared" si="65"/>
        <v>0</v>
      </c>
    </row>
    <row r="332" spans="1:15" s="34" customFormat="1" x14ac:dyDescent="0.2">
      <c r="A332" s="33">
        <v>1724</v>
      </c>
      <c r="B332" s="34" t="s">
        <v>384</v>
      </c>
      <c r="C332" s="36"/>
      <c r="D332" s="36">
        <v>2515</v>
      </c>
      <c r="E332" s="37">
        <f t="shared" si="56"/>
        <v>0</v>
      </c>
      <c r="F332" s="38" t="str">
        <f t="shared" si="57"/>
        <v/>
      </c>
      <c r="G332" s="39">
        <f t="shared" si="58"/>
        <v>0</v>
      </c>
      <c r="H332" s="39">
        <f t="shared" si="59"/>
        <v>0</v>
      </c>
      <c r="I332" s="37">
        <f t="shared" si="60"/>
        <v>0</v>
      </c>
      <c r="J332" s="40">
        <f t="shared" si="61"/>
        <v>0</v>
      </c>
      <c r="K332" s="37">
        <f t="shared" si="62"/>
        <v>0</v>
      </c>
      <c r="L332" s="37">
        <f t="shared" si="63"/>
        <v>0</v>
      </c>
      <c r="M332" s="37">
        <f t="shared" si="64"/>
        <v>0</v>
      </c>
      <c r="N332" s="41">
        <f>'jan-aug'!M332</f>
        <v>0</v>
      </c>
      <c r="O332" s="41">
        <f t="shared" si="65"/>
        <v>0</v>
      </c>
    </row>
    <row r="333" spans="1:15" s="34" customFormat="1" x14ac:dyDescent="0.2">
      <c r="A333" s="33">
        <v>1725</v>
      </c>
      <c r="B333" s="34" t="s">
        <v>385</v>
      </c>
      <c r="C333" s="36"/>
      <c r="D333" s="36">
        <v>1593</v>
      </c>
      <c r="E333" s="37">
        <f t="shared" si="56"/>
        <v>0</v>
      </c>
      <c r="F333" s="38" t="str">
        <f t="shared" si="57"/>
        <v/>
      </c>
      <c r="G333" s="39">
        <f t="shared" si="58"/>
        <v>0</v>
      </c>
      <c r="H333" s="39">
        <f t="shared" si="59"/>
        <v>0</v>
      </c>
      <c r="I333" s="37">
        <f t="shared" si="60"/>
        <v>0</v>
      </c>
      <c r="J333" s="40">
        <f t="shared" si="61"/>
        <v>0</v>
      </c>
      <c r="K333" s="37">
        <f t="shared" si="62"/>
        <v>0</v>
      </c>
      <c r="L333" s="37">
        <f t="shared" si="63"/>
        <v>0</v>
      </c>
      <c r="M333" s="37">
        <f t="shared" si="64"/>
        <v>0</v>
      </c>
      <c r="N333" s="41">
        <f>'jan-aug'!M333</f>
        <v>0</v>
      </c>
      <c r="O333" s="41">
        <f t="shared" si="65"/>
        <v>0</v>
      </c>
    </row>
    <row r="334" spans="1:15" s="34" customFormat="1" x14ac:dyDescent="0.2">
      <c r="A334" s="33">
        <v>1736</v>
      </c>
      <c r="B334" s="34" t="s">
        <v>386</v>
      </c>
      <c r="C334" s="36"/>
      <c r="D334" s="36">
        <v>2159</v>
      </c>
      <c r="E334" s="37">
        <f t="shared" si="56"/>
        <v>0</v>
      </c>
      <c r="F334" s="38" t="str">
        <f t="shared" si="57"/>
        <v/>
      </c>
      <c r="G334" s="39">
        <f t="shared" si="58"/>
        <v>0</v>
      </c>
      <c r="H334" s="39">
        <f t="shared" si="59"/>
        <v>0</v>
      </c>
      <c r="I334" s="37">
        <f t="shared" si="60"/>
        <v>0</v>
      </c>
      <c r="J334" s="40">
        <f t="shared" si="61"/>
        <v>0</v>
      </c>
      <c r="K334" s="37">
        <f t="shared" si="62"/>
        <v>0</v>
      </c>
      <c r="L334" s="37">
        <f t="shared" si="63"/>
        <v>0</v>
      </c>
      <c r="M334" s="37">
        <f t="shared" si="64"/>
        <v>0</v>
      </c>
      <c r="N334" s="41">
        <f>'jan-aug'!M334</f>
        <v>0</v>
      </c>
      <c r="O334" s="41">
        <f t="shared" si="65"/>
        <v>0</v>
      </c>
    </row>
    <row r="335" spans="1:15" s="34" customFormat="1" x14ac:dyDescent="0.2">
      <c r="A335" s="33">
        <v>1738</v>
      </c>
      <c r="B335" s="34" t="s">
        <v>387</v>
      </c>
      <c r="C335" s="36"/>
      <c r="D335" s="36">
        <v>1389</v>
      </c>
      <c r="E335" s="37">
        <f t="shared" si="56"/>
        <v>0</v>
      </c>
      <c r="F335" s="38" t="str">
        <f t="shared" si="57"/>
        <v/>
      </c>
      <c r="G335" s="39">
        <f t="shared" si="58"/>
        <v>0</v>
      </c>
      <c r="H335" s="39">
        <f t="shared" si="59"/>
        <v>0</v>
      </c>
      <c r="I335" s="37">
        <f t="shared" si="60"/>
        <v>0</v>
      </c>
      <c r="J335" s="40">
        <f t="shared" si="61"/>
        <v>0</v>
      </c>
      <c r="K335" s="37">
        <f t="shared" si="62"/>
        <v>0</v>
      </c>
      <c r="L335" s="37">
        <f t="shared" si="63"/>
        <v>0</v>
      </c>
      <c r="M335" s="37">
        <f t="shared" si="64"/>
        <v>0</v>
      </c>
      <c r="N335" s="41">
        <f>'jan-aug'!M335</f>
        <v>0</v>
      </c>
      <c r="O335" s="41">
        <f t="shared" si="65"/>
        <v>0</v>
      </c>
    </row>
    <row r="336" spans="1:15" s="34" customFormat="1" x14ac:dyDescent="0.2">
      <c r="A336" s="33">
        <v>1739</v>
      </c>
      <c r="B336" s="34" t="s">
        <v>388</v>
      </c>
      <c r="C336" s="36"/>
      <c r="D336" s="36">
        <v>469</v>
      </c>
      <c r="E336" s="37">
        <f t="shared" si="56"/>
        <v>0</v>
      </c>
      <c r="F336" s="38" t="str">
        <f t="shared" si="57"/>
        <v/>
      </c>
      <c r="G336" s="39">
        <f t="shared" si="58"/>
        <v>0</v>
      </c>
      <c r="H336" s="39">
        <f t="shared" si="59"/>
        <v>0</v>
      </c>
      <c r="I336" s="37">
        <f t="shared" si="60"/>
        <v>0</v>
      </c>
      <c r="J336" s="40">
        <f t="shared" si="61"/>
        <v>0</v>
      </c>
      <c r="K336" s="37">
        <f t="shared" si="62"/>
        <v>0</v>
      </c>
      <c r="L336" s="37">
        <f t="shared" si="63"/>
        <v>0</v>
      </c>
      <c r="M336" s="37">
        <f t="shared" si="64"/>
        <v>0</v>
      </c>
      <c r="N336" s="41">
        <f>'jan-aug'!M336</f>
        <v>0</v>
      </c>
      <c r="O336" s="41">
        <f t="shared" si="65"/>
        <v>0</v>
      </c>
    </row>
    <row r="337" spans="1:15" s="34" customFormat="1" x14ac:dyDescent="0.2">
      <c r="A337" s="33">
        <v>1740</v>
      </c>
      <c r="B337" s="34" t="s">
        <v>389</v>
      </c>
      <c r="C337" s="36"/>
      <c r="D337" s="36">
        <v>872</v>
      </c>
      <c r="E337" s="37">
        <f t="shared" si="56"/>
        <v>0</v>
      </c>
      <c r="F337" s="38" t="str">
        <f t="shared" si="57"/>
        <v/>
      </c>
      <c r="G337" s="39">
        <f t="shared" si="58"/>
        <v>0</v>
      </c>
      <c r="H337" s="39">
        <f t="shared" si="59"/>
        <v>0</v>
      </c>
      <c r="I337" s="37">
        <f t="shared" si="60"/>
        <v>0</v>
      </c>
      <c r="J337" s="40">
        <f t="shared" si="61"/>
        <v>0</v>
      </c>
      <c r="K337" s="37">
        <f t="shared" si="62"/>
        <v>0</v>
      </c>
      <c r="L337" s="37">
        <f t="shared" si="63"/>
        <v>0</v>
      </c>
      <c r="M337" s="37">
        <f t="shared" si="64"/>
        <v>0</v>
      </c>
      <c r="N337" s="41">
        <f>'jan-aug'!M337</f>
        <v>0</v>
      </c>
      <c r="O337" s="41">
        <f t="shared" si="65"/>
        <v>0</v>
      </c>
    </row>
    <row r="338" spans="1:15" s="34" customFormat="1" x14ac:dyDescent="0.2">
      <c r="A338" s="33">
        <v>1742</v>
      </c>
      <c r="B338" s="34" t="s">
        <v>390</v>
      </c>
      <c r="C338" s="36"/>
      <c r="D338" s="36">
        <v>2467</v>
      </c>
      <c r="E338" s="37">
        <f t="shared" si="56"/>
        <v>0</v>
      </c>
      <c r="F338" s="38" t="str">
        <f t="shared" si="57"/>
        <v/>
      </c>
      <c r="G338" s="39">
        <f t="shared" si="58"/>
        <v>0</v>
      </c>
      <c r="H338" s="39">
        <f t="shared" si="59"/>
        <v>0</v>
      </c>
      <c r="I338" s="37">
        <f t="shared" si="60"/>
        <v>0</v>
      </c>
      <c r="J338" s="40">
        <f t="shared" si="61"/>
        <v>0</v>
      </c>
      <c r="K338" s="37">
        <f t="shared" si="62"/>
        <v>0</v>
      </c>
      <c r="L338" s="37">
        <f t="shared" si="63"/>
        <v>0</v>
      </c>
      <c r="M338" s="37">
        <f t="shared" si="64"/>
        <v>0</v>
      </c>
      <c r="N338" s="41">
        <f>'jan-aug'!M338</f>
        <v>0</v>
      </c>
      <c r="O338" s="41">
        <f t="shared" si="65"/>
        <v>0</v>
      </c>
    </row>
    <row r="339" spans="1:15" s="34" customFormat="1" x14ac:dyDescent="0.2">
      <c r="A339" s="33">
        <v>1743</v>
      </c>
      <c r="B339" s="34" t="s">
        <v>391</v>
      </c>
      <c r="C339" s="36"/>
      <c r="D339" s="36">
        <v>1264</v>
      </c>
      <c r="E339" s="37">
        <f t="shared" si="56"/>
        <v>0</v>
      </c>
      <c r="F339" s="38" t="str">
        <f t="shared" si="57"/>
        <v/>
      </c>
      <c r="G339" s="39">
        <f t="shared" si="58"/>
        <v>0</v>
      </c>
      <c r="H339" s="39">
        <f t="shared" si="59"/>
        <v>0</v>
      </c>
      <c r="I339" s="37">
        <f t="shared" si="60"/>
        <v>0</v>
      </c>
      <c r="J339" s="40">
        <f t="shared" si="61"/>
        <v>0</v>
      </c>
      <c r="K339" s="37">
        <f t="shared" si="62"/>
        <v>0</v>
      </c>
      <c r="L339" s="37">
        <f t="shared" si="63"/>
        <v>0</v>
      </c>
      <c r="M339" s="37">
        <f t="shared" si="64"/>
        <v>0</v>
      </c>
      <c r="N339" s="41">
        <f>'jan-aug'!M339</f>
        <v>0</v>
      </c>
      <c r="O339" s="41">
        <f t="shared" si="65"/>
        <v>0</v>
      </c>
    </row>
    <row r="340" spans="1:15" s="34" customFormat="1" x14ac:dyDescent="0.2">
      <c r="A340" s="33">
        <v>1744</v>
      </c>
      <c r="B340" s="34" t="s">
        <v>392</v>
      </c>
      <c r="C340" s="36"/>
      <c r="D340" s="36">
        <v>3840</v>
      </c>
      <c r="E340" s="37">
        <f t="shared" si="56"/>
        <v>0</v>
      </c>
      <c r="F340" s="38" t="str">
        <f t="shared" si="57"/>
        <v/>
      </c>
      <c r="G340" s="39">
        <f t="shared" si="58"/>
        <v>0</v>
      </c>
      <c r="H340" s="39">
        <f t="shared" si="59"/>
        <v>0</v>
      </c>
      <c r="I340" s="37">
        <f t="shared" si="60"/>
        <v>0</v>
      </c>
      <c r="J340" s="40">
        <f t="shared" si="61"/>
        <v>0</v>
      </c>
      <c r="K340" s="37">
        <f t="shared" si="62"/>
        <v>0</v>
      </c>
      <c r="L340" s="37">
        <f t="shared" si="63"/>
        <v>0</v>
      </c>
      <c r="M340" s="37">
        <f t="shared" si="64"/>
        <v>0</v>
      </c>
      <c r="N340" s="41">
        <f>'jan-aug'!M340</f>
        <v>0</v>
      </c>
      <c r="O340" s="41">
        <f t="shared" si="65"/>
        <v>0</v>
      </c>
    </row>
    <row r="341" spans="1:15" s="34" customFormat="1" x14ac:dyDescent="0.2">
      <c r="A341" s="33">
        <v>1748</v>
      </c>
      <c r="B341" s="34" t="s">
        <v>393</v>
      </c>
      <c r="C341" s="36"/>
      <c r="D341" s="36">
        <v>628</v>
      </c>
      <c r="E341" s="37">
        <f t="shared" si="56"/>
        <v>0</v>
      </c>
      <c r="F341" s="38" t="str">
        <f t="shared" si="57"/>
        <v/>
      </c>
      <c r="G341" s="39">
        <f t="shared" si="58"/>
        <v>0</v>
      </c>
      <c r="H341" s="39">
        <f t="shared" si="59"/>
        <v>0</v>
      </c>
      <c r="I341" s="37">
        <f t="shared" si="60"/>
        <v>0</v>
      </c>
      <c r="J341" s="40">
        <f t="shared" si="61"/>
        <v>0</v>
      </c>
      <c r="K341" s="37">
        <f t="shared" si="62"/>
        <v>0</v>
      </c>
      <c r="L341" s="37">
        <f t="shared" si="63"/>
        <v>0</v>
      </c>
      <c r="M341" s="37">
        <f t="shared" si="64"/>
        <v>0</v>
      </c>
      <c r="N341" s="41">
        <f>'jan-aug'!M341</f>
        <v>0</v>
      </c>
      <c r="O341" s="41">
        <f t="shared" si="65"/>
        <v>0</v>
      </c>
    </row>
    <row r="342" spans="1:15" s="34" customFormat="1" x14ac:dyDescent="0.2">
      <c r="A342" s="33">
        <v>1749</v>
      </c>
      <c r="B342" s="34" t="s">
        <v>394</v>
      </c>
      <c r="C342" s="36"/>
      <c r="D342" s="36">
        <v>1090</v>
      </c>
      <c r="E342" s="37">
        <f t="shared" si="56"/>
        <v>0</v>
      </c>
      <c r="F342" s="38" t="str">
        <f t="shared" si="57"/>
        <v/>
      </c>
      <c r="G342" s="39">
        <f t="shared" si="58"/>
        <v>0</v>
      </c>
      <c r="H342" s="39">
        <f t="shared" si="59"/>
        <v>0</v>
      </c>
      <c r="I342" s="37">
        <f t="shared" si="60"/>
        <v>0</v>
      </c>
      <c r="J342" s="40">
        <f t="shared" si="61"/>
        <v>0</v>
      </c>
      <c r="K342" s="37">
        <f t="shared" si="62"/>
        <v>0</v>
      </c>
      <c r="L342" s="37">
        <f t="shared" si="63"/>
        <v>0</v>
      </c>
      <c r="M342" s="37">
        <f t="shared" si="64"/>
        <v>0</v>
      </c>
      <c r="N342" s="41">
        <f>'jan-aug'!M342</f>
        <v>0</v>
      </c>
      <c r="O342" s="41">
        <f t="shared" si="65"/>
        <v>0</v>
      </c>
    </row>
    <row r="343" spans="1:15" s="34" customFormat="1" x14ac:dyDescent="0.2">
      <c r="A343" s="33">
        <v>1750</v>
      </c>
      <c r="B343" s="34" t="s">
        <v>395</v>
      </c>
      <c r="C343" s="36"/>
      <c r="D343" s="36">
        <v>4418</v>
      </c>
      <c r="E343" s="37">
        <f t="shared" si="56"/>
        <v>0</v>
      </c>
      <c r="F343" s="38" t="str">
        <f t="shared" si="57"/>
        <v/>
      </c>
      <c r="G343" s="39">
        <f t="shared" si="58"/>
        <v>0</v>
      </c>
      <c r="H343" s="39">
        <f t="shared" si="59"/>
        <v>0</v>
      </c>
      <c r="I343" s="37">
        <f t="shared" si="60"/>
        <v>0</v>
      </c>
      <c r="J343" s="40">
        <f t="shared" si="61"/>
        <v>0</v>
      </c>
      <c r="K343" s="37">
        <f t="shared" si="62"/>
        <v>0</v>
      </c>
      <c r="L343" s="37">
        <f t="shared" si="63"/>
        <v>0</v>
      </c>
      <c r="M343" s="37">
        <f t="shared" si="64"/>
        <v>0</v>
      </c>
      <c r="N343" s="41">
        <f>'jan-aug'!M343</f>
        <v>0</v>
      </c>
      <c r="O343" s="41">
        <f t="shared" si="65"/>
        <v>0</v>
      </c>
    </row>
    <row r="344" spans="1:15" s="34" customFormat="1" x14ac:dyDescent="0.2">
      <c r="A344" s="33">
        <v>1751</v>
      </c>
      <c r="B344" s="34" t="s">
        <v>396</v>
      </c>
      <c r="C344" s="36"/>
      <c r="D344" s="36">
        <v>5138</v>
      </c>
      <c r="E344" s="37">
        <f t="shared" si="56"/>
        <v>0</v>
      </c>
      <c r="F344" s="38" t="str">
        <f t="shared" si="57"/>
        <v/>
      </c>
      <c r="G344" s="39">
        <f t="shared" si="58"/>
        <v>0</v>
      </c>
      <c r="H344" s="39">
        <f t="shared" si="59"/>
        <v>0</v>
      </c>
      <c r="I344" s="37">
        <f t="shared" si="60"/>
        <v>0</v>
      </c>
      <c r="J344" s="40">
        <f t="shared" si="61"/>
        <v>0</v>
      </c>
      <c r="K344" s="37">
        <f t="shared" si="62"/>
        <v>0</v>
      </c>
      <c r="L344" s="37">
        <f t="shared" si="63"/>
        <v>0</v>
      </c>
      <c r="M344" s="37">
        <f t="shared" si="64"/>
        <v>0</v>
      </c>
      <c r="N344" s="41">
        <f>'jan-aug'!M344</f>
        <v>0</v>
      </c>
      <c r="O344" s="41">
        <f t="shared" si="65"/>
        <v>0</v>
      </c>
    </row>
    <row r="345" spans="1:15" s="34" customFormat="1" x14ac:dyDescent="0.2">
      <c r="A345" s="33">
        <v>1755</v>
      </c>
      <c r="B345" s="34" t="s">
        <v>397</v>
      </c>
      <c r="C345" s="36"/>
      <c r="D345" s="36">
        <v>584</v>
      </c>
      <c r="E345" s="37">
        <f t="shared" si="56"/>
        <v>0</v>
      </c>
      <c r="F345" s="38" t="str">
        <f t="shared" si="57"/>
        <v/>
      </c>
      <c r="G345" s="39">
        <f t="shared" si="58"/>
        <v>0</v>
      </c>
      <c r="H345" s="39">
        <f t="shared" si="59"/>
        <v>0</v>
      </c>
      <c r="I345" s="37">
        <f t="shared" si="60"/>
        <v>0</v>
      </c>
      <c r="J345" s="40">
        <f t="shared" si="61"/>
        <v>0</v>
      </c>
      <c r="K345" s="37">
        <f t="shared" si="62"/>
        <v>0</v>
      </c>
      <c r="L345" s="37">
        <f t="shared" si="63"/>
        <v>0</v>
      </c>
      <c r="M345" s="37">
        <f t="shared" si="64"/>
        <v>0</v>
      </c>
      <c r="N345" s="41">
        <f>'jan-aug'!M345</f>
        <v>0</v>
      </c>
      <c r="O345" s="41">
        <f t="shared" si="65"/>
        <v>0</v>
      </c>
    </row>
    <row r="346" spans="1:15" s="34" customFormat="1" x14ac:dyDescent="0.2">
      <c r="A346" s="33">
        <v>1756</v>
      </c>
      <c r="B346" s="34" t="s">
        <v>398</v>
      </c>
      <c r="C346" s="36"/>
      <c r="D346" s="36">
        <v>6800</v>
      </c>
      <c r="E346" s="37">
        <f t="shared" si="56"/>
        <v>0</v>
      </c>
      <c r="F346" s="38" t="str">
        <f t="shared" si="57"/>
        <v/>
      </c>
      <c r="G346" s="39">
        <f t="shared" si="58"/>
        <v>0</v>
      </c>
      <c r="H346" s="39">
        <f t="shared" si="59"/>
        <v>0</v>
      </c>
      <c r="I346" s="37">
        <f t="shared" si="60"/>
        <v>0</v>
      </c>
      <c r="J346" s="40">
        <f t="shared" si="61"/>
        <v>0</v>
      </c>
      <c r="K346" s="37">
        <f t="shared" si="62"/>
        <v>0</v>
      </c>
      <c r="L346" s="37">
        <f t="shared" si="63"/>
        <v>0</v>
      </c>
      <c r="M346" s="37">
        <f t="shared" si="64"/>
        <v>0</v>
      </c>
      <c r="N346" s="41">
        <f>'jan-aug'!M346</f>
        <v>0</v>
      </c>
      <c r="O346" s="41">
        <f t="shared" si="65"/>
        <v>0</v>
      </c>
    </row>
    <row r="347" spans="1:15" s="34" customFormat="1" x14ac:dyDescent="0.2">
      <c r="A347" s="33">
        <v>1804</v>
      </c>
      <c r="B347" s="34" t="s">
        <v>399</v>
      </c>
      <c r="C347" s="36"/>
      <c r="D347" s="36">
        <v>51022</v>
      </c>
      <c r="E347" s="37">
        <f t="shared" si="56"/>
        <v>0</v>
      </c>
      <c r="F347" s="38" t="str">
        <f t="shared" si="57"/>
        <v/>
      </c>
      <c r="G347" s="39">
        <f t="shared" si="58"/>
        <v>0</v>
      </c>
      <c r="H347" s="39">
        <f t="shared" si="59"/>
        <v>0</v>
      </c>
      <c r="I347" s="37">
        <f t="shared" si="60"/>
        <v>0</v>
      </c>
      <c r="J347" s="40">
        <f t="shared" si="61"/>
        <v>0</v>
      </c>
      <c r="K347" s="37">
        <f t="shared" si="62"/>
        <v>0</v>
      </c>
      <c r="L347" s="37">
        <f t="shared" si="63"/>
        <v>0</v>
      </c>
      <c r="M347" s="37">
        <f t="shared" si="64"/>
        <v>0</v>
      </c>
      <c r="N347" s="41">
        <f>'jan-aug'!M347</f>
        <v>0</v>
      </c>
      <c r="O347" s="41">
        <f t="shared" si="65"/>
        <v>0</v>
      </c>
    </row>
    <row r="348" spans="1:15" s="34" customFormat="1" x14ac:dyDescent="0.2">
      <c r="A348" s="33">
        <v>1805</v>
      </c>
      <c r="B348" s="34" t="s">
        <v>400</v>
      </c>
      <c r="C348" s="36"/>
      <c r="D348" s="36">
        <v>18756</v>
      </c>
      <c r="E348" s="37">
        <f t="shared" si="56"/>
        <v>0</v>
      </c>
      <c r="F348" s="38" t="str">
        <f t="shared" si="57"/>
        <v/>
      </c>
      <c r="G348" s="39">
        <f t="shared" si="58"/>
        <v>0</v>
      </c>
      <c r="H348" s="39">
        <f t="shared" si="59"/>
        <v>0</v>
      </c>
      <c r="I348" s="37">
        <f t="shared" si="60"/>
        <v>0</v>
      </c>
      <c r="J348" s="40">
        <f t="shared" si="61"/>
        <v>0</v>
      </c>
      <c r="K348" s="37">
        <f t="shared" si="62"/>
        <v>0</v>
      </c>
      <c r="L348" s="37">
        <f t="shared" si="63"/>
        <v>0</v>
      </c>
      <c r="M348" s="37">
        <f t="shared" si="64"/>
        <v>0</v>
      </c>
      <c r="N348" s="41">
        <f>'jan-aug'!M348</f>
        <v>0</v>
      </c>
      <c r="O348" s="41">
        <f t="shared" si="65"/>
        <v>0</v>
      </c>
    </row>
    <row r="349" spans="1:15" s="34" customFormat="1" x14ac:dyDescent="0.2">
      <c r="A349" s="33">
        <v>1811</v>
      </c>
      <c r="B349" s="34" t="s">
        <v>401</v>
      </c>
      <c r="C349" s="36"/>
      <c r="D349" s="36">
        <v>1473</v>
      </c>
      <c r="E349" s="37">
        <f t="shared" si="56"/>
        <v>0</v>
      </c>
      <c r="F349" s="38" t="str">
        <f t="shared" si="57"/>
        <v/>
      </c>
      <c r="G349" s="39">
        <f t="shared" si="58"/>
        <v>0</v>
      </c>
      <c r="H349" s="39">
        <f t="shared" si="59"/>
        <v>0</v>
      </c>
      <c r="I349" s="37">
        <f t="shared" si="60"/>
        <v>0</v>
      </c>
      <c r="J349" s="40">
        <f t="shared" si="61"/>
        <v>0</v>
      </c>
      <c r="K349" s="37">
        <f t="shared" si="62"/>
        <v>0</v>
      </c>
      <c r="L349" s="37">
        <f t="shared" si="63"/>
        <v>0</v>
      </c>
      <c r="M349" s="37">
        <f t="shared" si="64"/>
        <v>0</v>
      </c>
      <c r="N349" s="41">
        <f>'jan-aug'!M349</f>
        <v>0</v>
      </c>
      <c r="O349" s="41">
        <f t="shared" si="65"/>
        <v>0</v>
      </c>
    </row>
    <row r="350" spans="1:15" s="34" customFormat="1" x14ac:dyDescent="0.2">
      <c r="A350" s="33">
        <v>1812</v>
      </c>
      <c r="B350" s="34" t="s">
        <v>402</v>
      </c>
      <c r="C350" s="36"/>
      <c r="D350" s="36">
        <v>2047</v>
      </c>
      <c r="E350" s="37">
        <f t="shared" si="56"/>
        <v>0</v>
      </c>
      <c r="F350" s="38" t="str">
        <f t="shared" si="57"/>
        <v/>
      </c>
      <c r="G350" s="39">
        <f t="shared" si="58"/>
        <v>0</v>
      </c>
      <c r="H350" s="39">
        <f t="shared" si="59"/>
        <v>0</v>
      </c>
      <c r="I350" s="37">
        <f t="shared" si="60"/>
        <v>0</v>
      </c>
      <c r="J350" s="40">
        <f t="shared" si="61"/>
        <v>0</v>
      </c>
      <c r="K350" s="37">
        <f t="shared" si="62"/>
        <v>0</v>
      </c>
      <c r="L350" s="37">
        <f t="shared" si="63"/>
        <v>0</v>
      </c>
      <c r="M350" s="37">
        <f t="shared" si="64"/>
        <v>0</v>
      </c>
      <c r="N350" s="41">
        <f>'jan-aug'!M350</f>
        <v>0</v>
      </c>
      <c r="O350" s="41">
        <f t="shared" si="65"/>
        <v>0</v>
      </c>
    </row>
    <row r="351" spans="1:15" s="34" customFormat="1" x14ac:dyDescent="0.2">
      <c r="A351" s="33">
        <v>1813</v>
      </c>
      <c r="B351" s="34" t="s">
        <v>403</v>
      </c>
      <c r="C351" s="36"/>
      <c r="D351" s="36">
        <v>7956</v>
      </c>
      <c r="E351" s="37">
        <f t="shared" si="56"/>
        <v>0</v>
      </c>
      <c r="F351" s="38" t="str">
        <f t="shared" si="57"/>
        <v/>
      </c>
      <c r="G351" s="39">
        <f t="shared" si="58"/>
        <v>0</v>
      </c>
      <c r="H351" s="39">
        <f t="shared" si="59"/>
        <v>0</v>
      </c>
      <c r="I351" s="37">
        <f t="shared" si="60"/>
        <v>0</v>
      </c>
      <c r="J351" s="40">
        <f t="shared" si="61"/>
        <v>0</v>
      </c>
      <c r="K351" s="37">
        <f t="shared" si="62"/>
        <v>0</v>
      </c>
      <c r="L351" s="37">
        <f t="shared" si="63"/>
        <v>0</v>
      </c>
      <c r="M351" s="37">
        <f t="shared" si="64"/>
        <v>0</v>
      </c>
      <c r="N351" s="41">
        <f>'jan-aug'!M351</f>
        <v>0</v>
      </c>
      <c r="O351" s="41">
        <f t="shared" si="65"/>
        <v>0</v>
      </c>
    </row>
    <row r="352" spans="1:15" s="34" customFormat="1" x14ac:dyDescent="0.2">
      <c r="A352" s="33">
        <v>1815</v>
      </c>
      <c r="B352" s="34" t="s">
        <v>404</v>
      </c>
      <c r="C352" s="36"/>
      <c r="D352" s="36">
        <v>1234</v>
      </c>
      <c r="E352" s="37">
        <f t="shared" si="56"/>
        <v>0</v>
      </c>
      <c r="F352" s="38" t="str">
        <f t="shared" si="57"/>
        <v/>
      </c>
      <c r="G352" s="39">
        <f t="shared" si="58"/>
        <v>0</v>
      </c>
      <c r="H352" s="39">
        <f t="shared" si="59"/>
        <v>0</v>
      </c>
      <c r="I352" s="37">
        <f t="shared" si="60"/>
        <v>0</v>
      </c>
      <c r="J352" s="40">
        <f t="shared" si="61"/>
        <v>0</v>
      </c>
      <c r="K352" s="37">
        <f t="shared" si="62"/>
        <v>0</v>
      </c>
      <c r="L352" s="37">
        <f t="shared" si="63"/>
        <v>0</v>
      </c>
      <c r="M352" s="37">
        <f t="shared" si="64"/>
        <v>0</v>
      </c>
      <c r="N352" s="41">
        <f>'jan-aug'!M352</f>
        <v>0</v>
      </c>
      <c r="O352" s="41">
        <f t="shared" si="65"/>
        <v>0</v>
      </c>
    </row>
    <row r="353" spans="1:15" s="34" customFormat="1" x14ac:dyDescent="0.2">
      <c r="A353" s="33">
        <v>1816</v>
      </c>
      <c r="B353" s="34" t="s">
        <v>405</v>
      </c>
      <c r="C353" s="36"/>
      <c r="D353" s="36">
        <v>528</v>
      </c>
      <c r="E353" s="37">
        <f t="shared" si="56"/>
        <v>0</v>
      </c>
      <c r="F353" s="38" t="str">
        <f t="shared" si="57"/>
        <v/>
      </c>
      <c r="G353" s="39">
        <f t="shared" si="58"/>
        <v>0</v>
      </c>
      <c r="H353" s="39">
        <f t="shared" si="59"/>
        <v>0</v>
      </c>
      <c r="I353" s="37">
        <f t="shared" si="60"/>
        <v>0</v>
      </c>
      <c r="J353" s="40">
        <f t="shared" si="61"/>
        <v>0</v>
      </c>
      <c r="K353" s="37">
        <f t="shared" si="62"/>
        <v>0</v>
      </c>
      <c r="L353" s="37">
        <f t="shared" si="63"/>
        <v>0</v>
      </c>
      <c r="M353" s="37">
        <f t="shared" si="64"/>
        <v>0</v>
      </c>
      <c r="N353" s="41">
        <f>'jan-aug'!M353</f>
        <v>0</v>
      </c>
      <c r="O353" s="41">
        <f t="shared" si="65"/>
        <v>0</v>
      </c>
    </row>
    <row r="354" spans="1:15" s="34" customFormat="1" x14ac:dyDescent="0.2">
      <c r="A354" s="33">
        <v>1818</v>
      </c>
      <c r="B354" s="34" t="s">
        <v>320</v>
      </c>
      <c r="C354" s="36"/>
      <c r="D354" s="36">
        <v>1788</v>
      </c>
      <c r="E354" s="37">
        <f t="shared" si="56"/>
        <v>0</v>
      </c>
      <c r="F354" s="38" t="str">
        <f t="shared" si="57"/>
        <v/>
      </c>
      <c r="G354" s="39">
        <f t="shared" si="58"/>
        <v>0</v>
      </c>
      <c r="H354" s="39">
        <f t="shared" si="59"/>
        <v>0</v>
      </c>
      <c r="I354" s="37">
        <f t="shared" si="60"/>
        <v>0</v>
      </c>
      <c r="J354" s="40">
        <f t="shared" si="61"/>
        <v>0</v>
      </c>
      <c r="K354" s="37">
        <f t="shared" si="62"/>
        <v>0</v>
      </c>
      <c r="L354" s="37">
        <f t="shared" si="63"/>
        <v>0</v>
      </c>
      <c r="M354" s="37">
        <f t="shared" si="64"/>
        <v>0</v>
      </c>
      <c r="N354" s="41">
        <f>'jan-aug'!M354</f>
        <v>0</v>
      </c>
      <c r="O354" s="41">
        <f t="shared" si="65"/>
        <v>0</v>
      </c>
    </row>
    <row r="355" spans="1:15" s="34" customFormat="1" x14ac:dyDescent="0.2">
      <c r="A355" s="33">
        <v>1820</v>
      </c>
      <c r="B355" s="34" t="s">
        <v>406</v>
      </c>
      <c r="C355" s="36"/>
      <c r="D355" s="36">
        <v>7428</v>
      </c>
      <c r="E355" s="37">
        <f t="shared" si="56"/>
        <v>0</v>
      </c>
      <c r="F355" s="38" t="str">
        <f t="shared" si="57"/>
        <v/>
      </c>
      <c r="G355" s="39">
        <f t="shared" si="58"/>
        <v>0</v>
      </c>
      <c r="H355" s="39">
        <f t="shared" si="59"/>
        <v>0</v>
      </c>
      <c r="I355" s="37">
        <f t="shared" si="60"/>
        <v>0</v>
      </c>
      <c r="J355" s="40">
        <f t="shared" si="61"/>
        <v>0</v>
      </c>
      <c r="K355" s="37">
        <f t="shared" si="62"/>
        <v>0</v>
      </c>
      <c r="L355" s="37">
        <f t="shared" si="63"/>
        <v>0</v>
      </c>
      <c r="M355" s="37">
        <f t="shared" si="64"/>
        <v>0</v>
      </c>
      <c r="N355" s="41">
        <f>'jan-aug'!M355</f>
        <v>0</v>
      </c>
      <c r="O355" s="41">
        <f t="shared" si="65"/>
        <v>0</v>
      </c>
    </row>
    <row r="356" spans="1:15" s="34" customFormat="1" x14ac:dyDescent="0.2">
      <c r="A356" s="33">
        <v>1822</v>
      </c>
      <c r="B356" s="34" t="s">
        <v>407</v>
      </c>
      <c r="C356" s="36"/>
      <c r="D356" s="36">
        <v>2278</v>
      </c>
      <c r="E356" s="37">
        <f t="shared" si="56"/>
        <v>0</v>
      </c>
      <c r="F356" s="38" t="str">
        <f t="shared" si="57"/>
        <v/>
      </c>
      <c r="G356" s="39">
        <f t="shared" si="58"/>
        <v>0</v>
      </c>
      <c r="H356" s="39">
        <f t="shared" si="59"/>
        <v>0</v>
      </c>
      <c r="I356" s="37">
        <f t="shared" si="60"/>
        <v>0</v>
      </c>
      <c r="J356" s="40">
        <f t="shared" si="61"/>
        <v>0</v>
      </c>
      <c r="K356" s="37">
        <f t="shared" si="62"/>
        <v>0</v>
      </c>
      <c r="L356" s="37">
        <f t="shared" si="63"/>
        <v>0</v>
      </c>
      <c r="M356" s="37">
        <f t="shared" si="64"/>
        <v>0</v>
      </c>
      <c r="N356" s="41">
        <f>'jan-aug'!M356</f>
        <v>0</v>
      </c>
      <c r="O356" s="41">
        <f t="shared" si="65"/>
        <v>0</v>
      </c>
    </row>
    <row r="357" spans="1:15" s="34" customFormat="1" x14ac:dyDescent="0.2">
      <c r="A357" s="33">
        <v>1824</v>
      </c>
      <c r="B357" s="34" t="s">
        <v>408</v>
      </c>
      <c r="C357" s="36"/>
      <c r="D357" s="36">
        <v>13465</v>
      </c>
      <c r="E357" s="37">
        <f t="shared" si="56"/>
        <v>0</v>
      </c>
      <c r="F357" s="38" t="str">
        <f t="shared" si="57"/>
        <v/>
      </c>
      <c r="G357" s="39">
        <f t="shared" si="58"/>
        <v>0</v>
      </c>
      <c r="H357" s="39">
        <f t="shared" si="59"/>
        <v>0</v>
      </c>
      <c r="I357" s="37">
        <f t="shared" si="60"/>
        <v>0</v>
      </c>
      <c r="J357" s="40">
        <f t="shared" si="61"/>
        <v>0</v>
      </c>
      <c r="K357" s="37">
        <f t="shared" si="62"/>
        <v>0</v>
      </c>
      <c r="L357" s="37">
        <f t="shared" si="63"/>
        <v>0</v>
      </c>
      <c r="M357" s="37">
        <f t="shared" si="64"/>
        <v>0</v>
      </c>
      <c r="N357" s="41">
        <f>'jan-aug'!M357</f>
        <v>0</v>
      </c>
      <c r="O357" s="41">
        <f t="shared" si="65"/>
        <v>0</v>
      </c>
    </row>
    <row r="358" spans="1:15" s="34" customFormat="1" x14ac:dyDescent="0.2">
      <c r="A358" s="33">
        <v>1825</v>
      </c>
      <c r="B358" s="34" t="s">
        <v>409</v>
      </c>
      <c r="C358" s="36"/>
      <c r="D358" s="36">
        <v>1469</v>
      </c>
      <c r="E358" s="37">
        <f t="shared" si="56"/>
        <v>0</v>
      </c>
      <c r="F358" s="38" t="str">
        <f t="shared" si="57"/>
        <v/>
      </c>
      <c r="G358" s="39">
        <f t="shared" si="58"/>
        <v>0</v>
      </c>
      <c r="H358" s="39">
        <f t="shared" si="59"/>
        <v>0</v>
      </c>
      <c r="I358" s="37">
        <f t="shared" si="60"/>
        <v>0</v>
      </c>
      <c r="J358" s="40">
        <f t="shared" si="61"/>
        <v>0</v>
      </c>
      <c r="K358" s="37">
        <f t="shared" si="62"/>
        <v>0</v>
      </c>
      <c r="L358" s="37">
        <f t="shared" si="63"/>
        <v>0</v>
      </c>
      <c r="M358" s="37">
        <f t="shared" si="64"/>
        <v>0</v>
      </c>
      <c r="N358" s="41">
        <f>'jan-aug'!M358</f>
        <v>0</v>
      </c>
      <c r="O358" s="41">
        <f t="shared" si="65"/>
        <v>0</v>
      </c>
    </row>
    <row r="359" spans="1:15" s="34" customFormat="1" x14ac:dyDescent="0.2">
      <c r="A359" s="33">
        <v>1826</v>
      </c>
      <c r="B359" s="34" t="s">
        <v>410</v>
      </c>
      <c r="C359" s="36"/>
      <c r="D359" s="36">
        <v>1414</v>
      </c>
      <c r="E359" s="37">
        <f t="shared" si="56"/>
        <v>0</v>
      </c>
      <c r="F359" s="38" t="str">
        <f t="shared" si="57"/>
        <v/>
      </c>
      <c r="G359" s="39">
        <f t="shared" si="58"/>
        <v>0</v>
      </c>
      <c r="H359" s="39">
        <f t="shared" si="59"/>
        <v>0</v>
      </c>
      <c r="I359" s="37">
        <f t="shared" si="60"/>
        <v>0</v>
      </c>
      <c r="J359" s="40">
        <f t="shared" si="61"/>
        <v>0</v>
      </c>
      <c r="K359" s="37">
        <f t="shared" si="62"/>
        <v>0</v>
      </c>
      <c r="L359" s="37">
        <f t="shared" si="63"/>
        <v>0</v>
      </c>
      <c r="M359" s="37">
        <f t="shared" si="64"/>
        <v>0</v>
      </c>
      <c r="N359" s="41">
        <f>'jan-aug'!M359</f>
        <v>0</v>
      </c>
      <c r="O359" s="41">
        <f t="shared" si="65"/>
        <v>0</v>
      </c>
    </row>
    <row r="360" spans="1:15" s="34" customFormat="1" x14ac:dyDescent="0.2">
      <c r="A360" s="33">
        <v>1827</v>
      </c>
      <c r="B360" s="34" t="s">
        <v>411</v>
      </c>
      <c r="C360" s="36"/>
      <c r="D360" s="36">
        <v>1410</v>
      </c>
      <c r="E360" s="37">
        <f t="shared" si="56"/>
        <v>0</v>
      </c>
      <c r="F360" s="38" t="str">
        <f t="shared" si="57"/>
        <v/>
      </c>
      <c r="G360" s="39">
        <f t="shared" si="58"/>
        <v>0</v>
      </c>
      <c r="H360" s="39">
        <f t="shared" si="59"/>
        <v>0</v>
      </c>
      <c r="I360" s="37">
        <f t="shared" si="60"/>
        <v>0</v>
      </c>
      <c r="J360" s="40">
        <f t="shared" si="61"/>
        <v>0</v>
      </c>
      <c r="K360" s="37">
        <f t="shared" si="62"/>
        <v>0</v>
      </c>
      <c r="L360" s="37">
        <f t="shared" si="63"/>
        <v>0</v>
      </c>
      <c r="M360" s="37">
        <f t="shared" si="64"/>
        <v>0</v>
      </c>
      <c r="N360" s="41">
        <f>'jan-aug'!M360</f>
        <v>0</v>
      </c>
      <c r="O360" s="41">
        <f t="shared" si="65"/>
        <v>0</v>
      </c>
    </row>
    <row r="361" spans="1:15" s="34" customFormat="1" x14ac:dyDescent="0.2">
      <c r="A361" s="33">
        <v>1828</v>
      </c>
      <c r="B361" s="34" t="s">
        <v>412</v>
      </c>
      <c r="C361" s="36"/>
      <c r="D361" s="36">
        <v>1837</v>
      </c>
      <c r="E361" s="37">
        <f t="shared" si="56"/>
        <v>0</v>
      </c>
      <c r="F361" s="38" t="str">
        <f t="shared" si="57"/>
        <v/>
      </c>
      <c r="G361" s="39">
        <f t="shared" si="58"/>
        <v>0</v>
      </c>
      <c r="H361" s="39">
        <f t="shared" si="59"/>
        <v>0</v>
      </c>
      <c r="I361" s="37">
        <f t="shared" si="60"/>
        <v>0</v>
      </c>
      <c r="J361" s="40">
        <f t="shared" si="61"/>
        <v>0</v>
      </c>
      <c r="K361" s="37">
        <f t="shared" si="62"/>
        <v>0</v>
      </c>
      <c r="L361" s="37">
        <f t="shared" si="63"/>
        <v>0</v>
      </c>
      <c r="M361" s="37">
        <f t="shared" si="64"/>
        <v>0</v>
      </c>
      <c r="N361" s="41">
        <f>'jan-aug'!M361</f>
        <v>0</v>
      </c>
      <c r="O361" s="41">
        <f t="shared" si="65"/>
        <v>0</v>
      </c>
    </row>
    <row r="362" spans="1:15" s="34" customFormat="1" x14ac:dyDescent="0.2">
      <c r="A362" s="33">
        <v>1832</v>
      </c>
      <c r="B362" s="34" t="s">
        <v>413</v>
      </c>
      <c r="C362" s="36"/>
      <c r="D362" s="36">
        <v>4524</v>
      </c>
      <c r="E362" s="37">
        <f t="shared" si="56"/>
        <v>0</v>
      </c>
      <c r="F362" s="38" t="str">
        <f t="shared" si="57"/>
        <v/>
      </c>
      <c r="G362" s="39">
        <f t="shared" si="58"/>
        <v>0</v>
      </c>
      <c r="H362" s="39">
        <f t="shared" si="59"/>
        <v>0</v>
      </c>
      <c r="I362" s="37">
        <f t="shared" si="60"/>
        <v>0</v>
      </c>
      <c r="J362" s="40">
        <f t="shared" si="61"/>
        <v>0</v>
      </c>
      <c r="K362" s="37">
        <f t="shared" si="62"/>
        <v>0</v>
      </c>
      <c r="L362" s="37">
        <f t="shared" si="63"/>
        <v>0</v>
      </c>
      <c r="M362" s="37">
        <f t="shared" si="64"/>
        <v>0</v>
      </c>
      <c r="N362" s="41">
        <f>'jan-aug'!M362</f>
        <v>0</v>
      </c>
      <c r="O362" s="41">
        <f t="shared" si="65"/>
        <v>0</v>
      </c>
    </row>
    <row r="363" spans="1:15" s="34" customFormat="1" x14ac:dyDescent="0.2">
      <c r="A363" s="33">
        <v>1833</v>
      </c>
      <c r="B363" s="34" t="s">
        <v>414</v>
      </c>
      <c r="C363" s="36"/>
      <c r="D363" s="36">
        <v>26101</v>
      </c>
      <c r="E363" s="37">
        <f t="shared" si="56"/>
        <v>0</v>
      </c>
      <c r="F363" s="38" t="str">
        <f t="shared" si="57"/>
        <v/>
      </c>
      <c r="G363" s="39">
        <f t="shared" si="58"/>
        <v>0</v>
      </c>
      <c r="H363" s="39">
        <f t="shared" si="59"/>
        <v>0</v>
      </c>
      <c r="I363" s="37">
        <f t="shared" si="60"/>
        <v>0</v>
      </c>
      <c r="J363" s="40">
        <f t="shared" si="61"/>
        <v>0</v>
      </c>
      <c r="K363" s="37">
        <f t="shared" si="62"/>
        <v>0</v>
      </c>
      <c r="L363" s="37">
        <f t="shared" si="63"/>
        <v>0</v>
      </c>
      <c r="M363" s="37">
        <f t="shared" si="64"/>
        <v>0</v>
      </c>
      <c r="N363" s="41">
        <f>'jan-aug'!M363</f>
        <v>0</v>
      </c>
      <c r="O363" s="41">
        <f t="shared" si="65"/>
        <v>0</v>
      </c>
    </row>
    <row r="364" spans="1:15" s="34" customFormat="1" x14ac:dyDescent="0.2">
      <c r="A364" s="33">
        <v>1834</v>
      </c>
      <c r="B364" s="34" t="s">
        <v>415</v>
      </c>
      <c r="C364" s="36"/>
      <c r="D364" s="36">
        <v>1920</v>
      </c>
      <c r="E364" s="37">
        <f t="shared" si="56"/>
        <v>0</v>
      </c>
      <c r="F364" s="38" t="str">
        <f t="shared" si="57"/>
        <v/>
      </c>
      <c r="G364" s="39">
        <f t="shared" si="58"/>
        <v>0</v>
      </c>
      <c r="H364" s="39">
        <f t="shared" si="59"/>
        <v>0</v>
      </c>
      <c r="I364" s="37">
        <f t="shared" si="60"/>
        <v>0</v>
      </c>
      <c r="J364" s="40">
        <f t="shared" si="61"/>
        <v>0</v>
      </c>
      <c r="K364" s="37">
        <f t="shared" si="62"/>
        <v>0</v>
      </c>
      <c r="L364" s="37">
        <f t="shared" si="63"/>
        <v>0</v>
      </c>
      <c r="M364" s="37">
        <f t="shared" si="64"/>
        <v>0</v>
      </c>
      <c r="N364" s="41">
        <f>'jan-aug'!M364</f>
        <v>0</v>
      </c>
      <c r="O364" s="41">
        <f t="shared" si="65"/>
        <v>0</v>
      </c>
    </row>
    <row r="365" spans="1:15" s="34" customFormat="1" x14ac:dyDescent="0.2">
      <c r="A365" s="33">
        <v>1835</v>
      </c>
      <c r="B365" s="34" t="s">
        <v>416</v>
      </c>
      <c r="C365" s="36"/>
      <c r="D365" s="36">
        <v>465</v>
      </c>
      <c r="E365" s="37">
        <f t="shared" si="56"/>
        <v>0</v>
      </c>
      <c r="F365" s="38" t="str">
        <f t="shared" si="57"/>
        <v/>
      </c>
      <c r="G365" s="39">
        <f t="shared" si="58"/>
        <v>0</v>
      </c>
      <c r="H365" s="39">
        <f t="shared" si="59"/>
        <v>0</v>
      </c>
      <c r="I365" s="37">
        <f t="shared" si="60"/>
        <v>0</v>
      </c>
      <c r="J365" s="40">
        <f t="shared" si="61"/>
        <v>0</v>
      </c>
      <c r="K365" s="37">
        <f t="shared" si="62"/>
        <v>0</v>
      </c>
      <c r="L365" s="37">
        <f t="shared" si="63"/>
        <v>0</v>
      </c>
      <c r="M365" s="37">
        <f t="shared" si="64"/>
        <v>0</v>
      </c>
      <c r="N365" s="41">
        <f>'jan-aug'!M365</f>
        <v>0</v>
      </c>
      <c r="O365" s="41">
        <f t="shared" si="65"/>
        <v>0</v>
      </c>
    </row>
    <row r="366" spans="1:15" s="34" customFormat="1" x14ac:dyDescent="0.2">
      <c r="A366" s="33">
        <v>1836</v>
      </c>
      <c r="B366" s="34" t="s">
        <v>417</v>
      </c>
      <c r="C366" s="36"/>
      <c r="D366" s="36">
        <v>1267</v>
      </c>
      <c r="E366" s="37">
        <f t="shared" si="56"/>
        <v>0</v>
      </c>
      <c r="F366" s="38" t="str">
        <f t="shared" si="57"/>
        <v/>
      </c>
      <c r="G366" s="39">
        <f t="shared" si="58"/>
        <v>0</v>
      </c>
      <c r="H366" s="39">
        <f t="shared" si="59"/>
        <v>0</v>
      </c>
      <c r="I366" s="37">
        <f t="shared" si="60"/>
        <v>0</v>
      </c>
      <c r="J366" s="40">
        <f t="shared" si="61"/>
        <v>0</v>
      </c>
      <c r="K366" s="37">
        <f t="shared" si="62"/>
        <v>0</v>
      </c>
      <c r="L366" s="37">
        <f t="shared" si="63"/>
        <v>0</v>
      </c>
      <c r="M366" s="37">
        <f t="shared" si="64"/>
        <v>0</v>
      </c>
      <c r="N366" s="41">
        <f>'jan-aug'!M366</f>
        <v>0</v>
      </c>
      <c r="O366" s="41">
        <f t="shared" si="65"/>
        <v>0</v>
      </c>
    </row>
    <row r="367" spans="1:15" s="34" customFormat="1" x14ac:dyDescent="0.2">
      <c r="A367" s="33">
        <v>1837</v>
      </c>
      <c r="B367" s="34" t="s">
        <v>418</v>
      </c>
      <c r="C367" s="36"/>
      <c r="D367" s="36">
        <v>6435</v>
      </c>
      <c r="E367" s="37">
        <f t="shared" si="56"/>
        <v>0</v>
      </c>
      <c r="F367" s="38" t="str">
        <f t="shared" si="57"/>
        <v/>
      </c>
      <c r="G367" s="39">
        <f t="shared" si="58"/>
        <v>0</v>
      </c>
      <c r="H367" s="39">
        <f t="shared" si="59"/>
        <v>0</v>
      </c>
      <c r="I367" s="37">
        <f t="shared" si="60"/>
        <v>0</v>
      </c>
      <c r="J367" s="40">
        <f t="shared" si="61"/>
        <v>0</v>
      </c>
      <c r="K367" s="37">
        <f t="shared" si="62"/>
        <v>0</v>
      </c>
      <c r="L367" s="37">
        <f t="shared" si="63"/>
        <v>0</v>
      </c>
      <c r="M367" s="37">
        <f t="shared" si="64"/>
        <v>0</v>
      </c>
      <c r="N367" s="41">
        <f>'jan-aug'!M367</f>
        <v>0</v>
      </c>
      <c r="O367" s="41">
        <f t="shared" si="65"/>
        <v>0</v>
      </c>
    </row>
    <row r="368" spans="1:15" s="34" customFormat="1" x14ac:dyDescent="0.2">
      <c r="A368" s="33">
        <v>1838</v>
      </c>
      <c r="B368" s="34" t="s">
        <v>419</v>
      </c>
      <c r="C368" s="36"/>
      <c r="D368" s="36">
        <v>2024</v>
      </c>
      <c r="E368" s="37">
        <f t="shared" si="56"/>
        <v>0</v>
      </c>
      <c r="F368" s="38" t="str">
        <f t="shared" si="57"/>
        <v/>
      </c>
      <c r="G368" s="39">
        <f t="shared" si="58"/>
        <v>0</v>
      </c>
      <c r="H368" s="39">
        <f t="shared" si="59"/>
        <v>0</v>
      </c>
      <c r="I368" s="37">
        <f t="shared" si="60"/>
        <v>0</v>
      </c>
      <c r="J368" s="40">
        <f t="shared" si="61"/>
        <v>0</v>
      </c>
      <c r="K368" s="37">
        <f t="shared" si="62"/>
        <v>0</v>
      </c>
      <c r="L368" s="37">
        <f t="shared" si="63"/>
        <v>0</v>
      </c>
      <c r="M368" s="37">
        <f t="shared" si="64"/>
        <v>0</v>
      </c>
      <c r="N368" s="41">
        <f>'jan-aug'!M368</f>
        <v>0</v>
      </c>
      <c r="O368" s="41">
        <f t="shared" si="65"/>
        <v>0</v>
      </c>
    </row>
    <row r="369" spans="1:15" s="34" customFormat="1" x14ac:dyDescent="0.2">
      <c r="A369" s="33">
        <v>1839</v>
      </c>
      <c r="B369" s="34" t="s">
        <v>420</v>
      </c>
      <c r="C369" s="36"/>
      <c r="D369" s="36">
        <v>1043</v>
      </c>
      <c r="E369" s="37">
        <f t="shared" si="56"/>
        <v>0</v>
      </c>
      <c r="F369" s="38" t="str">
        <f t="shared" si="57"/>
        <v/>
      </c>
      <c r="G369" s="39">
        <f t="shared" si="58"/>
        <v>0</v>
      </c>
      <c r="H369" s="39">
        <f t="shared" si="59"/>
        <v>0</v>
      </c>
      <c r="I369" s="37">
        <f t="shared" si="60"/>
        <v>0</v>
      </c>
      <c r="J369" s="40">
        <f t="shared" si="61"/>
        <v>0</v>
      </c>
      <c r="K369" s="37">
        <f t="shared" si="62"/>
        <v>0</v>
      </c>
      <c r="L369" s="37">
        <f t="shared" si="63"/>
        <v>0</v>
      </c>
      <c r="M369" s="37">
        <f t="shared" si="64"/>
        <v>0</v>
      </c>
      <c r="N369" s="41">
        <f>'jan-aug'!M369</f>
        <v>0</v>
      </c>
      <c r="O369" s="41">
        <f t="shared" si="65"/>
        <v>0</v>
      </c>
    </row>
    <row r="370" spans="1:15" s="34" customFormat="1" x14ac:dyDescent="0.2">
      <c r="A370" s="33">
        <v>1840</v>
      </c>
      <c r="B370" s="34" t="s">
        <v>421</v>
      </c>
      <c r="C370" s="36"/>
      <c r="D370" s="36">
        <v>4702</v>
      </c>
      <c r="E370" s="37">
        <f t="shared" si="56"/>
        <v>0</v>
      </c>
      <c r="F370" s="38" t="str">
        <f t="shared" si="57"/>
        <v/>
      </c>
      <c r="G370" s="39">
        <f t="shared" si="58"/>
        <v>0</v>
      </c>
      <c r="H370" s="39">
        <f t="shared" si="59"/>
        <v>0</v>
      </c>
      <c r="I370" s="37">
        <f t="shared" si="60"/>
        <v>0</v>
      </c>
      <c r="J370" s="40">
        <f t="shared" si="61"/>
        <v>0</v>
      </c>
      <c r="K370" s="37">
        <f t="shared" si="62"/>
        <v>0</v>
      </c>
      <c r="L370" s="37">
        <f t="shared" si="63"/>
        <v>0</v>
      </c>
      <c r="M370" s="37">
        <f t="shared" si="64"/>
        <v>0</v>
      </c>
      <c r="N370" s="41">
        <f>'jan-aug'!M370</f>
        <v>0</v>
      </c>
      <c r="O370" s="41">
        <f t="shared" si="65"/>
        <v>0</v>
      </c>
    </row>
    <row r="371" spans="1:15" s="34" customFormat="1" x14ac:dyDescent="0.2">
      <c r="A371" s="33">
        <v>1841</v>
      </c>
      <c r="B371" s="34" t="s">
        <v>422</v>
      </c>
      <c r="C371" s="36"/>
      <c r="D371" s="36">
        <v>9729</v>
      </c>
      <c r="E371" s="37">
        <f t="shared" si="56"/>
        <v>0</v>
      </c>
      <c r="F371" s="38" t="str">
        <f t="shared" si="57"/>
        <v/>
      </c>
      <c r="G371" s="39">
        <f t="shared" si="58"/>
        <v>0</v>
      </c>
      <c r="H371" s="39">
        <f t="shared" si="59"/>
        <v>0</v>
      </c>
      <c r="I371" s="37">
        <f t="shared" si="60"/>
        <v>0</v>
      </c>
      <c r="J371" s="40">
        <f t="shared" si="61"/>
        <v>0</v>
      </c>
      <c r="K371" s="37">
        <f t="shared" si="62"/>
        <v>0</v>
      </c>
      <c r="L371" s="37">
        <f t="shared" si="63"/>
        <v>0</v>
      </c>
      <c r="M371" s="37">
        <f t="shared" si="64"/>
        <v>0</v>
      </c>
      <c r="N371" s="41">
        <f>'jan-aug'!M371</f>
        <v>0</v>
      </c>
      <c r="O371" s="41">
        <f t="shared" si="65"/>
        <v>0</v>
      </c>
    </row>
    <row r="372" spans="1:15" s="34" customFormat="1" x14ac:dyDescent="0.2">
      <c r="A372" s="33">
        <v>1845</v>
      </c>
      <c r="B372" s="34" t="s">
        <v>423</v>
      </c>
      <c r="C372" s="36"/>
      <c r="D372" s="36">
        <v>1958</v>
      </c>
      <c r="E372" s="37">
        <f t="shared" si="56"/>
        <v>0</v>
      </c>
      <c r="F372" s="38" t="str">
        <f t="shared" si="57"/>
        <v/>
      </c>
      <c r="G372" s="39">
        <f t="shared" si="58"/>
        <v>0</v>
      </c>
      <c r="H372" s="39">
        <f t="shared" si="59"/>
        <v>0</v>
      </c>
      <c r="I372" s="37">
        <f t="shared" si="60"/>
        <v>0</v>
      </c>
      <c r="J372" s="40">
        <f t="shared" si="61"/>
        <v>0</v>
      </c>
      <c r="K372" s="37">
        <f t="shared" si="62"/>
        <v>0</v>
      </c>
      <c r="L372" s="37">
        <f t="shared" si="63"/>
        <v>0</v>
      </c>
      <c r="M372" s="37">
        <f t="shared" si="64"/>
        <v>0</v>
      </c>
      <c r="N372" s="41">
        <f>'jan-aug'!M372</f>
        <v>0</v>
      </c>
      <c r="O372" s="41">
        <f t="shared" si="65"/>
        <v>0</v>
      </c>
    </row>
    <row r="373" spans="1:15" s="34" customFormat="1" x14ac:dyDescent="0.2">
      <c r="A373" s="33">
        <v>1848</v>
      </c>
      <c r="B373" s="34" t="s">
        <v>424</v>
      </c>
      <c r="C373" s="36"/>
      <c r="D373" s="36">
        <v>2543</v>
      </c>
      <c r="E373" s="37">
        <f t="shared" si="56"/>
        <v>0</v>
      </c>
      <c r="F373" s="38" t="str">
        <f t="shared" si="57"/>
        <v/>
      </c>
      <c r="G373" s="39">
        <f t="shared" si="58"/>
        <v>0</v>
      </c>
      <c r="H373" s="39">
        <f t="shared" si="59"/>
        <v>0</v>
      </c>
      <c r="I373" s="37">
        <f t="shared" si="60"/>
        <v>0</v>
      </c>
      <c r="J373" s="40">
        <f t="shared" si="61"/>
        <v>0</v>
      </c>
      <c r="K373" s="37">
        <f t="shared" si="62"/>
        <v>0</v>
      </c>
      <c r="L373" s="37">
        <f t="shared" si="63"/>
        <v>0</v>
      </c>
      <c r="M373" s="37">
        <f t="shared" si="64"/>
        <v>0</v>
      </c>
      <c r="N373" s="41">
        <f>'jan-aug'!M373</f>
        <v>0</v>
      </c>
      <c r="O373" s="41">
        <f t="shared" si="65"/>
        <v>0</v>
      </c>
    </row>
    <row r="374" spans="1:15" s="34" customFormat="1" x14ac:dyDescent="0.2">
      <c r="A374" s="33">
        <v>1849</v>
      </c>
      <c r="B374" s="34" t="s">
        <v>425</v>
      </c>
      <c r="C374" s="36"/>
      <c r="D374" s="36">
        <v>1810</v>
      </c>
      <c r="E374" s="37">
        <f t="shared" si="56"/>
        <v>0</v>
      </c>
      <c r="F374" s="38" t="str">
        <f t="shared" si="57"/>
        <v/>
      </c>
      <c r="G374" s="39">
        <f t="shared" si="58"/>
        <v>0</v>
      </c>
      <c r="H374" s="39">
        <f t="shared" si="59"/>
        <v>0</v>
      </c>
      <c r="I374" s="37">
        <f t="shared" si="60"/>
        <v>0</v>
      </c>
      <c r="J374" s="40">
        <f t="shared" si="61"/>
        <v>0</v>
      </c>
      <c r="K374" s="37">
        <f t="shared" si="62"/>
        <v>0</v>
      </c>
      <c r="L374" s="37">
        <f t="shared" si="63"/>
        <v>0</v>
      </c>
      <c r="M374" s="37">
        <f t="shared" si="64"/>
        <v>0</v>
      </c>
      <c r="N374" s="41">
        <f>'jan-aug'!M374</f>
        <v>0</v>
      </c>
      <c r="O374" s="41">
        <f t="shared" si="65"/>
        <v>0</v>
      </c>
    </row>
    <row r="375" spans="1:15" s="34" customFormat="1" x14ac:dyDescent="0.2">
      <c r="A375" s="33">
        <v>1850</v>
      </c>
      <c r="B375" s="34" t="s">
        <v>426</v>
      </c>
      <c r="C375" s="36"/>
      <c r="D375" s="36">
        <v>1960</v>
      </c>
      <c r="E375" s="37">
        <f t="shared" si="56"/>
        <v>0</v>
      </c>
      <c r="F375" s="38" t="str">
        <f t="shared" si="57"/>
        <v/>
      </c>
      <c r="G375" s="39">
        <f t="shared" si="58"/>
        <v>0</v>
      </c>
      <c r="H375" s="39">
        <f t="shared" si="59"/>
        <v>0</v>
      </c>
      <c r="I375" s="37">
        <f t="shared" si="60"/>
        <v>0</v>
      </c>
      <c r="J375" s="40">
        <f t="shared" si="61"/>
        <v>0</v>
      </c>
      <c r="K375" s="37">
        <f t="shared" si="62"/>
        <v>0</v>
      </c>
      <c r="L375" s="37">
        <f t="shared" si="63"/>
        <v>0</v>
      </c>
      <c r="M375" s="37">
        <f t="shared" si="64"/>
        <v>0</v>
      </c>
      <c r="N375" s="41">
        <f>'jan-aug'!M375</f>
        <v>0</v>
      </c>
      <c r="O375" s="41">
        <f t="shared" si="65"/>
        <v>0</v>
      </c>
    </row>
    <row r="376" spans="1:15" s="34" customFormat="1" x14ac:dyDescent="0.2">
      <c r="A376" s="33">
        <v>1851</v>
      </c>
      <c r="B376" s="34" t="s">
        <v>427</v>
      </c>
      <c r="C376" s="36"/>
      <c r="D376" s="36">
        <v>2134</v>
      </c>
      <c r="E376" s="37">
        <f t="shared" si="56"/>
        <v>0</v>
      </c>
      <c r="F376" s="38" t="str">
        <f t="shared" si="57"/>
        <v/>
      </c>
      <c r="G376" s="39">
        <f t="shared" si="58"/>
        <v>0</v>
      </c>
      <c r="H376" s="39">
        <f t="shared" si="59"/>
        <v>0</v>
      </c>
      <c r="I376" s="37">
        <f t="shared" si="60"/>
        <v>0</v>
      </c>
      <c r="J376" s="40">
        <f t="shared" si="61"/>
        <v>0</v>
      </c>
      <c r="K376" s="37">
        <f t="shared" si="62"/>
        <v>0</v>
      </c>
      <c r="L376" s="37">
        <f t="shared" si="63"/>
        <v>0</v>
      </c>
      <c r="M376" s="37">
        <f t="shared" si="64"/>
        <v>0</v>
      </c>
      <c r="N376" s="41">
        <f>'jan-aug'!M376</f>
        <v>0</v>
      </c>
      <c r="O376" s="41">
        <f t="shared" si="65"/>
        <v>0</v>
      </c>
    </row>
    <row r="377" spans="1:15" s="34" customFormat="1" x14ac:dyDescent="0.2">
      <c r="A377" s="33">
        <v>1852</v>
      </c>
      <c r="B377" s="34" t="s">
        <v>428</v>
      </c>
      <c r="C377" s="36"/>
      <c r="D377" s="36">
        <v>1252</v>
      </c>
      <c r="E377" s="37">
        <f t="shared" si="56"/>
        <v>0</v>
      </c>
      <c r="F377" s="38" t="str">
        <f t="shared" si="57"/>
        <v/>
      </c>
      <c r="G377" s="39">
        <f t="shared" si="58"/>
        <v>0</v>
      </c>
      <c r="H377" s="39">
        <f t="shared" si="59"/>
        <v>0</v>
      </c>
      <c r="I377" s="37">
        <f t="shared" si="60"/>
        <v>0</v>
      </c>
      <c r="J377" s="40">
        <f t="shared" si="61"/>
        <v>0</v>
      </c>
      <c r="K377" s="37">
        <f t="shared" si="62"/>
        <v>0</v>
      </c>
      <c r="L377" s="37">
        <f t="shared" si="63"/>
        <v>0</v>
      </c>
      <c r="M377" s="37">
        <f t="shared" si="64"/>
        <v>0</v>
      </c>
      <c r="N377" s="41">
        <f>'jan-aug'!M377</f>
        <v>0</v>
      </c>
      <c r="O377" s="41">
        <f t="shared" si="65"/>
        <v>0</v>
      </c>
    </row>
    <row r="378" spans="1:15" s="34" customFormat="1" x14ac:dyDescent="0.2">
      <c r="A378" s="33">
        <v>1853</v>
      </c>
      <c r="B378" s="34" t="s">
        <v>429</v>
      </c>
      <c r="C378" s="36"/>
      <c r="D378" s="36">
        <v>1402</v>
      </c>
      <c r="E378" s="37">
        <f t="shared" si="56"/>
        <v>0</v>
      </c>
      <c r="F378" s="38" t="str">
        <f t="shared" si="57"/>
        <v/>
      </c>
      <c r="G378" s="39">
        <f t="shared" si="58"/>
        <v>0</v>
      </c>
      <c r="H378" s="39">
        <f t="shared" si="59"/>
        <v>0</v>
      </c>
      <c r="I378" s="37">
        <f t="shared" si="60"/>
        <v>0</v>
      </c>
      <c r="J378" s="40">
        <f t="shared" si="61"/>
        <v>0</v>
      </c>
      <c r="K378" s="37">
        <f t="shared" si="62"/>
        <v>0</v>
      </c>
      <c r="L378" s="37">
        <f t="shared" si="63"/>
        <v>0</v>
      </c>
      <c r="M378" s="37">
        <f t="shared" si="64"/>
        <v>0</v>
      </c>
      <c r="N378" s="41">
        <f>'jan-aug'!M378</f>
        <v>0</v>
      </c>
      <c r="O378" s="41">
        <f t="shared" si="65"/>
        <v>0</v>
      </c>
    </row>
    <row r="379" spans="1:15" s="34" customFormat="1" x14ac:dyDescent="0.2">
      <c r="A379" s="33">
        <v>1854</v>
      </c>
      <c r="B379" s="34" t="s">
        <v>430</v>
      </c>
      <c r="C379" s="36"/>
      <c r="D379" s="36">
        <v>2554</v>
      </c>
      <c r="E379" s="37">
        <f t="shared" si="56"/>
        <v>0</v>
      </c>
      <c r="F379" s="38" t="str">
        <f t="shared" si="57"/>
        <v/>
      </c>
      <c r="G379" s="39">
        <f t="shared" si="58"/>
        <v>0</v>
      </c>
      <c r="H379" s="39">
        <f t="shared" si="59"/>
        <v>0</v>
      </c>
      <c r="I379" s="37">
        <f t="shared" si="60"/>
        <v>0</v>
      </c>
      <c r="J379" s="40">
        <f t="shared" si="61"/>
        <v>0</v>
      </c>
      <c r="K379" s="37">
        <f t="shared" si="62"/>
        <v>0</v>
      </c>
      <c r="L379" s="37">
        <f t="shared" si="63"/>
        <v>0</v>
      </c>
      <c r="M379" s="37">
        <f t="shared" si="64"/>
        <v>0</v>
      </c>
      <c r="N379" s="41">
        <f>'jan-aug'!M379</f>
        <v>0</v>
      </c>
      <c r="O379" s="41">
        <f t="shared" si="65"/>
        <v>0</v>
      </c>
    </row>
    <row r="380" spans="1:15" s="34" customFormat="1" x14ac:dyDescent="0.2">
      <c r="A380" s="33">
        <v>1856</v>
      </c>
      <c r="B380" s="34" t="s">
        <v>431</v>
      </c>
      <c r="C380" s="36"/>
      <c r="D380" s="36">
        <v>535</v>
      </c>
      <c r="E380" s="37">
        <f t="shared" si="56"/>
        <v>0</v>
      </c>
      <c r="F380" s="38" t="str">
        <f t="shared" si="57"/>
        <v/>
      </c>
      <c r="G380" s="39">
        <f t="shared" si="58"/>
        <v>0</v>
      </c>
      <c r="H380" s="39">
        <f t="shared" si="59"/>
        <v>0</v>
      </c>
      <c r="I380" s="37">
        <f t="shared" si="60"/>
        <v>0</v>
      </c>
      <c r="J380" s="40">
        <f t="shared" si="61"/>
        <v>0</v>
      </c>
      <c r="K380" s="37">
        <f t="shared" si="62"/>
        <v>0</v>
      </c>
      <c r="L380" s="37">
        <f t="shared" si="63"/>
        <v>0</v>
      </c>
      <c r="M380" s="37">
        <f t="shared" si="64"/>
        <v>0</v>
      </c>
      <c r="N380" s="41">
        <f>'jan-aug'!M380</f>
        <v>0</v>
      </c>
      <c r="O380" s="41">
        <f t="shared" si="65"/>
        <v>0</v>
      </c>
    </row>
    <row r="381" spans="1:15" s="34" customFormat="1" x14ac:dyDescent="0.2">
      <c r="A381" s="33">
        <v>1857</v>
      </c>
      <c r="B381" s="34" t="s">
        <v>432</v>
      </c>
      <c r="C381" s="36"/>
      <c r="D381" s="36">
        <v>744</v>
      </c>
      <c r="E381" s="37">
        <f t="shared" si="56"/>
        <v>0</v>
      </c>
      <c r="F381" s="38" t="str">
        <f t="shared" si="57"/>
        <v/>
      </c>
      <c r="G381" s="39">
        <f t="shared" si="58"/>
        <v>0</v>
      </c>
      <c r="H381" s="39">
        <f t="shared" si="59"/>
        <v>0</v>
      </c>
      <c r="I381" s="37">
        <f t="shared" si="60"/>
        <v>0</v>
      </c>
      <c r="J381" s="40">
        <f t="shared" si="61"/>
        <v>0</v>
      </c>
      <c r="K381" s="37">
        <f t="shared" si="62"/>
        <v>0</v>
      </c>
      <c r="L381" s="37">
        <f t="shared" si="63"/>
        <v>0</v>
      </c>
      <c r="M381" s="37">
        <f t="shared" si="64"/>
        <v>0</v>
      </c>
      <c r="N381" s="41">
        <f>'jan-aug'!M381</f>
        <v>0</v>
      </c>
      <c r="O381" s="41">
        <f t="shared" si="65"/>
        <v>0</v>
      </c>
    </row>
    <row r="382" spans="1:15" s="34" customFormat="1" x14ac:dyDescent="0.2">
      <c r="A382" s="33">
        <v>1859</v>
      </c>
      <c r="B382" s="34" t="s">
        <v>433</v>
      </c>
      <c r="C382" s="36"/>
      <c r="D382" s="36">
        <v>1349</v>
      </c>
      <c r="E382" s="37">
        <f t="shared" si="56"/>
        <v>0</v>
      </c>
      <c r="F382" s="38" t="str">
        <f t="shared" si="57"/>
        <v/>
      </c>
      <c r="G382" s="39">
        <f t="shared" si="58"/>
        <v>0</v>
      </c>
      <c r="H382" s="39">
        <f t="shared" si="59"/>
        <v>0</v>
      </c>
      <c r="I382" s="37">
        <f t="shared" si="60"/>
        <v>0</v>
      </c>
      <c r="J382" s="40">
        <f t="shared" si="61"/>
        <v>0</v>
      </c>
      <c r="K382" s="37">
        <f t="shared" si="62"/>
        <v>0</v>
      </c>
      <c r="L382" s="37">
        <f t="shared" si="63"/>
        <v>0</v>
      </c>
      <c r="M382" s="37">
        <f t="shared" si="64"/>
        <v>0</v>
      </c>
      <c r="N382" s="41">
        <f>'jan-aug'!M382</f>
        <v>0</v>
      </c>
      <c r="O382" s="41">
        <f t="shared" si="65"/>
        <v>0</v>
      </c>
    </row>
    <row r="383" spans="1:15" s="34" customFormat="1" x14ac:dyDescent="0.2">
      <c r="A383" s="33">
        <v>1860</v>
      </c>
      <c r="B383" s="34" t="s">
        <v>434</v>
      </c>
      <c r="C383" s="36"/>
      <c r="D383" s="36">
        <v>11294</v>
      </c>
      <c r="E383" s="37">
        <f t="shared" si="56"/>
        <v>0</v>
      </c>
      <c r="F383" s="38" t="str">
        <f t="shared" si="57"/>
        <v/>
      </c>
      <c r="G383" s="39">
        <f t="shared" si="58"/>
        <v>0</v>
      </c>
      <c r="H383" s="39">
        <f t="shared" si="59"/>
        <v>0</v>
      </c>
      <c r="I383" s="37">
        <f t="shared" si="60"/>
        <v>0</v>
      </c>
      <c r="J383" s="40">
        <f t="shared" si="61"/>
        <v>0</v>
      </c>
      <c r="K383" s="37">
        <f t="shared" si="62"/>
        <v>0</v>
      </c>
      <c r="L383" s="37">
        <f t="shared" si="63"/>
        <v>0</v>
      </c>
      <c r="M383" s="37">
        <f t="shared" si="64"/>
        <v>0</v>
      </c>
      <c r="N383" s="41">
        <f>'jan-aug'!M383</f>
        <v>0</v>
      </c>
      <c r="O383" s="41">
        <f t="shared" si="65"/>
        <v>0</v>
      </c>
    </row>
    <row r="384" spans="1:15" s="34" customFormat="1" x14ac:dyDescent="0.2">
      <c r="A384" s="33">
        <v>1865</v>
      </c>
      <c r="B384" s="34" t="s">
        <v>435</v>
      </c>
      <c r="C384" s="36"/>
      <c r="D384" s="36">
        <v>9444</v>
      </c>
      <c r="E384" s="37">
        <f t="shared" si="56"/>
        <v>0</v>
      </c>
      <c r="F384" s="38" t="str">
        <f t="shared" si="57"/>
        <v/>
      </c>
      <c r="G384" s="39">
        <f t="shared" si="58"/>
        <v>0</v>
      </c>
      <c r="H384" s="39">
        <f t="shared" si="59"/>
        <v>0</v>
      </c>
      <c r="I384" s="37">
        <f t="shared" si="60"/>
        <v>0</v>
      </c>
      <c r="J384" s="40">
        <f t="shared" si="61"/>
        <v>0</v>
      </c>
      <c r="K384" s="37">
        <f t="shared" si="62"/>
        <v>0</v>
      </c>
      <c r="L384" s="37">
        <f t="shared" si="63"/>
        <v>0</v>
      </c>
      <c r="M384" s="37">
        <f t="shared" si="64"/>
        <v>0</v>
      </c>
      <c r="N384" s="41">
        <f>'jan-aug'!M384</f>
        <v>0</v>
      </c>
      <c r="O384" s="41">
        <f t="shared" si="65"/>
        <v>0</v>
      </c>
    </row>
    <row r="385" spans="1:15" s="34" customFormat="1" x14ac:dyDescent="0.2">
      <c r="A385" s="33">
        <v>1866</v>
      </c>
      <c r="B385" s="34" t="s">
        <v>436</v>
      </c>
      <c r="C385" s="36"/>
      <c r="D385" s="36">
        <v>8009</v>
      </c>
      <c r="E385" s="37">
        <f t="shared" si="56"/>
        <v>0</v>
      </c>
      <c r="F385" s="38" t="str">
        <f t="shared" si="57"/>
        <v/>
      </c>
      <c r="G385" s="39">
        <f t="shared" si="58"/>
        <v>0</v>
      </c>
      <c r="H385" s="39">
        <f t="shared" si="59"/>
        <v>0</v>
      </c>
      <c r="I385" s="37">
        <f t="shared" si="60"/>
        <v>0</v>
      </c>
      <c r="J385" s="40">
        <f t="shared" si="61"/>
        <v>0</v>
      </c>
      <c r="K385" s="37">
        <f t="shared" si="62"/>
        <v>0</v>
      </c>
      <c r="L385" s="37">
        <f t="shared" si="63"/>
        <v>0</v>
      </c>
      <c r="M385" s="37">
        <f t="shared" si="64"/>
        <v>0</v>
      </c>
      <c r="N385" s="41">
        <f>'jan-aug'!M385</f>
        <v>0</v>
      </c>
      <c r="O385" s="41">
        <f t="shared" si="65"/>
        <v>0</v>
      </c>
    </row>
    <row r="386" spans="1:15" s="34" customFormat="1" x14ac:dyDescent="0.2">
      <c r="A386" s="33">
        <v>1867</v>
      </c>
      <c r="B386" s="34" t="s">
        <v>192</v>
      </c>
      <c r="C386" s="36"/>
      <c r="D386" s="36">
        <v>2624</v>
      </c>
      <c r="E386" s="37">
        <f t="shared" si="56"/>
        <v>0</v>
      </c>
      <c r="F386" s="38" t="str">
        <f t="shared" si="57"/>
        <v/>
      </c>
      <c r="G386" s="39">
        <f t="shared" si="58"/>
        <v>0</v>
      </c>
      <c r="H386" s="39">
        <f t="shared" si="59"/>
        <v>0</v>
      </c>
      <c r="I386" s="37">
        <f t="shared" si="60"/>
        <v>0</v>
      </c>
      <c r="J386" s="40">
        <f t="shared" si="61"/>
        <v>0</v>
      </c>
      <c r="K386" s="37">
        <f t="shared" si="62"/>
        <v>0</v>
      </c>
      <c r="L386" s="37">
        <f t="shared" si="63"/>
        <v>0</v>
      </c>
      <c r="M386" s="37">
        <f t="shared" si="64"/>
        <v>0</v>
      </c>
      <c r="N386" s="41">
        <f>'jan-aug'!M386</f>
        <v>0</v>
      </c>
      <c r="O386" s="41">
        <f t="shared" si="65"/>
        <v>0</v>
      </c>
    </row>
    <row r="387" spans="1:15" s="34" customFormat="1" x14ac:dyDescent="0.2">
      <c r="A387" s="33">
        <v>1868</v>
      </c>
      <c r="B387" s="34" t="s">
        <v>437</v>
      </c>
      <c r="C387" s="36"/>
      <c r="D387" s="36">
        <v>4580</v>
      </c>
      <c r="E387" s="37">
        <f t="shared" si="56"/>
        <v>0</v>
      </c>
      <c r="F387" s="38" t="str">
        <f t="shared" si="57"/>
        <v/>
      </c>
      <c r="G387" s="39">
        <f t="shared" si="58"/>
        <v>0</v>
      </c>
      <c r="H387" s="39">
        <f t="shared" si="59"/>
        <v>0</v>
      </c>
      <c r="I387" s="37">
        <f t="shared" si="60"/>
        <v>0</v>
      </c>
      <c r="J387" s="40">
        <f t="shared" si="61"/>
        <v>0</v>
      </c>
      <c r="K387" s="37">
        <f t="shared" si="62"/>
        <v>0</v>
      </c>
      <c r="L387" s="37">
        <f t="shared" si="63"/>
        <v>0</v>
      </c>
      <c r="M387" s="37">
        <f t="shared" si="64"/>
        <v>0</v>
      </c>
      <c r="N387" s="41">
        <f>'jan-aug'!M387</f>
        <v>0</v>
      </c>
      <c r="O387" s="41">
        <f t="shared" si="65"/>
        <v>0</v>
      </c>
    </row>
    <row r="388" spans="1:15" s="34" customFormat="1" x14ac:dyDescent="0.2">
      <c r="A388" s="33">
        <v>1870</v>
      </c>
      <c r="B388" s="34" t="s">
        <v>438</v>
      </c>
      <c r="C388" s="36"/>
      <c r="D388" s="36">
        <v>10378</v>
      </c>
      <c r="E388" s="37">
        <f t="shared" si="56"/>
        <v>0</v>
      </c>
      <c r="F388" s="38" t="str">
        <f t="shared" si="57"/>
        <v/>
      </c>
      <c r="G388" s="39">
        <f t="shared" si="58"/>
        <v>0</v>
      </c>
      <c r="H388" s="39">
        <f t="shared" si="59"/>
        <v>0</v>
      </c>
      <c r="I388" s="37">
        <f t="shared" si="60"/>
        <v>0</v>
      </c>
      <c r="J388" s="40">
        <f t="shared" si="61"/>
        <v>0</v>
      </c>
      <c r="K388" s="37">
        <f t="shared" si="62"/>
        <v>0</v>
      </c>
      <c r="L388" s="37">
        <f t="shared" si="63"/>
        <v>0</v>
      </c>
      <c r="M388" s="37">
        <f t="shared" si="64"/>
        <v>0</v>
      </c>
      <c r="N388" s="41">
        <f>'jan-aug'!M388</f>
        <v>0</v>
      </c>
      <c r="O388" s="41">
        <f t="shared" si="65"/>
        <v>0</v>
      </c>
    </row>
    <row r="389" spans="1:15" s="34" customFormat="1" x14ac:dyDescent="0.2">
      <c r="A389" s="33">
        <v>1871</v>
      </c>
      <c r="B389" s="34" t="s">
        <v>439</v>
      </c>
      <c r="C389" s="36"/>
      <c r="D389" s="36">
        <v>4908</v>
      </c>
      <c r="E389" s="37">
        <f t="shared" si="56"/>
        <v>0</v>
      </c>
      <c r="F389" s="38" t="str">
        <f t="shared" si="57"/>
        <v/>
      </c>
      <c r="G389" s="39">
        <f t="shared" si="58"/>
        <v>0</v>
      </c>
      <c r="H389" s="39">
        <f t="shared" si="59"/>
        <v>0</v>
      </c>
      <c r="I389" s="37">
        <f t="shared" si="60"/>
        <v>0</v>
      </c>
      <c r="J389" s="40">
        <f t="shared" si="61"/>
        <v>0</v>
      </c>
      <c r="K389" s="37">
        <f t="shared" si="62"/>
        <v>0</v>
      </c>
      <c r="L389" s="37">
        <f t="shared" si="63"/>
        <v>0</v>
      </c>
      <c r="M389" s="37">
        <f t="shared" si="64"/>
        <v>0</v>
      </c>
      <c r="N389" s="41">
        <f>'jan-aug'!M389</f>
        <v>0</v>
      </c>
      <c r="O389" s="41">
        <f t="shared" si="65"/>
        <v>0</v>
      </c>
    </row>
    <row r="390" spans="1:15" s="34" customFormat="1" x14ac:dyDescent="0.2">
      <c r="A390" s="33">
        <v>1874</v>
      </c>
      <c r="B390" s="34" t="s">
        <v>440</v>
      </c>
      <c r="C390" s="36"/>
      <c r="D390" s="36">
        <v>1073</v>
      </c>
      <c r="E390" s="37">
        <f t="shared" si="56"/>
        <v>0</v>
      </c>
      <c r="F390" s="38" t="str">
        <f t="shared" si="57"/>
        <v/>
      </c>
      <c r="G390" s="39">
        <f t="shared" si="58"/>
        <v>0</v>
      </c>
      <c r="H390" s="39">
        <f t="shared" si="59"/>
        <v>0</v>
      </c>
      <c r="I390" s="37">
        <f t="shared" si="60"/>
        <v>0</v>
      </c>
      <c r="J390" s="40">
        <f t="shared" si="61"/>
        <v>0</v>
      </c>
      <c r="K390" s="37">
        <f t="shared" si="62"/>
        <v>0</v>
      </c>
      <c r="L390" s="37">
        <f t="shared" si="63"/>
        <v>0</v>
      </c>
      <c r="M390" s="37">
        <f t="shared" si="64"/>
        <v>0</v>
      </c>
      <c r="N390" s="41">
        <f>'jan-aug'!M390</f>
        <v>0</v>
      </c>
      <c r="O390" s="41">
        <f t="shared" si="65"/>
        <v>0</v>
      </c>
    </row>
    <row r="391" spans="1:15" s="34" customFormat="1" x14ac:dyDescent="0.2">
      <c r="A391" s="33">
        <v>1902</v>
      </c>
      <c r="B391" s="34" t="s">
        <v>441</v>
      </c>
      <c r="C391" s="36"/>
      <c r="D391" s="36">
        <v>74541</v>
      </c>
      <c r="E391" s="37">
        <f t="shared" si="56"/>
        <v>0</v>
      </c>
      <c r="F391" s="38" t="str">
        <f t="shared" si="57"/>
        <v/>
      </c>
      <c r="G391" s="39">
        <f t="shared" si="58"/>
        <v>0</v>
      </c>
      <c r="H391" s="39">
        <f t="shared" si="59"/>
        <v>0</v>
      </c>
      <c r="I391" s="37">
        <f t="shared" si="60"/>
        <v>0</v>
      </c>
      <c r="J391" s="40">
        <f t="shared" si="61"/>
        <v>0</v>
      </c>
      <c r="K391" s="37">
        <f t="shared" si="62"/>
        <v>0</v>
      </c>
      <c r="L391" s="37">
        <f t="shared" si="63"/>
        <v>0</v>
      </c>
      <c r="M391" s="37">
        <f t="shared" si="64"/>
        <v>0</v>
      </c>
      <c r="N391" s="41">
        <f>'jan-aug'!M391</f>
        <v>0</v>
      </c>
      <c r="O391" s="41">
        <f t="shared" si="65"/>
        <v>0</v>
      </c>
    </row>
    <row r="392" spans="1:15" s="34" customFormat="1" x14ac:dyDescent="0.2">
      <c r="A392" s="33">
        <v>1903</v>
      </c>
      <c r="B392" s="34" t="s">
        <v>442</v>
      </c>
      <c r="C392" s="36"/>
      <c r="D392" s="36">
        <v>24845</v>
      </c>
      <c r="E392" s="37">
        <f t="shared" si="56"/>
        <v>0</v>
      </c>
      <c r="F392" s="38" t="str">
        <f t="shared" si="57"/>
        <v/>
      </c>
      <c r="G392" s="39">
        <f t="shared" si="58"/>
        <v>0</v>
      </c>
      <c r="H392" s="39">
        <f t="shared" si="59"/>
        <v>0</v>
      </c>
      <c r="I392" s="37">
        <f t="shared" si="60"/>
        <v>0</v>
      </c>
      <c r="J392" s="40">
        <f t="shared" si="61"/>
        <v>0</v>
      </c>
      <c r="K392" s="37">
        <f t="shared" si="62"/>
        <v>0</v>
      </c>
      <c r="L392" s="37">
        <f t="shared" si="63"/>
        <v>0</v>
      </c>
      <c r="M392" s="37">
        <f t="shared" si="64"/>
        <v>0</v>
      </c>
      <c r="N392" s="41">
        <f>'jan-aug'!M392</f>
        <v>0</v>
      </c>
      <c r="O392" s="41">
        <f t="shared" si="65"/>
        <v>0</v>
      </c>
    </row>
    <row r="393" spans="1:15" s="34" customFormat="1" x14ac:dyDescent="0.2">
      <c r="A393" s="33">
        <v>1911</v>
      </c>
      <c r="B393" s="34" t="s">
        <v>443</v>
      </c>
      <c r="C393" s="36"/>
      <c r="D393" s="36">
        <v>2986</v>
      </c>
      <c r="E393" s="37">
        <f t="shared" ref="E393:E433" si="66">(C393*1000)/D393</f>
        <v>0</v>
      </c>
      <c r="F393" s="38" t="str">
        <f t="shared" ref="F393:F433" si="67">IF(ISNUMBER(C393),E393/E$435,"")</f>
        <v/>
      </c>
      <c r="G393" s="39">
        <f t="shared" ref="G393:G433" si="68">(E$435-E393)*0.6</f>
        <v>0</v>
      </c>
      <c r="H393" s="39">
        <f t="shared" ref="H393:H433" si="69">IF(E393&gt;=E$435*0.9,0,IF(E393&lt;0.9*E$435,(E$435*0.9-E393)*0.35))</f>
        <v>0</v>
      </c>
      <c r="I393" s="37">
        <f t="shared" ref="I393:I433" si="70">G393+H393</f>
        <v>0</v>
      </c>
      <c r="J393" s="40">
        <f t="shared" ref="J393:J433" si="71">I$437</f>
        <v>0</v>
      </c>
      <c r="K393" s="37">
        <f t="shared" ref="K393:K433" si="72">I393+J393</f>
        <v>0</v>
      </c>
      <c r="L393" s="37">
        <f t="shared" ref="L393:L433" si="73">(I393*D393)</f>
        <v>0</v>
      </c>
      <c r="M393" s="37">
        <f t="shared" ref="M393:M433" si="74">(K393*D393)</f>
        <v>0</v>
      </c>
      <c r="N393" s="41">
        <f>'jan-aug'!M393</f>
        <v>0</v>
      </c>
      <c r="O393" s="41">
        <f t="shared" ref="O393:O433" si="75">M393-N393</f>
        <v>0</v>
      </c>
    </row>
    <row r="394" spans="1:15" s="34" customFormat="1" x14ac:dyDescent="0.2">
      <c r="A394" s="33">
        <v>1913</v>
      </c>
      <c r="B394" s="34" t="s">
        <v>444</v>
      </c>
      <c r="C394" s="36"/>
      <c r="D394" s="36">
        <v>3048</v>
      </c>
      <c r="E394" s="37">
        <f t="shared" si="66"/>
        <v>0</v>
      </c>
      <c r="F394" s="38" t="str">
        <f t="shared" si="67"/>
        <v/>
      </c>
      <c r="G394" s="39">
        <f t="shared" si="68"/>
        <v>0</v>
      </c>
      <c r="H394" s="39">
        <f t="shared" si="69"/>
        <v>0</v>
      </c>
      <c r="I394" s="37">
        <f t="shared" si="70"/>
        <v>0</v>
      </c>
      <c r="J394" s="40">
        <f t="shared" si="71"/>
        <v>0</v>
      </c>
      <c r="K394" s="37">
        <f t="shared" si="72"/>
        <v>0</v>
      </c>
      <c r="L394" s="37">
        <f t="shared" si="73"/>
        <v>0</v>
      </c>
      <c r="M394" s="37">
        <f t="shared" si="74"/>
        <v>0</v>
      </c>
      <c r="N394" s="41">
        <f>'jan-aug'!M394</f>
        <v>0</v>
      </c>
      <c r="O394" s="41">
        <f t="shared" si="75"/>
        <v>0</v>
      </c>
    </row>
    <row r="395" spans="1:15" s="34" customFormat="1" x14ac:dyDescent="0.2">
      <c r="A395" s="33">
        <v>1917</v>
      </c>
      <c r="B395" s="34" t="s">
        <v>445</v>
      </c>
      <c r="C395" s="36"/>
      <c r="D395" s="36">
        <v>1394</v>
      </c>
      <c r="E395" s="37">
        <f t="shared" si="66"/>
        <v>0</v>
      </c>
      <c r="F395" s="38" t="str">
        <f t="shared" si="67"/>
        <v/>
      </c>
      <c r="G395" s="39">
        <f t="shared" si="68"/>
        <v>0</v>
      </c>
      <c r="H395" s="39">
        <f t="shared" si="69"/>
        <v>0</v>
      </c>
      <c r="I395" s="37">
        <f t="shared" si="70"/>
        <v>0</v>
      </c>
      <c r="J395" s="40">
        <f t="shared" si="71"/>
        <v>0</v>
      </c>
      <c r="K395" s="37">
        <f t="shared" si="72"/>
        <v>0</v>
      </c>
      <c r="L395" s="37">
        <f t="shared" si="73"/>
        <v>0</v>
      </c>
      <c r="M395" s="37">
        <f t="shared" si="74"/>
        <v>0</v>
      </c>
      <c r="N395" s="41">
        <f>'jan-aug'!M395</f>
        <v>0</v>
      </c>
      <c r="O395" s="41">
        <f t="shared" si="75"/>
        <v>0</v>
      </c>
    </row>
    <row r="396" spans="1:15" s="34" customFormat="1" x14ac:dyDescent="0.2">
      <c r="A396" s="33">
        <v>1919</v>
      </c>
      <c r="B396" s="34" t="s">
        <v>446</v>
      </c>
      <c r="C396" s="36"/>
      <c r="D396" s="36">
        <v>1121</v>
      </c>
      <c r="E396" s="37">
        <f t="shared" si="66"/>
        <v>0</v>
      </c>
      <c r="F396" s="38" t="str">
        <f t="shared" si="67"/>
        <v/>
      </c>
      <c r="G396" s="39">
        <f t="shared" si="68"/>
        <v>0</v>
      </c>
      <c r="H396" s="39">
        <f t="shared" si="69"/>
        <v>0</v>
      </c>
      <c r="I396" s="37">
        <f t="shared" si="70"/>
        <v>0</v>
      </c>
      <c r="J396" s="40">
        <f t="shared" si="71"/>
        <v>0</v>
      </c>
      <c r="K396" s="37">
        <f t="shared" si="72"/>
        <v>0</v>
      </c>
      <c r="L396" s="37">
        <f t="shared" si="73"/>
        <v>0</v>
      </c>
      <c r="M396" s="37">
        <f t="shared" si="74"/>
        <v>0</v>
      </c>
      <c r="N396" s="41">
        <f>'jan-aug'!M396</f>
        <v>0</v>
      </c>
      <c r="O396" s="41">
        <f t="shared" si="75"/>
        <v>0</v>
      </c>
    </row>
    <row r="397" spans="1:15" s="34" customFormat="1" x14ac:dyDescent="0.2">
      <c r="A397" s="33">
        <v>1920</v>
      </c>
      <c r="B397" s="34" t="s">
        <v>447</v>
      </c>
      <c r="C397" s="36"/>
      <c r="D397" s="36">
        <v>1076</v>
      </c>
      <c r="E397" s="37">
        <f t="shared" si="66"/>
        <v>0</v>
      </c>
      <c r="F397" s="38" t="str">
        <f t="shared" si="67"/>
        <v/>
      </c>
      <c r="G397" s="39">
        <f t="shared" si="68"/>
        <v>0</v>
      </c>
      <c r="H397" s="39">
        <f t="shared" si="69"/>
        <v>0</v>
      </c>
      <c r="I397" s="37">
        <f t="shared" si="70"/>
        <v>0</v>
      </c>
      <c r="J397" s="40">
        <f t="shared" si="71"/>
        <v>0</v>
      </c>
      <c r="K397" s="37">
        <f t="shared" si="72"/>
        <v>0</v>
      </c>
      <c r="L397" s="37">
        <f t="shared" si="73"/>
        <v>0</v>
      </c>
      <c r="M397" s="37">
        <f t="shared" si="74"/>
        <v>0</v>
      </c>
      <c r="N397" s="41">
        <f>'jan-aug'!M397</f>
        <v>0</v>
      </c>
      <c r="O397" s="41">
        <f t="shared" si="75"/>
        <v>0</v>
      </c>
    </row>
    <row r="398" spans="1:15" s="34" customFormat="1" x14ac:dyDescent="0.2">
      <c r="A398" s="33">
        <v>1922</v>
      </c>
      <c r="B398" s="34" t="s">
        <v>448</v>
      </c>
      <c r="C398" s="36"/>
      <c r="D398" s="36">
        <v>3994</v>
      </c>
      <c r="E398" s="37">
        <f t="shared" si="66"/>
        <v>0</v>
      </c>
      <c r="F398" s="38" t="str">
        <f t="shared" si="67"/>
        <v/>
      </c>
      <c r="G398" s="39">
        <f t="shared" si="68"/>
        <v>0</v>
      </c>
      <c r="H398" s="39">
        <f t="shared" si="69"/>
        <v>0</v>
      </c>
      <c r="I398" s="37">
        <f t="shared" si="70"/>
        <v>0</v>
      </c>
      <c r="J398" s="40">
        <f t="shared" si="71"/>
        <v>0</v>
      </c>
      <c r="K398" s="37">
        <f t="shared" si="72"/>
        <v>0</v>
      </c>
      <c r="L398" s="37">
        <f t="shared" si="73"/>
        <v>0</v>
      </c>
      <c r="M398" s="37">
        <f t="shared" si="74"/>
        <v>0</v>
      </c>
      <c r="N398" s="41">
        <f>'jan-aug'!M398</f>
        <v>0</v>
      </c>
      <c r="O398" s="41">
        <f t="shared" si="75"/>
        <v>0</v>
      </c>
    </row>
    <row r="399" spans="1:15" s="34" customFormat="1" x14ac:dyDescent="0.2">
      <c r="A399" s="33">
        <v>1923</v>
      </c>
      <c r="B399" s="34" t="s">
        <v>449</v>
      </c>
      <c r="C399" s="36"/>
      <c r="D399" s="36">
        <v>2220</v>
      </c>
      <c r="E399" s="37">
        <f t="shared" si="66"/>
        <v>0</v>
      </c>
      <c r="F399" s="38" t="str">
        <f t="shared" si="67"/>
        <v/>
      </c>
      <c r="G399" s="39">
        <f t="shared" si="68"/>
        <v>0</v>
      </c>
      <c r="H399" s="39">
        <f t="shared" si="69"/>
        <v>0</v>
      </c>
      <c r="I399" s="37">
        <f t="shared" si="70"/>
        <v>0</v>
      </c>
      <c r="J399" s="40">
        <f t="shared" si="71"/>
        <v>0</v>
      </c>
      <c r="K399" s="37">
        <f t="shared" si="72"/>
        <v>0</v>
      </c>
      <c r="L399" s="37">
        <f t="shared" si="73"/>
        <v>0</v>
      </c>
      <c r="M399" s="37">
        <f t="shared" si="74"/>
        <v>0</v>
      </c>
      <c r="N399" s="41">
        <f>'jan-aug'!M399</f>
        <v>0</v>
      </c>
      <c r="O399" s="41">
        <f t="shared" si="75"/>
        <v>0</v>
      </c>
    </row>
    <row r="400" spans="1:15" s="34" customFormat="1" x14ac:dyDescent="0.2">
      <c r="A400" s="33">
        <v>1924</v>
      </c>
      <c r="B400" s="34" t="s">
        <v>450</v>
      </c>
      <c r="C400" s="36"/>
      <c r="D400" s="36">
        <v>6781</v>
      </c>
      <c r="E400" s="37">
        <f t="shared" si="66"/>
        <v>0</v>
      </c>
      <c r="F400" s="38" t="str">
        <f t="shared" si="67"/>
        <v/>
      </c>
      <c r="G400" s="39">
        <f t="shared" si="68"/>
        <v>0</v>
      </c>
      <c r="H400" s="39">
        <f t="shared" si="69"/>
        <v>0</v>
      </c>
      <c r="I400" s="37">
        <f t="shared" si="70"/>
        <v>0</v>
      </c>
      <c r="J400" s="40">
        <f t="shared" si="71"/>
        <v>0</v>
      </c>
      <c r="K400" s="37">
        <f t="shared" si="72"/>
        <v>0</v>
      </c>
      <c r="L400" s="37">
        <f t="shared" si="73"/>
        <v>0</v>
      </c>
      <c r="M400" s="37">
        <f t="shared" si="74"/>
        <v>0</v>
      </c>
      <c r="N400" s="41">
        <f>'jan-aug'!M400</f>
        <v>0</v>
      </c>
      <c r="O400" s="41">
        <f t="shared" si="75"/>
        <v>0</v>
      </c>
    </row>
    <row r="401" spans="1:15" s="34" customFormat="1" x14ac:dyDescent="0.2">
      <c r="A401" s="33">
        <v>1925</v>
      </c>
      <c r="B401" s="34" t="s">
        <v>451</v>
      </c>
      <c r="C401" s="36"/>
      <c r="D401" s="36">
        <v>3496</v>
      </c>
      <c r="E401" s="37">
        <f t="shared" si="66"/>
        <v>0</v>
      </c>
      <c r="F401" s="38" t="str">
        <f t="shared" si="67"/>
        <v/>
      </c>
      <c r="G401" s="39">
        <f t="shared" si="68"/>
        <v>0</v>
      </c>
      <c r="H401" s="39">
        <f t="shared" si="69"/>
        <v>0</v>
      </c>
      <c r="I401" s="37">
        <f t="shared" si="70"/>
        <v>0</v>
      </c>
      <c r="J401" s="40">
        <f t="shared" si="71"/>
        <v>0</v>
      </c>
      <c r="K401" s="37">
        <f t="shared" si="72"/>
        <v>0</v>
      </c>
      <c r="L401" s="37">
        <f t="shared" si="73"/>
        <v>0</v>
      </c>
      <c r="M401" s="37">
        <f t="shared" si="74"/>
        <v>0</v>
      </c>
      <c r="N401" s="41">
        <f>'jan-aug'!M401</f>
        <v>0</v>
      </c>
      <c r="O401" s="41">
        <f t="shared" si="75"/>
        <v>0</v>
      </c>
    </row>
    <row r="402" spans="1:15" s="34" customFormat="1" x14ac:dyDescent="0.2">
      <c r="A402" s="33">
        <v>1926</v>
      </c>
      <c r="B402" s="34" t="s">
        <v>452</v>
      </c>
      <c r="C402" s="36"/>
      <c r="D402" s="36">
        <v>1138</v>
      </c>
      <c r="E402" s="37">
        <f t="shared" si="66"/>
        <v>0</v>
      </c>
      <c r="F402" s="38" t="str">
        <f t="shared" si="67"/>
        <v/>
      </c>
      <c r="G402" s="39">
        <f t="shared" si="68"/>
        <v>0</v>
      </c>
      <c r="H402" s="39">
        <f t="shared" si="69"/>
        <v>0</v>
      </c>
      <c r="I402" s="37">
        <f t="shared" si="70"/>
        <v>0</v>
      </c>
      <c r="J402" s="40">
        <f t="shared" si="71"/>
        <v>0</v>
      </c>
      <c r="K402" s="37">
        <f t="shared" si="72"/>
        <v>0</v>
      </c>
      <c r="L402" s="37">
        <f t="shared" si="73"/>
        <v>0</v>
      </c>
      <c r="M402" s="37">
        <f t="shared" si="74"/>
        <v>0</v>
      </c>
      <c r="N402" s="41">
        <f>'jan-aug'!M402</f>
        <v>0</v>
      </c>
      <c r="O402" s="41">
        <f t="shared" si="75"/>
        <v>0</v>
      </c>
    </row>
    <row r="403" spans="1:15" s="34" customFormat="1" x14ac:dyDescent="0.2">
      <c r="A403" s="33">
        <v>1927</v>
      </c>
      <c r="B403" s="34" t="s">
        <v>453</v>
      </c>
      <c r="C403" s="36"/>
      <c r="D403" s="36">
        <v>1540</v>
      </c>
      <c r="E403" s="37">
        <f t="shared" si="66"/>
        <v>0</v>
      </c>
      <c r="F403" s="38" t="str">
        <f t="shared" si="67"/>
        <v/>
      </c>
      <c r="G403" s="39">
        <f t="shared" si="68"/>
        <v>0</v>
      </c>
      <c r="H403" s="39">
        <f t="shared" si="69"/>
        <v>0</v>
      </c>
      <c r="I403" s="37">
        <f t="shared" si="70"/>
        <v>0</v>
      </c>
      <c r="J403" s="40">
        <f t="shared" si="71"/>
        <v>0</v>
      </c>
      <c r="K403" s="37">
        <f t="shared" si="72"/>
        <v>0</v>
      </c>
      <c r="L403" s="37">
        <f t="shared" si="73"/>
        <v>0</v>
      </c>
      <c r="M403" s="37">
        <f t="shared" si="74"/>
        <v>0</v>
      </c>
      <c r="N403" s="41">
        <f>'jan-aug'!M403</f>
        <v>0</v>
      </c>
      <c r="O403" s="41">
        <f t="shared" si="75"/>
        <v>0</v>
      </c>
    </row>
    <row r="404" spans="1:15" s="34" customFormat="1" x14ac:dyDescent="0.2">
      <c r="A404" s="33">
        <v>1928</v>
      </c>
      <c r="B404" s="34" t="s">
        <v>454</v>
      </c>
      <c r="C404" s="36"/>
      <c r="D404" s="36">
        <v>921</v>
      </c>
      <c r="E404" s="37">
        <f t="shared" si="66"/>
        <v>0</v>
      </c>
      <c r="F404" s="38" t="str">
        <f t="shared" si="67"/>
        <v/>
      </c>
      <c r="G404" s="39">
        <f t="shared" si="68"/>
        <v>0</v>
      </c>
      <c r="H404" s="39">
        <f t="shared" si="69"/>
        <v>0</v>
      </c>
      <c r="I404" s="37">
        <f t="shared" si="70"/>
        <v>0</v>
      </c>
      <c r="J404" s="40">
        <f t="shared" si="71"/>
        <v>0</v>
      </c>
      <c r="K404" s="37">
        <f t="shared" si="72"/>
        <v>0</v>
      </c>
      <c r="L404" s="37">
        <f t="shared" si="73"/>
        <v>0</v>
      </c>
      <c r="M404" s="37">
        <f t="shared" si="74"/>
        <v>0</v>
      </c>
      <c r="N404" s="41">
        <f>'jan-aug'!M404</f>
        <v>0</v>
      </c>
      <c r="O404" s="41">
        <f t="shared" si="75"/>
        <v>0</v>
      </c>
    </row>
    <row r="405" spans="1:15" s="34" customFormat="1" x14ac:dyDescent="0.2">
      <c r="A405" s="33">
        <v>1929</v>
      </c>
      <c r="B405" s="34" t="s">
        <v>455</v>
      </c>
      <c r="C405" s="36"/>
      <c r="D405" s="36">
        <v>914</v>
      </c>
      <c r="E405" s="37">
        <f t="shared" si="66"/>
        <v>0</v>
      </c>
      <c r="F405" s="38" t="str">
        <f t="shared" si="67"/>
        <v/>
      </c>
      <c r="G405" s="39">
        <f t="shared" si="68"/>
        <v>0</v>
      </c>
      <c r="H405" s="39">
        <f t="shared" si="69"/>
        <v>0</v>
      </c>
      <c r="I405" s="37">
        <f t="shared" si="70"/>
        <v>0</v>
      </c>
      <c r="J405" s="40">
        <f t="shared" si="71"/>
        <v>0</v>
      </c>
      <c r="K405" s="37">
        <f t="shared" si="72"/>
        <v>0</v>
      </c>
      <c r="L405" s="37">
        <f t="shared" si="73"/>
        <v>0</v>
      </c>
      <c r="M405" s="37">
        <f t="shared" si="74"/>
        <v>0</v>
      </c>
      <c r="N405" s="41">
        <f>'jan-aug'!M405</f>
        <v>0</v>
      </c>
      <c r="O405" s="41">
        <f t="shared" si="75"/>
        <v>0</v>
      </c>
    </row>
    <row r="406" spans="1:15" s="34" customFormat="1" x14ac:dyDescent="0.2">
      <c r="A406" s="33">
        <v>1931</v>
      </c>
      <c r="B406" s="34" t="s">
        <v>456</v>
      </c>
      <c r="C406" s="36"/>
      <c r="D406" s="36">
        <v>11697</v>
      </c>
      <c r="E406" s="37">
        <f t="shared" si="66"/>
        <v>0</v>
      </c>
      <c r="F406" s="38" t="str">
        <f t="shared" si="67"/>
        <v/>
      </c>
      <c r="G406" s="39">
        <f t="shared" si="68"/>
        <v>0</v>
      </c>
      <c r="H406" s="39">
        <f t="shared" si="69"/>
        <v>0</v>
      </c>
      <c r="I406" s="37">
        <f t="shared" si="70"/>
        <v>0</v>
      </c>
      <c r="J406" s="40">
        <f t="shared" si="71"/>
        <v>0</v>
      </c>
      <c r="K406" s="37">
        <f t="shared" si="72"/>
        <v>0</v>
      </c>
      <c r="L406" s="37">
        <f t="shared" si="73"/>
        <v>0</v>
      </c>
      <c r="M406" s="37">
        <f t="shared" si="74"/>
        <v>0</v>
      </c>
      <c r="N406" s="41">
        <f>'jan-aug'!M406</f>
        <v>0</v>
      </c>
      <c r="O406" s="41">
        <f t="shared" si="75"/>
        <v>0</v>
      </c>
    </row>
    <row r="407" spans="1:15" s="34" customFormat="1" x14ac:dyDescent="0.2">
      <c r="A407" s="33">
        <v>1933</v>
      </c>
      <c r="B407" s="34" t="s">
        <v>457</v>
      </c>
      <c r="C407" s="36"/>
      <c r="D407" s="36">
        <v>5685</v>
      </c>
      <c r="E407" s="37">
        <f t="shared" si="66"/>
        <v>0</v>
      </c>
      <c r="F407" s="38" t="str">
        <f t="shared" si="67"/>
        <v/>
      </c>
      <c r="G407" s="39">
        <f t="shared" si="68"/>
        <v>0</v>
      </c>
      <c r="H407" s="39">
        <f t="shared" si="69"/>
        <v>0</v>
      </c>
      <c r="I407" s="37">
        <f t="shared" si="70"/>
        <v>0</v>
      </c>
      <c r="J407" s="40">
        <f t="shared" si="71"/>
        <v>0</v>
      </c>
      <c r="K407" s="37">
        <f t="shared" si="72"/>
        <v>0</v>
      </c>
      <c r="L407" s="37">
        <f t="shared" si="73"/>
        <v>0</v>
      </c>
      <c r="M407" s="37">
        <f t="shared" si="74"/>
        <v>0</v>
      </c>
      <c r="N407" s="41">
        <f>'jan-aug'!M407</f>
        <v>0</v>
      </c>
      <c r="O407" s="41">
        <f t="shared" si="75"/>
        <v>0</v>
      </c>
    </row>
    <row r="408" spans="1:15" s="34" customFormat="1" x14ac:dyDescent="0.2">
      <c r="A408" s="33">
        <v>1936</v>
      </c>
      <c r="B408" s="34" t="s">
        <v>458</v>
      </c>
      <c r="C408" s="36"/>
      <c r="D408" s="36">
        <v>2273</v>
      </c>
      <c r="E408" s="37">
        <f t="shared" si="66"/>
        <v>0</v>
      </c>
      <c r="F408" s="38" t="str">
        <f t="shared" si="67"/>
        <v/>
      </c>
      <c r="G408" s="39">
        <f t="shared" si="68"/>
        <v>0</v>
      </c>
      <c r="H408" s="39">
        <f t="shared" si="69"/>
        <v>0</v>
      </c>
      <c r="I408" s="37">
        <f t="shared" si="70"/>
        <v>0</v>
      </c>
      <c r="J408" s="40">
        <f t="shared" si="71"/>
        <v>0</v>
      </c>
      <c r="K408" s="37">
        <f t="shared" si="72"/>
        <v>0</v>
      </c>
      <c r="L408" s="37">
        <f t="shared" si="73"/>
        <v>0</v>
      </c>
      <c r="M408" s="37">
        <f t="shared" si="74"/>
        <v>0</v>
      </c>
      <c r="N408" s="41">
        <f>'jan-aug'!M408</f>
        <v>0</v>
      </c>
      <c r="O408" s="41">
        <f t="shared" si="75"/>
        <v>0</v>
      </c>
    </row>
    <row r="409" spans="1:15" s="34" customFormat="1" x14ac:dyDescent="0.2">
      <c r="A409" s="33">
        <v>1938</v>
      </c>
      <c r="B409" s="34" t="s">
        <v>459</v>
      </c>
      <c r="C409" s="36"/>
      <c r="D409" s="36">
        <v>2876</v>
      </c>
      <c r="E409" s="37">
        <f t="shared" si="66"/>
        <v>0</v>
      </c>
      <c r="F409" s="38" t="str">
        <f t="shared" si="67"/>
        <v/>
      </c>
      <c r="G409" s="39">
        <f t="shared" si="68"/>
        <v>0</v>
      </c>
      <c r="H409" s="39">
        <f t="shared" si="69"/>
        <v>0</v>
      </c>
      <c r="I409" s="37">
        <f t="shared" si="70"/>
        <v>0</v>
      </c>
      <c r="J409" s="40">
        <f t="shared" si="71"/>
        <v>0</v>
      </c>
      <c r="K409" s="37">
        <f t="shared" si="72"/>
        <v>0</v>
      </c>
      <c r="L409" s="37">
        <f t="shared" si="73"/>
        <v>0</v>
      </c>
      <c r="M409" s="37">
        <f t="shared" si="74"/>
        <v>0</v>
      </c>
      <c r="N409" s="41">
        <f>'jan-aug'!M409</f>
        <v>0</v>
      </c>
      <c r="O409" s="41">
        <f t="shared" si="75"/>
        <v>0</v>
      </c>
    </row>
    <row r="410" spans="1:15" s="34" customFormat="1" x14ac:dyDescent="0.2">
      <c r="A410" s="33">
        <v>1939</v>
      </c>
      <c r="B410" s="34" t="s">
        <v>460</v>
      </c>
      <c r="C410" s="36"/>
      <c r="D410" s="36">
        <v>1890</v>
      </c>
      <c r="E410" s="37">
        <f t="shared" si="66"/>
        <v>0</v>
      </c>
      <c r="F410" s="38" t="str">
        <f t="shared" si="67"/>
        <v/>
      </c>
      <c r="G410" s="39">
        <f t="shared" si="68"/>
        <v>0</v>
      </c>
      <c r="H410" s="39">
        <f t="shared" si="69"/>
        <v>0</v>
      </c>
      <c r="I410" s="37">
        <f t="shared" si="70"/>
        <v>0</v>
      </c>
      <c r="J410" s="40">
        <f t="shared" si="71"/>
        <v>0</v>
      </c>
      <c r="K410" s="37">
        <f t="shared" si="72"/>
        <v>0</v>
      </c>
      <c r="L410" s="37">
        <f t="shared" si="73"/>
        <v>0</v>
      </c>
      <c r="M410" s="37">
        <f t="shared" si="74"/>
        <v>0</v>
      </c>
      <c r="N410" s="41">
        <f>'jan-aug'!M410</f>
        <v>0</v>
      </c>
      <c r="O410" s="41">
        <f t="shared" si="75"/>
        <v>0</v>
      </c>
    </row>
    <row r="411" spans="1:15" s="34" customFormat="1" x14ac:dyDescent="0.2">
      <c r="A411" s="33">
        <v>1940</v>
      </c>
      <c r="B411" s="34" t="s">
        <v>461</v>
      </c>
      <c r="C411" s="36"/>
      <c r="D411" s="36">
        <v>2132</v>
      </c>
      <c r="E411" s="37">
        <f t="shared" si="66"/>
        <v>0</v>
      </c>
      <c r="F411" s="38" t="str">
        <f t="shared" si="67"/>
        <v/>
      </c>
      <c r="G411" s="39">
        <f t="shared" si="68"/>
        <v>0</v>
      </c>
      <c r="H411" s="39">
        <f t="shared" si="69"/>
        <v>0</v>
      </c>
      <c r="I411" s="37">
        <f t="shared" si="70"/>
        <v>0</v>
      </c>
      <c r="J411" s="40">
        <f t="shared" si="71"/>
        <v>0</v>
      </c>
      <c r="K411" s="37">
        <f t="shared" si="72"/>
        <v>0</v>
      </c>
      <c r="L411" s="37">
        <f t="shared" si="73"/>
        <v>0</v>
      </c>
      <c r="M411" s="37">
        <f t="shared" si="74"/>
        <v>0</v>
      </c>
      <c r="N411" s="41">
        <f>'jan-aug'!M411</f>
        <v>0</v>
      </c>
      <c r="O411" s="41">
        <f t="shared" si="75"/>
        <v>0</v>
      </c>
    </row>
    <row r="412" spans="1:15" s="34" customFormat="1" x14ac:dyDescent="0.2">
      <c r="A412" s="33">
        <v>1941</v>
      </c>
      <c r="B412" s="34" t="s">
        <v>462</v>
      </c>
      <c r="C412" s="36"/>
      <c r="D412" s="36">
        <v>2912</v>
      </c>
      <c r="E412" s="37">
        <f t="shared" si="66"/>
        <v>0</v>
      </c>
      <c r="F412" s="38" t="str">
        <f t="shared" si="67"/>
        <v/>
      </c>
      <c r="G412" s="39">
        <f t="shared" si="68"/>
        <v>0</v>
      </c>
      <c r="H412" s="39">
        <f t="shared" si="69"/>
        <v>0</v>
      </c>
      <c r="I412" s="37">
        <f t="shared" si="70"/>
        <v>0</v>
      </c>
      <c r="J412" s="40">
        <f t="shared" si="71"/>
        <v>0</v>
      </c>
      <c r="K412" s="37">
        <f t="shared" si="72"/>
        <v>0</v>
      </c>
      <c r="L412" s="37">
        <f t="shared" si="73"/>
        <v>0</v>
      </c>
      <c r="M412" s="37">
        <f t="shared" si="74"/>
        <v>0</v>
      </c>
      <c r="N412" s="41">
        <f>'jan-aug'!M412</f>
        <v>0</v>
      </c>
      <c r="O412" s="41">
        <f t="shared" si="75"/>
        <v>0</v>
      </c>
    </row>
    <row r="413" spans="1:15" s="34" customFormat="1" x14ac:dyDescent="0.2">
      <c r="A413" s="33">
        <v>1942</v>
      </c>
      <c r="B413" s="34" t="s">
        <v>463</v>
      </c>
      <c r="C413" s="36"/>
      <c r="D413" s="36">
        <v>4919</v>
      </c>
      <c r="E413" s="37">
        <f t="shared" si="66"/>
        <v>0</v>
      </c>
      <c r="F413" s="38" t="str">
        <f t="shared" si="67"/>
        <v/>
      </c>
      <c r="G413" s="39">
        <f t="shared" si="68"/>
        <v>0</v>
      </c>
      <c r="H413" s="39">
        <f t="shared" si="69"/>
        <v>0</v>
      </c>
      <c r="I413" s="37">
        <f t="shared" si="70"/>
        <v>0</v>
      </c>
      <c r="J413" s="40">
        <f t="shared" si="71"/>
        <v>0</v>
      </c>
      <c r="K413" s="37">
        <f t="shared" si="72"/>
        <v>0</v>
      </c>
      <c r="L413" s="37">
        <f t="shared" si="73"/>
        <v>0</v>
      </c>
      <c r="M413" s="37">
        <f t="shared" si="74"/>
        <v>0</v>
      </c>
      <c r="N413" s="41">
        <f>'jan-aug'!M413</f>
        <v>0</v>
      </c>
      <c r="O413" s="41">
        <f t="shared" si="75"/>
        <v>0</v>
      </c>
    </row>
    <row r="414" spans="1:15" s="34" customFormat="1" x14ac:dyDescent="0.2">
      <c r="A414" s="33">
        <v>1943</v>
      </c>
      <c r="B414" s="34" t="s">
        <v>464</v>
      </c>
      <c r="C414" s="36"/>
      <c r="D414" s="36">
        <v>1233</v>
      </c>
      <c r="E414" s="37">
        <f t="shared" si="66"/>
        <v>0</v>
      </c>
      <c r="F414" s="38" t="str">
        <f t="shared" si="67"/>
        <v/>
      </c>
      <c r="G414" s="39">
        <f t="shared" si="68"/>
        <v>0</v>
      </c>
      <c r="H414" s="39">
        <f t="shared" si="69"/>
        <v>0</v>
      </c>
      <c r="I414" s="37">
        <f t="shared" si="70"/>
        <v>0</v>
      </c>
      <c r="J414" s="40">
        <f t="shared" si="71"/>
        <v>0</v>
      </c>
      <c r="K414" s="37">
        <f t="shared" si="72"/>
        <v>0</v>
      </c>
      <c r="L414" s="37">
        <f t="shared" si="73"/>
        <v>0</v>
      </c>
      <c r="M414" s="37">
        <f t="shared" si="74"/>
        <v>0</v>
      </c>
      <c r="N414" s="41">
        <f>'jan-aug'!M414</f>
        <v>0</v>
      </c>
      <c r="O414" s="41">
        <f t="shared" si="75"/>
        <v>0</v>
      </c>
    </row>
    <row r="415" spans="1:15" s="34" customFormat="1" x14ac:dyDescent="0.2">
      <c r="A415" s="33">
        <v>2002</v>
      </c>
      <c r="B415" s="34" t="s">
        <v>465</v>
      </c>
      <c r="C415" s="36"/>
      <c r="D415" s="36">
        <v>2104</v>
      </c>
      <c r="E415" s="37">
        <f t="shared" si="66"/>
        <v>0</v>
      </c>
      <c r="F415" s="38" t="str">
        <f t="shared" si="67"/>
        <v/>
      </c>
      <c r="G415" s="39">
        <f t="shared" si="68"/>
        <v>0</v>
      </c>
      <c r="H415" s="39">
        <f t="shared" si="69"/>
        <v>0</v>
      </c>
      <c r="I415" s="37">
        <f t="shared" si="70"/>
        <v>0</v>
      </c>
      <c r="J415" s="40">
        <f t="shared" si="71"/>
        <v>0</v>
      </c>
      <c r="K415" s="37">
        <f t="shared" si="72"/>
        <v>0</v>
      </c>
      <c r="L415" s="37">
        <f t="shared" si="73"/>
        <v>0</v>
      </c>
      <c r="M415" s="37">
        <f t="shared" si="74"/>
        <v>0</v>
      </c>
      <c r="N415" s="41">
        <f>'jan-aug'!M415</f>
        <v>0</v>
      </c>
      <c r="O415" s="41">
        <f t="shared" si="75"/>
        <v>0</v>
      </c>
    </row>
    <row r="416" spans="1:15" s="34" customFormat="1" x14ac:dyDescent="0.2">
      <c r="A416" s="33">
        <v>2003</v>
      </c>
      <c r="B416" s="34" t="s">
        <v>466</v>
      </c>
      <c r="C416" s="36"/>
      <c r="D416" s="36">
        <v>6154</v>
      </c>
      <c r="E416" s="37">
        <f t="shared" si="66"/>
        <v>0</v>
      </c>
      <c r="F416" s="38" t="str">
        <f t="shared" si="67"/>
        <v/>
      </c>
      <c r="G416" s="39">
        <f t="shared" si="68"/>
        <v>0</v>
      </c>
      <c r="H416" s="39">
        <f t="shared" si="69"/>
        <v>0</v>
      </c>
      <c r="I416" s="37">
        <f t="shared" si="70"/>
        <v>0</v>
      </c>
      <c r="J416" s="40">
        <f t="shared" si="71"/>
        <v>0</v>
      </c>
      <c r="K416" s="37">
        <f t="shared" si="72"/>
        <v>0</v>
      </c>
      <c r="L416" s="37">
        <f t="shared" si="73"/>
        <v>0</v>
      </c>
      <c r="M416" s="37">
        <f t="shared" si="74"/>
        <v>0</v>
      </c>
      <c r="N416" s="41">
        <f>'jan-aug'!M416</f>
        <v>0</v>
      </c>
      <c r="O416" s="41">
        <f t="shared" si="75"/>
        <v>0</v>
      </c>
    </row>
    <row r="417" spans="1:15" s="34" customFormat="1" x14ac:dyDescent="0.2">
      <c r="A417" s="33">
        <v>2004</v>
      </c>
      <c r="B417" s="34" t="s">
        <v>467</v>
      </c>
      <c r="C417" s="36"/>
      <c r="D417" s="36">
        <v>10527</v>
      </c>
      <c r="E417" s="37">
        <f t="shared" si="66"/>
        <v>0</v>
      </c>
      <c r="F417" s="38" t="str">
        <f t="shared" si="67"/>
        <v/>
      </c>
      <c r="G417" s="39">
        <f t="shared" si="68"/>
        <v>0</v>
      </c>
      <c r="H417" s="39">
        <f t="shared" si="69"/>
        <v>0</v>
      </c>
      <c r="I417" s="37">
        <f t="shared" si="70"/>
        <v>0</v>
      </c>
      <c r="J417" s="40">
        <f t="shared" si="71"/>
        <v>0</v>
      </c>
      <c r="K417" s="37">
        <f t="shared" si="72"/>
        <v>0</v>
      </c>
      <c r="L417" s="37">
        <f t="shared" si="73"/>
        <v>0</v>
      </c>
      <c r="M417" s="37">
        <f t="shared" si="74"/>
        <v>0</v>
      </c>
      <c r="N417" s="41">
        <f>'jan-aug'!M417</f>
        <v>0</v>
      </c>
      <c r="O417" s="41">
        <f t="shared" si="75"/>
        <v>0</v>
      </c>
    </row>
    <row r="418" spans="1:15" s="34" customFormat="1" x14ac:dyDescent="0.2">
      <c r="A418" s="33">
        <v>2011</v>
      </c>
      <c r="B418" s="34" t="s">
        <v>468</v>
      </c>
      <c r="C418" s="36"/>
      <c r="D418" s="36">
        <v>2938</v>
      </c>
      <c r="E418" s="37">
        <f t="shared" si="66"/>
        <v>0</v>
      </c>
      <c r="F418" s="38" t="str">
        <f t="shared" si="67"/>
        <v/>
      </c>
      <c r="G418" s="39">
        <f t="shared" si="68"/>
        <v>0</v>
      </c>
      <c r="H418" s="39">
        <f t="shared" si="69"/>
        <v>0</v>
      </c>
      <c r="I418" s="37">
        <f t="shared" si="70"/>
        <v>0</v>
      </c>
      <c r="J418" s="40">
        <f t="shared" si="71"/>
        <v>0</v>
      </c>
      <c r="K418" s="37">
        <f t="shared" si="72"/>
        <v>0</v>
      </c>
      <c r="L418" s="37">
        <f t="shared" si="73"/>
        <v>0</v>
      </c>
      <c r="M418" s="37">
        <f t="shared" si="74"/>
        <v>0</v>
      </c>
      <c r="N418" s="41">
        <f>'jan-aug'!M418</f>
        <v>0</v>
      </c>
      <c r="O418" s="41">
        <f t="shared" si="75"/>
        <v>0</v>
      </c>
    </row>
    <row r="419" spans="1:15" s="34" customFormat="1" x14ac:dyDescent="0.2">
      <c r="A419" s="33">
        <v>2012</v>
      </c>
      <c r="B419" s="34" t="s">
        <v>469</v>
      </c>
      <c r="C419" s="36"/>
      <c r="D419" s="36">
        <v>20446</v>
      </c>
      <c r="E419" s="37">
        <f t="shared" si="66"/>
        <v>0</v>
      </c>
      <c r="F419" s="38" t="str">
        <f t="shared" si="67"/>
        <v/>
      </c>
      <c r="G419" s="39">
        <f t="shared" si="68"/>
        <v>0</v>
      </c>
      <c r="H419" s="39">
        <f t="shared" si="69"/>
        <v>0</v>
      </c>
      <c r="I419" s="37">
        <f t="shared" si="70"/>
        <v>0</v>
      </c>
      <c r="J419" s="40">
        <f t="shared" si="71"/>
        <v>0</v>
      </c>
      <c r="K419" s="37">
        <f t="shared" si="72"/>
        <v>0</v>
      </c>
      <c r="L419" s="37">
        <f t="shared" si="73"/>
        <v>0</v>
      </c>
      <c r="M419" s="37">
        <f t="shared" si="74"/>
        <v>0</v>
      </c>
      <c r="N419" s="41">
        <f>'jan-aug'!M419</f>
        <v>0</v>
      </c>
      <c r="O419" s="41">
        <f t="shared" si="75"/>
        <v>0</v>
      </c>
    </row>
    <row r="420" spans="1:15" s="34" customFormat="1" x14ac:dyDescent="0.2">
      <c r="A420" s="33">
        <v>2014</v>
      </c>
      <c r="B420" s="34" t="s">
        <v>470</v>
      </c>
      <c r="C420" s="36"/>
      <c r="D420" s="36">
        <v>968</v>
      </c>
      <c r="E420" s="37">
        <f t="shared" si="66"/>
        <v>0</v>
      </c>
      <c r="F420" s="38" t="str">
        <f t="shared" si="67"/>
        <v/>
      </c>
      <c r="G420" s="39">
        <f t="shared" si="68"/>
        <v>0</v>
      </c>
      <c r="H420" s="39">
        <f t="shared" si="69"/>
        <v>0</v>
      </c>
      <c r="I420" s="37">
        <f t="shared" si="70"/>
        <v>0</v>
      </c>
      <c r="J420" s="40">
        <f t="shared" si="71"/>
        <v>0</v>
      </c>
      <c r="K420" s="37">
        <f t="shared" si="72"/>
        <v>0</v>
      </c>
      <c r="L420" s="37">
        <f t="shared" si="73"/>
        <v>0</v>
      </c>
      <c r="M420" s="37">
        <f t="shared" si="74"/>
        <v>0</v>
      </c>
      <c r="N420" s="41">
        <f>'jan-aug'!M420</f>
        <v>0</v>
      </c>
      <c r="O420" s="41">
        <f t="shared" si="75"/>
        <v>0</v>
      </c>
    </row>
    <row r="421" spans="1:15" s="34" customFormat="1" x14ac:dyDescent="0.2">
      <c r="A421" s="33">
        <v>2015</v>
      </c>
      <c r="B421" s="34" t="s">
        <v>471</v>
      </c>
      <c r="C421" s="36"/>
      <c r="D421" s="36">
        <v>1037</v>
      </c>
      <c r="E421" s="37">
        <f t="shared" si="66"/>
        <v>0</v>
      </c>
      <c r="F421" s="38" t="str">
        <f t="shared" si="67"/>
        <v/>
      </c>
      <c r="G421" s="39">
        <f t="shared" si="68"/>
        <v>0</v>
      </c>
      <c r="H421" s="39">
        <f t="shared" si="69"/>
        <v>0</v>
      </c>
      <c r="I421" s="37">
        <f t="shared" si="70"/>
        <v>0</v>
      </c>
      <c r="J421" s="40">
        <f t="shared" si="71"/>
        <v>0</v>
      </c>
      <c r="K421" s="37">
        <f t="shared" si="72"/>
        <v>0</v>
      </c>
      <c r="L421" s="37">
        <f t="shared" si="73"/>
        <v>0</v>
      </c>
      <c r="M421" s="37">
        <f t="shared" si="74"/>
        <v>0</v>
      </c>
      <c r="N421" s="41">
        <f>'jan-aug'!M421</f>
        <v>0</v>
      </c>
      <c r="O421" s="41">
        <f t="shared" si="75"/>
        <v>0</v>
      </c>
    </row>
    <row r="422" spans="1:15" s="34" customFormat="1" x14ac:dyDescent="0.2">
      <c r="A422" s="33">
        <v>2017</v>
      </c>
      <c r="B422" s="34" t="s">
        <v>472</v>
      </c>
      <c r="C422" s="36"/>
      <c r="D422" s="36">
        <v>1027</v>
      </c>
      <c r="E422" s="37">
        <f t="shared" si="66"/>
        <v>0</v>
      </c>
      <c r="F422" s="38" t="str">
        <f t="shared" si="67"/>
        <v/>
      </c>
      <c r="G422" s="39">
        <f t="shared" si="68"/>
        <v>0</v>
      </c>
      <c r="H422" s="39">
        <f t="shared" si="69"/>
        <v>0</v>
      </c>
      <c r="I422" s="37">
        <f t="shared" si="70"/>
        <v>0</v>
      </c>
      <c r="J422" s="40">
        <f t="shared" si="71"/>
        <v>0</v>
      </c>
      <c r="K422" s="37">
        <f t="shared" si="72"/>
        <v>0</v>
      </c>
      <c r="L422" s="37">
        <f t="shared" si="73"/>
        <v>0</v>
      </c>
      <c r="M422" s="37">
        <f t="shared" si="74"/>
        <v>0</v>
      </c>
      <c r="N422" s="41">
        <f>'jan-aug'!M422</f>
        <v>0</v>
      </c>
      <c r="O422" s="41">
        <f t="shared" si="75"/>
        <v>0</v>
      </c>
    </row>
    <row r="423" spans="1:15" s="34" customFormat="1" x14ac:dyDescent="0.2">
      <c r="A423" s="33">
        <v>2018</v>
      </c>
      <c r="B423" s="34" t="s">
        <v>473</v>
      </c>
      <c r="C423" s="36"/>
      <c r="D423" s="36">
        <v>1204</v>
      </c>
      <c r="E423" s="37">
        <f t="shared" si="66"/>
        <v>0</v>
      </c>
      <c r="F423" s="38" t="str">
        <f t="shared" si="67"/>
        <v/>
      </c>
      <c r="G423" s="39">
        <f t="shared" si="68"/>
        <v>0</v>
      </c>
      <c r="H423" s="39">
        <f t="shared" si="69"/>
        <v>0</v>
      </c>
      <c r="I423" s="37">
        <f t="shared" si="70"/>
        <v>0</v>
      </c>
      <c r="J423" s="40">
        <f t="shared" si="71"/>
        <v>0</v>
      </c>
      <c r="K423" s="37">
        <f t="shared" si="72"/>
        <v>0</v>
      </c>
      <c r="L423" s="37">
        <f t="shared" si="73"/>
        <v>0</v>
      </c>
      <c r="M423" s="37">
        <f t="shared" si="74"/>
        <v>0</v>
      </c>
      <c r="N423" s="41">
        <f>'jan-aug'!M423</f>
        <v>0</v>
      </c>
      <c r="O423" s="41">
        <f t="shared" si="75"/>
        <v>0</v>
      </c>
    </row>
    <row r="424" spans="1:15" s="34" customFormat="1" x14ac:dyDescent="0.2">
      <c r="A424" s="33">
        <v>2019</v>
      </c>
      <c r="B424" s="34" t="s">
        <v>474</v>
      </c>
      <c r="C424" s="36"/>
      <c r="D424" s="36">
        <v>3291</v>
      </c>
      <c r="E424" s="37">
        <f t="shared" si="66"/>
        <v>0</v>
      </c>
      <c r="F424" s="38" t="str">
        <f t="shared" si="67"/>
        <v/>
      </c>
      <c r="G424" s="39">
        <f t="shared" si="68"/>
        <v>0</v>
      </c>
      <c r="H424" s="39">
        <f t="shared" si="69"/>
        <v>0</v>
      </c>
      <c r="I424" s="37">
        <f t="shared" si="70"/>
        <v>0</v>
      </c>
      <c r="J424" s="40">
        <f t="shared" si="71"/>
        <v>0</v>
      </c>
      <c r="K424" s="37">
        <f t="shared" si="72"/>
        <v>0</v>
      </c>
      <c r="L424" s="37">
        <f t="shared" si="73"/>
        <v>0</v>
      </c>
      <c r="M424" s="37">
        <f t="shared" si="74"/>
        <v>0</v>
      </c>
      <c r="N424" s="41">
        <f>'jan-aug'!M424</f>
        <v>0</v>
      </c>
      <c r="O424" s="41">
        <f t="shared" si="75"/>
        <v>0</v>
      </c>
    </row>
    <row r="425" spans="1:15" s="34" customFormat="1" x14ac:dyDescent="0.2">
      <c r="A425" s="33">
        <v>2020</v>
      </c>
      <c r="B425" s="34" t="s">
        <v>475</v>
      </c>
      <c r="C425" s="36"/>
      <c r="D425" s="36">
        <v>3971</v>
      </c>
      <c r="E425" s="37">
        <f t="shared" si="66"/>
        <v>0</v>
      </c>
      <c r="F425" s="38" t="str">
        <f t="shared" si="67"/>
        <v/>
      </c>
      <c r="G425" s="39">
        <f t="shared" si="68"/>
        <v>0</v>
      </c>
      <c r="H425" s="39">
        <f t="shared" si="69"/>
        <v>0</v>
      </c>
      <c r="I425" s="37">
        <f t="shared" si="70"/>
        <v>0</v>
      </c>
      <c r="J425" s="40">
        <f t="shared" si="71"/>
        <v>0</v>
      </c>
      <c r="K425" s="37">
        <f t="shared" si="72"/>
        <v>0</v>
      </c>
      <c r="L425" s="37">
        <f t="shared" si="73"/>
        <v>0</v>
      </c>
      <c r="M425" s="37">
        <f t="shared" si="74"/>
        <v>0</v>
      </c>
      <c r="N425" s="41">
        <f>'jan-aug'!M425</f>
        <v>0</v>
      </c>
      <c r="O425" s="41">
        <f t="shared" si="75"/>
        <v>0</v>
      </c>
    </row>
    <row r="426" spans="1:15" s="34" customFormat="1" x14ac:dyDescent="0.2">
      <c r="A426" s="33">
        <v>2021</v>
      </c>
      <c r="B426" s="34" t="s">
        <v>476</v>
      </c>
      <c r="C426" s="36"/>
      <c r="D426" s="36">
        <v>2696</v>
      </c>
      <c r="E426" s="37">
        <f t="shared" si="66"/>
        <v>0</v>
      </c>
      <c r="F426" s="38" t="str">
        <f t="shared" si="67"/>
        <v/>
      </c>
      <c r="G426" s="39">
        <f t="shared" si="68"/>
        <v>0</v>
      </c>
      <c r="H426" s="39">
        <f t="shared" si="69"/>
        <v>0</v>
      </c>
      <c r="I426" s="37">
        <f t="shared" si="70"/>
        <v>0</v>
      </c>
      <c r="J426" s="40">
        <f t="shared" si="71"/>
        <v>0</v>
      </c>
      <c r="K426" s="37">
        <f t="shared" si="72"/>
        <v>0</v>
      </c>
      <c r="L426" s="37">
        <f t="shared" si="73"/>
        <v>0</v>
      </c>
      <c r="M426" s="37">
        <f t="shared" si="74"/>
        <v>0</v>
      </c>
      <c r="N426" s="41">
        <f>'jan-aug'!M426</f>
        <v>0</v>
      </c>
      <c r="O426" s="41">
        <f t="shared" si="75"/>
        <v>0</v>
      </c>
    </row>
    <row r="427" spans="1:15" s="34" customFormat="1" x14ac:dyDescent="0.2">
      <c r="A427" s="33">
        <v>2022</v>
      </c>
      <c r="B427" s="34" t="s">
        <v>477</v>
      </c>
      <c r="C427" s="36"/>
      <c r="D427" s="36">
        <v>1330</v>
      </c>
      <c r="E427" s="37">
        <f t="shared" si="66"/>
        <v>0</v>
      </c>
      <c r="F427" s="38" t="str">
        <f t="shared" si="67"/>
        <v/>
      </c>
      <c r="G427" s="39">
        <f t="shared" si="68"/>
        <v>0</v>
      </c>
      <c r="H427" s="39">
        <f t="shared" si="69"/>
        <v>0</v>
      </c>
      <c r="I427" s="37">
        <f t="shared" si="70"/>
        <v>0</v>
      </c>
      <c r="J427" s="40">
        <f t="shared" si="71"/>
        <v>0</v>
      </c>
      <c r="K427" s="37">
        <f t="shared" si="72"/>
        <v>0</v>
      </c>
      <c r="L427" s="37">
        <f t="shared" si="73"/>
        <v>0</v>
      </c>
      <c r="M427" s="37">
        <f t="shared" si="74"/>
        <v>0</v>
      </c>
      <c r="N427" s="41">
        <f>'jan-aug'!M427</f>
        <v>0</v>
      </c>
      <c r="O427" s="41">
        <f t="shared" si="75"/>
        <v>0</v>
      </c>
    </row>
    <row r="428" spans="1:15" s="34" customFormat="1" x14ac:dyDescent="0.2">
      <c r="A428" s="33">
        <v>2023</v>
      </c>
      <c r="B428" s="34" t="s">
        <v>478</v>
      </c>
      <c r="C428" s="36"/>
      <c r="D428" s="36">
        <v>1137</v>
      </c>
      <c r="E428" s="37">
        <f t="shared" si="66"/>
        <v>0</v>
      </c>
      <c r="F428" s="38" t="str">
        <f t="shared" si="67"/>
        <v/>
      </c>
      <c r="G428" s="39">
        <f t="shared" si="68"/>
        <v>0</v>
      </c>
      <c r="H428" s="39">
        <f t="shared" si="69"/>
        <v>0</v>
      </c>
      <c r="I428" s="37">
        <f t="shared" si="70"/>
        <v>0</v>
      </c>
      <c r="J428" s="40">
        <f t="shared" si="71"/>
        <v>0</v>
      </c>
      <c r="K428" s="37">
        <f t="shared" si="72"/>
        <v>0</v>
      </c>
      <c r="L428" s="37">
        <f t="shared" si="73"/>
        <v>0</v>
      </c>
      <c r="M428" s="37">
        <f t="shared" si="74"/>
        <v>0</v>
      </c>
      <c r="N428" s="41">
        <f>'jan-aug'!M428</f>
        <v>0</v>
      </c>
      <c r="O428" s="41">
        <f t="shared" si="75"/>
        <v>0</v>
      </c>
    </row>
    <row r="429" spans="1:15" s="34" customFormat="1" x14ac:dyDescent="0.2">
      <c r="A429" s="33">
        <v>2024</v>
      </c>
      <c r="B429" s="34" t="s">
        <v>479</v>
      </c>
      <c r="C429" s="36"/>
      <c r="D429" s="36">
        <v>991</v>
      </c>
      <c r="E429" s="37">
        <f t="shared" si="66"/>
        <v>0</v>
      </c>
      <c r="F429" s="38" t="str">
        <f t="shared" si="67"/>
        <v/>
      </c>
      <c r="G429" s="39">
        <f t="shared" si="68"/>
        <v>0</v>
      </c>
      <c r="H429" s="39">
        <f t="shared" si="69"/>
        <v>0</v>
      </c>
      <c r="I429" s="37">
        <f t="shared" si="70"/>
        <v>0</v>
      </c>
      <c r="J429" s="40">
        <f t="shared" si="71"/>
        <v>0</v>
      </c>
      <c r="K429" s="37">
        <f t="shared" si="72"/>
        <v>0</v>
      </c>
      <c r="L429" s="37">
        <f t="shared" si="73"/>
        <v>0</v>
      </c>
      <c r="M429" s="37">
        <f t="shared" si="74"/>
        <v>0</v>
      </c>
      <c r="N429" s="41">
        <f>'jan-aug'!M429</f>
        <v>0</v>
      </c>
      <c r="O429" s="41">
        <f t="shared" si="75"/>
        <v>0</v>
      </c>
    </row>
    <row r="430" spans="1:15" s="34" customFormat="1" x14ac:dyDescent="0.2">
      <c r="A430" s="33">
        <v>2025</v>
      </c>
      <c r="B430" s="34" t="s">
        <v>480</v>
      </c>
      <c r="C430" s="36"/>
      <c r="D430" s="36">
        <v>2911</v>
      </c>
      <c r="E430" s="37">
        <f t="shared" si="66"/>
        <v>0</v>
      </c>
      <c r="F430" s="38" t="str">
        <f t="shared" si="67"/>
        <v/>
      </c>
      <c r="G430" s="39">
        <f t="shared" si="68"/>
        <v>0</v>
      </c>
      <c r="H430" s="39">
        <f t="shared" si="69"/>
        <v>0</v>
      </c>
      <c r="I430" s="37">
        <f t="shared" si="70"/>
        <v>0</v>
      </c>
      <c r="J430" s="40">
        <f t="shared" si="71"/>
        <v>0</v>
      </c>
      <c r="K430" s="37">
        <f t="shared" si="72"/>
        <v>0</v>
      </c>
      <c r="L430" s="37">
        <f t="shared" si="73"/>
        <v>0</v>
      </c>
      <c r="M430" s="37">
        <f t="shared" si="74"/>
        <v>0</v>
      </c>
      <c r="N430" s="41">
        <f>'jan-aug'!M430</f>
        <v>0</v>
      </c>
      <c r="O430" s="41">
        <f t="shared" si="75"/>
        <v>0</v>
      </c>
    </row>
    <row r="431" spans="1:15" s="34" customFormat="1" x14ac:dyDescent="0.2">
      <c r="A431" s="33">
        <v>2027</v>
      </c>
      <c r="B431" s="34" t="s">
        <v>481</v>
      </c>
      <c r="C431" s="36"/>
      <c r="D431" s="36">
        <v>951</v>
      </c>
      <c r="E431" s="37">
        <f t="shared" si="66"/>
        <v>0</v>
      </c>
      <c r="F431" s="38" t="str">
        <f t="shared" si="67"/>
        <v/>
      </c>
      <c r="G431" s="39">
        <f t="shared" si="68"/>
        <v>0</v>
      </c>
      <c r="H431" s="39">
        <f t="shared" si="69"/>
        <v>0</v>
      </c>
      <c r="I431" s="37">
        <f t="shared" si="70"/>
        <v>0</v>
      </c>
      <c r="J431" s="40">
        <f t="shared" si="71"/>
        <v>0</v>
      </c>
      <c r="K431" s="37">
        <f t="shared" si="72"/>
        <v>0</v>
      </c>
      <c r="L431" s="37">
        <f t="shared" si="73"/>
        <v>0</v>
      </c>
      <c r="M431" s="37">
        <f t="shared" si="74"/>
        <v>0</v>
      </c>
      <c r="N431" s="41">
        <f>'jan-aug'!M431</f>
        <v>0</v>
      </c>
      <c r="O431" s="41">
        <f t="shared" si="75"/>
        <v>0</v>
      </c>
    </row>
    <row r="432" spans="1:15" s="34" customFormat="1" x14ac:dyDescent="0.2">
      <c r="A432" s="33">
        <v>2028</v>
      </c>
      <c r="B432" s="34" t="s">
        <v>482</v>
      </c>
      <c r="C432" s="36"/>
      <c r="D432" s="36">
        <v>2267</v>
      </c>
      <c r="E432" s="37">
        <f t="shared" si="66"/>
        <v>0</v>
      </c>
      <c r="F432" s="38" t="str">
        <f t="shared" si="67"/>
        <v/>
      </c>
      <c r="G432" s="39">
        <f t="shared" si="68"/>
        <v>0</v>
      </c>
      <c r="H432" s="39">
        <f t="shared" si="69"/>
        <v>0</v>
      </c>
      <c r="I432" s="37">
        <f t="shared" si="70"/>
        <v>0</v>
      </c>
      <c r="J432" s="40">
        <f t="shared" si="71"/>
        <v>0</v>
      </c>
      <c r="K432" s="37">
        <f t="shared" si="72"/>
        <v>0</v>
      </c>
      <c r="L432" s="37">
        <f t="shared" si="73"/>
        <v>0</v>
      </c>
      <c r="M432" s="37">
        <f t="shared" si="74"/>
        <v>0</v>
      </c>
      <c r="N432" s="41">
        <f>'jan-aug'!M432</f>
        <v>0</v>
      </c>
      <c r="O432" s="41">
        <f t="shared" si="75"/>
        <v>0</v>
      </c>
    </row>
    <row r="433" spans="1:15" s="34" customFormat="1" x14ac:dyDescent="0.2">
      <c r="A433" s="33">
        <v>2030</v>
      </c>
      <c r="B433" s="34" t="s">
        <v>483</v>
      </c>
      <c r="C433" s="36"/>
      <c r="D433" s="36">
        <v>10199</v>
      </c>
      <c r="E433" s="37">
        <f t="shared" si="66"/>
        <v>0</v>
      </c>
      <c r="F433" s="38" t="str">
        <f t="shared" si="67"/>
        <v/>
      </c>
      <c r="G433" s="39">
        <f t="shared" si="68"/>
        <v>0</v>
      </c>
      <c r="H433" s="39">
        <f t="shared" si="69"/>
        <v>0</v>
      </c>
      <c r="I433" s="37">
        <f t="shared" si="70"/>
        <v>0</v>
      </c>
      <c r="J433" s="40">
        <f t="shared" si="71"/>
        <v>0</v>
      </c>
      <c r="K433" s="37">
        <f t="shared" si="72"/>
        <v>0</v>
      </c>
      <c r="L433" s="37">
        <f t="shared" si="73"/>
        <v>0</v>
      </c>
      <c r="M433" s="37">
        <f t="shared" si="74"/>
        <v>0</v>
      </c>
      <c r="N433" s="41">
        <f>'jan-aug'!M433</f>
        <v>0</v>
      </c>
      <c r="O433" s="41">
        <f t="shared" si="75"/>
        <v>0</v>
      </c>
    </row>
    <row r="434" spans="1:15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15" s="60" customFormat="1" ht="13.5" thickBot="1" x14ac:dyDescent="0.25">
      <c r="A435" s="44"/>
      <c r="B435" s="44" t="s">
        <v>33</v>
      </c>
      <c r="C435" s="46">
        <f>SUM(C8:C433)</f>
        <v>0</v>
      </c>
      <c r="D435" s="46">
        <f>SUM(D8:D433)</f>
        <v>5258317</v>
      </c>
      <c r="E435" s="46">
        <f>(C435*1000)/D435</f>
        <v>0</v>
      </c>
      <c r="F435" s="47" t="str">
        <f>IF(C435&gt;0,E435/E$435,"")</f>
        <v/>
      </c>
      <c r="G435" s="48"/>
      <c r="H435" s="48"/>
      <c r="I435" s="46"/>
      <c r="J435" s="49"/>
      <c r="K435" s="46"/>
      <c r="L435" s="46">
        <f>SUM(L8:L433)</f>
        <v>0</v>
      </c>
      <c r="M435" s="46">
        <f>SUM(M8:M434)</f>
        <v>0</v>
      </c>
      <c r="N435" s="46">
        <f>jan!M435</f>
        <v>5.1007373258471489E-7</v>
      </c>
      <c r="O435" s="46">
        <f t="shared" ref="O435" si="76">M435-N435</f>
        <v>-5.1007373258471489E-7</v>
      </c>
    </row>
    <row r="436" spans="1:15" s="34" customFormat="1" ht="13.5" thickTop="1" x14ac:dyDescent="0.2">
      <c r="A436" s="50"/>
      <c r="B436" s="50"/>
      <c r="C436" s="36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5" s="34" customFormat="1" x14ac:dyDescent="0.2">
      <c r="A437" s="52" t="s">
        <v>34</v>
      </c>
      <c r="B437" s="52"/>
      <c r="C437" s="52"/>
      <c r="D437" s="53">
        <f>L435</f>
        <v>0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0</v>
      </c>
      <c r="J437" s="57" t="s">
        <v>37</v>
      </c>
      <c r="M437" s="58"/>
    </row>
    <row r="438" spans="1:15" x14ac:dyDescent="0.2">
      <c r="C438" s="36"/>
    </row>
    <row r="439" spans="1:15" x14ac:dyDescent="0.2">
      <c r="C439" s="36"/>
    </row>
    <row r="440" spans="1:15" x14ac:dyDescent="0.2">
      <c r="C440" s="36"/>
    </row>
    <row r="441" spans="1:15" x14ac:dyDescent="0.2">
      <c r="C441" s="36"/>
    </row>
    <row r="442" spans="1:15" x14ac:dyDescent="0.2">
      <c r="C442" s="36"/>
    </row>
    <row r="443" spans="1:15" x14ac:dyDescent="0.2">
      <c r="C443" s="36"/>
    </row>
    <row r="444" spans="1:15" x14ac:dyDescent="0.2">
      <c r="C444" s="36"/>
    </row>
    <row r="445" spans="1:15" x14ac:dyDescent="0.2">
      <c r="C445" s="36"/>
    </row>
    <row r="446" spans="1:15" x14ac:dyDescent="0.2">
      <c r="C446" s="36"/>
    </row>
    <row r="447" spans="1:15" x14ac:dyDescent="0.2">
      <c r="C447" s="36"/>
    </row>
    <row r="448" spans="1:15" x14ac:dyDescent="0.2">
      <c r="C448" s="36"/>
    </row>
    <row r="449" spans="3:3" x14ac:dyDescent="0.2">
      <c r="C449" s="36"/>
    </row>
    <row r="450" spans="3:3" x14ac:dyDescent="0.2">
      <c r="C450" s="36"/>
    </row>
    <row r="451" spans="3:3" x14ac:dyDescent="0.2">
      <c r="C451" s="36"/>
    </row>
    <row r="452" spans="3:3" x14ac:dyDescent="0.2">
      <c r="C452" s="36"/>
    </row>
    <row r="453" spans="3:3" x14ac:dyDescent="0.2">
      <c r="C453" s="36"/>
    </row>
    <row r="454" spans="3:3" x14ac:dyDescent="0.2">
      <c r="C454" s="36"/>
    </row>
    <row r="455" spans="3:3" x14ac:dyDescent="0.2">
      <c r="C455" s="36"/>
    </row>
    <row r="456" spans="3:3" x14ac:dyDescent="0.2">
      <c r="C456" s="36"/>
    </row>
    <row r="457" spans="3:3" x14ac:dyDescent="0.2">
      <c r="C457" s="36"/>
    </row>
    <row r="458" spans="3:3" x14ac:dyDescent="0.2">
      <c r="C458" s="36"/>
    </row>
    <row r="459" spans="3:3" x14ac:dyDescent="0.2">
      <c r="C459" s="36"/>
    </row>
    <row r="460" spans="3:3" x14ac:dyDescent="0.2">
      <c r="C460" s="36"/>
    </row>
    <row r="461" spans="3:3" x14ac:dyDescent="0.2">
      <c r="C461" s="36"/>
    </row>
    <row r="462" spans="3:3" x14ac:dyDescent="0.2">
      <c r="C462" s="36"/>
    </row>
    <row r="463" spans="3:3" x14ac:dyDescent="0.2">
      <c r="C463" s="36"/>
    </row>
    <row r="464" spans="3:3" x14ac:dyDescent="0.2">
      <c r="C464" s="36"/>
    </row>
    <row r="465" spans="3:3" x14ac:dyDescent="0.2">
      <c r="C465" s="36"/>
    </row>
    <row r="466" spans="3:3" x14ac:dyDescent="0.2">
      <c r="C466" s="36"/>
    </row>
    <row r="467" spans="3:3" x14ac:dyDescent="0.2">
      <c r="C467" s="36"/>
    </row>
    <row r="468" spans="3:3" x14ac:dyDescent="0.2">
      <c r="C468" s="36"/>
    </row>
    <row r="469" spans="3:3" x14ac:dyDescent="0.2">
      <c r="C469" s="36"/>
    </row>
    <row r="470" spans="3:3" x14ac:dyDescent="0.2">
      <c r="C470" s="36"/>
    </row>
    <row r="471" spans="3:3" x14ac:dyDescent="0.2">
      <c r="C471" s="36"/>
    </row>
    <row r="472" spans="3:3" x14ac:dyDescent="0.2">
      <c r="C472" s="36"/>
    </row>
    <row r="473" spans="3:3" x14ac:dyDescent="0.2">
      <c r="C473" s="36"/>
    </row>
    <row r="474" spans="3:3" x14ac:dyDescent="0.2">
      <c r="C474" s="36"/>
    </row>
    <row r="475" spans="3:3" x14ac:dyDescent="0.2">
      <c r="C475" s="36"/>
    </row>
    <row r="476" spans="3:3" x14ac:dyDescent="0.2">
      <c r="C476" s="36"/>
    </row>
    <row r="477" spans="3:3" x14ac:dyDescent="0.2">
      <c r="C477" s="36"/>
    </row>
    <row r="478" spans="3:3" x14ac:dyDescent="0.2">
      <c r="C478" s="36"/>
    </row>
    <row r="479" spans="3:3" x14ac:dyDescent="0.2">
      <c r="C479" s="36"/>
    </row>
    <row r="480" spans="3:3" x14ac:dyDescent="0.2">
      <c r="C480" s="36"/>
    </row>
    <row r="481" spans="3:3" x14ac:dyDescent="0.2">
      <c r="C481" s="36"/>
    </row>
    <row r="482" spans="3:3" x14ac:dyDescent="0.2">
      <c r="C482" s="36"/>
    </row>
    <row r="483" spans="3:3" x14ac:dyDescent="0.2">
      <c r="C483" s="36"/>
    </row>
    <row r="484" spans="3:3" x14ac:dyDescent="0.2">
      <c r="C484" s="36"/>
    </row>
    <row r="485" spans="3:3" x14ac:dyDescent="0.2">
      <c r="C485" s="36"/>
    </row>
    <row r="486" spans="3:3" x14ac:dyDescent="0.2">
      <c r="C486" s="36"/>
    </row>
    <row r="487" spans="3:3" x14ac:dyDescent="0.2">
      <c r="C487" s="36"/>
    </row>
    <row r="488" spans="3:3" x14ac:dyDescent="0.2">
      <c r="C488" s="36"/>
    </row>
    <row r="489" spans="3:3" x14ac:dyDescent="0.2">
      <c r="C489" s="36"/>
    </row>
    <row r="490" spans="3:3" x14ac:dyDescent="0.2">
      <c r="C490" s="36"/>
    </row>
    <row r="491" spans="3:3" x14ac:dyDescent="0.2">
      <c r="C491" s="36"/>
    </row>
    <row r="492" spans="3:3" x14ac:dyDescent="0.2">
      <c r="C492" s="36"/>
    </row>
    <row r="493" spans="3:3" x14ac:dyDescent="0.2">
      <c r="C493" s="36"/>
    </row>
    <row r="494" spans="3:3" x14ac:dyDescent="0.2">
      <c r="C494" s="36"/>
    </row>
    <row r="495" spans="3:3" x14ac:dyDescent="0.2">
      <c r="C495" s="36"/>
    </row>
    <row r="496" spans="3:3" x14ac:dyDescent="0.2">
      <c r="C496" s="36"/>
    </row>
    <row r="497" spans="3:3" x14ac:dyDescent="0.2">
      <c r="C497" s="36"/>
    </row>
    <row r="498" spans="3:3" x14ac:dyDescent="0.2">
      <c r="C498" s="36"/>
    </row>
    <row r="499" spans="3:3" x14ac:dyDescent="0.2">
      <c r="C499" s="36"/>
    </row>
    <row r="500" spans="3:3" x14ac:dyDescent="0.2">
      <c r="C500" s="36"/>
    </row>
    <row r="501" spans="3:3" x14ac:dyDescent="0.2">
      <c r="C501" s="36"/>
    </row>
    <row r="502" spans="3:3" x14ac:dyDescent="0.2">
      <c r="C502" s="36"/>
    </row>
    <row r="503" spans="3:3" x14ac:dyDescent="0.2">
      <c r="C503" s="36"/>
    </row>
    <row r="504" spans="3:3" x14ac:dyDescent="0.2">
      <c r="C504" s="36"/>
    </row>
    <row r="505" spans="3:3" x14ac:dyDescent="0.2">
      <c r="C505" s="36"/>
    </row>
    <row r="506" spans="3:3" x14ac:dyDescent="0.2">
      <c r="C506" s="36"/>
    </row>
    <row r="507" spans="3:3" x14ac:dyDescent="0.2">
      <c r="C507" s="36"/>
    </row>
    <row r="508" spans="3:3" x14ac:dyDescent="0.2">
      <c r="C508" s="36"/>
    </row>
    <row r="509" spans="3:3" x14ac:dyDescent="0.2">
      <c r="C509" s="36"/>
    </row>
    <row r="510" spans="3:3" x14ac:dyDescent="0.2">
      <c r="C510" s="36"/>
    </row>
    <row r="511" spans="3:3" x14ac:dyDescent="0.2">
      <c r="C511" s="36"/>
    </row>
    <row r="512" spans="3:3" x14ac:dyDescent="0.2">
      <c r="C512" s="36"/>
    </row>
    <row r="513" spans="3:3" x14ac:dyDescent="0.2">
      <c r="C513" s="36"/>
    </row>
    <row r="514" spans="3:3" x14ac:dyDescent="0.2">
      <c r="C514" s="36"/>
    </row>
    <row r="515" spans="3:3" x14ac:dyDescent="0.2">
      <c r="C515" s="36"/>
    </row>
    <row r="516" spans="3:3" x14ac:dyDescent="0.2">
      <c r="C516" s="36"/>
    </row>
    <row r="517" spans="3:3" x14ac:dyDescent="0.2">
      <c r="C517" s="36"/>
    </row>
    <row r="518" spans="3:3" x14ac:dyDescent="0.2">
      <c r="C518" s="36"/>
    </row>
    <row r="519" spans="3:3" x14ac:dyDescent="0.2">
      <c r="C519" s="36"/>
    </row>
    <row r="520" spans="3:3" x14ac:dyDescent="0.2">
      <c r="C520" s="36"/>
    </row>
    <row r="521" spans="3:3" x14ac:dyDescent="0.2">
      <c r="C521" s="36"/>
    </row>
    <row r="522" spans="3:3" x14ac:dyDescent="0.2">
      <c r="C522" s="36"/>
    </row>
    <row r="523" spans="3:3" x14ac:dyDescent="0.2">
      <c r="C523" s="36"/>
    </row>
    <row r="524" spans="3:3" x14ac:dyDescent="0.2">
      <c r="C524" s="36"/>
    </row>
    <row r="525" spans="3:3" x14ac:dyDescent="0.2">
      <c r="C525" s="36"/>
    </row>
    <row r="526" spans="3:3" x14ac:dyDescent="0.2">
      <c r="C526" s="36"/>
    </row>
    <row r="527" spans="3:3" x14ac:dyDescent="0.2">
      <c r="C527" s="36"/>
    </row>
    <row r="528" spans="3:3" x14ac:dyDescent="0.2">
      <c r="C528" s="36"/>
    </row>
    <row r="529" spans="3:3" x14ac:dyDescent="0.2">
      <c r="C529" s="36"/>
    </row>
    <row r="530" spans="3:3" x14ac:dyDescent="0.2">
      <c r="C530" s="36"/>
    </row>
    <row r="531" spans="3:3" x14ac:dyDescent="0.2">
      <c r="C531" s="36"/>
    </row>
    <row r="532" spans="3:3" x14ac:dyDescent="0.2">
      <c r="C532" s="36"/>
    </row>
    <row r="533" spans="3:3" x14ac:dyDescent="0.2">
      <c r="C533" s="36"/>
    </row>
    <row r="534" spans="3:3" x14ac:dyDescent="0.2">
      <c r="C534" s="36"/>
    </row>
    <row r="535" spans="3:3" x14ac:dyDescent="0.2">
      <c r="C535" s="36"/>
    </row>
    <row r="536" spans="3:3" x14ac:dyDescent="0.2">
      <c r="C536" s="36"/>
    </row>
    <row r="537" spans="3:3" x14ac:dyDescent="0.2">
      <c r="C537" s="36"/>
    </row>
    <row r="538" spans="3:3" x14ac:dyDescent="0.2">
      <c r="C538" s="36"/>
    </row>
    <row r="539" spans="3:3" x14ac:dyDescent="0.2">
      <c r="C539" s="36"/>
    </row>
    <row r="540" spans="3:3" x14ac:dyDescent="0.2">
      <c r="C540" s="36"/>
    </row>
    <row r="541" spans="3:3" x14ac:dyDescent="0.2">
      <c r="C541" s="36"/>
    </row>
    <row r="542" spans="3:3" x14ac:dyDescent="0.2">
      <c r="C542" s="36"/>
    </row>
    <row r="543" spans="3:3" x14ac:dyDescent="0.2">
      <c r="C543" s="36"/>
    </row>
    <row r="544" spans="3:3" x14ac:dyDescent="0.2">
      <c r="C544" s="36"/>
    </row>
    <row r="545" spans="3:3" x14ac:dyDescent="0.2">
      <c r="C545" s="36"/>
    </row>
    <row r="546" spans="3:3" x14ac:dyDescent="0.2">
      <c r="C546" s="36"/>
    </row>
    <row r="547" spans="3:3" x14ac:dyDescent="0.2">
      <c r="C547" s="36"/>
    </row>
    <row r="548" spans="3:3" x14ac:dyDescent="0.2">
      <c r="C548" s="36"/>
    </row>
    <row r="549" spans="3:3" x14ac:dyDescent="0.2">
      <c r="C549" s="36"/>
    </row>
    <row r="550" spans="3:3" x14ac:dyDescent="0.2">
      <c r="C550" s="36"/>
    </row>
    <row r="551" spans="3:3" x14ac:dyDescent="0.2">
      <c r="C551" s="36"/>
    </row>
    <row r="552" spans="3:3" x14ac:dyDescent="0.2">
      <c r="C552" s="36"/>
    </row>
    <row r="553" spans="3:3" x14ac:dyDescent="0.2">
      <c r="C553" s="36"/>
    </row>
    <row r="554" spans="3:3" x14ac:dyDescent="0.2">
      <c r="C554" s="36"/>
    </row>
    <row r="555" spans="3:3" x14ac:dyDescent="0.2">
      <c r="C555" s="36"/>
    </row>
    <row r="556" spans="3:3" x14ac:dyDescent="0.2">
      <c r="C556" s="36"/>
    </row>
    <row r="557" spans="3:3" x14ac:dyDescent="0.2">
      <c r="C557" s="36"/>
    </row>
    <row r="558" spans="3:3" x14ac:dyDescent="0.2">
      <c r="C558" s="36"/>
    </row>
    <row r="559" spans="3:3" x14ac:dyDescent="0.2">
      <c r="C559" s="36"/>
    </row>
    <row r="560" spans="3:3" x14ac:dyDescent="0.2">
      <c r="C560" s="36"/>
    </row>
    <row r="561" spans="3:3" x14ac:dyDescent="0.2">
      <c r="C561" s="36"/>
    </row>
    <row r="562" spans="3:3" x14ac:dyDescent="0.2">
      <c r="C562" s="36"/>
    </row>
    <row r="563" spans="3:3" x14ac:dyDescent="0.2">
      <c r="C563" s="36"/>
    </row>
    <row r="564" spans="3:3" x14ac:dyDescent="0.2">
      <c r="C564" s="36"/>
    </row>
    <row r="565" spans="3:3" x14ac:dyDescent="0.2">
      <c r="C565" s="36"/>
    </row>
    <row r="566" spans="3:3" x14ac:dyDescent="0.2">
      <c r="C566" s="36"/>
    </row>
    <row r="567" spans="3:3" x14ac:dyDescent="0.2">
      <c r="C567" s="36"/>
    </row>
    <row r="568" spans="3:3" x14ac:dyDescent="0.2">
      <c r="C568" s="36"/>
    </row>
    <row r="569" spans="3:3" x14ac:dyDescent="0.2">
      <c r="C569" s="36"/>
    </row>
    <row r="570" spans="3:3" x14ac:dyDescent="0.2">
      <c r="C570" s="36"/>
    </row>
    <row r="571" spans="3:3" x14ac:dyDescent="0.2">
      <c r="C571" s="36"/>
    </row>
    <row r="572" spans="3:3" x14ac:dyDescent="0.2">
      <c r="C572" s="36"/>
    </row>
    <row r="573" spans="3:3" x14ac:dyDescent="0.2">
      <c r="C573" s="36"/>
    </row>
    <row r="574" spans="3:3" x14ac:dyDescent="0.2">
      <c r="C574" s="36"/>
    </row>
    <row r="575" spans="3:3" x14ac:dyDescent="0.2">
      <c r="C575" s="36"/>
    </row>
    <row r="576" spans="3:3" x14ac:dyDescent="0.2">
      <c r="C576" s="36"/>
    </row>
    <row r="577" spans="3:3" x14ac:dyDescent="0.2">
      <c r="C577" s="36"/>
    </row>
    <row r="578" spans="3:3" x14ac:dyDescent="0.2">
      <c r="C578" s="36"/>
    </row>
    <row r="579" spans="3:3" x14ac:dyDescent="0.2">
      <c r="C579" s="36"/>
    </row>
    <row r="580" spans="3:3" x14ac:dyDescent="0.2">
      <c r="C580" s="36"/>
    </row>
    <row r="581" spans="3:3" x14ac:dyDescent="0.2">
      <c r="C581" s="36"/>
    </row>
    <row r="582" spans="3:3" x14ac:dyDescent="0.2">
      <c r="C582" s="36"/>
    </row>
    <row r="583" spans="3:3" x14ac:dyDescent="0.2">
      <c r="C583" s="36"/>
    </row>
    <row r="584" spans="3:3" x14ac:dyDescent="0.2">
      <c r="C584" s="36"/>
    </row>
    <row r="585" spans="3:3" x14ac:dyDescent="0.2">
      <c r="C585" s="36"/>
    </row>
    <row r="586" spans="3:3" x14ac:dyDescent="0.2">
      <c r="C586" s="36"/>
    </row>
    <row r="587" spans="3:3" x14ac:dyDescent="0.2">
      <c r="C587" s="36"/>
    </row>
    <row r="588" spans="3:3" x14ac:dyDescent="0.2">
      <c r="C588" s="36"/>
    </row>
    <row r="589" spans="3:3" x14ac:dyDescent="0.2">
      <c r="C589" s="36"/>
    </row>
    <row r="590" spans="3:3" x14ac:dyDescent="0.2">
      <c r="C590" s="36"/>
    </row>
    <row r="591" spans="3:3" x14ac:dyDescent="0.2">
      <c r="C591" s="36"/>
    </row>
    <row r="592" spans="3:3" x14ac:dyDescent="0.2">
      <c r="C592" s="36"/>
    </row>
    <row r="593" spans="3:3" x14ac:dyDescent="0.2">
      <c r="C593" s="36"/>
    </row>
    <row r="594" spans="3:3" x14ac:dyDescent="0.2">
      <c r="C594" s="36"/>
    </row>
    <row r="595" spans="3:3" x14ac:dyDescent="0.2">
      <c r="C595" s="36"/>
    </row>
    <row r="596" spans="3:3" x14ac:dyDescent="0.2">
      <c r="C596" s="36"/>
    </row>
    <row r="597" spans="3:3" x14ac:dyDescent="0.2">
      <c r="C597" s="36"/>
    </row>
    <row r="598" spans="3:3" x14ac:dyDescent="0.2">
      <c r="C598" s="36"/>
    </row>
    <row r="599" spans="3:3" x14ac:dyDescent="0.2">
      <c r="C599" s="36"/>
    </row>
    <row r="600" spans="3:3" x14ac:dyDescent="0.2">
      <c r="C600" s="36"/>
    </row>
    <row r="601" spans="3:3" x14ac:dyDescent="0.2">
      <c r="C601" s="36"/>
    </row>
    <row r="602" spans="3:3" x14ac:dyDescent="0.2">
      <c r="C602" s="36"/>
    </row>
    <row r="603" spans="3:3" x14ac:dyDescent="0.2">
      <c r="C603" s="36"/>
    </row>
    <row r="604" spans="3:3" x14ac:dyDescent="0.2">
      <c r="C604" s="36"/>
    </row>
    <row r="605" spans="3:3" x14ac:dyDescent="0.2">
      <c r="C605" s="36"/>
    </row>
    <row r="606" spans="3:3" x14ac:dyDescent="0.2">
      <c r="C606" s="36"/>
    </row>
    <row r="607" spans="3:3" x14ac:dyDescent="0.2">
      <c r="C607" s="36"/>
    </row>
    <row r="608" spans="3:3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:D433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2" width="13" style="2" bestFit="1" customWidth="1"/>
    <col min="13" max="14" width="12.85546875" style="2" bestFit="1" customWidth="1"/>
    <col min="15" max="235" width="11.42578125" style="2" customWidth="1"/>
    <col min="236" max="16384" width="8.7109375" style="2"/>
  </cols>
  <sheetData>
    <row r="1" spans="1:20" ht="22.5" customHeight="1" x14ac:dyDescent="0.2">
      <c r="A1" s="78" t="s">
        <v>497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0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498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0" x14ac:dyDescent="0.2">
      <c r="A3" s="81"/>
      <c r="B3" s="81"/>
      <c r="C3" s="8" t="s">
        <v>51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  <c r="N4" s="21" t="s">
        <v>48</v>
      </c>
      <c r="O4" s="17" t="s">
        <v>53</v>
      </c>
    </row>
    <row r="5" spans="1:20" s="34" customFormat="1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25" t="s">
        <v>29</v>
      </c>
      <c r="I5" s="22"/>
      <c r="J5" s="26" t="s">
        <v>30</v>
      </c>
      <c r="K5" s="22"/>
      <c r="L5" s="23" t="s">
        <v>31</v>
      </c>
      <c r="M5" s="23" t="s">
        <v>52</v>
      </c>
      <c r="N5" s="27"/>
      <c r="O5" s="27"/>
    </row>
    <row r="6" spans="1:20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20" s="34" customFormat="1" x14ac:dyDescent="0.2">
      <c r="A8" s="33">
        <v>101</v>
      </c>
      <c r="B8" s="34" t="s">
        <v>64</v>
      </c>
      <c r="C8" s="36"/>
      <c r="D8" s="36">
        <v>30790</v>
      </c>
      <c r="E8" s="37">
        <f t="shared" ref="E8" si="1">(C8*1000)/D8</f>
        <v>0</v>
      </c>
      <c r="F8" s="38" t="str">
        <f>IF(ISNUMBER(C8),E8/E$435,"")</f>
        <v/>
      </c>
      <c r="G8" s="39">
        <f>(E$435-E8)*0.6</f>
        <v>0</v>
      </c>
      <c r="H8" s="39">
        <f>IF(E8&gt;=E$435*0.9,0,IF(E8&lt;0.9*E$435,(E$435*0.9-E8)*0.35))</f>
        <v>0</v>
      </c>
      <c r="I8" s="37">
        <f t="shared" ref="I8" si="2">G8+H8</f>
        <v>0</v>
      </c>
      <c r="J8" s="40">
        <f>I$437</f>
        <v>0</v>
      </c>
      <c r="K8" s="37">
        <f t="shared" ref="K8" si="3">I8+J8</f>
        <v>0</v>
      </c>
      <c r="L8" s="37">
        <f t="shared" ref="L8" si="4">(I8*D8)</f>
        <v>0</v>
      </c>
      <c r="M8" s="37">
        <f t="shared" ref="M8" si="5">(K8*D8)</f>
        <v>0</v>
      </c>
      <c r="N8" s="41">
        <f>'jan-juli'!M8</f>
        <v>0</v>
      </c>
      <c r="O8" s="41">
        <f>M8-N8</f>
        <v>0</v>
      </c>
      <c r="Q8" s="63"/>
      <c r="R8" s="64"/>
      <c r="S8" s="64"/>
      <c r="T8" s="64"/>
    </row>
    <row r="9" spans="1:20" s="34" customFormat="1" x14ac:dyDescent="0.2">
      <c r="A9" s="33">
        <v>104</v>
      </c>
      <c r="B9" s="34" t="s">
        <v>65</v>
      </c>
      <c r="C9" s="36"/>
      <c r="D9" s="36">
        <v>32407</v>
      </c>
      <c r="E9" s="37">
        <f t="shared" ref="E9:E72" si="6">(C9*1000)/D9</f>
        <v>0</v>
      </c>
      <c r="F9" s="38" t="str">
        <f t="shared" ref="F9:F72" si="7">IF(ISNUMBER(C9),E9/E$435,"")</f>
        <v/>
      </c>
      <c r="G9" s="39">
        <f t="shared" ref="G9:G72" si="8">(E$435-E9)*0.6</f>
        <v>0</v>
      </c>
      <c r="H9" s="39">
        <f t="shared" ref="H9:H72" si="9">IF(E9&gt;=E$435*0.9,0,IF(E9&lt;0.9*E$435,(E$435*0.9-E9)*0.35))</f>
        <v>0</v>
      </c>
      <c r="I9" s="37">
        <f t="shared" ref="I9:I72" si="10">G9+H9</f>
        <v>0</v>
      </c>
      <c r="J9" s="40">
        <f t="shared" ref="J9:J72" si="11">I$437</f>
        <v>0</v>
      </c>
      <c r="K9" s="37">
        <f t="shared" ref="K9:K72" si="12">I9+J9</f>
        <v>0</v>
      </c>
      <c r="L9" s="37">
        <f t="shared" ref="L9:L72" si="13">(I9*D9)</f>
        <v>0</v>
      </c>
      <c r="M9" s="37">
        <f t="shared" ref="M9:M72" si="14">(K9*D9)</f>
        <v>0</v>
      </c>
      <c r="N9" s="41">
        <f>'jan-juli'!M9</f>
        <v>0</v>
      </c>
      <c r="O9" s="41">
        <f t="shared" ref="O9:O72" si="15">M9-N9</f>
        <v>0</v>
      </c>
      <c r="Q9" s="63"/>
      <c r="R9" s="64"/>
      <c r="S9" s="64"/>
      <c r="T9" s="64"/>
    </row>
    <row r="10" spans="1:20" s="34" customFormat="1" x14ac:dyDescent="0.2">
      <c r="A10" s="33">
        <v>105</v>
      </c>
      <c r="B10" s="34" t="s">
        <v>66</v>
      </c>
      <c r="C10" s="36"/>
      <c r="D10" s="36">
        <v>55127</v>
      </c>
      <c r="E10" s="37">
        <f t="shared" si="6"/>
        <v>0</v>
      </c>
      <c r="F10" s="38" t="str">
        <f t="shared" si="7"/>
        <v/>
      </c>
      <c r="G10" s="39">
        <f t="shared" si="8"/>
        <v>0</v>
      </c>
      <c r="H10" s="39">
        <f t="shared" si="9"/>
        <v>0</v>
      </c>
      <c r="I10" s="37">
        <f t="shared" si="10"/>
        <v>0</v>
      </c>
      <c r="J10" s="40">
        <f t="shared" si="11"/>
        <v>0</v>
      </c>
      <c r="K10" s="37">
        <f t="shared" si="12"/>
        <v>0</v>
      </c>
      <c r="L10" s="37">
        <f t="shared" si="13"/>
        <v>0</v>
      </c>
      <c r="M10" s="37">
        <f t="shared" si="14"/>
        <v>0</v>
      </c>
      <c r="N10" s="41">
        <f>'jan-juli'!M10</f>
        <v>0</v>
      </c>
      <c r="O10" s="41">
        <f t="shared" si="15"/>
        <v>0</v>
      </c>
      <c r="Q10" s="63"/>
      <c r="R10" s="64"/>
      <c r="S10" s="64"/>
      <c r="T10" s="64"/>
    </row>
    <row r="11" spans="1:20" s="34" customFormat="1" x14ac:dyDescent="0.2">
      <c r="A11" s="33">
        <v>106</v>
      </c>
      <c r="B11" s="34" t="s">
        <v>67</v>
      </c>
      <c r="C11" s="36"/>
      <c r="D11" s="36">
        <v>80121</v>
      </c>
      <c r="E11" s="37">
        <f t="shared" si="6"/>
        <v>0</v>
      </c>
      <c r="F11" s="38" t="str">
        <f t="shared" si="7"/>
        <v/>
      </c>
      <c r="G11" s="39">
        <f t="shared" si="8"/>
        <v>0</v>
      </c>
      <c r="H11" s="39">
        <f t="shared" si="9"/>
        <v>0</v>
      </c>
      <c r="I11" s="37">
        <f t="shared" si="10"/>
        <v>0</v>
      </c>
      <c r="J11" s="40">
        <f t="shared" si="11"/>
        <v>0</v>
      </c>
      <c r="K11" s="37">
        <f t="shared" si="12"/>
        <v>0</v>
      </c>
      <c r="L11" s="37">
        <f t="shared" si="13"/>
        <v>0</v>
      </c>
      <c r="M11" s="37">
        <f t="shared" si="14"/>
        <v>0</v>
      </c>
      <c r="N11" s="41">
        <f>'jan-juli'!M11</f>
        <v>0</v>
      </c>
      <c r="O11" s="41">
        <f t="shared" si="15"/>
        <v>0</v>
      </c>
      <c r="Q11" s="63"/>
      <c r="R11" s="64"/>
      <c r="S11" s="64"/>
      <c r="T11" s="64"/>
    </row>
    <row r="12" spans="1:20" s="34" customFormat="1" x14ac:dyDescent="0.2">
      <c r="A12" s="33">
        <v>111</v>
      </c>
      <c r="B12" s="34" t="s">
        <v>68</v>
      </c>
      <c r="C12" s="36"/>
      <c r="D12" s="36">
        <v>4517</v>
      </c>
      <c r="E12" s="37">
        <f t="shared" si="6"/>
        <v>0</v>
      </c>
      <c r="F12" s="38" t="str">
        <f t="shared" si="7"/>
        <v/>
      </c>
      <c r="G12" s="39">
        <f t="shared" si="8"/>
        <v>0</v>
      </c>
      <c r="H12" s="39">
        <f t="shared" si="9"/>
        <v>0</v>
      </c>
      <c r="I12" s="37">
        <f t="shared" si="10"/>
        <v>0</v>
      </c>
      <c r="J12" s="40">
        <f t="shared" si="11"/>
        <v>0</v>
      </c>
      <c r="K12" s="37">
        <f t="shared" si="12"/>
        <v>0</v>
      </c>
      <c r="L12" s="37">
        <f t="shared" si="13"/>
        <v>0</v>
      </c>
      <c r="M12" s="37">
        <f t="shared" si="14"/>
        <v>0</v>
      </c>
      <c r="N12" s="41">
        <f>'jan-juli'!M12</f>
        <v>0</v>
      </c>
      <c r="O12" s="41">
        <f t="shared" si="15"/>
        <v>0</v>
      </c>
      <c r="Q12" s="63"/>
      <c r="R12" s="64"/>
      <c r="S12" s="64"/>
      <c r="T12" s="64"/>
    </row>
    <row r="13" spans="1:20" s="34" customFormat="1" x14ac:dyDescent="0.2">
      <c r="A13" s="33">
        <v>118</v>
      </c>
      <c r="B13" s="34" t="s">
        <v>69</v>
      </c>
      <c r="C13" s="36"/>
      <c r="D13" s="36">
        <v>1398</v>
      </c>
      <c r="E13" s="37">
        <f t="shared" si="6"/>
        <v>0</v>
      </c>
      <c r="F13" s="38" t="str">
        <f t="shared" si="7"/>
        <v/>
      </c>
      <c r="G13" s="39">
        <f t="shared" si="8"/>
        <v>0</v>
      </c>
      <c r="H13" s="39">
        <f t="shared" si="9"/>
        <v>0</v>
      </c>
      <c r="I13" s="37">
        <f t="shared" si="10"/>
        <v>0</v>
      </c>
      <c r="J13" s="40">
        <f t="shared" si="11"/>
        <v>0</v>
      </c>
      <c r="K13" s="37">
        <f t="shared" si="12"/>
        <v>0</v>
      </c>
      <c r="L13" s="37">
        <f t="shared" si="13"/>
        <v>0</v>
      </c>
      <c r="M13" s="37">
        <f t="shared" si="14"/>
        <v>0</v>
      </c>
      <c r="N13" s="41">
        <f>'jan-juli'!M13</f>
        <v>0</v>
      </c>
      <c r="O13" s="41">
        <f t="shared" si="15"/>
        <v>0</v>
      </c>
      <c r="Q13" s="63"/>
      <c r="R13" s="64"/>
      <c r="S13" s="64"/>
      <c r="T13" s="64"/>
    </row>
    <row r="14" spans="1:20" s="34" customFormat="1" x14ac:dyDescent="0.2">
      <c r="A14" s="33">
        <v>119</v>
      </c>
      <c r="B14" s="34" t="s">
        <v>70</v>
      </c>
      <c r="C14" s="36"/>
      <c r="D14" s="36">
        <v>3597</v>
      </c>
      <c r="E14" s="37">
        <f t="shared" si="6"/>
        <v>0</v>
      </c>
      <c r="F14" s="38" t="str">
        <f t="shared" si="7"/>
        <v/>
      </c>
      <c r="G14" s="39">
        <f t="shared" si="8"/>
        <v>0</v>
      </c>
      <c r="H14" s="39">
        <f t="shared" si="9"/>
        <v>0</v>
      </c>
      <c r="I14" s="37">
        <f t="shared" si="10"/>
        <v>0</v>
      </c>
      <c r="J14" s="40">
        <f t="shared" si="11"/>
        <v>0</v>
      </c>
      <c r="K14" s="37">
        <f t="shared" si="12"/>
        <v>0</v>
      </c>
      <c r="L14" s="37">
        <f t="shared" si="13"/>
        <v>0</v>
      </c>
      <c r="M14" s="37">
        <f t="shared" si="14"/>
        <v>0</v>
      </c>
      <c r="N14" s="41">
        <f>'jan-juli'!M14</f>
        <v>0</v>
      </c>
      <c r="O14" s="41">
        <f t="shared" si="15"/>
        <v>0</v>
      </c>
      <c r="Q14" s="63"/>
      <c r="R14" s="64"/>
      <c r="S14" s="64"/>
      <c r="T14" s="64"/>
    </row>
    <row r="15" spans="1:20" s="34" customFormat="1" x14ac:dyDescent="0.2">
      <c r="A15" s="33">
        <v>121</v>
      </c>
      <c r="B15" s="34" t="s">
        <v>71</v>
      </c>
      <c r="C15" s="36"/>
      <c r="D15" s="36">
        <v>685</v>
      </c>
      <c r="E15" s="37">
        <f t="shared" si="6"/>
        <v>0</v>
      </c>
      <c r="F15" s="38" t="str">
        <f t="shared" si="7"/>
        <v/>
      </c>
      <c r="G15" s="39">
        <f t="shared" si="8"/>
        <v>0</v>
      </c>
      <c r="H15" s="39">
        <f t="shared" si="9"/>
        <v>0</v>
      </c>
      <c r="I15" s="37">
        <f t="shared" si="10"/>
        <v>0</v>
      </c>
      <c r="J15" s="40">
        <f t="shared" si="11"/>
        <v>0</v>
      </c>
      <c r="K15" s="37">
        <f t="shared" si="12"/>
        <v>0</v>
      </c>
      <c r="L15" s="37">
        <f t="shared" si="13"/>
        <v>0</v>
      </c>
      <c r="M15" s="37">
        <f t="shared" si="14"/>
        <v>0</v>
      </c>
      <c r="N15" s="41">
        <f>'jan-juli'!M15</f>
        <v>0</v>
      </c>
      <c r="O15" s="41">
        <f t="shared" si="15"/>
        <v>0</v>
      </c>
      <c r="Q15" s="63"/>
      <c r="R15" s="64"/>
      <c r="S15" s="64"/>
      <c r="T15" s="64"/>
    </row>
    <row r="16" spans="1:20" s="34" customFormat="1" x14ac:dyDescent="0.2">
      <c r="A16" s="33">
        <v>122</v>
      </c>
      <c r="B16" s="34" t="s">
        <v>72</v>
      </c>
      <c r="C16" s="36"/>
      <c r="D16" s="36">
        <v>5367</v>
      </c>
      <c r="E16" s="37">
        <f t="shared" si="6"/>
        <v>0</v>
      </c>
      <c r="F16" s="38" t="str">
        <f t="shared" si="7"/>
        <v/>
      </c>
      <c r="G16" s="39">
        <f t="shared" si="8"/>
        <v>0</v>
      </c>
      <c r="H16" s="39">
        <f t="shared" si="9"/>
        <v>0</v>
      </c>
      <c r="I16" s="37">
        <f t="shared" si="10"/>
        <v>0</v>
      </c>
      <c r="J16" s="40">
        <f t="shared" si="11"/>
        <v>0</v>
      </c>
      <c r="K16" s="37">
        <f t="shared" si="12"/>
        <v>0</v>
      </c>
      <c r="L16" s="37">
        <f t="shared" si="13"/>
        <v>0</v>
      </c>
      <c r="M16" s="37">
        <f t="shared" si="14"/>
        <v>0</v>
      </c>
      <c r="N16" s="41">
        <f>'jan-juli'!M16</f>
        <v>0</v>
      </c>
      <c r="O16" s="41">
        <f t="shared" si="15"/>
        <v>0</v>
      </c>
      <c r="Q16" s="63"/>
      <c r="R16" s="64"/>
      <c r="S16" s="64"/>
      <c r="T16" s="64"/>
    </row>
    <row r="17" spans="1:20" s="34" customFormat="1" x14ac:dyDescent="0.2">
      <c r="A17" s="33">
        <v>123</v>
      </c>
      <c r="B17" s="34" t="s">
        <v>73</v>
      </c>
      <c r="C17" s="36"/>
      <c r="D17" s="36">
        <v>5765</v>
      </c>
      <c r="E17" s="37">
        <f t="shared" si="6"/>
        <v>0</v>
      </c>
      <c r="F17" s="38" t="str">
        <f t="shared" si="7"/>
        <v/>
      </c>
      <c r="G17" s="39">
        <f t="shared" si="8"/>
        <v>0</v>
      </c>
      <c r="H17" s="39">
        <f t="shared" si="9"/>
        <v>0</v>
      </c>
      <c r="I17" s="37">
        <f t="shared" si="10"/>
        <v>0</v>
      </c>
      <c r="J17" s="40">
        <f t="shared" si="11"/>
        <v>0</v>
      </c>
      <c r="K17" s="37">
        <f t="shared" si="12"/>
        <v>0</v>
      </c>
      <c r="L17" s="37">
        <f t="shared" si="13"/>
        <v>0</v>
      </c>
      <c r="M17" s="37">
        <f t="shared" si="14"/>
        <v>0</v>
      </c>
      <c r="N17" s="41">
        <f>'jan-juli'!M17</f>
        <v>0</v>
      </c>
      <c r="O17" s="41">
        <f t="shared" si="15"/>
        <v>0</v>
      </c>
      <c r="Q17" s="63"/>
      <c r="R17" s="64"/>
      <c r="S17" s="64"/>
      <c r="T17" s="64"/>
    </row>
    <row r="18" spans="1:20" s="34" customFormat="1" x14ac:dyDescent="0.2">
      <c r="A18" s="33">
        <v>124</v>
      </c>
      <c r="B18" s="34" t="s">
        <v>74</v>
      </c>
      <c r="C18" s="36"/>
      <c r="D18" s="36">
        <v>15720</v>
      </c>
      <c r="E18" s="37">
        <f t="shared" si="6"/>
        <v>0</v>
      </c>
      <c r="F18" s="38" t="str">
        <f t="shared" si="7"/>
        <v/>
      </c>
      <c r="G18" s="39">
        <f t="shared" si="8"/>
        <v>0</v>
      </c>
      <c r="H18" s="39">
        <f t="shared" si="9"/>
        <v>0</v>
      </c>
      <c r="I18" s="37">
        <f t="shared" si="10"/>
        <v>0</v>
      </c>
      <c r="J18" s="40">
        <f t="shared" si="11"/>
        <v>0</v>
      </c>
      <c r="K18" s="37">
        <f t="shared" si="12"/>
        <v>0</v>
      </c>
      <c r="L18" s="37">
        <f t="shared" si="13"/>
        <v>0</v>
      </c>
      <c r="M18" s="37">
        <f t="shared" si="14"/>
        <v>0</v>
      </c>
      <c r="N18" s="41">
        <f>'jan-juli'!M18</f>
        <v>0</v>
      </c>
      <c r="O18" s="41">
        <f t="shared" si="15"/>
        <v>0</v>
      </c>
      <c r="Q18" s="63"/>
      <c r="R18" s="64"/>
      <c r="S18" s="64"/>
      <c r="T18" s="64"/>
    </row>
    <row r="19" spans="1:20" s="34" customFormat="1" x14ac:dyDescent="0.2">
      <c r="A19" s="33">
        <v>125</v>
      </c>
      <c r="B19" s="34" t="s">
        <v>75</v>
      </c>
      <c r="C19" s="36"/>
      <c r="D19" s="36">
        <v>11406</v>
      </c>
      <c r="E19" s="37">
        <f t="shared" si="6"/>
        <v>0</v>
      </c>
      <c r="F19" s="38" t="str">
        <f t="shared" si="7"/>
        <v/>
      </c>
      <c r="G19" s="39">
        <f t="shared" si="8"/>
        <v>0</v>
      </c>
      <c r="H19" s="39">
        <f t="shared" si="9"/>
        <v>0</v>
      </c>
      <c r="I19" s="37">
        <f t="shared" si="10"/>
        <v>0</v>
      </c>
      <c r="J19" s="40">
        <f t="shared" si="11"/>
        <v>0</v>
      </c>
      <c r="K19" s="37">
        <f t="shared" si="12"/>
        <v>0</v>
      </c>
      <c r="L19" s="37">
        <f t="shared" si="13"/>
        <v>0</v>
      </c>
      <c r="M19" s="37">
        <f t="shared" si="14"/>
        <v>0</v>
      </c>
      <c r="N19" s="41">
        <f>'jan-juli'!M19</f>
        <v>0</v>
      </c>
      <c r="O19" s="41">
        <f t="shared" si="15"/>
        <v>0</v>
      </c>
      <c r="Q19" s="63"/>
      <c r="R19" s="64"/>
      <c r="S19" s="64"/>
      <c r="T19" s="64"/>
    </row>
    <row r="20" spans="1:20" s="34" customFormat="1" x14ac:dyDescent="0.2">
      <c r="A20" s="33">
        <v>127</v>
      </c>
      <c r="B20" s="34" t="s">
        <v>76</v>
      </c>
      <c r="C20" s="36"/>
      <c r="D20" s="36">
        <v>3783</v>
      </c>
      <c r="E20" s="37">
        <f t="shared" si="6"/>
        <v>0</v>
      </c>
      <c r="F20" s="38" t="str">
        <f t="shared" si="7"/>
        <v/>
      </c>
      <c r="G20" s="39">
        <f t="shared" si="8"/>
        <v>0</v>
      </c>
      <c r="H20" s="39">
        <f t="shared" si="9"/>
        <v>0</v>
      </c>
      <c r="I20" s="37">
        <f t="shared" si="10"/>
        <v>0</v>
      </c>
      <c r="J20" s="40">
        <f t="shared" si="11"/>
        <v>0</v>
      </c>
      <c r="K20" s="37">
        <f t="shared" si="12"/>
        <v>0</v>
      </c>
      <c r="L20" s="37">
        <f t="shared" si="13"/>
        <v>0</v>
      </c>
      <c r="M20" s="37">
        <f t="shared" si="14"/>
        <v>0</v>
      </c>
      <c r="N20" s="41">
        <f>'jan-juli'!M20</f>
        <v>0</v>
      </c>
      <c r="O20" s="41">
        <f t="shared" si="15"/>
        <v>0</v>
      </c>
      <c r="Q20" s="63"/>
      <c r="R20" s="64"/>
      <c r="S20" s="64"/>
      <c r="T20" s="64"/>
    </row>
    <row r="21" spans="1:20" s="34" customFormat="1" x14ac:dyDescent="0.2">
      <c r="A21" s="33">
        <v>128</v>
      </c>
      <c r="B21" s="34" t="s">
        <v>77</v>
      </c>
      <c r="C21" s="36"/>
      <c r="D21" s="36">
        <v>8173</v>
      </c>
      <c r="E21" s="37">
        <f t="shared" si="6"/>
        <v>0</v>
      </c>
      <c r="F21" s="38" t="str">
        <f t="shared" si="7"/>
        <v/>
      </c>
      <c r="G21" s="39">
        <f t="shared" si="8"/>
        <v>0</v>
      </c>
      <c r="H21" s="39">
        <f t="shared" si="9"/>
        <v>0</v>
      </c>
      <c r="I21" s="37">
        <f t="shared" si="10"/>
        <v>0</v>
      </c>
      <c r="J21" s="40">
        <f t="shared" si="11"/>
        <v>0</v>
      </c>
      <c r="K21" s="37">
        <f t="shared" si="12"/>
        <v>0</v>
      </c>
      <c r="L21" s="37">
        <f t="shared" si="13"/>
        <v>0</v>
      </c>
      <c r="M21" s="37">
        <f t="shared" si="14"/>
        <v>0</v>
      </c>
      <c r="N21" s="41">
        <f>'jan-juli'!M21</f>
        <v>0</v>
      </c>
      <c r="O21" s="41">
        <f t="shared" si="15"/>
        <v>0</v>
      </c>
      <c r="Q21" s="63"/>
      <c r="R21" s="64"/>
      <c r="S21" s="64"/>
      <c r="T21" s="64"/>
    </row>
    <row r="22" spans="1:20" s="34" customFormat="1" x14ac:dyDescent="0.2">
      <c r="A22" s="33">
        <v>135</v>
      </c>
      <c r="B22" s="34" t="s">
        <v>78</v>
      </c>
      <c r="C22" s="36"/>
      <c r="D22" s="36">
        <v>7398</v>
      </c>
      <c r="E22" s="37">
        <f t="shared" si="6"/>
        <v>0</v>
      </c>
      <c r="F22" s="38" t="str">
        <f t="shared" si="7"/>
        <v/>
      </c>
      <c r="G22" s="39">
        <f t="shared" si="8"/>
        <v>0</v>
      </c>
      <c r="H22" s="39">
        <f t="shared" si="9"/>
        <v>0</v>
      </c>
      <c r="I22" s="37">
        <f t="shared" si="10"/>
        <v>0</v>
      </c>
      <c r="J22" s="40">
        <f t="shared" si="11"/>
        <v>0</v>
      </c>
      <c r="K22" s="37">
        <f t="shared" si="12"/>
        <v>0</v>
      </c>
      <c r="L22" s="37">
        <f t="shared" si="13"/>
        <v>0</v>
      </c>
      <c r="M22" s="37">
        <f t="shared" si="14"/>
        <v>0</v>
      </c>
      <c r="N22" s="41">
        <f>'jan-juli'!M22</f>
        <v>0</v>
      </c>
      <c r="O22" s="41">
        <f t="shared" si="15"/>
        <v>0</v>
      </c>
      <c r="Q22" s="63"/>
      <c r="R22" s="64"/>
      <c r="S22" s="64"/>
      <c r="T22" s="64"/>
    </row>
    <row r="23" spans="1:20" s="34" customFormat="1" x14ac:dyDescent="0.2">
      <c r="A23" s="33">
        <v>136</v>
      </c>
      <c r="B23" s="34" t="s">
        <v>79</v>
      </c>
      <c r="C23" s="36"/>
      <c r="D23" s="36">
        <v>15747</v>
      </c>
      <c r="E23" s="37">
        <f t="shared" si="6"/>
        <v>0</v>
      </c>
      <c r="F23" s="38" t="str">
        <f t="shared" si="7"/>
        <v/>
      </c>
      <c r="G23" s="39">
        <f t="shared" si="8"/>
        <v>0</v>
      </c>
      <c r="H23" s="39">
        <f t="shared" si="9"/>
        <v>0</v>
      </c>
      <c r="I23" s="37">
        <f t="shared" si="10"/>
        <v>0</v>
      </c>
      <c r="J23" s="40">
        <f t="shared" si="11"/>
        <v>0</v>
      </c>
      <c r="K23" s="37">
        <f t="shared" si="12"/>
        <v>0</v>
      </c>
      <c r="L23" s="37">
        <f t="shared" si="13"/>
        <v>0</v>
      </c>
      <c r="M23" s="37">
        <f t="shared" si="14"/>
        <v>0</v>
      </c>
      <c r="N23" s="41">
        <f>'jan-juli'!M23</f>
        <v>0</v>
      </c>
      <c r="O23" s="41">
        <f t="shared" si="15"/>
        <v>0</v>
      </c>
      <c r="Q23" s="63"/>
      <c r="R23" s="64"/>
      <c r="S23" s="64"/>
      <c r="T23" s="64"/>
    </row>
    <row r="24" spans="1:20" s="34" customFormat="1" x14ac:dyDescent="0.2">
      <c r="A24" s="33">
        <v>137</v>
      </c>
      <c r="B24" s="34" t="s">
        <v>80</v>
      </c>
      <c r="C24" s="36"/>
      <c r="D24" s="36">
        <v>5335</v>
      </c>
      <c r="E24" s="37">
        <f t="shared" si="6"/>
        <v>0</v>
      </c>
      <c r="F24" s="38" t="str">
        <f t="shared" si="7"/>
        <v/>
      </c>
      <c r="G24" s="39">
        <f t="shared" si="8"/>
        <v>0</v>
      </c>
      <c r="H24" s="39">
        <f t="shared" si="9"/>
        <v>0</v>
      </c>
      <c r="I24" s="37">
        <f t="shared" si="10"/>
        <v>0</v>
      </c>
      <c r="J24" s="40">
        <f t="shared" si="11"/>
        <v>0</v>
      </c>
      <c r="K24" s="37">
        <f t="shared" si="12"/>
        <v>0</v>
      </c>
      <c r="L24" s="37">
        <f t="shared" si="13"/>
        <v>0</v>
      </c>
      <c r="M24" s="37">
        <f t="shared" si="14"/>
        <v>0</v>
      </c>
      <c r="N24" s="41">
        <f>'jan-juli'!M24</f>
        <v>0</v>
      </c>
      <c r="O24" s="41">
        <f t="shared" si="15"/>
        <v>0</v>
      </c>
      <c r="Q24" s="63"/>
      <c r="R24" s="64"/>
      <c r="S24" s="64"/>
      <c r="T24" s="64"/>
    </row>
    <row r="25" spans="1:20" s="34" customFormat="1" x14ac:dyDescent="0.2">
      <c r="A25" s="33">
        <v>138</v>
      </c>
      <c r="B25" s="34" t="s">
        <v>81</v>
      </c>
      <c r="C25" s="36"/>
      <c r="D25" s="36">
        <v>5557</v>
      </c>
      <c r="E25" s="37">
        <f t="shared" si="6"/>
        <v>0</v>
      </c>
      <c r="F25" s="38" t="str">
        <f t="shared" si="7"/>
        <v/>
      </c>
      <c r="G25" s="39">
        <f t="shared" si="8"/>
        <v>0</v>
      </c>
      <c r="H25" s="39">
        <f t="shared" si="9"/>
        <v>0</v>
      </c>
      <c r="I25" s="37">
        <f t="shared" si="10"/>
        <v>0</v>
      </c>
      <c r="J25" s="40">
        <f t="shared" si="11"/>
        <v>0</v>
      </c>
      <c r="K25" s="37">
        <f t="shared" si="12"/>
        <v>0</v>
      </c>
      <c r="L25" s="37">
        <f t="shared" si="13"/>
        <v>0</v>
      </c>
      <c r="M25" s="37">
        <f t="shared" si="14"/>
        <v>0</v>
      </c>
      <c r="N25" s="41">
        <f>'jan-juli'!M25</f>
        <v>0</v>
      </c>
      <c r="O25" s="41">
        <f t="shared" si="15"/>
        <v>0</v>
      </c>
      <c r="Q25" s="63"/>
      <c r="R25" s="64"/>
      <c r="S25" s="64"/>
      <c r="T25" s="64"/>
    </row>
    <row r="26" spans="1:20" s="34" customFormat="1" x14ac:dyDescent="0.2">
      <c r="A26" s="33">
        <v>211</v>
      </c>
      <c r="B26" s="34" t="s">
        <v>82</v>
      </c>
      <c r="C26" s="36"/>
      <c r="D26" s="36">
        <v>17188</v>
      </c>
      <c r="E26" s="37">
        <f t="shared" si="6"/>
        <v>0</v>
      </c>
      <c r="F26" s="38" t="str">
        <f t="shared" si="7"/>
        <v/>
      </c>
      <c r="G26" s="39">
        <f t="shared" si="8"/>
        <v>0</v>
      </c>
      <c r="H26" s="39">
        <f t="shared" si="9"/>
        <v>0</v>
      </c>
      <c r="I26" s="37">
        <f t="shared" si="10"/>
        <v>0</v>
      </c>
      <c r="J26" s="40">
        <f t="shared" si="11"/>
        <v>0</v>
      </c>
      <c r="K26" s="37">
        <f t="shared" si="12"/>
        <v>0</v>
      </c>
      <c r="L26" s="37">
        <f t="shared" si="13"/>
        <v>0</v>
      </c>
      <c r="M26" s="37">
        <f t="shared" si="14"/>
        <v>0</v>
      </c>
      <c r="N26" s="41">
        <f>'jan-juli'!M26</f>
        <v>0</v>
      </c>
      <c r="O26" s="41">
        <f t="shared" si="15"/>
        <v>0</v>
      </c>
      <c r="Q26" s="63"/>
      <c r="R26" s="64"/>
      <c r="S26" s="64"/>
      <c r="T26" s="64"/>
    </row>
    <row r="27" spans="1:20" s="34" customFormat="1" x14ac:dyDescent="0.2">
      <c r="A27" s="33">
        <v>213</v>
      </c>
      <c r="B27" s="34" t="s">
        <v>83</v>
      </c>
      <c r="C27" s="36"/>
      <c r="D27" s="36">
        <v>30698</v>
      </c>
      <c r="E27" s="37">
        <f t="shared" si="6"/>
        <v>0</v>
      </c>
      <c r="F27" s="38" t="str">
        <f t="shared" si="7"/>
        <v/>
      </c>
      <c r="G27" s="39">
        <f t="shared" si="8"/>
        <v>0</v>
      </c>
      <c r="H27" s="39">
        <f t="shared" si="9"/>
        <v>0</v>
      </c>
      <c r="I27" s="37">
        <f t="shared" si="10"/>
        <v>0</v>
      </c>
      <c r="J27" s="40">
        <f t="shared" si="11"/>
        <v>0</v>
      </c>
      <c r="K27" s="37">
        <f t="shared" si="12"/>
        <v>0</v>
      </c>
      <c r="L27" s="37">
        <f t="shared" si="13"/>
        <v>0</v>
      </c>
      <c r="M27" s="37">
        <f t="shared" si="14"/>
        <v>0</v>
      </c>
      <c r="N27" s="41">
        <f>'jan-juli'!M27</f>
        <v>0</v>
      </c>
      <c r="O27" s="41">
        <f t="shared" si="15"/>
        <v>0</v>
      </c>
      <c r="Q27" s="63"/>
      <c r="R27" s="64"/>
      <c r="S27" s="64"/>
      <c r="T27" s="64"/>
    </row>
    <row r="28" spans="1:20" s="34" customFormat="1" x14ac:dyDescent="0.2">
      <c r="A28" s="33">
        <v>214</v>
      </c>
      <c r="B28" s="34" t="s">
        <v>84</v>
      </c>
      <c r="C28" s="36"/>
      <c r="D28" s="36">
        <v>19288</v>
      </c>
      <c r="E28" s="37">
        <f t="shared" si="6"/>
        <v>0</v>
      </c>
      <c r="F28" s="38" t="str">
        <f t="shared" si="7"/>
        <v/>
      </c>
      <c r="G28" s="39">
        <f t="shared" si="8"/>
        <v>0</v>
      </c>
      <c r="H28" s="39">
        <f t="shared" si="9"/>
        <v>0</v>
      </c>
      <c r="I28" s="37">
        <f t="shared" si="10"/>
        <v>0</v>
      </c>
      <c r="J28" s="40">
        <f t="shared" si="11"/>
        <v>0</v>
      </c>
      <c r="K28" s="37">
        <f t="shared" si="12"/>
        <v>0</v>
      </c>
      <c r="L28" s="37">
        <f t="shared" si="13"/>
        <v>0</v>
      </c>
      <c r="M28" s="37">
        <f t="shared" si="14"/>
        <v>0</v>
      </c>
      <c r="N28" s="41">
        <f>'jan-juli'!M28</f>
        <v>0</v>
      </c>
      <c r="O28" s="41">
        <f t="shared" si="15"/>
        <v>0</v>
      </c>
      <c r="Q28" s="63"/>
      <c r="R28" s="64"/>
      <c r="S28" s="64"/>
      <c r="T28" s="64"/>
    </row>
    <row r="29" spans="1:20" s="34" customFormat="1" x14ac:dyDescent="0.2">
      <c r="A29" s="33">
        <v>215</v>
      </c>
      <c r="B29" s="34" t="s">
        <v>85</v>
      </c>
      <c r="C29" s="36"/>
      <c r="D29" s="36">
        <v>15743</v>
      </c>
      <c r="E29" s="37">
        <f t="shared" si="6"/>
        <v>0</v>
      </c>
      <c r="F29" s="38" t="str">
        <f t="shared" si="7"/>
        <v/>
      </c>
      <c r="G29" s="39">
        <f t="shared" si="8"/>
        <v>0</v>
      </c>
      <c r="H29" s="39">
        <f t="shared" si="9"/>
        <v>0</v>
      </c>
      <c r="I29" s="37">
        <f t="shared" si="10"/>
        <v>0</v>
      </c>
      <c r="J29" s="40">
        <f t="shared" si="11"/>
        <v>0</v>
      </c>
      <c r="K29" s="37">
        <f t="shared" si="12"/>
        <v>0</v>
      </c>
      <c r="L29" s="37">
        <f t="shared" si="13"/>
        <v>0</v>
      </c>
      <c r="M29" s="37">
        <f t="shared" si="14"/>
        <v>0</v>
      </c>
      <c r="N29" s="41">
        <f>'jan-juli'!M29</f>
        <v>0</v>
      </c>
      <c r="O29" s="41">
        <f t="shared" si="15"/>
        <v>0</v>
      </c>
      <c r="Q29" s="63"/>
      <c r="R29" s="64"/>
      <c r="S29" s="64"/>
      <c r="T29" s="64"/>
    </row>
    <row r="30" spans="1:20" s="34" customFormat="1" x14ac:dyDescent="0.2">
      <c r="A30" s="33">
        <v>216</v>
      </c>
      <c r="B30" s="34" t="s">
        <v>86</v>
      </c>
      <c r="C30" s="36"/>
      <c r="D30" s="36">
        <v>18869</v>
      </c>
      <c r="E30" s="37">
        <f t="shared" si="6"/>
        <v>0</v>
      </c>
      <c r="F30" s="38" t="str">
        <f t="shared" si="7"/>
        <v/>
      </c>
      <c r="G30" s="39">
        <f t="shared" si="8"/>
        <v>0</v>
      </c>
      <c r="H30" s="39">
        <f t="shared" si="9"/>
        <v>0</v>
      </c>
      <c r="I30" s="37">
        <f t="shared" si="10"/>
        <v>0</v>
      </c>
      <c r="J30" s="40">
        <f t="shared" si="11"/>
        <v>0</v>
      </c>
      <c r="K30" s="37">
        <f t="shared" si="12"/>
        <v>0</v>
      </c>
      <c r="L30" s="37">
        <f t="shared" si="13"/>
        <v>0</v>
      </c>
      <c r="M30" s="37">
        <f t="shared" si="14"/>
        <v>0</v>
      </c>
      <c r="N30" s="41">
        <f>'jan-juli'!M30</f>
        <v>0</v>
      </c>
      <c r="O30" s="41">
        <f t="shared" si="15"/>
        <v>0</v>
      </c>
      <c r="Q30" s="63"/>
      <c r="R30" s="64"/>
      <c r="S30" s="64"/>
      <c r="T30" s="64"/>
    </row>
    <row r="31" spans="1:20" s="34" customFormat="1" x14ac:dyDescent="0.2">
      <c r="A31" s="33">
        <v>217</v>
      </c>
      <c r="B31" s="34" t="s">
        <v>87</v>
      </c>
      <c r="C31" s="36"/>
      <c r="D31" s="36">
        <v>26988</v>
      </c>
      <c r="E31" s="37">
        <f t="shared" si="6"/>
        <v>0</v>
      </c>
      <c r="F31" s="38" t="str">
        <f t="shared" si="7"/>
        <v/>
      </c>
      <c r="G31" s="39">
        <f t="shared" si="8"/>
        <v>0</v>
      </c>
      <c r="H31" s="39">
        <f t="shared" si="9"/>
        <v>0</v>
      </c>
      <c r="I31" s="37">
        <f t="shared" si="10"/>
        <v>0</v>
      </c>
      <c r="J31" s="40">
        <f t="shared" si="11"/>
        <v>0</v>
      </c>
      <c r="K31" s="37">
        <f t="shared" si="12"/>
        <v>0</v>
      </c>
      <c r="L31" s="37">
        <f t="shared" si="13"/>
        <v>0</v>
      </c>
      <c r="M31" s="37">
        <f t="shared" si="14"/>
        <v>0</v>
      </c>
      <c r="N31" s="41">
        <f>'jan-juli'!M31</f>
        <v>0</v>
      </c>
      <c r="O31" s="41">
        <f t="shared" si="15"/>
        <v>0</v>
      </c>
      <c r="Q31" s="63"/>
      <c r="R31" s="64"/>
      <c r="S31" s="64"/>
      <c r="T31" s="64"/>
    </row>
    <row r="32" spans="1:20" s="34" customFormat="1" x14ac:dyDescent="0.2">
      <c r="A32" s="33">
        <v>219</v>
      </c>
      <c r="B32" s="34" t="s">
        <v>88</v>
      </c>
      <c r="C32" s="36"/>
      <c r="D32" s="36">
        <v>124008</v>
      </c>
      <c r="E32" s="37">
        <f t="shared" si="6"/>
        <v>0</v>
      </c>
      <c r="F32" s="38" t="str">
        <f t="shared" si="7"/>
        <v/>
      </c>
      <c r="G32" s="39">
        <f t="shared" si="8"/>
        <v>0</v>
      </c>
      <c r="H32" s="39">
        <f t="shared" si="9"/>
        <v>0</v>
      </c>
      <c r="I32" s="37">
        <f t="shared" si="10"/>
        <v>0</v>
      </c>
      <c r="J32" s="40">
        <f t="shared" si="11"/>
        <v>0</v>
      </c>
      <c r="K32" s="37">
        <f t="shared" si="12"/>
        <v>0</v>
      </c>
      <c r="L32" s="37">
        <f t="shared" si="13"/>
        <v>0</v>
      </c>
      <c r="M32" s="37">
        <f t="shared" si="14"/>
        <v>0</v>
      </c>
      <c r="N32" s="41">
        <f>'jan-juli'!M32</f>
        <v>0</v>
      </c>
      <c r="O32" s="41">
        <f t="shared" si="15"/>
        <v>0</v>
      </c>
      <c r="Q32" s="63"/>
      <c r="R32" s="64"/>
      <c r="S32" s="64"/>
      <c r="T32" s="64"/>
    </row>
    <row r="33" spans="1:20" s="34" customFormat="1" x14ac:dyDescent="0.2">
      <c r="A33" s="33">
        <v>220</v>
      </c>
      <c r="B33" s="34" t="s">
        <v>89</v>
      </c>
      <c r="C33" s="36"/>
      <c r="D33" s="36">
        <v>60781</v>
      </c>
      <c r="E33" s="37">
        <f t="shared" si="6"/>
        <v>0</v>
      </c>
      <c r="F33" s="38" t="str">
        <f t="shared" si="7"/>
        <v/>
      </c>
      <c r="G33" s="39">
        <f t="shared" si="8"/>
        <v>0</v>
      </c>
      <c r="H33" s="39">
        <f t="shared" si="9"/>
        <v>0</v>
      </c>
      <c r="I33" s="37">
        <f t="shared" si="10"/>
        <v>0</v>
      </c>
      <c r="J33" s="40">
        <f t="shared" si="11"/>
        <v>0</v>
      </c>
      <c r="K33" s="37">
        <f t="shared" si="12"/>
        <v>0</v>
      </c>
      <c r="L33" s="37">
        <f t="shared" si="13"/>
        <v>0</v>
      </c>
      <c r="M33" s="37">
        <f t="shared" si="14"/>
        <v>0</v>
      </c>
      <c r="N33" s="41">
        <f>'jan-juli'!M33</f>
        <v>0</v>
      </c>
      <c r="O33" s="41">
        <f t="shared" si="15"/>
        <v>0</v>
      </c>
      <c r="Q33" s="63"/>
      <c r="R33" s="64"/>
      <c r="S33" s="64"/>
      <c r="T33" s="64"/>
    </row>
    <row r="34" spans="1:20" s="34" customFormat="1" x14ac:dyDescent="0.2">
      <c r="A34" s="33">
        <v>221</v>
      </c>
      <c r="B34" s="34" t="s">
        <v>90</v>
      </c>
      <c r="C34" s="36"/>
      <c r="D34" s="36">
        <v>16162</v>
      </c>
      <c r="E34" s="37">
        <f t="shared" si="6"/>
        <v>0</v>
      </c>
      <c r="F34" s="38" t="str">
        <f t="shared" si="7"/>
        <v/>
      </c>
      <c r="G34" s="39">
        <f t="shared" si="8"/>
        <v>0</v>
      </c>
      <c r="H34" s="39">
        <f t="shared" si="9"/>
        <v>0</v>
      </c>
      <c r="I34" s="37">
        <f t="shared" si="10"/>
        <v>0</v>
      </c>
      <c r="J34" s="40">
        <f t="shared" si="11"/>
        <v>0</v>
      </c>
      <c r="K34" s="37">
        <f t="shared" si="12"/>
        <v>0</v>
      </c>
      <c r="L34" s="37">
        <f t="shared" si="13"/>
        <v>0</v>
      </c>
      <c r="M34" s="37">
        <f t="shared" si="14"/>
        <v>0</v>
      </c>
      <c r="N34" s="41">
        <f>'jan-juli'!M34</f>
        <v>0</v>
      </c>
      <c r="O34" s="41">
        <f t="shared" si="15"/>
        <v>0</v>
      </c>
      <c r="Q34" s="63"/>
      <c r="R34" s="64"/>
      <c r="S34" s="64"/>
      <c r="T34" s="64"/>
    </row>
    <row r="35" spans="1:20" s="34" customFormat="1" x14ac:dyDescent="0.2">
      <c r="A35" s="33">
        <v>226</v>
      </c>
      <c r="B35" s="34" t="s">
        <v>91</v>
      </c>
      <c r="C35" s="36"/>
      <c r="D35" s="36">
        <v>17665</v>
      </c>
      <c r="E35" s="37">
        <f t="shared" si="6"/>
        <v>0</v>
      </c>
      <c r="F35" s="38" t="str">
        <f t="shared" si="7"/>
        <v/>
      </c>
      <c r="G35" s="39">
        <f t="shared" si="8"/>
        <v>0</v>
      </c>
      <c r="H35" s="39">
        <f t="shared" si="9"/>
        <v>0</v>
      </c>
      <c r="I35" s="37">
        <f t="shared" si="10"/>
        <v>0</v>
      </c>
      <c r="J35" s="40">
        <f t="shared" si="11"/>
        <v>0</v>
      </c>
      <c r="K35" s="37">
        <f t="shared" si="12"/>
        <v>0</v>
      </c>
      <c r="L35" s="37">
        <f t="shared" si="13"/>
        <v>0</v>
      </c>
      <c r="M35" s="37">
        <f t="shared" si="14"/>
        <v>0</v>
      </c>
      <c r="N35" s="41">
        <f>'jan-juli'!M35</f>
        <v>0</v>
      </c>
      <c r="O35" s="41">
        <f t="shared" si="15"/>
        <v>0</v>
      </c>
      <c r="Q35" s="63"/>
      <c r="R35" s="64"/>
      <c r="S35" s="64"/>
      <c r="T35" s="64"/>
    </row>
    <row r="36" spans="1:20" s="34" customFormat="1" x14ac:dyDescent="0.2">
      <c r="A36" s="33">
        <v>227</v>
      </c>
      <c r="B36" s="34" t="s">
        <v>92</v>
      </c>
      <c r="C36" s="36"/>
      <c r="D36" s="36">
        <v>11555</v>
      </c>
      <c r="E36" s="37">
        <f t="shared" si="6"/>
        <v>0</v>
      </c>
      <c r="F36" s="38" t="str">
        <f t="shared" si="7"/>
        <v/>
      </c>
      <c r="G36" s="39">
        <f t="shared" si="8"/>
        <v>0</v>
      </c>
      <c r="H36" s="39">
        <f t="shared" si="9"/>
        <v>0</v>
      </c>
      <c r="I36" s="37">
        <f t="shared" si="10"/>
        <v>0</v>
      </c>
      <c r="J36" s="40">
        <f t="shared" si="11"/>
        <v>0</v>
      </c>
      <c r="K36" s="37">
        <f t="shared" si="12"/>
        <v>0</v>
      </c>
      <c r="L36" s="37">
        <f t="shared" si="13"/>
        <v>0</v>
      </c>
      <c r="M36" s="37">
        <f t="shared" si="14"/>
        <v>0</v>
      </c>
      <c r="N36" s="41">
        <f>'jan-juli'!M36</f>
        <v>0</v>
      </c>
      <c r="O36" s="41">
        <f t="shared" si="15"/>
        <v>0</v>
      </c>
      <c r="Q36" s="63"/>
      <c r="R36" s="64"/>
      <c r="S36" s="64"/>
      <c r="T36" s="64"/>
    </row>
    <row r="37" spans="1:20" s="34" customFormat="1" x14ac:dyDescent="0.2">
      <c r="A37" s="33">
        <v>228</v>
      </c>
      <c r="B37" s="34" t="s">
        <v>93</v>
      </c>
      <c r="C37" s="36"/>
      <c r="D37" s="36">
        <v>17730</v>
      </c>
      <c r="E37" s="37">
        <f t="shared" si="6"/>
        <v>0</v>
      </c>
      <c r="F37" s="38" t="str">
        <f t="shared" si="7"/>
        <v/>
      </c>
      <c r="G37" s="39">
        <f t="shared" si="8"/>
        <v>0</v>
      </c>
      <c r="H37" s="39">
        <f t="shared" si="9"/>
        <v>0</v>
      </c>
      <c r="I37" s="37">
        <f t="shared" si="10"/>
        <v>0</v>
      </c>
      <c r="J37" s="40">
        <f t="shared" si="11"/>
        <v>0</v>
      </c>
      <c r="K37" s="37">
        <f t="shared" si="12"/>
        <v>0</v>
      </c>
      <c r="L37" s="37">
        <f t="shared" si="13"/>
        <v>0</v>
      </c>
      <c r="M37" s="37">
        <f t="shared" si="14"/>
        <v>0</v>
      </c>
      <c r="N37" s="41">
        <f>'jan-juli'!M37</f>
        <v>0</v>
      </c>
      <c r="O37" s="41">
        <f t="shared" si="15"/>
        <v>0</v>
      </c>
      <c r="Q37" s="63"/>
      <c r="R37" s="64"/>
      <c r="S37" s="64"/>
      <c r="T37" s="64"/>
    </row>
    <row r="38" spans="1:20" s="34" customFormat="1" x14ac:dyDescent="0.2">
      <c r="A38" s="33">
        <v>229</v>
      </c>
      <c r="B38" s="34" t="s">
        <v>94</v>
      </c>
      <c r="C38" s="36"/>
      <c r="D38" s="36">
        <v>10927</v>
      </c>
      <c r="E38" s="37">
        <f t="shared" si="6"/>
        <v>0</v>
      </c>
      <c r="F38" s="38" t="str">
        <f t="shared" si="7"/>
        <v/>
      </c>
      <c r="G38" s="39">
        <f t="shared" si="8"/>
        <v>0</v>
      </c>
      <c r="H38" s="39">
        <f t="shared" si="9"/>
        <v>0</v>
      </c>
      <c r="I38" s="37">
        <f t="shared" si="10"/>
        <v>0</v>
      </c>
      <c r="J38" s="40">
        <f t="shared" si="11"/>
        <v>0</v>
      </c>
      <c r="K38" s="37">
        <f t="shared" si="12"/>
        <v>0</v>
      </c>
      <c r="L38" s="37">
        <f t="shared" si="13"/>
        <v>0</v>
      </c>
      <c r="M38" s="37">
        <f t="shared" si="14"/>
        <v>0</v>
      </c>
      <c r="N38" s="41">
        <f>'jan-juli'!M38</f>
        <v>0</v>
      </c>
      <c r="O38" s="41">
        <f t="shared" si="15"/>
        <v>0</v>
      </c>
      <c r="Q38" s="63"/>
      <c r="R38" s="64"/>
      <c r="S38" s="64"/>
      <c r="T38" s="64"/>
    </row>
    <row r="39" spans="1:20" s="34" customFormat="1" x14ac:dyDescent="0.2">
      <c r="A39" s="33">
        <v>230</v>
      </c>
      <c r="B39" s="34" t="s">
        <v>95</v>
      </c>
      <c r="C39" s="36"/>
      <c r="D39" s="36">
        <v>37406</v>
      </c>
      <c r="E39" s="37">
        <f t="shared" si="6"/>
        <v>0</v>
      </c>
      <c r="F39" s="38" t="str">
        <f t="shared" si="7"/>
        <v/>
      </c>
      <c r="G39" s="39">
        <f t="shared" si="8"/>
        <v>0</v>
      </c>
      <c r="H39" s="39">
        <f t="shared" si="9"/>
        <v>0</v>
      </c>
      <c r="I39" s="37">
        <f t="shared" si="10"/>
        <v>0</v>
      </c>
      <c r="J39" s="40">
        <f t="shared" si="11"/>
        <v>0</v>
      </c>
      <c r="K39" s="37">
        <f t="shared" si="12"/>
        <v>0</v>
      </c>
      <c r="L39" s="37">
        <f t="shared" si="13"/>
        <v>0</v>
      </c>
      <c r="M39" s="37">
        <f t="shared" si="14"/>
        <v>0</v>
      </c>
      <c r="N39" s="41">
        <f>'jan-juli'!M39</f>
        <v>0</v>
      </c>
      <c r="O39" s="41">
        <f t="shared" si="15"/>
        <v>0</v>
      </c>
      <c r="Q39" s="63"/>
      <c r="R39" s="64"/>
      <c r="S39" s="64"/>
      <c r="T39" s="64"/>
    </row>
    <row r="40" spans="1:20" s="34" customFormat="1" x14ac:dyDescent="0.2">
      <c r="A40" s="33">
        <v>231</v>
      </c>
      <c r="B40" s="34" t="s">
        <v>96</v>
      </c>
      <c r="C40" s="36"/>
      <c r="D40" s="36">
        <v>53276</v>
      </c>
      <c r="E40" s="37">
        <f t="shared" si="6"/>
        <v>0</v>
      </c>
      <c r="F40" s="38" t="str">
        <f t="shared" si="7"/>
        <v/>
      </c>
      <c r="G40" s="39">
        <f t="shared" si="8"/>
        <v>0</v>
      </c>
      <c r="H40" s="39">
        <f t="shared" si="9"/>
        <v>0</v>
      </c>
      <c r="I40" s="37">
        <f t="shared" si="10"/>
        <v>0</v>
      </c>
      <c r="J40" s="40">
        <f t="shared" si="11"/>
        <v>0</v>
      </c>
      <c r="K40" s="37">
        <f t="shared" si="12"/>
        <v>0</v>
      </c>
      <c r="L40" s="37">
        <f t="shared" si="13"/>
        <v>0</v>
      </c>
      <c r="M40" s="37">
        <f t="shared" si="14"/>
        <v>0</v>
      </c>
      <c r="N40" s="41">
        <f>'jan-juli'!M40</f>
        <v>0</v>
      </c>
      <c r="O40" s="41">
        <f t="shared" si="15"/>
        <v>0</v>
      </c>
      <c r="Q40" s="63"/>
      <c r="R40" s="64"/>
      <c r="S40" s="64"/>
      <c r="T40" s="64"/>
    </row>
    <row r="41" spans="1:20" s="34" customFormat="1" x14ac:dyDescent="0.2">
      <c r="A41" s="33">
        <v>233</v>
      </c>
      <c r="B41" s="34" t="s">
        <v>97</v>
      </c>
      <c r="C41" s="36"/>
      <c r="D41" s="36">
        <v>23213</v>
      </c>
      <c r="E41" s="37">
        <f t="shared" si="6"/>
        <v>0</v>
      </c>
      <c r="F41" s="38" t="str">
        <f t="shared" si="7"/>
        <v/>
      </c>
      <c r="G41" s="39">
        <f t="shared" si="8"/>
        <v>0</v>
      </c>
      <c r="H41" s="39">
        <f t="shared" si="9"/>
        <v>0</v>
      </c>
      <c r="I41" s="37">
        <f t="shared" si="10"/>
        <v>0</v>
      </c>
      <c r="J41" s="40">
        <f t="shared" si="11"/>
        <v>0</v>
      </c>
      <c r="K41" s="37">
        <f t="shared" si="12"/>
        <v>0</v>
      </c>
      <c r="L41" s="37">
        <f t="shared" si="13"/>
        <v>0</v>
      </c>
      <c r="M41" s="37">
        <f t="shared" si="14"/>
        <v>0</v>
      </c>
      <c r="N41" s="41">
        <f>'jan-juli'!M41</f>
        <v>0</v>
      </c>
      <c r="O41" s="41">
        <f t="shared" si="15"/>
        <v>0</v>
      </c>
      <c r="Q41" s="63"/>
      <c r="R41" s="64"/>
      <c r="S41" s="64"/>
      <c r="T41" s="64"/>
    </row>
    <row r="42" spans="1:20" s="34" customFormat="1" x14ac:dyDescent="0.2">
      <c r="A42" s="33">
        <v>234</v>
      </c>
      <c r="B42" s="34" t="s">
        <v>98</v>
      </c>
      <c r="C42" s="36"/>
      <c r="D42" s="36">
        <v>6546</v>
      </c>
      <c r="E42" s="37">
        <f t="shared" si="6"/>
        <v>0</v>
      </c>
      <c r="F42" s="38" t="str">
        <f t="shared" si="7"/>
        <v/>
      </c>
      <c r="G42" s="39">
        <f t="shared" si="8"/>
        <v>0</v>
      </c>
      <c r="H42" s="39">
        <f t="shared" si="9"/>
        <v>0</v>
      </c>
      <c r="I42" s="37">
        <f t="shared" si="10"/>
        <v>0</v>
      </c>
      <c r="J42" s="40">
        <f t="shared" si="11"/>
        <v>0</v>
      </c>
      <c r="K42" s="37">
        <f t="shared" si="12"/>
        <v>0</v>
      </c>
      <c r="L42" s="37">
        <f t="shared" si="13"/>
        <v>0</v>
      </c>
      <c r="M42" s="37">
        <f t="shared" si="14"/>
        <v>0</v>
      </c>
      <c r="N42" s="41">
        <f>'jan-juli'!M42</f>
        <v>0</v>
      </c>
      <c r="O42" s="41">
        <f t="shared" si="15"/>
        <v>0</v>
      </c>
      <c r="Q42" s="63"/>
      <c r="R42" s="64"/>
      <c r="S42" s="64"/>
      <c r="T42" s="64"/>
    </row>
    <row r="43" spans="1:20" s="34" customFormat="1" x14ac:dyDescent="0.2">
      <c r="A43" s="33">
        <v>235</v>
      </c>
      <c r="B43" s="34" t="s">
        <v>99</v>
      </c>
      <c r="C43" s="36"/>
      <c r="D43" s="36">
        <v>35102</v>
      </c>
      <c r="E43" s="37">
        <f t="shared" si="6"/>
        <v>0</v>
      </c>
      <c r="F43" s="38" t="str">
        <f t="shared" si="7"/>
        <v/>
      </c>
      <c r="G43" s="39">
        <f t="shared" si="8"/>
        <v>0</v>
      </c>
      <c r="H43" s="39">
        <f t="shared" si="9"/>
        <v>0</v>
      </c>
      <c r="I43" s="37">
        <f t="shared" si="10"/>
        <v>0</v>
      </c>
      <c r="J43" s="40">
        <f t="shared" si="11"/>
        <v>0</v>
      </c>
      <c r="K43" s="37">
        <f t="shared" si="12"/>
        <v>0</v>
      </c>
      <c r="L43" s="37">
        <f t="shared" si="13"/>
        <v>0</v>
      </c>
      <c r="M43" s="37">
        <f t="shared" si="14"/>
        <v>0</v>
      </c>
      <c r="N43" s="41">
        <f>'jan-juli'!M43</f>
        <v>0</v>
      </c>
      <c r="O43" s="41">
        <f t="shared" si="15"/>
        <v>0</v>
      </c>
      <c r="Q43" s="63"/>
      <c r="R43" s="64"/>
      <c r="S43" s="64"/>
      <c r="T43" s="64"/>
    </row>
    <row r="44" spans="1:20" s="34" customFormat="1" x14ac:dyDescent="0.2">
      <c r="A44" s="33">
        <v>236</v>
      </c>
      <c r="B44" s="34" t="s">
        <v>100</v>
      </c>
      <c r="C44" s="36"/>
      <c r="D44" s="36">
        <v>21241</v>
      </c>
      <c r="E44" s="37">
        <f t="shared" si="6"/>
        <v>0</v>
      </c>
      <c r="F44" s="38" t="str">
        <f t="shared" si="7"/>
        <v/>
      </c>
      <c r="G44" s="39">
        <f t="shared" si="8"/>
        <v>0</v>
      </c>
      <c r="H44" s="39">
        <f t="shared" si="9"/>
        <v>0</v>
      </c>
      <c r="I44" s="37">
        <f t="shared" si="10"/>
        <v>0</v>
      </c>
      <c r="J44" s="40">
        <f t="shared" si="11"/>
        <v>0</v>
      </c>
      <c r="K44" s="37">
        <f t="shared" si="12"/>
        <v>0</v>
      </c>
      <c r="L44" s="37">
        <f t="shared" si="13"/>
        <v>0</v>
      </c>
      <c r="M44" s="37">
        <f t="shared" si="14"/>
        <v>0</v>
      </c>
      <c r="N44" s="41">
        <f>'jan-juli'!M44</f>
        <v>0</v>
      </c>
      <c r="O44" s="41">
        <f t="shared" si="15"/>
        <v>0</v>
      </c>
      <c r="Q44" s="63"/>
      <c r="R44" s="64"/>
      <c r="S44" s="64"/>
      <c r="T44" s="64"/>
    </row>
    <row r="45" spans="1:20" s="34" customFormat="1" x14ac:dyDescent="0.2">
      <c r="A45" s="33">
        <v>237</v>
      </c>
      <c r="B45" s="34" t="s">
        <v>101</v>
      </c>
      <c r="C45" s="36"/>
      <c r="D45" s="36">
        <v>24415</v>
      </c>
      <c r="E45" s="37">
        <f t="shared" si="6"/>
        <v>0</v>
      </c>
      <c r="F45" s="38" t="str">
        <f t="shared" si="7"/>
        <v/>
      </c>
      <c r="G45" s="39">
        <f t="shared" si="8"/>
        <v>0</v>
      </c>
      <c r="H45" s="39">
        <f t="shared" si="9"/>
        <v>0</v>
      </c>
      <c r="I45" s="37">
        <f t="shared" si="10"/>
        <v>0</v>
      </c>
      <c r="J45" s="40">
        <f t="shared" si="11"/>
        <v>0</v>
      </c>
      <c r="K45" s="37">
        <f t="shared" si="12"/>
        <v>0</v>
      </c>
      <c r="L45" s="37">
        <f t="shared" si="13"/>
        <v>0</v>
      </c>
      <c r="M45" s="37">
        <f t="shared" si="14"/>
        <v>0</v>
      </c>
      <c r="N45" s="41">
        <f>'jan-juli'!M45</f>
        <v>0</v>
      </c>
      <c r="O45" s="41">
        <f t="shared" si="15"/>
        <v>0</v>
      </c>
      <c r="Q45" s="63"/>
      <c r="R45" s="64"/>
      <c r="S45" s="64"/>
      <c r="T45" s="64"/>
    </row>
    <row r="46" spans="1:20" s="34" customFormat="1" x14ac:dyDescent="0.2">
      <c r="A46" s="33">
        <v>238</v>
      </c>
      <c r="B46" s="34" t="s">
        <v>102</v>
      </c>
      <c r="C46" s="36"/>
      <c r="D46" s="36">
        <v>12657</v>
      </c>
      <c r="E46" s="37">
        <f t="shared" si="6"/>
        <v>0</v>
      </c>
      <c r="F46" s="38" t="str">
        <f t="shared" si="7"/>
        <v/>
      </c>
      <c r="G46" s="39">
        <f t="shared" si="8"/>
        <v>0</v>
      </c>
      <c r="H46" s="39">
        <f t="shared" si="9"/>
        <v>0</v>
      </c>
      <c r="I46" s="37">
        <f t="shared" si="10"/>
        <v>0</v>
      </c>
      <c r="J46" s="40">
        <f t="shared" si="11"/>
        <v>0</v>
      </c>
      <c r="K46" s="37">
        <f t="shared" si="12"/>
        <v>0</v>
      </c>
      <c r="L46" s="37">
        <f t="shared" si="13"/>
        <v>0</v>
      </c>
      <c r="M46" s="37">
        <f t="shared" si="14"/>
        <v>0</v>
      </c>
      <c r="N46" s="41">
        <f>'jan-juli'!M46</f>
        <v>0</v>
      </c>
      <c r="O46" s="41">
        <f t="shared" si="15"/>
        <v>0</v>
      </c>
      <c r="Q46" s="63"/>
      <c r="R46" s="64"/>
      <c r="S46" s="64"/>
      <c r="T46" s="64"/>
    </row>
    <row r="47" spans="1:20" s="34" customFormat="1" x14ac:dyDescent="0.2">
      <c r="A47" s="33">
        <v>239</v>
      </c>
      <c r="B47" s="34" t="s">
        <v>103</v>
      </c>
      <c r="C47" s="36"/>
      <c r="D47" s="36">
        <v>2910</v>
      </c>
      <c r="E47" s="37">
        <f t="shared" si="6"/>
        <v>0</v>
      </c>
      <c r="F47" s="38" t="str">
        <f t="shared" si="7"/>
        <v/>
      </c>
      <c r="G47" s="39">
        <f t="shared" si="8"/>
        <v>0</v>
      </c>
      <c r="H47" s="39">
        <f t="shared" si="9"/>
        <v>0</v>
      </c>
      <c r="I47" s="37">
        <f t="shared" si="10"/>
        <v>0</v>
      </c>
      <c r="J47" s="40">
        <f t="shared" si="11"/>
        <v>0</v>
      </c>
      <c r="K47" s="37">
        <f t="shared" si="12"/>
        <v>0</v>
      </c>
      <c r="L47" s="37">
        <f t="shared" si="13"/>
        <v>0</v>
      </c>
      <c r="M47" s="37">
        <f t="shared" si="14"/>
        <v>0</v>
      </c>
      <c r="N47" s="41">
        <f>'jan-juli'!M47</f>
        <v>0</v>
      </c>
      <c r="O47" s="41">
        <f t="shared" si="15"/>
        <v>0</v>
      </c>
      <c r="Q47" s="63"/>
      <c r="R47" s="64"/>
      <c r="S47" s="64"/>
      <c r="T47" s="64"/>
    </row>
    <row r="48" spans="1:20" s="34" customFormat="1" x14ac:dyDescent="0.2">
      <c r="A48" s="33">
        <v>301</v>
      </c>
      <c r="B48" s="34" t="s">
        <v>104</v>
      </c>
      <c r="C48" s="36"/>
      <c r="D48" s="36">
        <v>666759</v>
      </c>
      <c r="E48" s="37">
        <f t="shared" si="6"/>
        <v>0</v>
      </c>
      <c r="F48" s="38" t="str">
        <f t="shared" si="7"/>
        <v/>
      </c>
      <c r="G48" s="39">
        <f t="shared" si="8"/>
        <v>0</v>
      </c>
      <c r="H48" s="39">
        <f t="shared" si="9"/>
        <v>0</v>
      </c>
      <c r="I48" s="37">
        <f t="shared" si="10"/>
        <v>0</v>
      </c>
      <c r="J48" s="40">
        <f t="shared" si="11"/>
        <v>0</v>
      </c>
      <c r="K48" s="37">
        <f t="shared" si="12"/>
        <v>0</v>
      </c>
      <c r="L48" s="37">
        <f t="shared" si="13"/>
        <v>0</v>
      </c>
      <c r="M48" s="37">
        <f t="shared" si="14"/>
        <v>0</v>
      </c>
      <c r="N48" s="41">
        <f>'jan-juli'!M48</f>
        <v>0</v>
      </c>
      <c r="O48" s="41">
        <f t="shared" si="15"/>
        <v>0</v>
      </c>
      <c r="Q48" s="63"/>
      <c r="R48" s="64"/>
      <c r="S48" s="64"/>
      <c r="T48" s="64"/>
    </row>
    <row r="49" spans="1:20" s="34" customFormat="1" x14ac:dyDescent="0.2">
      <c r="A49" s="33">
        <v>402</v>
      </c>
      <c r="B49" s="34" t="s">
        <v>105</v>
      </c>
      <c r="C49" s="36"/>
      <c r="D49" s="36">
        <v>17857</v>
      </c>
      <c r="E49" s="37">
        <f t="shared" si="6"/>
        <v>0</v>
      </c>
      <c r="F49" s="38" t="str">
        <f t="shared" si="7"/>
        <v/>
      </c>
      <c r="G49" s="39">
        <f t="shared" si="8"/>
        <v>0</v>
      </c>
      <c r="H49" s="39">
        <f t="shared" si="9"/>
        <v>0</v>
      </c>
      <c r="I49" s="37">
        <f t="shared" si="10"/>
        <v>0</v>
      </c>
      <c r="J49" s="40">
        <f t="shared" si="11"/>
        <v>0</v>
      </c>
      <c r="K49" s="37">
        <f t="shared" si="12"/>
        <v>0</v>
      </c>
      <c r="L49" s="37">
        <f t="shared" si="13"/>
        <v>0</v>
      </c>
      <c r="M49" s="37">
        <f t="shared" si="14"/>
        <v>0</v>
      </c>
      <c r="N49" s="41">
        <f>'jan-juli'!M49</f>
        <v>0</v>
      </c>
      <c r="O49" s="41">
        <f t="shared" si="15"/>
        <v>0</v>
      </c>
      <c r="Q49" s="63"/>
      <c r="R49" s="64"/>
      <c r="S49" s="64"/>
      <c r="T49" s="64"/>
    </row>
    <row r="50" spans="1:20" s="34" customFormat="1" x14ac:dyDescent="0.2">
      <c r="A50" s="33">
        <v>403</v>
      </c>
      <c r="B50" s="34" t="s">
        <v>106</v>
      </c>
      <c r="C50" s="36"/>
      <c r="D50" s="36">
        <v>30598</v>
      </c>
      <c r="E50" s="37">
        <f t="shared" si="6"/>
        <v>0</v>
      </c>
      <c r="F50" s="38" t="str">
        <f t="shared" si="7"/>
        <v/>
      </c>
      <c r="G50" s="39">
        <f t="shared" si="8"/>
        <v>0</v>
      </c>
      <c r="H50" s="39">
        <f t="shared" si="9"/>
        <v>0</v>
      </c>
      <c r="I50" s="37">
        <f t="shared" si="10"/>
        <v>0</v>
      </c>
      <c r="J50" s="40">
        <f t="shared" si="11"/>
        <v>0</v>
      </c>
      <c r="K50" s="37">
        <f t="shared" si="12"/>
        <v>0</v>
      </c>
      <c r="L50" s="37">
        <f t="shared" si="13"/>
        <v>0</v>
      </c>
      <c r="M50" s="37">
        <f t="shared" si="14"/>
        <v>0</v>
      </c>
      <c r="N50" s="41">
        <f>'jan-juli'!M50</f>
        <v>0</v>
      </c>
      <c r="O50" s="41">
        <f t="shared" si="15"/>
        <v>0</v>
      </c>
      <c r="Q50" s="63"/>
      <c r="R50" s="64"/>
      <c r="S50" s="64"/>
      <c r="T50" s="64"/>
    </row>
    <row r="51" spans="1:20" s="34" customFormat="1" x14ac:dyDescent="0.2">
      <c r="A51" s="33">
        <v>412</v>
      </c>
      <c r="B51" s="34" t="s">
        <v>107</v>
      </c>
      <c r="C51" s="36"/>
      <c r="D51" s="36">
        <v>33842</v>
      </c>
      <c r="E51" s="37">
        <f t="shared" si="6"/>
        <v>0</v>
      </c>
      <c r="F51" s="38" t="str">
        <f t="shared" si="7"/>
        <v/>
      </c>
      <c r="G51" s="39">
        <f t="shared" si="8"/>
        <v>0</v>
      </c>
      <c r="H51" s="39">
        <f t="shared" si="9"/>
        <v>0</v>
      </c>
      <c r="I51" s="37">
        <f t="shared" si="10"/>
        <v>0</v>
      </c>
      <c r="J51" s="40">
        <f t="shared" si="11"/>
        <v>0</v>
      </c>
      <c r="K51" s="37">
        <f t="shared" si="12"/>
        <v>0</v>
      </c>
      <c r="L51" s="37">
        <f t="shared" si="13"/>
        <v>0</v>
      </c>
      <c r="M51" s="37">
        <f t="shared" si="14"/>
        <v>0</v>
      </c>
      <c r="N51" s="41">
        <f>'jan-juli'!M51</f>
        <v>0</v>
      </c>
      <c r="O51" s="41">
        <f t="shared" si="15"/>
        <v>0</v>
      </c>
      <c r="Q51" s="63"/>
      <c r="R51" s="64"/>
      <c r="S51" s="64"/>
      <c r="T51" s="64"/>
    </row>
    <row r="52" spans="1:20" s="34" customFormat="1" x14ac:dyDescent="0.2">
      <c r="A52" s="33">
        <v>415</v>
      </c>
      <c r="B52" s="34" t="s">
        <v>108</v>
      </c>
      <c r="C52" s="36"/>
      <c r="D52" s="36">
        <v>7633</v>
      </c>
      <c r="E52" s="37">
        <f t="shared" si="6"/>
        <v>0</v>
      </c>
      <c r="F52" s="38" t="str">
        <f t="shared" si="7"/>
        <v/>
      </c>
      <c r="G52" s="39">
        <f t="shared" si="8"/>
        <v>0</v>
      </c>
      <c r="H52" s="39">
        <f t="shared" si="9"/>
        <v>0</v>
      </c>
      <c r="I52" s="37">
        <f t="shared" si="10"/>
        <v>0</v>
      </c>
      <c r="J52" s="40">
        <f t="shared" si="11"/>
        <v>0</v>
      </c>
      <c r="K52" s="37">
        <f t="shared" si="12"/>
        <v>0</v>
      </c>
      <c r="L52" s="37">
        <f t="shared" si="13"/>
        <v>0</v>
      </c>
      <c r="M52" s="37">
        <f t="shared" si="14"/>
        <v>0</v>
      </c>
      <c r="N52" s="41">
        <f>'jan-juli'!M52</f>
        <v>0</v>
      </c>
      <c r="O52" s="41">
        <f t="shared" si="15"/>
        <v>0</v>
      </c>
      <c r="Q52" s="63"/>
      <c r="R52" s="64"/>
      <c r="S52" s="64"/>
      <c r="T52" s="64"/>
    </row>
    <row r="53" spans="1:20" s="34" customFormat="1" x14ac:dyDescent="0.2">
      <c r="A53" s="33">
        <v>417</v>
      </c>
      <c r="B53" s="34" t="s">
        <v>109</v>
      </c>
      <c r="C53" s="36"/>
      <c r="D53" s="36">
        <v>20317</v>
      </c>
      <c r="E53" s="37">
        <f t="shared" si="6"/>
        <v>0</v>
      </c>
      <c r="F53" s="38" t="str">
        <f t="shared" si="7"/>
        <v/>
      </c>
      <c r="G53" s="39">
        <f t="shared" si="8"/>
        <v>0</v>
      </c>
      <c r="H53" s="39">
        <f t="shared" si="9"/>
        <v>0</v>
      </c>
      <c r="I53" s="37">
        <f t="shared" si="10"/>
        <v>0</v>
      </c>
      <c r="J53" s="40">
        <f t="shared" si="11"/>
        <v>0</v>
      </c>
      <c r="K53" s="37">
        <f t="shared" si="12"/>
        <v>0</v>
      </c>
      <c r="L53" s="37">
        <f t="shared" si="13"/>
        <v>0</v>
      </c>
      <c r="M53" s="37">
        <f t="shared" si="14"/>
        <v>0</v>
      </c>
      <c r="N53" s="41">
        <f>'jan-juli'!M53</f>
        <v>0</v>
      </c>
      <c r="O53" s="41">
        <f t="shared" si="15"/>
        <v>0</v>
      </c>
      <c r="Q53" s="63"/>
      <c r="R53" s="64"/>
      <c r="S53" s="64"/>
      <c r="T53" s="64"/>
    </row>
    <row r="54" spans="1:20" s="34" customFormat="1" x14ac:dyDescent="0.2">
      <c r="A54" s="33">
        <v>418</v>
      </c>
      <c r="B54" s="34" t="s">
        <v>110</v>
      </c>
      <c r="C54" s="36"/>
      <c r="D54" s="36">
        <v>5100</v>
      </c>
      <c r="E54" s="37">
        <f t="shared" si="6"/>
        <v>0</v>
      </c>
      <c r="F54" s="38" t="str">
        <f t="shared" si="7"/>
        <v/>
      </c>
      <c r="G54" s="39">
        <f t="shared" si="8"/>
        <v>0</v>
      </c>
      <c r="H54" s="39">
        <f t="shared" si="9"/>
        <v>0</v>
      </c>
      <c r="I54" s="37">
        <f t="shared" si="10"/>
        <v>0</v>
      </c>
      <c r="J54" s="40">
        <f t="shared" si="11"/>
        <v>0</v>
      </c>
      <c r="K54" s="37">
        <f t="shared" si="12"/>
        <v>0</v>
      </c>
      <c r="L54" s="37">
        <f t="shared" si="13"/>
        <v>0</v>
      </c>
      <c r="M54" s="37">
        <f t="shared" si="14"/>
        <v>0</v>
      </c>
      <c r="N54" s="41">
        <f>'jan-juli'!M54</f>
        <v>0</v>
      </c>
      <c r="O54" s="41">
        <f t="shared" si="15"/>
        <v>0</v>
      </c>
      <c r="Q54" s="63"/>
      <c r="R54" s="64"/>
      <c r="S54" s="64"/>
      <c r="T54" s="64"/>
    </row>
    <row r="55" spans="1:20" s="34" customFormat="1" x14ac:dyDescent="0.2">
      <c r="A55" s="33">
        <v>419</v>
      </c>
      <c r="B55" s="34" t="s">
        <v>111</v>
      </c>
      <c r="C55" s="36"/>
      <c r="D55" s="36">
        <v>7866</v>
      </c>
      <c r="E55" s="37">
        <f t="shared" si="6"/>
        <v>0</v>
      </c>
      <c r="F55" s="38" t="str">
        <f t="shared" si="7"/>
        <v/>
      </c>
      <c r="G55" s="39">
        <f t="shared" si="8"/>
        <v>0</v>
      </c>
      <c r="H55" s="39">
        <f t="shared" si="9"/>
        <v>0</v>
      </c>
      <c r="I55" s="37">
        <f t="shared" si="10"/>
        <v>0</v>
      </c>
      <c r="J55" s="40">
        <f t="shared" si="11"/>
        <v>0</v>
      </c>
      <c r="K55" s="37">
        <f t="shared" si="12"/>
        <v>0</v>
      </c>
      <c r="L55" s="37">
        <f t="shared" si="13"/>
        <v>0</v>
      </c>
      <c r="M55" s="37">
        <f t="shared" si="14"/>
        <v>0</v>
      </c>
      <c r="N55" s="41">
        <f>'jan-juli'!M55</f>
        <v>0</v>
      </c>
      <c r="O55" s="41">
        <f t="shared" si="15"/>
        <v>0</v>
      </c>
      <c r="Q55" s="63"/>
      <c r="R55" s="64"/>
      <c r="S55" s="64"/>
      <c r="T55" s="64"/>
    </row>
    <row r="56" spans="1:20" s="34" customFormat="1" x14ac:dyDescent="0.2">
      <c r="A56" s="33">
        <v>420</v>
      </c>
      <c r="B56" s="34" t="s">
        <v>112</v>
      </c>
      <c r="C56" s="36"/>
      <c r="D56" s="36">
        <v>6127</v>
      </c>
      <c r="E56" s="37">
        <f t="shared" si="6"/>
        <v>0</v>
      </c>
      <c r="F56" s="38" t="str">
        <f t="shared" si="7"/>
        <v/>
      </c>
      <c r="G56" s="39">
        <f t="shared" si="8"/>
        <v>0</v>
      </c>
      <c r="H56" s="39">
        <f t="shared" si="9"/>
        <v>0</v>
      </c>
      <c r="I56" s="37">
        <f t="shared" si="10"/>
        <v>0</v>
      </c>
      <c r="J56" s="40">
        <f t="shared" si="11"/>
        <v>0</v>
      </c>
      <c r="K56" s="37">
        <f t="shared" si="12"/>
        <v>0</v>
      </c>
      <c r="L56" s="37">
        <f t="shared" si="13"/>
        <v>0</v>
      </c>
      <c r="M56" s="37">
        <f t="shared" si="14"/>
        <v>0</v>
      </c>
      <c r="N56" s="41">
        <f>'jan-juli'!M56</f>
        <v>0</v>
      </c>
      <c r="O56" s="41">
        <f t="shared" si="15"/>
        <v>0</v>
      </c>
      <c r="Q56" s="63"/>
      <c r="R56" s="64"/>
      <c r="S56" s="64"/>
      <c r="T56" s="64"/>
    </row>
    <row r="57" spans="1:20" s="34" customFormat="1" x14ac:dyDescent="0.2">
      <c r="A57" s="33">
        <v>423</v>
      </c>
      <c r="B57" s="34" t="s">
        <v>113</v>
      </c>
      <c r="C57" s="36"/>
      <c r="D57" s="36">
        <v>4777</v>
      </c>
      <c r="E57" s="37">
        <f t="shared" si="6"/>
        <v>0</v>
      </c>
      <c r="F57" s="38" t="str">
        <f t="shared" si="7"/>
        <v/>
      </c>
      <c r="G57" s="39">
        <f t="shared" si="8"/>
        <v>0</v>
      </c>
      <c r="H57" s="39">
        <f t="shared" si="9"/>
        <v>0</v>
      </c>
      <c r="I57" s="37">
        <f t="shared" si="10"/>
        <v>0</v>
      </c>
      <c r="J57" s="40">
        <f t="shared" si="11"/>
        <v>0</v>
      </c>
      <c r="K57" s="37">
        <f t="shared" si="12"/>
        <v>0</v>
      </c>
      <c r="L57" s="37">
        <f t="shared" si="13"/>
        <v>0</v>
      </c>
      <c r="M57" s="37">
        <f t="shared" si="14"/>
        <v>0</v>
      </c>
      <c r="N57" s="41">
        <f>'jan-juli'!M57</f>
        <v>0</v>
      </c>
      <c r="O57" s="41">
        <f t="shared" si="15"/>
        <v>0</v>
      </c>
      <c r="Q57" s="63"/>
      <c r="R57" s="64"/>
      <c r="S57" s="64"/>
      <c r="T57" s="64"/>
    </row>
    <row r="58" spans="1:20" s="34" customFormat="1" x14ac:dyDescent="0.2">
      <c r="A58" s="33">
        <v>425</v>
      </c>
      <c r="B58" s="34" t="s">
        <v>114</v>
      </c>
      <c r="C58" s="36"/>
      <c r="D58" s="36">
        <v>7329</v>
      </c>
      <c r="E58" s="37">
        <f t="shared" si="6"/>
        <v>0</v>
      </c>
      <c r="F58" s="38" t="str">
        <f t="shared" si="7"/>
        <v/>
      </c>
      <c r="G58" s="39">
        <f t="shared" si="8"/>
        <v>0</v>
      </c>
      <c r="H58" s="39">
        <f t="shared" si="9"/>
        <v>0</v>
      </c>
      <c r="I58" s="37">
        <f t="shared" si="10"/>
        <v>0</v>
      </c>
      <c r="J58" s="40">
        <f t="shared" si="11"/>
        <v>0</v>
      </c>
      <c r="K58" s="37">
        <f t="shared" si="12"/>
        <v>0</v>
      </c>
      <c r="L58" s="37">
        <f t="shared" si="13"/>
        <v>0</v>
      </c>
      <c r="M58" s="37">
        <f t="shared" si="14"/>
        <v>0</v>
      </c>
      <c r="N58" s="41">
        <f>'jan-juli'!M58</f>
        <v>0</v>
      </c>
      <c r="O58" s="41">
        <f t="shared" si="15"/>
        <v>0</v>
      </c>
      <c r="Q58" s="63"/>
      <c r="R58" s="64"/>
      <c r="S58" s="64"/>
      <c r="T58" s="64"/>
    </row>
    <row r="59" spans="1:20" s="34" customFormat="1" x14ac:dyDescent="0.2">
      <c r="A59" s="33">
        <v>426</v>
      </c>
      <c r="B59" s="34" t="s">
        <v>80</v>
      </c>
      <c r="C59" s="36"/>
      <c r="D59" s="36">
        <v>3743</v>
      </c>
      <c r="E59" s="37">
        <f t="shared" si="6"/>
        <v>0</v>
      </c>
      <c r="F59" s="38" t="str">
        <f t="shared" si="7"/>
        <v/>
      </c>
      <c r="G59" s="39">
        <f t="shared" si="8"/>
        <v>0</v>
      </c>
      <c r="H59" s="39">
        <f t="shared" si="9"/>
        <v>0</v>
      </c>
      <c r="I59" s="37">
        <f t="shared" si="10"/>
        <v>0</v>
      </c>
      <c r="J59" s="40">
        <f t="shared" si="11"/>
        <v>0</v>
      </c>
      <c r="K59" s="37">
        <f t="shared" si="12"/>
        <v>0</v>
      </c>
      <c r="L59" s="37">
        <f t="shared" si="13"/>
        <v>0</v>
      </c>
      <c r="M59" s="37">
        <f t="shared" si="14"/>
        <v>0</v>
      </c>
      <c r="N59" s="41">
        <f>'jan-juli'!M59</f>
        <v>0</v>
      </c>
      <c r="O59" s="41">
        <f t="shared" si="15"/>
        <v>0</v>
      </c>
      <c r="Q59" s="63"/>
      <c r="R59" s="64"/>
      <c r="S59" s="64"/>
      <c r="T59" s="64"/>
    </row>
    <row r="60" spans="1:20" s="34" customFormat="1" x14ac:dyDescent="0.2">
      <c r="A60" s="33">
        <v>427</v>
      </c>
      <c r="B60" s="34" t="s">
        <v>115</v>
      </c>
      <c r="C60" s="36"/>
      <c r="D60" s="36">
        <v>21086</v>
      </c>
      <c r="E60" s="37">
        <f t="shared" si="6"/>
        <v>0</v>
      </c>
      <c r="F60" s="38" t="str">
        <f t="shared" si="7"/>
        <v/>
      </c>
      <c r="G60" s="39">
        <f t="shared" si="8"/>
        <v>0</v>
      </c>
      <c r="H60" s="39">
        <f t="shared" si="9"/>
        <v>0</v>
      </c>
      <c r="I60" s="37">
        <f t="shared" si="10"/>
        <v>0</v>
      </c>
      <c r="J60" s="40">
        <f t="shared" si="11"/>
        <v>0</v>
      </c>
      <c r="K60" s="37">
        <f t="shared" si="12"/>
        <v>0</v>
      </c>
      <c r="L60" s="37">
        <f t="shared" si="13"/>
        <v>0</v>
      </c>
      <c r="M60" s="37">
        <f t="shared" si="14"/>
        <v>0</v>
      </c>
      <c r="N60" s="41">
        <f>'jan-juli'!M60</f>
        <v>0</v>
      </c>
      <c r="O60" s="41">
        <f t="shared" si="15"/>
        <v>0</v>
      </c>
      <c r="Q60" s="63"/>
      <c r="R60" s="64"/>
      <c r="S60" s="64"/>
      <c r="T60" s="64"/>
    </row>
    <row r="61" spans="1:20" s="34" customFormat="1" x14ac:dyDescent="0.2">
      <c r="A61" s="33">
        <v>428</v>
      </c>
      <c r="B61" s="34" t="s">
        <v>116</v>
      </c>
      <c r="C61" s="36"/>
      <c r="D61" s="36">
        <v>6550</v>
      </c>
      <c r="E61" s="37">
        <f t="shared" si="6"/>
        <v>0</v>
      </c>
      <c r="F61" s="38" t="str">
        <f t="shared" si="7"/>
        <v/>
      </c>
      <c r="G61" s="39">
        <f t="shared" si="8"/>
        <v>0</v>
      </c>
      <c r="H61" s="39">
        <f t="shared" si="9"/>
        <v>0</v>
      </c>
      <c r="I61" s="37">
        <f t="shared" si="10"/>
        <v>0</v>
      </c>
      <c r="J61" s="40">
        <f t="shared" si="11"/>
        <v>0</v>
      </c>
      <c r="K61" s="37">
        <f t="shared" si="12"/>
        <v>0</v>
      </c>
      <c r="L61" s="37">
        <f t="shared" si="13"/>
        <v>0</v>
      </c>
      <c r="M61" s="37">
        <f t="shared" si="14"/>
        <v>0</v>
      </c>
      <c r="N61" s="41">
        <f>'jan-juli'!M61</f>
        <v>0</v>
      </c>
      <c r="O61" s="41">
        <f t="shared" si="15"/>
        <v>0</v>
      </c>
      <c r="Q61" s="63"/>
      <c r="R61" s="64"/>
      <c r="S61" s="64"/>
      <c r="T61" s="64"/>
    </row>
    <row r="62" spans="1:20" s="34" customFormat="1" x14ac:dyDescent="0.2">
      <c r="A62" s="33">
        <v>429</v>
      </c>
      <c r="B62" s="34" t="s">
        <v>117</v>
      </c>
      <c r="C62" s="36"/>
      <c r="D62" s="36">
        <v>4518</v>
      </c>
      <c r="E62" s="37">
        <f t="shared" si="6"/>
        <v>0</v>
      </c>
      <c r="F62" s="38" t="str">
        <f t="shared" si="7"/>
        <v/>
      </c>
      <c r="G62" s="39">
        <f t="shared" si="8"/>
        <v>0</v>
      </c>
      <c r="H62" s="39">
        <f t="shared" si="9"/>
        <v>0</v>
      </c>
      <c r="I62" s="37">
        <f t="shared" si="10"/>
        <v>0</v>
      </c>
      <c r="J62" s="40">
        <f t="shared" si="11"/>
        <v>0</v>
      </c>
      <c r="K62" s="37">
        <f t="shared" si="12"/>
        <v>0</v>
      </c>
      <c r="L62" s="37">
        <f t="shared" si="13"/>
        <v>0</v>
      </c>
      <c r="M62" s="37">
        <f t="shared" si="14"/>
        <v>0</v>
      </c>
      <c r="N62" s="41">
        <f>'jan-juli'!M62</f>
        <v>0</v>
      </c>
      <c r="O62" s="41">
        <f t="shared" si="15"/>
        <v>0</v>
      </c>
      <c r="Q62" s="63"/>
      <c r="R62" s="64"/>
      <c r="S62" s="64"/>
      <c r="T62" s="64"/>
    </row>
    <row r="63" spans="1:20" s="34" customFormat="1" x14ac:dyDescent="0.2">
      <c r="A63" s="33">
        <v>430</v>
      </c>
      <c r="B63" s="34" t="s">
        <v>118</v>
      </c>
      <c r="C63" s="36"/>
      <c r="D63" s="36">
        <v>2530</v>
      </c>
      <c r="E63" s="37">
        <f t="shared" si="6"/>
        <v>0</v>
      </c>
      <c r="F63" s="38" t="str">
        <f t="shared" si="7"/>
        <v/>
      </c>
      <c r="G63" s="39">
        <f t="shared" si="8"/>
        <v>0</v>
      </c>
      <c r="H63" s="39">
        <f t="shared" si="9"/>
        <v>0</v>
      </c>
      <c r="I63" s="37">
        <f t="shared" si="10"/>
        <v>0</v>
      </c>
      <c r="J63" s="40">
        <f t="shared" si="11"/>
        <v>0</v>
      </c>
      <c r="K63" s="37">
        <f t="shared" si="12"/>
        <v>0</v>
      </c>
      <c r="L63" s="37">
        <f t="shared" si="13"/>
        <v>0</v>
      </c>
      <c r="M63" s="37">
        <f t="shared" si="14"/>
        <v>0</v>
      </c>
      <c r="N63" s="41">
        <f>'jan-juli'!M63</f>
        <v>0</v>
      </c>
      <c r="O63" s="41">
        <f t="shared" si="15"/>
        <v>0</v>
      </c>
      <c r="Q63" s="63"/>
      <c r="R63" s="64"/>
      <c r="S63" s="64"/>
      <c r="T63" s="64"/>
    </row>
    <row r="64" spans="1:20" s="34" customFormat="1" x14ac:dyDescent="0.2">
      <c r="A64" s="33">
        <v>432</v>
      </c>
      <c r="B64" s="34" t="s">
        <v>119</v>
      </c>
      <c r="C64" s="36"/>
      <c r="D64" s="36">
        <v>1858</v>
      </c>
      <c r="E64" s="37">
        <f t="shared" si="6"/>
        <v>0</v>
      </c>
      <c r="F64" s="38" t="str">
        <f t="shared" si="7"/>
        <v/>
      </c>
      <c r="G64" s="39">
        <f t="shared" si="8"/>
        <v>0</v>
      </c>
      <c r="H64" s="39">
        <f t="shared" si="9"/>
        <v>0</v>
      </c>
      <c r="I64" s="37">
        <f t="shared" si="10"/>
        <v>0</v>
      </c>
      <c r="J64" s="40">
        <f t="shared" si="11"/>
        <v>0</v>
      </c>
      <c r="K64" s="37">
        <f t="shared" si="12"/>
        <v>0</v>
      </c>
      <c r="L64" s="37">
        <f t="shared" si="13"/>
        <v>0</v>
      </c>
      <c r="M64" s="37">
        <f t="shared" si="14"/>
        <v>0</v>
      </c>
      <c r="N64" s="41">
        <f>'jan-juli'!M64</f>
        <v>0</v>
      </c>
      <c r="O64" s="41">
        <f t="shared" si="15"/>
        <v>0</v>
      </c>
      <c r="Q64" s="63"/>
      <c r="R64" s="64"/>
      <c r="S64" s="64"/>
      <c r="T64" s="64"/>
    </row>
    <row r="65" spans="1:20" s="34" customFormat="1" x14ac:dyDescent="0.2">
      <c r="A65" s="33">
        <v>434</v>
      </c>
      <c r="B65" s="34" t="s">
        <v>120</v>
      </c>
      <c r="C65" s="36"/>
      <c r="D65" s="36">
        <v>1274</v>
      </c>
      <c r="E65" s="37">
        <f t="shared" si="6"/>
        <v>0</v>
      </c>
      <c r="F65" s="38" t="str">
        <f t="shared" si="7"/>
        <v/>
      </c>
      <c r="G65" s="39">
        <f t="shared" si="8"/>
        <v>0</v>
      </c>
      <c r="H65" s="39">
        <f t="shared" si="9"/>
        <v>0</v>
      </c>
      <c r="I65" s="37">
        <f t="shared" si="10"/>
        <v>0</v>
      </c>
      <c r="J65" s="40">
        <f t="shared" si="11"/>
        <v>0</v>
      </c>
      <c r="K65" s="37">
        <f t="shared" si="12"/>
        <v>0</v>
      </c>
      <c r="L65" s="37">
        <f t="shared" si="13"/>
        <v>0</v>
      </c>
      <c r="M65" s="37">
        <f t="shared" si="14"/>
        <v>0</v>
      </c>
      <c r="N65" s="41">
        <f>'jan-juli'!M65</f>
        <v>0</v>
      </c>
      <c r="O65" s="41">
        <f t="shared" si="15"/>
        <v>0</v>
      </c>
      <c r="Q65" s="63"/>
      <c r="R65" s="64"/>
      <c r="S65" s="64"/>
      <c r="T65" s="64"/>
    </row>
    <row r="66" spans="1:20" s="34" customFormat="1" x14ac:dyDescent="0.2">
      <c r="A66" s="33">
        <v>436</v>
      </c>
      <c r="B66" s="34" t="s">
        <v>121</v>
      </c>
      <c r="C66" s="36"/>
      <c r="D66" s="36">
        <v>1620</v>
      </c>
      <c r="E66" s="37">
        <f t="shared" si="6"/>
        <v>0</v>
      </c>
      <c r="F66" s="38" t="str">
        <f t="shared" si="7"/>
        <v/>
      </c>
      <c r="G66" s="39">
        <f t="shared" si="8"/>
        <v>0</v>
      </c>
      <c r="H66" s="39">
        <f t="shared" si="9"/>
        <v>0</v>
      </c>
      <c r="I66" s="37">
        <f t="shared" si="10"/>
        <v>0</v>
      </c>
      <c r="J66" s="40">
        <f t="shared" si="11"/>
        <v>0</v>
      </c>
      <c r="K66" s="37">
        <f t="shared" si="12"/>
        <v>0</v>
      </c>
      <c r="L66" s="37">
        <f t="shared" si="13"/>
        <v>0</v>
      </c>
      <c r="M66" s="37">
        <f t="shared" si="14"/>
        <v>0</v>
      </c>
      <c r="N66" s="41">
        <f>'jan-juli'!M66</f>
        <v>0</v>
      </c>
      <c r="O66" s="41">
        <f t="shared" si="15"/>
        <v>0</v>
      </c>
      <c r="Q66" s="63"/>
      <c r="R66" s="64"/>
      <c r="S66" s="64"/>
      <c r="T66" s="64"/>
    </row>
    <row r="67" spans="1:20" s="34" customFormat="1" x14ac:dyDescent="0.2">
      <c r="A67" s="33">
        <v>437</v>
      </c>
      <c r="B67" s="34" t="s">
        <v>122</v>
      </c>
      <c r="C67" s="36"/>
      <c r="D67" s="36">
        <v>5584</v>
      </c>
      <c r="E67" s="37">
        <f t="shared" si="6"/>
        <v>0</v>
      </c>
      <c r="F67" s="38" t="str">
        <f t="shared" si="7"/>
        <v/>
      </c>
      <c r="G67" s="39">
        <f t="shared" si="8"/>
        <v>0</v>
      </c>
      <c r="H67" s="39">
        <f t="shared" si="9"/>
        <v>0</v>
      </c>
      <c r="I67" s="37">
        <f t="shared" si="10"/>
        <v>0</v>
      </c>
      <c r="J67" s="40">
        <f t="shared" si="11"/>
        <v>0</v>
      </c>
      <c r="K67" s="37">
        <f t="shared" si="12"/>
        <v>0</v>
      </c>
      <c r="L67" s="37">
        <f t="shared" si="13"/>
        <v>0</v>
      </c>
      <c r="M67" s="37">
        <f t="shared" si="14"/>
        <v>0</v>
      </c>
      <c r="N67" s="41">
        <f>'jan-juli'!M67</f>
        <v>0</v>
      </c>
      <c r="O67" s="41">
        <f t="shared" si="15"/>
        <v>0</v>
      </c>
      <c r="Q67" s="63"/>
      <c r="R67" s="64"/>
      <c r="S67" s="64"/>
      <c r="T67" s="64"/>
    </row>
    <row r="68" spans="1:20" s="34" customFormat="1" x14ac:dyDescent="0.2">
      <c r="A68" s="33">
        <v>438</v>
      </c>
      <c r="B68" s="34" t="s">
        <v>123</v>
      </c>
      <c r="C68" s="36"/>
      <c r="D68" s="36">
        <v>2441</v>
      </c>
      <c r="E68" s="37">
        <f t="shared" si="6"/>
        <v>0</v>
      </c>
      <c r="F68" s="38" t="str">
        <f t="shared" si="7"/>
        <v/>
      </c>
      <c r="G68" s="39">
        <f t="shared" si="8"/>
        <v>0</v>
      </c>
      <c r="H68" s="39">
        <f t="shared" si="9"/>
        <v>0</v>
      </c>
      <c r="I68" s="37">
        <f t="shared" si="10"/>
        <v>0</v>
      </c>
      <c r="J68" s="40">
        <f t="shared" si="11"/>
        <v>0</v>
      </c>
      <c r="K68" s="37">
        <f t="shared" si="12"/>
        <v>0</v>
      </c>
      <c r="L68" s="37">
        <f t="shared" si="13"/>
        <v>0</v>
      </c>
      <c r="M68" s="37">
        <f t="shared" si="14"/>
        <v>0</v>
      </c>
      <c r="N68" s="41">
        <f>'jan-juli'!M68</f>
        <v>0</v>
      </c>
      <c r="O68" s="41">
        <f t="shared" si="15"/>
        <v>0</v>
      </c>
      <c r="Q68" s="63"/>
      <c r="R68" s="64"/>
      <c r="S68" s="64"/>
      <c r="T68" s="64"/>
    </row>
    <row r="69" spans="1:20" s="34" customFormat="1" x14ac:dyDescent="0.2">
      <c r="A69" s="33">
        <v>439</v>
      </c>
      <c r="B69" s="34" t="s">
        <v>124</v>
      </c>
      <c r="C69" s="36"/>
      <c r="D69" s="36">
        <v>1577</v>
      </c>
      <c r="E69" s="37">
        <f t="shared" si="6"/>
        <v>0</v>
      </c>
      <c r="F69" s="38" t="str">
        <f t="shared" si="7"/>
        <v/>
      </c>
      <c r="G69" s="39">
        <f t="shared" si="8"/>
        <v>0</v>
      </c>
      <c r="H69" s="39">
        <f t="shared" si="9"/>
        <v>0</v>
      </c>
      <c r="I69" s="37">
        <f t="shared" si="10"/>
        <v>0</v>
      </c>
      <c r="J69" s="40">
        <f t="shared" si="11"/>
        <v>0</v>
      </c>
      <c r="K69" s="37">
        <f t="shared" si="12"/>
        <v>0</v>
      </c>
      <c r="L69" s="37">
        <f t="shared" si="13"/>
        <v>0</v>
      </c>
      <c r="M69" s="37">
        <f t="shared" si="14"/>
        <v>0</v>
      </c>
      <c r="N69" s="41">
        <f>'jan-juli'!M69</f>
        <v>0</v>
      </c>
      <c r="O69" s="41">
        <f t="shared" si="15"/>
        <v>0</v>
      </c>
      <c r="Q69" s="63"/>
      <c r="R69" s="64"/>
      <c r="S69" s="64"/>
      <c r="T69" s="64"/>
    </row>
    <row r="70" spans="1:20" s="34" customFormat="1" x14ac:dyDescent="0.2">
      <c r="A70" s="33">
        <v>441</v>
      </c>
      <c r="B70" s="34" t="s">
        <v>125</v>
      </c>
      <c r="C70" s="36"/>
      <c r="D70" s="36">
        <v>1963</v>
      </c>
      <c r="E70" s="37">
        <f t="shared" si="6"/>
        <v>0</v>
      </c>
      <c r="F70" s="38" t="str">
        <f t="shared" si="7"/>
        <v/>
      </c>
      <c r="G70" s="39">
        <f t="shared" si="8"/>
        <v>0</v>
      </c>
      <c r="H70" s="39">
        <f t="shared" si="9"/>
        <v>0</v>
      </c>
      <c r="I70" s="37">
        <f t="shared" si="10"/>
        <v>0</v>
      </c>
      <c r="J70" s="40">
        <f t="shared" si="11"/>
        <v>0</v>
      </c>
      <c r="K70" s="37">
        <f t="shared" si="12"/>
        <v>0</v>
      </c>
      <c r="L70" s="37">
        <f t="shared" si="13"/>
        <v>0</v>
      </c>
      <c r="M70" s="37">
        <f t="shared" si="14"/>
        <v>0</v>
      </c>
      <c r="N70" s="41">
        <f>'jan-juli'!M70</f>
        <v>0</v>
      </c>
      <c r="O70" s="41">
        <f t="shared" si="15"/>
        <v>0</v>
      </c>
      <c r="Q70" s="63"/>
      <c r="R70" s="64"/>
      <c r="S70" s="64"/>
      <c r="T70" s="64"/>
    </row>
    <row r="71" spans="1:20" s="34" customFormat="1" x14ac:dyDescent="0.2">
      <c r="A71" s="33">
        <v>501</v>
      </c>
      <c r="B71" s="34" t="s">
        <v>126</v>
      </c>
      <c r="C71" s="36"/>
      <c r="D71" s="36">
        <v>27781</v>
      </c>
      <c r="E71" s="37">
        <f t="shared" si="6"/>
        <v>0</v>
      </c>
      <c r="F71" s="38" t="str">
        <f t="shared" si="7"/>
        <v/>
      </c>
      <c r="G71" s="39">
        <f t="shared" si="8"/>
        <v>0</v>
      </c>
      <c r="H71" s="39">
        <f t="shared" si="9"/>
        <v>0</v>
      </c>
      <c r="I71" s="37">
        <f t="shared" si="10"/>
        <v>0</v>
      </c>
      <c r="J71" s="40">
        <f t="shared" si="11"/>
        <v>0</v>
      </c>
      <c r="K71" s="37">
        <f t="shared" si="12"/>
        <v>0</v>
      </c>
      <c r="L71" s="37">
        <f t="shared" si="13"/>
        <v>0</v>
      </c>
      <c r="M71" s="37">
        <f t="shared" si="14"/>
        <v>0</v>
      </c>
      <c r="N71" s="41">
        <f>'jan-juli'!M71</f>
        <v>0</v>
      </c>
      <c r="O71" s="41">
        <f t="shared" si="15"/>
        <v>0</v>
      </c>
      <c r="Q71" s="63"/>
      <c r="R71" s="64"/>
      <c r="S71" s="64"/>
      <c r="T71" s="64"/>
    </row>
    <row r="72" spans="1:20" s="34" customFormat="1" x14ac:dyDescent="0.2">
      <c r="A72" s="33">
        <v>502</v>
      </c>
      <c r="B72" s="34" t="s">
        <v>127</v>
      </c>
      <c r="C72" s="36"/>
      <c r="D72" s="36">
        <v>30319</v>
      </c>
      <c r="E72" s="37">
        <f t="shared" si="6"/>
        <v>0</v>
      </c>
      <c r="F72" s="38" t="str">
        <f t="shared" si="7"/>
        <v/>
      </c>
      <c r="G72" s="39">
        <f t="shared" si="8"/>
        <v>0</v>
      </c>
      <c r="H72" s="39">
        <f t="shared" si="9"/>
        <v>0</v>
      </c>
      <c r="I72" s="37">
        <f t="shared" si="10"/>
        <v>0</v>
      </c>
      <c r="J72" s="40">
        <f t="shared" si="11"/>
        <v>0</v>
      </c>
      <c r="K72" s="37">
        <f t="shared" si="12"/>
        <v>0</v>
      </c>
      <c r="L72" s="37">
        <f t="shared" si="13"/>
        <v>0</v>
      </c>
      <c r="M72" s="37">
        <f t="shared" si="14"/>
        <v>0</v>
      </c>
      <c r="N72" s="41">
        <f>'jan-juli'!M72</f>
        <v>0</v>
      </c>
      <c r="O72" s="41">
        <f t="shared" si="15"/>
        <v>0</v>
      </c>
      <c r="Q72" s="63"/>
      <c r="R72" s="64"/>
      <c r="S72" s="64"/>
      <c r="T72" s="64"/>
    </row>
    <row r="73" spans="1:20" s="34" customFormat="1" x14ac:dyDescent="0.2">
      <c r="A73" s="33">
        <v>511</v>
      </c>
      <c r="B73" s="34" t="s">
        <v>128</v>
      </c>
      <c r="C73" s="36"/>
      <c r="D73" s="36">
        <v>2675</v>
      </c>
      <c r="E73" s="37">
        <f t="shared" ref="E73:E136" si="16">(C73*1000)/D73</f>
        <v>0</v>
      </c>
      <c r="F73" s="38" t="str">
        <f t="shared" ref="F73:F136" si="17">IF(ISNUMBER(C73),E73/E$435,"")</f>
        <v/>
      </c>
      <c r="G73" s="39">
        <f t="shared" ref="G73:G136" si="18">(E$435-E73)*0.6</f>
        <v>0</v>
      </c>
      <c r="H73" s="39">
        <f t="shared" ref="H73:H136" si="19">IF(E73&gt;=E$435*0.9,0,IF(E73&lt;0.9*E$435,(E$435*0.9-E73)*0.35))</f>
        <v>0</v>
      </c>
      <c r="I73" s="37">
        <f t="shared" ref="I73:I136" si="20">G73+H73</f>
        <v>0</v>
      </c>
      <c r="J73" s="40">
        <f t="shared" ref="J73:J136" si="21">I$437</f>
        <v>0</v>
      </c>
      <c r="K73" s="37">
        <f t="shared" ref="K73:K136" si="22">I73+J73</f>
        <v>0</v>
      </c>
      <c r="L73" s="37">
        <f t="shared" ref="L73:L136" si="23">(I73*D73)</f>
        <v>0</v>
      </c>
      <c r="M73" s="37">
        <f t="shared" ref="M73:M136" si="24">(K73*D73)</f>
        <v>0</v>
      </c>
      <c r="N73" s="41">
        <f>'jan-juli'!M73</f>
        <v>0</v>
      </c>
      <c r="O73" s="41">
        <f t="shared" ref="O73:O136" si="25">M73-N73</f>
        <v>0</v>
      </c>
      <c r="Q73" s="63"/>
      <c r="R73" s="64"/>
      <c r="S73" s="64"/>
      <c r="T73" s="64"/>
    </row>
    <row r="74" spans="1:20" s="34" customFormat="1" x14ac:dyDescent="0.2">
      <c r="A74" s="33">
        <v>512</v>
      </c>
      <c r="B74" s="34" t="s">
        <v>129</v>
      </c>
      <c r="C74" s="36"/>
      <c r="D74" s="36">
        <v>2048</v>
      </c>
      <c r="E74" s="37">
        <f t="shared" si="16"/>
        <v>0</v>
      </c>
      <c r="F74" s="38" t="str">
        <f t="shared" si="17"/>
        <v/>
      </c>
      <c r="G74" s="39">
        <f t="shared" si="18"/>
        <v>0</v>
      </c>
      <c r="H74" s="39">
        <f t="shared" si="19"/>
        <v>0</v>
      </c>
      <c r="I74" s="37">
        <f t="shared" si="20"/>
        <v>0</v>
      </c>
      <c r="J74" s="40">
        <f t="shared" si="21"/>
        <v>0</v>
      </c>
      <c r="K74" s="37">
        <f t="shared" si="22"/>
        <v>0</v>
      </c>
      <c r="L74" s="37">
        <f t="shared" si="23"/>
        <v>0</v>
      </c>
      <c r="M74" s="37">
        <f t="shared" si="24"/>
        <v>0</v>
      </c>
      <c r="N74" s="41">
        <f>'jan-juli'!M74</f>
        <v>0</v>
      </c>
      <c r="O74" s="41">
        <f t="shared" si="25"/>
        <v>0</v>
      </c>
      <c r="Q74" s="63"/>
      <c r="R74" s="64"/>
      <c r="S74" s="64"/>
      <c r="T74" s="64"/>
    </row>
    <row r="75" spans="1:20" s="34" customFormat="1" x14ac:dyDescent="0.2">
      <c r="A75" s="33">
        <v>513</v>
      </c>
      <c r="B75" s="34" t="s">
        <v>130</v>
      </c>
      <c r="C75" s="36"/>
      <c r="D75" s="36">
        <v>2202</v>
      </c>
      <c r="E75" s="37">
        <f t="shared" si="16"/>
        <v>0</v>
      </c>
      <c r="F75" s="38" t="str">
        <f t="shared" si="17"/>
        <v/>
      </c>
      <c r="G75" s="39">
        <f t="shared" si="18"/>
        <v>0</v>
      </c>
      <c r="H75" s="39">
        <f t="shared" si="19"/>
        <v>0</v>
      </c>
      <c r="I75" s="37">
        <f t="shared" si="20"/>
        <v>0</v>
      </c>
      <c r="J75" s="40">
        <f t="shared" si="21"/>
        <v>0</v>
      </c>
      <c r="K75" s="37">
        <f t="shared" si="22"/>
        <v>0</v>
      </c>
      <c r="L75" s="37">
        <f t="shared" si="23"/>
        <v>0</v>
      </c>
      <c r="M75" s="37">
        <f t="shared" si="24"/>
        <v>0</v>
      </c>
      <c r="N75" s="41">
        <f>'jan-juli'!M75</f>
        <v>0</v>
      </c>
      <c r="O75" s="41">
        <f t="shared" si="25"/>
        <v>0</v>
      </c>
      <c r="Q75" s="63"/>
      <c r="R75" s="64"/>
      <c r="S75" s="64"/>
      <c r="T75" s="64"/>
    </row>
    <row r="76" spans="1:20" s="34" customFormat="1" x14ac:dyDescent="0.2">
      <c r="A76" s="33">
        <v>514</v>
      </c>
      <c r="B76" s="34" t="s">
        <v>131</v>
      </c>
      <c r="C76" s="36"/>
      <c r="D76" s="36">
        <v>2360</v>
      </c>
      <c r="E76" s="37">
        <f t="shared" si="16"/>
        <v>0</v>
      </c>
      <c r="F76" s="38" t="str">
        <f t="shared" si="17"/>
        <v/>
      </c>
      <c r="G76" s="39">
        <f t="shared" si="18"/>
        <v>0</v>
      </c>
      <c r="H76" s="39">
        <f t="shared" si="19"/>
        <v>0</v>
      </c>
      <c r="I76" s="37">
        <f t="shared" si="20"/>
        <v>0</v>
      </c>
      <c r="J76" s="40">
        <f t="shared" si="21"/>
        <v>0</v>
      </c>
      <c r="K76" s="37">
        <f t="shared" si="22"/>
        <v>0</v>
      </c>
      <c r="L76" s="37">
        <f t="shared" si="23"/>
        <v>0</v>
      </c>
      <c r="M76" s="37">
        <f t="shared" si="24"/>
        <v>0</v>
      </c>
      <c r="N76" s="41">
        <f>'jan-juli'!M76</f>
        <v>0</v>
      </c>
      <c r="O76" s="41">
        <f t="shared" si="25"/>
        <v>0</v>
      </c>
      <c r="Q76" s="63"/>
      <c r="R76" s="64"/>
      <c r="S76" s="64"/>
      <c r="T76" s="64"/>
    </row>
    <row r="77" spans="1:20" s="34" customFormat="1" x14ac:dyDescent="0.2">
      <c r="A77" s="33">
        <v>515</v>
      </c>
      <c r="B77" s="34" t="s">
        <v>132</v>
      </c>
      <c r="C77" s="36"/>
      <c r="D77" s="36">
        <v>3640</v>
      </c>
      <c r="E77" s="37">
        <f t="shared" si="16"/>
        <v>0</v>
      </c>
      <c r="F77" s="38" t="str">
        <f t="shared" si="17"/>
        <v/>
      </c>
      <c r="G77" s="39">
        <f t="shared" si="18"/>
        <v>0</v>
      </c>
      <c r="H77" s="39">
        <f t="shared" si="19"/>
        <v>0</v>
      </c>
      <c r="I77" s="37">
        <f t="shared" si="20"/>
        <v>0</v>
      </c>
      <c r="J77" s="40">
        <f t="shared" si="21"/>
        <v>0</v>
      </c>
      <c r="K77" s="37">
        <f t="shared" si="22"/>
        <v>0</v>
      </c>
      <c r="L77" s="37">
        <f t="shared" si="23"/>
        <v>0</v>
      </c>
      <c r="M77" s="37">
        <f t="shared" si="24"/>
        <v>0</v>
      </c>
      <c r="N77" s="41">
        <f>'jan-juli'!M77</f>
        <v>0</v>
      </c>
      <c r="O77" s="41">
        <f t="shared" si="25"/>
        <v>0</v>
      </c>
      <c r="Q77" s="63"/>
      <c r="R77" s="64"/>
      <c r="S77" s="64"/>
      <c r="T77" s="64"/>
    </row>
    <row r="78" spans="1:20" s="34" customFormat="1" x14ac:dyDescent="0.2">
      <c r="A78" s="33">
        <v>516</v>
      </c>
      <c r="B78" s="34" t="s">
        <v>133</v>
      </c>
      <c r="C78" s="36"/>
      <c r="D78" s="36">
        <v>5723</v>
      </c>
      <c r="E78" s="37">
        <f t="shared" si="16"/>
        <v>0</v>
      </c>
      <c r="F78" s="38" t="str">
        <f t="shared" si="17"/>
        <v/>
      </c>
      <c r="G78" s="39">
        <f t="shared" si="18"/>
        <v>0</v>
      </c>
      <c r="H78" s="39">
        <f t="shared" si="19"/>
        <v>0</v>
      </c>
      <c r="I78" s="37">
        <f t="shared" si="20"/>
        <v>0</v>
      </c>
      <c r="J78" s="40">
        <f t="shared" si="21"/>
        <v>0</v>
      </c>
      <c r="K78" s="37">
        <f t="shared" si="22"/>
        <v>0</v>
      </c>
      <c r="L78" s="37">
        <f t="shared" si="23"/>
        <v>0</v>
      </c>
      <c r="M78" s="37">
        <f t="shared" si="24"/>
        <v>0</v>
      </c>
      <c r="N78" s="41">
        <f>'jan-juli'!M78</f>
        <v>0</v>
      </c>
      <c r="O78" s="41">
        <f t="shared" si="25"/>
        <v>0</v>
      </c>
      <c r="Q78" s="63"/>
      <c r="R78" s="64"/>
      <c r="S78" s="64"/>
      <c r="T78" s="64"/>
    </row>
    <row r="79" spans="1:20" s="34" customFormat="1" x14ac:dyDescent="0.2">
      <c r="A79" s="33">
        <v>517</v>
      </c>
      <c r="B79" s="34" t="s">
        <v>134</v>
      </c>
      <c r="C79" s="36"/>
      <c r="D79" s="36">
        <v>5916</v>
      </c>
      <c r="E79" s="37">
        <f t="shared" si="16"/>
        <v>0</v>
      </c>
      <c r="F79" s="38" t="str">
        <f t="shared" si="17"/>
        <v/>
      </c>
      <c r="G79" s="39">
        <f t="shared" si="18"/>
        <v>0</v>
      </c>
      <c r="H79" s="39">
        <f t="shared" si="19"/>
        <v>0</v>
      </c>
      <c r="I79" s="37">
        <f t="shared" si="20"/>
        <v>0</v>
      </c>
      <c r="J79" s="40">
        <f t="shared" si="21"/>
        <v>0</v>
      </c>
      <c r="K79" s="37">
        <f t="shared" si="22"/>
        <v>0</v>
      </c>
      <c r="L79" s="37">
        <f t="shared" si="23"/>
        <v>0</v>
      </c>
      <c r="M79" s="37">
        <f t="shared" si="24"/>
        <v>0</v>
      </c>
      <c r="N79" s="41">
        <f>'jan-juli'!M79</f>
        <v>0</v>
      </c>
      <c r="O79" s="41">
        <f t="shared" si="25"/>
        <v>0</v>
      </c>
      <c r="Q79" s="63"/>
      <c r="R79" s="64"/>
      <c r="S79" s="64"/>
      <c r="T79" s="64"/>
    </row>
    <row r="80" spans="1:20" s="34" customFormat="1" x14ac:dyDescent="0.2">
      <c r="A80" s="33">
        <v>519</v>
      </c>
      <c r="B80" s="34" t="s">
        <v>135</v>
      </c>
      <c r="C80" s="36"/>
      <c r="D80" s="36">
        <v>3163</v>
      </c>
      <c r="E80" s="37">
        <f t="shared" si="16"/>
        <v>0</v>
      </c>
      <c r="F80" s="38" t="str">
        <f t="shared" si="17"/>
        <v/>
      </c>
      <c r="G80" s="39">
        <f t="shared" si="18"/>
        <v>0</v>
      </c>
      <c r="H80" s="39">
        <f t="shared" si="19"/>
        <v>0</v>
      </c>
      <c r="I80" s="37">
        <f t="shared" si="20"/>
        <v>0</v>
      </c>
      <c r="J80" s="40">
        <f t="shared" si="21"/>
        <v>0</v>
      </c>
      <c r="K80" s="37">
        <f t="shared" si="22"/>
        <v>0</v>
      </c>
      <c r="L80" s="37">
        <f t="shared" si="23"/>
        <v>0</v>
      </c>
      <c r="M80" s="37">
        <f t="shared" si="24"/>
        <v>0</v>
      </c>
      <c r="N80" s="41">
        <f>'jan-juli'!M80</f>
        <v>0</v>
      </c>
      <c r="O80" s="41">
        <f t="shared" si="25"/>
        <v>0</v>
      </c>
      <c r="Q80" s="63"/>
      <c r="R80" s="64"/>
      <c r="S80" s="64"/>
      <c r="T80" s="64"/>
    </row>
    <row r="81" spans="1:20" s="34" customFormat="1" x14ac:dyDescent="0.2">
      <c r="A81" s="33">
        <v>520</v>
      </c>
      <c r="B81" s="34" t="s">
        <v>136</v>
      </c>
      <c r="C81" s="36"/>
      <c r="D81" s="36">
        <v>4502</v>
      </c>
      <c r="E81" s="37">
        <f t="shared" si="16"/>
        <v>0</v>
      </c>
      <c r="F81" s="38" t="str">
        <f t="shared" si="17"/>
        <v/>
      </c>
      <c r="G81" s="39">
        <f t="shared" si="18"/>
        <v>0</v>
      </c>
      <c r="H81" s="39">
        <f t="shared" si="19"/>
        <v>0</v>
      </c>
      <c r="I81" s="37">
        <f t="shared" si="20"/>
        <v>0</v>
      </c>
      <c r="J81" s="40">
        <f t="shared" si="21"/>
        <v>0</v>
      </c>
      <c r="K81" s="37">
        <f t="shared" si="22"/>
        <v>0</v>
      </c>
      <c r="L81" s="37">
        <f t="shared" si="23"/>
        <v>0</v>
      </c>
      <c r="M81" s="37">
        <f t="shared" si="24"/>
        <v>0</v>
      </c>
      <c r="N81" s="41">
        <f>'jan-juli'!M81</f>
        <v>0</v>
      </c>
      <c r="O81" s="41">
        <f t="shared" si="25"/>
        <v>0</v>
      </c>
      <c r="Q81" s="63"/>
      <c r="R81" s="64"/>
      <c r="S81" s="64"/>
      <c r="T81" s="64"/>
    </row>
    <row r="82" spans="1:20" s="34" customFormat="1" x14ac:dyDescent="0.2">
      <c r="A82" s="33">
        <v>521</v>
      </c>
      <c r="B82" s="34" t="s">
        <v>137</v>
      </c>
      <c r="C82" s="36"/>
      <c r="D82" s="36">
        <v>5082</v>
      </c>
      <c r="E82" s="37">
        <f t="shared" si="16"/>
        <v>0</v>
      </c>
      <c r="F82" s="38" t="str">
        <f t="shared" si="17"/>
        <v/>
      </c>
      <c r="G82" s="39">
        <f t="shared" si="18"/>
        <v>0</v>
      </c>
      <c r="H82" s="39">
        <f t="shared" si="19"/>
        <v>0</v>
      </c>
      <c r="I82" s="37">
        <f t="shared" si="20"/>
        <v>0</v>
      </c>
      <c r="J82" s="40">
        <f t="shared" si="21"/>
        <v>0</v>
      </c>
      <c r="K82" s="37">
        <f t="shared" si="22"/>
        <v>0</v>
      </c>
      <c r="L82" s="37">
        <f t="shared" si="23"/>
        <v>0</v>
      </c>
      <c r="M82" s="37">
        <f t="shared" si="24"/>
        <v>0</v>
      </c>
      <c r="N82" s="41">
        <f>'jan-juli'!M82</f>
        <v>0</v>
      </c>
      <c r="O82" s="41">
        <f t="shared" si="25"/>
        <v>0</v>
      </c>
      <c r="Q82" s="63"/>
      <c r="R82" s="64"/>
      <c r="S82" s="64"/>
      <c r="T82" s="64"/>
    </row>
    <row r="83" spans="1:20" s="34" customFormat="1" x14ac:dyDescent="0.2">
      <c r="A83" s="33">
        <v>522</v>
      </c>
      <c r="B83" s="34" t="s">
        <v>138</v>
      </c>
      <c r="C83" s="36"/>
      <c r="D83" s="36">
        <v>6204</v>
      </c>
      <c r="E83" s="37">
        <f t="shared" si="16"/>
        <v>0</v>
      </c>
      <c r="F83" s="38" t="str">
        <f t="shared" si="17"/>
        <v/>
      </c>
      <c r="G83" s="39">
        <f t="shared" si="18"/>
        <v>0</v>
      </c>
      <c r="H83" s="39">
        <f t="shared" si="19"/>
        <v>0</v>
      </c>
      <c r="I83" s="37">
        <f t="shared" si="20"/>
        <v>0</v>
      </c>
      <c r="J83" s="40">
        <f t="shared" si="21"/>
        <v>0</v>
      </c>
      <c r="K83" s="37">
        <f t="shared" si="22"/>
        <v>0</v>
      </c>
      <c r="L83" s="37">
        <f t="shared" si="23"/>
        <v>0</v>
      </c>
      <c r="M83" s="37">
        <f t="shared" si="24"/>
        <v>0</v>
      </c>
      <c r="N83" s="41">
        <f>'jan-juli'!M83</f>
        <v>0</v>
      </c>
      <c r="O83" s="41">
        <f t="shared" si="25"/>
        <v>0</v>
      </c>
      <c r="Q83" s="63"/>
      <c r="R83" s="64"/>
      <c r="S83" s="64"/>
      <c r="T83" s="64"/>
    </row>
    <row r="84" spans="1:20" s="34" customFormat="1" x14ac:dyDescent="0.2">
      <c r="A84" s="33">
        <v>528</v>
      </c>
      <c r="B84" s="34" t="s">
        <v>139</v>
      </c>
      <c r="C84" s="36"/>
      <c r="D84" s="36">
        <v>14887</v>
      </c>
      <c r="E84" s="37">
        <f t="shared" si="16"/>
        <v>0</v>
      </c>
      <c r="F84" s="38" t="str">
        <f t="shared" si="17"/>
        <v/>
      </c>
      <c r="G84" s="39">
        <f t="shared" si="18"/>
        <v>0</v>
      </c>
      <c r="H84" s="39">
        <f t="shared" si="19"/>
        <v>0</v>
      </c>
      <c r="I84" s="37">
        <f t="shared" si="20"/>
        <v>0</v>
      </c>
      <c r="J84" s="40">
        <f t="shared" si="21"/>
        <v>0</v>
      </c>
      <c r="K84" s="37">
        <f t="shared" si="22"/>
        <v>0</v>
      </c>
      <c r="L84" s="37">
        <f t="shared" si="23"/>
        <v>0</v>
      </c>
      <c r="M84" s="37">
        <f t="shared" si="24"/>
        <v>0</v>
      </c>
      <c r="N84" s="41">
        <f>'jan-juli'!M84</f>
        <v>0</v>
      </c>
      <c r="O84" s="41">
        <f t="shared" si="25"/>
        <v>0</v>
      </c>
      <c r="Q84" s="63"/>
      <c r="R84" s="64"/>
      <c r="S84" s="64"/>
      <c r="T84" s="64"/>
    </row>
    <row r="85" spans="1:20" s="34" customFormat="1" x14ac:dyDescent="0.2">
      <c r="A85" s="33">
        <v>529</v>
      </c>
      <c r="B85" s="34" t="s">
        <v>140</v>
      </c>
      <c r="C85" s="36"/>
      <c r="D85" s="36">
        <v>13179</v>
      </c>
      <c r="E85" s="37">
        <f t="shared" si="16"/>
        <v>0</v>
      </c>
      <c r="F85" s="38" t="str">
        <f t="shared" si="17"/>
        <v/>
      </c>
      <c r="G85" s="39">
        <f t="shared" si="18"/>
        <v>0</v>
      </c>
      <c r="H85" s="39">
        <f t="shared" si="19"/>
        <v>0</v>
      </c>
      <c r="I85" s="37">
        <f t="shared" si="20"/>
        <v>0</v>
      </c>
      <c r="J85" s="40">
        <f t="shared" si="21"/>
        <v>0</v>
      </c>
      <c r="K85" s="37">
        <f t="shared" si="22"/>
        <v>0</v>
      </c>
      <c r="L85" s="37">
        <f t="shared" si="23"/>
        <v>0</v>
      </c>
      <c r="M85" s="37">
        <f t="shared" si="24"/>
        <v>0</v>
      </c>
      <c r="N85" s="41">
        <f>'jan-juli'!M85</f>
        <v>0</v>
      </c>
      <c r="O85" s="41">
        <f t="shared" si="25"/>
        <v>0</v>
      </c>
      <c r="Q85" s="63"/>
      <c r="R85" s="64"/>
      <c r="S85" s="64"/>
      <c r="T85" s="64"/>
    </row>
    <row r="86" spans="1:20" s="34" customFormat="1" x14ac:dyDescent="0.2">
      <c r="A86" s="33">
        <v>532</v>
      </c>
      <c r="B86" s="34" t="s">
        <v>141</v>
      </c>
      <c r="C86" s="36"/>
      <c r="D86" s="36">
        <v>6696</v>
      </c>
      <c r="E86" s="37">
        <f t="shared" si="16"/>
        <v>0</v>
      </c>
      <c r="F86" s="38" t="str">
        <f t="shared" si="17"/>
        <v/>
      </c>
      <c r="G86" s="39">
        <f t="shared" si="18"/>
        <v>0</v>
      </c>
      <c r="H86" s="39">
        <f t="shared" si="19"/>
        <v>0</v>
      </c>
      <c r="I86" s="37">
        <f t="shared" si="20"/>
        <v>0</v>
      </c>
      <c r="J86" s="40">
        <f t="shared" si="21"/>
        <v>0</v>
      </c>
      <c r="K86" s="37">
        <f t="shared" si="22"/>
        <v>0</v>
      </c>
      <c r="L86" s="37">
        <f t="shared" si="23"/>
        <v>0</v>
      </c>
      <c r="M86" s="37">
        <f t="shared" si="24"/>
        <v>0</v>
      </c>
      <c r="N86" s="41">
        <f>'jan-juli'!M86</f>
        <v>0</v>
      </c>
      <c r="O86" s="41">
        <f t="shared" si="25"/>
        <v>0</v>
      </c>
      <c r="Q86" s="63"/>
      <c r="R86" s="64"/>
      <c r="S86" s="64"/>
      <c r="T86" s="64"/>
    </row>
    <row r="87" spans="1:20" s="34" customFormat="1" x14ac:dyDescent="0.2">
      <c r="A87" s="33">
        <v>533</v>
      </c>
      <c r="B87" s="34" t="s">
        <v>142</v>
      </c>
      <c r="C87" s="36"/>
      <c r="D87" s="36">
        <v>9080</v>
      </c>
      <c r="E87" s="37">
        <f t="shared" si="16"/>
        <v>0</v>
      </c>
      <c r="F87" s="38" t="str">
        <f t="shared" si="17"/>
        <v/>
      </c>
      <c r="G87" s="39">
        <f t="shared" si="18"/>
        <v>0</v>
      </c>
      <c r="H87" s="39">
        <f t="shared" si="19"/>
        <v>0</v>
      </c>
      <c r="I87" s="37">
        <f t="shared" si="20"/>
        <v>0</v>
      </c>
      <c r="J87" s="40">
        <f t="shared" si="21"/>
        <v>0</v>
      </c>
      <c r="K87" s="37">
        <f t="shared" si="22"/>
        <v>0</v>
      </c>
      <c r="L87" s="37">
        <f t="shared" si="23"/>
        <v>0</v>
      </c>
      <c r="M87" s="37">
        <f t="shared" si="24"/>
        <v>0</v>
      </c>
      <c r="N87" s="41">
        <f>'jan-juli'!M87</f>
        <v>0</v>
      </c>
      <c r="O87" s="41">
        <f t="shared" si="25"/>
        <v>0</v>
      </c>
      <c r="Q87" s="63"/>
      <c r="R87" s="64"/>
      <c r="S87" s="64"/>
      <c r="T87" s="64"/>
    </row>
    <row r="88" spans="1:20" s="34" customFormat="1" x14ac:dyDescent="0.2">
      <c r="A88" s="33">
        <v>534</v>
      </c>
      <c r="B88" s="34" t="s">
        <v>143</v>
      </c>
      <c r="C88" s="36"/>
      <c r="D88" s="36">
        <v>13707</v>
      </c>
      <c r="E88" s="37">
        <f t="shared" si="16"/>
        <v>0</v>
      </c>
      <c r="F88" s="38" t="str">
        <f t="shared" si="17"/>
        <v/>
      </c>
      <c r="G88" s="39">
        <f t="shared" si="18"/>
        <v>0</v>
      </c>
      <c r="H88" s="39">
        <f t="shared" si="19"/>
        <v>0</v>
      </c>
      <c r="I88" s="37">
        <f t="shared" si="20"/>
        <v>0</v>
      </c>
      <c r="J88" s="40">
        <f t="shared" si="21"/>
        <v>0</v>
      </c>
      <c r="K88" s="37">
        <f t="shared" si="22"/>
        <v>0</v>
      </c>
      <c r="L88" s="37">
        <f t="shared" si="23"/>
        <v>0</v>
      </c>
      <c r="M88" s="37">
        <f t="shared" si="24"/>
        <v>0</v>
      </c>
      <c r="N88" s="41">
        <f>'jan-juli'!M88</f>
        <v>0</v>
      </c>
      <c r="O88" s="41">
        <f t="shared" si="25"/>
        <v>0</v>
      </c>
      <c r="Q88" s="63"/>
      <c r="R88" s="64"/>
      <c r="S88" s="64"/>
      <c r="T88" s="64"/>
    </row>
    <row r="89" spans="1:20" s="34" customFormat="1" x14ac:dyDescent="0.2">
      <c r="A89" s="33">
        <v>536</v>
      </c>
      <c r="B89" s="34" t="s">
        <v>144</v>
      </c>
      <c r="C89" s="36"/>
      <c r="D89" s="36">
        <v>5717</v>
      </c>
      <c r="E89" s="37">
        <f t="shared" si="16"/>
        <v>0</v>
      </c>
      <c r="F89" s="38" t="str">
        <f t="shared" si="17"/>
        <v/>
      </c>
      <c r="G89" s="39">
        <f t="shared" si="18"/>
        <v>0</v>
      </c>
      <c r="H89" s="39">
        <f t="shared" si="19"/>
        <v>0</v>
      </c>
      <c r="I89" s="37">
        <f t="shared" si="20"/>
        <v>0</v>
      </c>
      <c r="J89" s="40">
        <f t="shared" si="21"/>
        <v>0</v>
      </c>
      <c r="K89" s="37">
        <f t="shared" si="22"/>
        <v>0</v>
      </c>
      <c r="L89" s="37">
        <f t="shared" si="23"/>
        <v>0</v>
      </c>
      <c r="M89" s="37">
        <f t="shared" si="24"/>
        <v>0</v>
      </c>
      <c r="N89" s="41">
        <f>'jan-juli'!M89</f>
        <v>0</v>
      </c>
      <c r="O89" s="41">
        <f t="shared" si="25"/>
        <v>0</v>
      </c>
      <c r="Q89" s="63"/>
      <c r="R89" s="64"/>
      <c r="S89" s="64"/>
      <c r="T89" s="64"/>
    </row>
    <row r="90" spans="1:20" s="34" customFormat="1" x14ac:dyDescent="0.2">
      <c r="A90" s="33">
        <v>538</v>
      </c>
      <c r="B90" s="34" t="s">
        <v>145</v>
      </c>
      <c r="C90" s="36"/>
      <c r="D90" s="36">
        <v>6773</v>
      </c>
      <c r="E90" s="37">
        <f t="shared" si="16"/>
        <v>0</v>
      </c>
      <c r="F90" s="38" t="str">
        <f t="shared" si="17"/>
        <v/>
      </c>
      <c r="G90" s="39">
        <f t="shared" si="18"/>
        <v>0</v>
      </c>
      <c r="H90" s="39">
        <f t="shared" si="19"/>
        <v>0</v>
      </c>
      <c r="I90" s="37">
        <f t="shared" si="20"/>
        <v>0</v>
      </c>
      <c r="J90" s="40">
        <f t="shared" si="21"/>
        <v>0</v>
      </c>
      <c r="K90" s="37">
        <f t="shared" si="22"/>
        <v>0</v>
      </c>
      <c r="L90" s="37">
        <f t="shared" si="23"/>
        <v>0</v>
      </c>
      <c r="M90" s="37">
        <f t="shared" si="24"/>
        <v>0</v>
      </c>
      <c r="N90" s="41">
        <f>'jan-juli'!M90</f>
        <v>0</v>
      </c>
      <c r="O90" s="41">
        <f t="shared" si="25"/>
        <v>0</v>
      </c>
      <c r="Q90" s="63"/>
      <c r="R90" s="64"/>
      <c r="S90" s="64"/>
      <c r="T90" s="64"/>
    </row>
    <row r="91" spans="1:20" s="34" customFormat="1" x14ac:dyDescent="0.2">
      <c r="A91" s="33">
        <v>540</v>
      </c>
      <c r="B91" s="34" t="s">
        <v>146</v>
      </c>
      <c r="C91" s="36"/>
      <c r="D91" s="36">
        <v>3026</v>
      </c>
      <c r="E91" s="37">
        <f t="shared" si="16"/>
        <v>0</v>
      </c>
      <c r="F91" s="38" t="str">
        <f t="shared" si="17"/>
        <v/>
      </c>
      <c r="G91" s="39">
        <f t="shared" si="18"/>
        <v>0</v>
      </c>
      <c r="H91" s="39">
        <f t="shared" si="19"/>
        <v>0</v>
      </c>
      <c r="I91" s="37">
        <f t="shared" si="20"/>
        <v>0</v>
      </c>
      <c r="J91" s="40">
        <f t="shared" si="21"/>
        <v>0</v>
      </c>
      <c r="K91" s="37">
        <f t="shared" si="22"/>
        <v>0</v>
      </c>
      <c r="L91" s="37">
        <f t="shared" si="23"/>
        <v>0</v>
      </c>
      <c r="M91" s="37">
        <f t="shared" si="24"/>
        <v>0</v>
      </c>
      <c r="N91" s="41">
        <f>'jan-juli'!M91</f>
        <v>0</v>
      </c>
      <c r="O91" s="41">
        <f t="shared" si="25"/>
        <v>0</v>
      </c>
      <c r="Q91" s="63"/>
      <c r="R91" s="64"/>
      <c r="S91" s="64"/>
      <c r="T91" s="64"/>
    </row>
    <row r="92" spans="1:20" s="34" customFormat="1" x14ac:dyDescent="0.2">
      <c r="A92" s="33">
        <v>541</v>
      </c>
      <c r="B92" s="34" t="s">
        <v>147</v>
      </c>
      <c r="C92" s="36"/>
      <c r="D92" s="36">
        <v>1351</v>
      </c>
      <c r="E92" s="37">
        <f t="shared" si="16"/>
        <v>0</v>
      </c>
      <c r="F92" s="38" t="str">
        <f t="shared" si="17"/>
        <v/>
      </c>
      <c r="G92" s="39">
        <f t="shared" si="18"/>
        <v>0</v>
      </c>
      <c r="H92" s="39">
        <f t="shared" si="19"/>
        <v>0</v>
      </c>
      <c r="I92" s="37">
        <f t="shared" si="20"/>
        <v>0</v>
      </c>
      <c r="J92" s="40">
        <f t="shared" si="21"/>
        <v>0</v>
      </c>
      <c r="K92" s="37">
        <f t="shared" si="22"/>
        <v>0</v>
      </c>
      <c r="L92" s="37">
        <f t="shared" si="23"/>
        <v>0</v>
      </c>
      <c r="M92" s="37">
        <f t="shared" si="24"/>
        <v>0</v>
      </c>
      <c r="N92" s="41">
        <f>'jan-juli'!M92</f>
        <v>0</v>
      </c>
      <c r="O92" s="41">
        <f t="shared" si="25"/>
        <v>0</v>
      </c>
      <c r="Q92" s="63"/>
      <c r="R92" s="64"/>
      <c r="S92" s="64"/>
      <c r="T92" s="64"/>
    </row>
    <row r="93" spans="1:20" s="34" customFormat="1" x14ac:dyDescent="0.2">
      <c r="A93" s="33">
        <v>542</v>
      </c>
      <c r="B93" s="34" t="s">
        <v>148</v>
      </c>
      <c r="C93" s="36"/>
      <c r="D93" s="36">
        <v>6490</v>
      </c>
      <c r="E93" s="37">
        <f t="shared" si="16"/>
        <v>0</v>
      </c>
      <c r="F93" s="38" t="str">
        <f t="shared" si="17"/>
        <v/>
      </c>
      <c r="G93" s="39">
        <f t="shared" si="18"/>
        <v>0</v>
      </c>
      <c r="H93" s="39">
        <f t="shared" si="19"/>
        <v>0</v>
      </c>
      <c r="I93" s="37">
        <f t="shared" si="20"/>
        <v>0</v>
      </c>
      <c r="J93" s="40">
        <f t="shared" si="21"/>
        <v>0</v>
      </c>
      <c r="K93" s="37">
        <f t="shared" si="22"/>
        <v>0</v>
      </c>
      <c r="L93" s="37">
        <f t="shared" si="23"/>
        <v>0</v>
      </c>
      <c r="M93" s="37">
        <f t="shared" si="24"/>
        <v>0</v>
      </c>
      <c r="N93" s="41">
        <f>'jan-juli'!M93</f>
        <v>0</v>
      </c>
      <c r="O93" s="41">
        <f t="shared" si="25"/>
        <v>0</v>
      </c>
      <c r="Q93" s="63"/>
      <c r="R93" s="64"/>
      <c r="S93" s="64"/>
      <c r="T93" s="64"/>
    </row>
    <row r="94" spans="1:20" s="34" customFormat="1" x14ac:dyDescent="0.2">
      <c r="A94" s="33">
        <v>543</v>
      </c>
      <c r="B94" s="34" t="s">
        <v>149</v>
      </c>
      <c r="C94" s="36"/>
      <c r="D94" s="36">
        <v>2114</v>
      </c>
      <c r="E94" s="37">
        <f t="shared" si="16"/>
        <v>0</v>
      </c>
      <c r="F94" s="38" t="str">
        <f t="shared" si="17"/>
        <v/>
      </c>
      <c r="G94" s="39">
        <f t="shared" si="18"/>
        <v>0</v>
      </c>
      <c r="H94" s="39">
        <f t="shared" si="19"/>
        <v>0</v>
      </c>
      <c r="I94" s="37">
        <f t="shared" si="20"/>
        <v>0</v>
      </c>
      <c r="J94" s="40">
        <f t="shared" si="21"/>
        <v>0</v>
      </c>
      <c r="K94" s="37">
        <f t="shared" si="22"/>
        <v>0</v>
      </c>
      <c r="L94" s="37">
        <f t="shared" si="23"/>
        <v>0</v>
      </c>
      <c r="M94" s="37">
        <f t="shared" si="24"/>
        <v>0</v>
      </c>
      <c r="N94" s="41">
        <f>'jan-juli'!M94</f>
        <v>0</v>
      </c>
      <c r="O94" s="41">
        <f t="shared" si="25"/>
        <v>0</v>
      </c>
      <c r="Q94" s="63"/>
      <c r="R94" s="64"/>
      <c r="S94" s="64"/>
      <c r="T94" s="64"/>
    </row>
    <row r="95" spans="1:20" s="34" customFormat="1" x14ac:dyDescent="0.2">
      <c r="A95" s="33">
        <v>544</v>
      </c>
      <c r="B95" s="34" t="s">
        <v>150</v>
      </c>
      <c r="C95" s="36"/>
      <c r="D95" s="36">
        <v>3248</v>
      </c>
      <c r="E95" s="37">
        <f t="shared" si="16"/>
        <v>0</v>
      </c>
      <c r="F95" s="38" t="str">
        <f t="shared" si="17"/>
        <v/>
      </c>
      <c r="G95" s="39">
        <f t="shared" si="18"/>
        <v>0</v>
      </c>
      <c r="H95" s="39">
        <f t="shared" si="19"/>
        <v>0</v>
      </c>
      <c r="I95" s="37">
        <f t="shared" si="20"/>
        <v>0</v>
      </c>
      <c r="J95" s="40">
        <f t="shared" si="21"/>
        <v>0</v>
      </c>
      <c r="K95" s="37">
        <f t="shared" si="22"/>
        <v>0</v>
      </c>
      <c r="L95" s="37">
        <f t="shared" si="23"/>
        <v>0</v>
      </c>
      <c r="M95" s="37">
        <f t="shared" si="24"/>
        <v>0</v>
      </c>
      <c r="N95" s="41">
        <f>'jan-juli'!M95</f>
        <v>0</v>
      </c>
      <c r="O95" s="41">
        <f t="shared" si="25"/>
        <v>0</v>
      </c>
      <c r="Q95" s="63"/>
      <c r="R95" s="64"/>
      <c r="S95" s="64"/>
      <c r="T95" s="64"/>
    </row>
    <row r="96" spans="1:20" s="34" customFormat="1" x14ac:dyDescent="0.2">
      <c r="A96" s="33">
        <v>545</v>
      </c>
      <c r="B96" s="34" t="s">
        <v>151</v>
      </c>
      <c r="C96" s="36"/>
      <c r="D96" s="36">
        <v>1596</v>
      </c>
      <c r="E96" s="37">
        <f t="shared" si="16"/>
        <v>0</v>
      </c>
      <c r="F96" s="38" t="str">
        <f t="shared" si="17"/>
        <v/>
      </c>
      <c r="G96" s="39">
        <f t="shared" si="18"/>
        <v>0</v>
      </c>
      <c r="H96" s="39">
        <f t="shared" si="19"/>
        <v>0</v>
      </c>
      <c r="I96" s="37">
        <f t="shared" si="20"/>
        <v>0</v>
      </c>
      <c r="J96" s="40">
        <f t="shared" si="21"/>
        <v>0</v>
      </c>
      <c r="K96" s="37">
        <f t="shared" si="22"/>
        <v>0</v>
      </c>
      <c r="L96" s="37">
        <f t="shared" si="23"/>
        <v>0</v>
      </c>
      <c r="M96" s="37">
        <f t="shared" si="24"/>
        <v>0</v>
      </c>
      <c r="N96" s="41">
        <f>'jan-juli'!M96</f>
        <v>0</v>
      </c>
      <c r="O96" s="41">
        <f t="shared" si="25"/>
        <v>0</v>
      </c>
      <c r="Q96" s="63"/>
      <c r="R96" s="64"/>
      <c r="S96" s="64"/>
      <c r="T96" s="64"/>
    </row>
    <row r="97" spans="1:20" s="34" customFormat="1" x14ac:dyDescent="0.2">
      <c r="A97" s="33">
        <v>602</v>
      </c>
      <c r="B97" s="34" t="s">
        <v>152</v>
      </c>
      <c r="C97" s="36"/>
      <c r="D97" s="36">
        <v>68363</v>
      </c>
      <c r="E97" s="37">
        <f t="shared" si="16"/>
        <v>0</v>
      </c>
      <c r="F97" s="38" t="str">
        <f t="shared" si="17"/>
        <v/>
      </c>
      <c r="G97" s="39">
        <f t="shared" si="18"/>
        <v>0</v>
      </c>
      <c r="H97" s="39">
        <f t="shared" si="19"/>
        <v>0</v>
      </c>
      <c r="I97" s="37">
        <f t="shared" si="20"/>
        <v>0</v>
      </c>
      <c r="J97" s="40">
        <f t="shared" si="21"/>
        <v>0</v>
      </c>
      <c r="K97" s="37">
        <f t="shared" si="22"/>
        <v>0</v>
      </c>
      <c r="L97" s="37">
        <f t="shared" si="23"/>
        <v>0</v>
      </c>
      <c r="M97" s="37">
        <f t="shared" si="24"/>
        <v>0</v>
      </c>
      <c r="N97" s="41">
        <f>'jan-juli'!M97</f>
        <v>0</v>
      </c>
      <c r="O97" s="41">
        <f t="shared" si="25"/>
        <v>0</v>
      </c>
      <c r="Q97" s="63"/>
      <c r="R97" s="64"/>
      <c r="S97" s="64"/>
      <c r="T97" s="64"/>
    </row>
    <row r="98" spans="1:20" s="34" customFormat="1" x14ac:dyDescent="0.2">
      <c r="A98" s="33">
        <v>604</v>
      </c>
      <c r="B98" s="34" t="s">
        <v>153</v>
      </c>
      <c r="C98" s="36"/>
      <c r="D98" s="36">
        <v>27216</v>
      </c>
      <c r="E98" s="37">
        <f t="shared" si="16"/>
        <v>0</v>
      </c>
      <c r="F98" s="38" t="str">
        <f t="shared" si="17"/>
        <v/>
      </c>
      <c r="G98" s="39">
        <f t="shared" si="18"/>
        <v>0</v>
      </c>
      <c r="H98" s="39">
        <f t="shared" si="19"/>
        <v>0</v>
      </c>
      <c r="I98" s="37">
        <f t="shared" si="20"/>
        <v>0</v>
      </c>
      <c r="J98" s="40">
        <f t="shared" si="21"/>
        <v>0</v>
      </c>
      <c r="K98" s="37">
        <f t="shared" si="22"/>
        <v>0</v>
      </c>
      <c r="L98" s="37">
        <f t="shared" si="23"/>
        <v>0</v>
      </c>
      <c r="M98" s="37">
        <f t="shared" si="24"/>
        <v>0</v>
      </c>
      <c r="N98" s="41">
        <f>'jan-juli'!M98</f>
        <v>0</v>
      </c>
      <c r="O98" s="41">
        <f t="shared" si="25"/>
        <v>0</v>
      </c>
      <c r="Q98" s="63"/>
      <c r="R98" s="64"/>
      <c r="S98" s="64"/>
      <c r="T98" s="64"/>
    </row>
    <row r="99" spans="1:20" s="34" customFormat="1" x14ac:dyDescent="0.2">
      <c r="A99" s="33">
        <v>605</v>
      </c>
      <c r="B99" s="34" t="s">
        <v>154</v>
      </c>
      <c r="C99" s="36"/>
      <c r="D99" s="36">
        <v>30034</v>
      </c>
      <c r="E99" s="37">
        <f t="shared" si="16"/>
        <v>0</v>
      </c>
      <c r="F99" s="38" t="str">
        <f t="shared" si="17"/>
        <v/>
      </c>
      <c r="G99" s="39">
        <f t="shared" si="18"/>
        <v>0</v>
      </c>
      <c r="H99" s="39">
        <f t="shared" si="19"/>
        <v>0</v>
      </c>
      <c r="I99" s="37">
        <f t="shared" si="20"/>
        <v>0</v>
      </c>
      <c r="J99" s="40">
        <f t="shared" si="21"/>
        <v>0</v>
      </c>
      <c r="K99" s="37">
        <f t="shared" si="22"/>
        <v>0</v>
      </c>
      <c r="L99" s="37">
        <f t="shared" si="23"/>
        <v>0</v>
      </c>
      <c r="M99" s="37">
        <f t="shared" si="24"/>
        <v>0</v>
      </c>
      <c r="N99" s="41">
        <f>'jan-juli'!M99</f>
        <v>0</v>
      </c>
      <c r="O99" s="41">
        <f t="shared" si="25"/>
        <v>0</v>
      </c>
      <c r="Q99" s="63"/>
      <c r="R99" s="64"/>
      <c r="S99" s="64"/>
      <c r="T99" s="64"/>
    </row>
    <row r="100" spans="1:20" s="34" customFormat="1" x14ac:dyDescent="0.2">
      <c r="A100" s="33">
        <v>612</v>
      </c>
      <c r="B100" s="34" t="s">
        <v>155</v>
      </c>
      <c r="C100" s="36"/>
      <c r="D100" s="36">
        <v>6772</v>
      </c>
      <c r="E100" s="37">
        <f t="shared" si="16"/>
        <v>0</v>
      </c>
      <c r="F100" s="38" t="str">
        <f t="shared" si="17"/>
        <v/>
      </c>
      <c r="G100" s="39">
        <f t="shared" si="18"/>
        <v>0</v>
      </c>
      <c r="H100" s="39">
        <f t="shared" si="19"/>
        <v>0</v>
      </c>
      <c r="I100" s="37">
        <f t="shared" si="20"/>
        <v>0</v>
      </c>
      <c r="J100" s="40">
        <f t="shared" si="21"/>
        <v>0</v>
      </c>
      <c r="K100" s="37">
        <f t="shared" si="22"/>
        <v>0</v>
      </c>
      <c r="L100" s="37">
        <f t="shared" si="23"/>
        <v>0</v>
      </c>
      <c r="M100" s="37">
        <f t="shared" si="24"/>
        <v>0</v>
      </c>
      <c r="N100" s="41">
        <f>'jan-juli'!M100</f>
        <v>0</v>
      </c>
      <c r="O100" s="41">
        <f t="shared" si="25"/>
        <v>0</v>
      </c>
      <c r="Q100" s="63"/>
      <c r="R100" s="64"/>
      <c r="S100" s="64"/>
      <c r="T100" s="64"/>
    </row>
    <row r="101" spans="1:20" s="34" customFormat="1" x14ac:dyDescent="0.2">
      <c r="A101" s="33">
        <v>615</v>
      </c>
      <c r="B101" s="34" t="s">
        <v>156</v>
      </c>
      <c r="C101" s="36"/>
      <c r="D101" s="36">
        <v>1081</v>
      </c>
      <c r="E101" s="37">
        <f t="shared" si="16"/>
        <v>0</v>
      </c>
      <c r="F101" s="38" t="str">
        <f t="shared" si="17"/>
        <v/>
      </c>
      <c r="G101" s="39">
        <f t="shared" si="18"/>
        <v>0</v>
      </c>
      <c r="H101" s="39">
        <f t="shared" si="19"/>
        <v>0</v>
      </c>
      <c r="I101" s="37">
        <f t="shared" si="20"/>
        <v>0</v>
      </c>
      <c r="J101" s="40">
        <f t="shared" si="21"/>
        <v>0</v>
      </c>
      <c r="K101" s="37">
        <f t="shared" si="22"/>
        <v>0</v>
      </c>
      <c r="L101" s="37">
        <f t="shared" si="23"/>
        <v>0</v>
      </c>
      <c r="M101" s="37">
        <f t="shared" si="24"/>
        <v>0</v>
      </c>
      <c r="N101" s="41">
        <f>'jan-juli'!M101</f>
        <v>0</v>
      </c>
      <c r="O101" s="41">
        <f t="shared" si="25"/>
        <v>0</v>
      </c>
      <c r="Q101" s="63"/>
      <c r="R101" s="64"/>
      <c r="S101" s="64"/>
      <c r="T101" s="64"/>
    </row>
    <row r="102" spans="1:20" s="34" customFormat="1" x14ac:dyDescent="0.2">
      <c r="A102" s="33">
        <v>616</v>
      </c>
      <c r="B102" s="34" t="s">
        <v>100</v>
      </c>
      <c r="C102" s="36"/>
      <c r="D102" s="36">
        <v>3357</v>
      </c>
      <c r="E102" s="37">
        <f t="shared" si="16"/>
        <v>0</v>
      </c>
      <c r="F102" s="38" t="str">
        <f t="shared" si="17"/>
        <v/>
      </c>
      <c r="G102" s="39">
        <f t="shared" si="18"/>
        <v>0</v>
      </c>
      <c r="H102" s="39">
        <f t="shared" si="19"/>
        <v>0</v>
      </c>
      <c r="I102" s="37">
        <f t="shared" si="20"/>
        <v>0</v>
      </c>
      <c r="J102" s="40">
        <f t="shared" si="21"/>
        <v>0</v>
      </c>
      <c r="K102" s="37">
        <f t="shared" si="22"/>
        <v>0</v>
      </c>
      <c r="L102" s="37">
        <f t="shared" si="23"/>
        <v>0</v>
      </c>
      <c r="M102" s="37">
        <f t="shared" si="24"/>
        <v>0</v>
      </c>
      <c r="N102" s="41">
        <f>'jan-juli'!M102</f>
        <v>0</v>
      </c>
      <c r="O102" s="41">
        <f t="shared" si="25"/>
        <v>0</v>
      </c>
      <c r="Q102" s="63"/>
      <c r="R102" s="64"/>
      <c r="S102" s="64"/>
      <c r="T102" s="64"/>
    </row>
    <row r="103" spans="1:20" s="34" customFormat="1" x14ac:dyDescent="0.2">
      <c r="A103" s="33">
        <v>617</v>
      </c>
      <c r="B103" s="34" t="s">
        <v>157</v>
      </c>
      <c r="C103" s="36"/>
      <c r="D103" s="36">
        <v>4612</v>
      </c>
      <c r="E103" s="37">
        <f t="shared" si="16"/>
        <v>0</v>
      </c>
      <c r="F103" s="38" t="str">
        <f t="shared" si="17"/>
        <v/>
      </c>
      <c r="G103" s="39">
        <f t="shared" si="18"/>
        <v>0</v>
      </c>
      <c r="H103" s="39">
        <f t="shared" si="19"/>
        <v>0</v>
      </c>
      <c r="I103" s="37">
        <f t="shared" si="20"/>
        <v>0</v>
      </c>
      <c r="J103" s="40">
        <f t="shared" si="21"/>
        <v>0</v>
      </c>
      <c r="K103" s="37">
        <f t="shared" si="22"/>
        <v>0</v>
      </c>
      <c r="L103" s="37">
        <f t="shared" si="23"/>
        <v>0</v>
      </c>
      <c r="M103" s="37">
        <f t="shared" si="24"/>
        <v>0</v>
      </c>
      <c r="N103" s="41">
        <f>'jan-juli'!M103</f>
        <v>0</v>
      </c>
      <c r="O103" s="41">
        <f t="shared" si="25"/>
        <v>0</v>
      </c>
      <c r="Q103" s="63"/>
      <c r="R103" s="64"/>
      <c r="S103" s="64"/>
      <c r="T103" s="64"/>
    </row>
    <row r="104" spans="1:20" s="34" customFormat="1" x14ac:dyDescent="0.2">
      <c r="A104" s="33">
        <v>618</v>
      </c>
      <c r="B104" s="34" t="s">
        <v>158</v>
      </c>
      <c r="C104" s="36"/>
      <c r="D104" s="36">
        <v>2442</v>
      </c>
      <c r="E104" s="37">
        <f t="shared" si="16"/>
        <v>0</v>
      </c>
      <c r="F104" s="38" t="str">
        <f t="shared" si="17"/>
        <v/>
      </c>
      <c r="G104" s="39">
        <f t="shared" si="18"/>
        <v>0</v>
      </c>
      <c r="H104" s="39">
        <f t="shared" si="19"/>
        <v>0</v>
      </c>
      <c r="I104" s="37">
        <f t="shared" si="20"/>
        <v>0</v>
      </c>
      <c r="J104" s="40">
        <f t="shared" si="21"/>
        <v>0</v>
      </c>
      <c r="K104" s="37">
        <f t="shared" si="22"/>
        <v>0</v>
      </c>
      <c r="L104" s="37">
        <f t="shared" si="23"/>
        <v>0</v>
      </c>
      <c r="M104" s="37">
        <f t="shared" si="24"/>
        <v>0</v>
      </c>
      <c r="N104" s="41">
        <f>'jan-juli'!M104</f>
        <v>0</v>
      </c>
      <c r="O104" s="41">
        <f t="shared" si="25"/>
        <v>0</v>
      </c>
      <c r="Q104" s="63"/>
      <c r="R104" s="64"/>
      <c r="S104" s="64"/>
      <c r="T104" s="64"/>
    </row>
    <row r="105" spans="1:20" s="34" customFormat="1" x14ac:dyDescent="0.2">
      <c r="A105" s="33">
        <v>619</v>
      </c>
      <c r="B105" s="34" t="s">
        <v>159</v>
      </c>
      <c r="C105" s="36"/>
      <c r="D105" s="36">
        <v>4719</v>
      </c>
      <c r="E105" s="37">
        <f t="shared" si="16"/>
        <v>0</v>
      </c>
      <c r="F105" s="38" t="str">
        <f t="shared" si="17"/>
        <v/>
      </c>
      <c r="G105" s="39">
        <f t="shared" si="18"/>
        <v>0</v>
      </c>
      <c r="H105" s="39">
        <f t="shared" si="19"/>
        <v>0</v>
      </c>
      <c r="I105" s="37">
        <f t="shared" si="20"/>
        <v>0</v>
      </c>
      <c r="J105" s="40">
        <f t="shared" si="21"/>
        <v>0</v>
      </c>
      <c r="K105" s="37">
        <f t="shared" si="22"/>
        <v>0</v>
      </c>
      <c r="L105" s="37">
        <f t="shared" si="23"/>
        <v>0</v>
      </c>
      <c r="M105" s="37">
        <f t="shared" si="24"/>
        <v>0</v>
      </c>
      <c r="N105" s="41">
        <f>'jan-juli'!M105</f>
        <v>0</v>
      </c>
      <c r="O105" s="41">
        <f t="shared" si="25"/>
        <v>0</v>
      </c>
      <c r="Q105" s="63"/>
      <c r="R105" s="64"/>
      <c r="S105" s="64"/>
      <c r="T105" s="64"/>
    </row>
    <row r="106" spans="1:20" s="34" customFormat="1" x14ac:dyDescent="0.2">
      <c r="A106" s="33">
        <v>620</v>
      </c>
      <c r="B106" s="34" t="s">
        <v>160</v>
      </c>
      <c r="C106" s="36"/>
      <c r="D106" s="36">
        <v>4535</v>
      </c>
      <c r="E106" s="37">
        <f t="shared" si="16"/>
        <v>0</v>
      </c>
      <c r="F106" s="38" t="str">
        <f t="shared" si="17"/>
        <v/>
      </c>
      <c r="G106" s="39">
        <f t="shared" si="18"/>
        <v>0</v>
      </c>
      <c r="H106" s="39">
        <f t="shared" si="19"/>
        <v>0</v>
      </c>
      <c r="I106" s="37">
        <f t="shared" si="20"/>
        <v>0</v>
      </c>
      <c r="J106" s="40">
        <f t="shared" si="21"/>
        <v>0</v>
      </c>
      <c r="K106" s="37">
        <f t="shared" si="22"/>
        <v>0</v>
      </c>
      <c r="L106" s="37">
        <f t="shared" si="23"/>
        <v>0</v>
      </c>
      <c r="M106" s="37">
        <f t="shared" si="24"/>
        <v>0</v>
      </c>
      <c r="N106" s="41">
        <f>'jan-juli'!M106</f>
        <v>0</v>
      </c>
      <c r="O106" s="41">
        <f t="shared" si="25"/>
        <v>0</v>
      </c>
      <c r="Q106" s="63"/>
      <c r="R106" s="64"/>
      <c r="S106" s="64"/>
      <c r="T106" s="64"/>
    </row>
    <row r="107" spans="1:20" s="34" customFormat="1" x14ac:dyDescent="0.2">
      <c r="A107" s="33">
        <v>621</v>
      </c>
      <c r="B107" s="34" t="s">
        <v>161</v>
      </c>
      <c r="C107" s="36"/>
      <c r="D107" s="36">
        <v>3502</v>
      </c>
      <c r="E107" s="37">
        <f t="shared" si="16"/>
        <v>0</v>
      </c>
      <c r="F107" s="38" t="str">
        <f t="shared" si="17"/>
        <v/>
      </c>
      <c r="G107" s="39">
        <f t="shared" si="18"/>
        <v>0</v>
      </c>
      <c r="H107" s="39">
        <f t="shared" si="19"/>
        <v>0</v>
      </c>
      <c r="I107" s="37">
        <f t="shared" si="20"/>
        <v>0</v>
      </c>
      <c r="J107" s="40">
        <f t="shared" si="21"/>
        <v>0</v>
      </c>
      <c r="K107" s="37">
        <f t="shared" si="22"/>
        <v>0</v>
      </c>
      <c r="L107" s="37">
        <f t="shared" si="23"/>
        <v>0</v>
      </c>
      <c r="M107" s="37">
        <f t="shared" si="24"/>
        <v>0</v>
      </c>
      <c r="N107" s="41">
        <f>'jan-juli'!M107</f>
        <v>0</v>
      </c>
      <c r="O107" s="41">
        <f t="shared" si="25"/>
        <v>0</v>
      </c>
      <c r="Q107" s="63"/>
      <c r="R107" s="64"/>
      <c r="S107" s="64"/>
      <c r="T107" s="64"/>
    </row>
    <row r="108" spans="1:20" s="34" customFormat="1" x14ac:dyDescent="0.2">
      <c r="A108" s="33">
        <v>622</v>
      </c>
      <c r="B108" s="34" t="s">
        <v>162</v>
      </c>
      <c r="C108" s="36"/>
      <c r="D108" s="36">
        <v>2257</v>
      </c>
      <c r="E108" s="37">
        <f t="shared" si="16"/>
        <v>0</v>
      </c>
      <c r="F108" s="38" t="str">
        <f t="shared" si="17"/>
        <v/>
      </c>
      <c r="G108" s="39">
        <f t="shared" si="18"/>
        <v>0</v>
      </c>
      <c r="H108" s="39">
        <f t="shared" si="19"/>
        <v>0</v>
      </c>
      <c r="I108" s="37">
        <f t="shared" si="20"/>
        <v>0</v>
      </c>
      <c r="J108" s="40">
        <f t="shared" si="21"/>
        <v>0</v>
      </c>
      <c r="K108" s="37">
        <f t="shared" si="22"/>
        <v>0</v>
      </c>
      <c r="L108" s="37">
        <f t="shared" si="23"/>
        <v>0</v>
      </c>
      <c r="M108" s="37">
        <f t="shared" si="24"/>
        <v>0</v>
      </c>
      <c r="N108" s="41">
        <f>'jan-juli'!M108</f>
        <v>0</v>
      </c>
      <c r="O108" s="41">
        <f t="shared" si="25"/>
        <v>0</v>
      </c>
      <c r="Q108" s="63"/>
      <c r="R108" s="64"/>
      <c r="S108" s="64"/>
      <c r="T108" s="64"/>
    </row>
    <row r="109" spans="1:20" s="34" customFormat="1" x14ac:dyDescent="0.2">
      <c r="A109" s="33">
        <v>623</v>
      </c>
      <c r="B109" s="34" t="s">
        <v>163</v>
      </c>
      <c r="C109" s="36"/>
      <c r="D109" s="36">
        <v>13786</v>
      </c>
      <c r="E109" s="37">
        <f t="shared" si="16"/>
        <v>0</v>
      </c>
      <c r="F109" s="38" t="str">
        <f t="shared" si="17"/>
        <v/>
      </c>
      <c r="G109" s="39">
        <f t="shared" si="18"/>
        <v>0</v>
      </c>
      <c r="H109" s="39">
        <f t="shared" si="19"/>
        <v>0</v>
      </c>
      <c r="I109" s="37">
        <f t="shared" si="20"/>
        <v>0</v>
      </c>
      <c r="J109" s="40">
        <f t="shared" si="21"/>
        <v>0</v>
      </c>
      <c r="K109" s="37">
        <f t="shared" si="22"/>
        <v>0</v>
      </c>
      <c r="L109" s="37">
        <f t="shared" si="23"/>
        <v>0</v>
      </c>
      <c r="M109" s="37">
        <f t="shared" si="24"/>
        <v>0</v>
      </c>
      <c r="N109" s="41">
        <f>'jan-juli'!M109</f>
        <v>0</v>
      </c>
      <c r="O109" s="41">
        <f t="shared" si="25"/>
        <v>0</v>
      </c>
      <c r="Q109" s="63"/>
      <c r="R109" s="64"/>
      <c r="S109" s="64"/>
      <c r="T109" s="64"/>
    </row>
    <row r="110" spans="1:20" s="34" customFormat="1" x14ac:dyDescent="0.2">
      <c r="A110" s="33">
        <v>624</v>
      </c>
      <c r="B110" s="34" t="s">
        <v>164</v>
      </c>
      <c r="C110" s="36"/>
      <c r="D110" s="36">
        <v>18562</v>
      </c>
      <c r="E110" s="37">
        <f t="shared" si="16"/>
        <v>0</v>
      </c>
      <c r="F110" s="38" t="str">
        <f t="shared" si="17"/>
        <v/>
      </c>
      <c r="G110" s="39">
        <f t="shared" si="18"/>
        <v>0</v>
      </c>
      <c r="H110" s="39">
        <f t="shared" si="19"/>
        <v>0</v>
      </c>
      <c r="I110" s="37">
        <f t="shared" si="20"/>
        <v>0</v>
      </c>
      <c r="J110" s="40">
        <f t="shared" si="21"/>
        <v>0</v>
      </c>
      <c r="K110" s="37">
        <f t="shared" si="22"/>
        <v>0</v>
      </c>
      <c r="L110" s="37">
        <f t="shared" si="23"/>
        <v>0</v>
      </c>
      <c r="M110" s="37">
        <f t="shared" si="24"/>
        <v>0</v>
      </c>
      <c r="N110" s="41">
        <f>'jan-juli'!M110</f>
        <v>0</v>
      </c>
      <c r="O110" s="41">
        <f t="shared" si="25"/>
        <v>0</v>
      </c>
      <c r="Q110" s="63"/>
      <c r="R110" s="64"/>
      <c r="S110" s="64"/>
      <c r="T110" s="64"/>
    </row>
    <row r="111" spans="1:20" s="34" customFormat="1" x14ac:dyDescent="0.2">
      <c r="A111" s="33">
        <v>625</v>
      </c>
      <c r="B111" s="34" t="s">
        <v>165</v>
      </c>
      <c r="C111" s="36"/>
      <c r="D111" s="36">
        <v>24718</v>
      </c>
      <c r="E111" s="37">
        <f t="shared" si="16"/>
        <v>0</v>
      </c>
      <c r="F111" s="38" t="str">
        <f t="shared" si="17"/>
        <v/>
      </c>
      <c r="G111" s="39">
        <f t="shared" si="18"/>
        <v>0</v>
      </c>
      <c r="H111" s="39">
        <f t="shared" si="19"/>
        <v>0</v>
      </c>
      <c r="I111" s="37">
        <f t="shared" si="20"/>
        <v>0</v>
      </c>
      <c r="J111" s="40">
        <f t="shared" si="21"/>
        <v>0</v>
      </c>
      <c r="K111" s="37">
        <f t="shared" si="22"/>
        <v>0</v>
      </c>
      <c r="L111" s="37">
        <f t="shared" si="23"/>
        <v>0</v>
      </c>
      <c r="M111" s="37">
        <f t="shared" si="24"/>
        <v>0</v>
      </c>
      <c r="N111" s="41">
        <f>'jan-juli'!M111</f>
        <v>0</v>
      </c>
      <c r="O111" s="41">
        <f t="shared" si="25"/>
        <v>0</v>
      </c>
      <c r="Q111" s="63"/>
      <c r="R111" s="64"/>
      <c r="S111" s="64"/>
      <c r="T111" s="64"/>
    </row>
    <row r="112" spans="1:20" s="34" customFormat="1" x14ac:dyDescent="0.2">
      <c r="A112" s="33">
        <v>626</v>
      </c>
      <c r="B112" s="34" t="s">
        <v>166</v>
      </c>
      <c r="C112" s="36"/>
      <c r="D112" s="36">
        <v>25740</v>
      </c>
      <c r="E112" s="37">
        <f t="shared" si="16"/>
        <v>0</v>
      </c>
      <c r="F112" s="38" t="str">
        <f t="shared" si="17"/>
        <v/>
      </c>
      <c r="G112" s="39">
        <f t="shared" si="18"/>
        <v>0</v>
      </c>
      <c r="H112" s="39">
        <f t="shared" si="19"/>
        <v>0</v>
      </c>
      <c r="I112" s="37">
        <f t="shared" si="20"/>
        <v>0</v>
      </c>
      <c r="J112" s="40">
        <f t="shared" si="21"/>
        <v>0</v>
      </c>
      <c r="K112" s="37">
        <f t="shared" si="22"/>
        <v>0</v>
      </c>
      <c r="L112" s="37">
        <f t="shared" si="23"/>
        <v>0</v>
      </c>
      <c r="M112" s="37">
        <f t="shared" si="24"/>
        <v>0</v>
      </c>
      <c r="N112" s="41">
        <f>'jan-juli'!M112</f>
        <v>0</v>
      </c>
      <c r="O112" s="41">
        <f t="shared" si="25"/>
        <v>0</v>
      </c>
      <c r="Q112" s="63"/>
      <c r="R112" s="64"/>
      <c r="S112" s="64"/>
      <c r="T112" s="64"/>
    </row>
    <row r="113" spans="1:20" s="34" customFormat="1" x14ac:dyDescent="0.2">
      <c r="A113" s="33">
        <v>627</v>
      </c>
      <c r="B113" s="34" t="s">
        <v>167</v>
      </c>
      <c r="C113" s="36"/>
      <c r="D113" s="36">
        <v>21931</v>
      </c>
      <c r="E113" s="37">
        <f t="shared" si="16"/>
        <v>0</v>
      </c>
      <c r="F113" s="38" t="str">
        <f t="shared" si="17"/>
        <v/>
      </c>
      <c r="G113" s="39">
        <f t="shared" si="18"/>
        <v>0</v>
      </c>
      <c r="H113" s="39">
        <f t="shared" si="19"/>
        <v>0</v>
      </c>
      <c r="I113" s="37">
        <f t="shared" si="20"/>
        <v>0</v>
      </c>
      <c r="J113" s="40">
        <f t="shared" si="21"/>
        <v>0</v>
      </c>
      <c r="K113" s="37">
        <f t="shared" si="22"/>
        <v>0</v>
      </c>
      <c r="L113" s="37">
        <f t="shared" si="23"/>
        <v>0</v>
      </c>
      <c r="M113" s="37">
        <f t="shared" si="24"/>
        <v>0</v>
      </c>
      <c r="N113" s="41">
        <f>'jan-juli'!M113</f>
        <v>0</v>
      </c>
      <c r="O113" s="41">
        <f t="shared" si="25"/>
        <v>0</v>
      </c>
      <c r="Q113" s="63"/>
      <c r="R113" s="64"/>
      <c r="S113" s="64"/>
      <c r="T113" s="64"/>
    </row>
    <row r="114" spans="1:20" s="34" customFormat="1" x14ac:dyDescent="0.2">
      <c r="A114" s="33">
        <v>628</v>
      </c>
      <c r="B114" s="34" t="s">
        <v>168</v>
      </c>
      <c r="C114" s="36"/>
      <c r="D114" s="36">
        <v>9462</v>
      </c>
      <c r="E114" s="37">
        <f t="shared" si="16"/>
        <v>0</v>
      </c>
      <c r="F114" s="38" t="str">
        <f t="shared" si="17"/>
        <v/>
      </c>
      <c r="G114" s="39">
        <f t="shared" si="18"/>
        <v>0</v>
      </c>
      <c r="H114" s="39">
        <f t="shared" si="19"/>
        <v>0</v>
      </c>
      <c r="I114" s="37">
        <f t="shared" si="20"/>
        <v>0</v>
      </c>
      <c r="J114" s="40">
        <f t="shared" si="21"/>
        <v>0</v>
      </c>
      <c r="K114" s="37">
        <f t="shared" si="22"/>
        <v>0</v>
      </c>
      <c r="L114" s="37">
        <f t="shared" si="23"/>
        <v>0</v>
      </c>
      <c r="M114" s="37">
        <f t="shared" si="24"/>
        <v>0</v>
      </c>
      <c r="N114" s="41">
        <f>'jan-juli'!M114</f>
        <v>0</v>
      </c>
      <c r="O114" s="41">
        <f t="shared" si="25"/>
        <v>0</v>
      </c>
      <c r="Q114" s="63"/>
      <c r="R114" s="64"/>
      <c r="S114" s="64"/>
      <c r="T114" s="64"/>
    </row>
    <row r="115" spans="1:20" s="34" customFormat="1" x14ac:dyDescent="0.2">
      <c r="A115" s="33">
        <v>631</v>
      </c>
      <c r="B115" s="34" t="s">
        <v>169</v>
      </c>
      <c r="C115" s="36"/>
      <c r="D115" s="36">
        <v>2696</v>
      </c>
      <c r="E115" s="37">
        <f t="shared" si="16"/>
        <v>0</v>
      </c>
      <c r="F115" s="38" t="str">
        <f t="shared" si="17"/>
        <v/>
      </c>
      <c r="G115" s="39">
        <f t="shared" si="18"/>
        <v>0</v>
      </c>
      <c r="H115" s="39">
        <f t="shared" si="19"/>
        <v>0</v>
      </c>
      <c r="I115" s="37">
        <f t="shared" si="20"/>
        <v>0</v>
      </c>
      <c r="J115" s="40">
        <f t="shared" si="21"/>
        <v>0</v>
      </c>
      <c r="K115" s="37">
        <f t="shared" si="22"/>
        <v>0</v>
      </c>
      <c r="L115" s="37">
        <f t="shared" si="23"/>
        <v>0</v>
      </c>
      <c r="M115" s="37">
        <f t="shared" si="24"/>
        <v>0</v>
      </c>
      <c r="N115" s="41">
        <f>'jan-juli'!M115</f>
        <v>0</v>
      </c>
      <c r="O115" s="41">
        <f t="shared" si="25"/>
        <v>0</v>
      </c>
      <c r="Q115" s="63"/>
      <c r="R115" s="64"/>
      <c r="S115" s="64"/>
      <c r="T115" s="64"/>
    </row>
    <row r="116" spans="1:20" s="34" customFormat="1" x14ac:dyDescent="0.2">
      <c r="A116" s="33">
        <v>632</v>
      </c>
      <c r="B116" s="34" t="s">
        <v>170</v>
      </c>
      <c r="C116" s="36"/>
      <c r="D116" s="36">
        <v>1399</v>
      </c>
      <c r="E116" s="37">
        <f t="shared" si="16"/>
        <v>0</v>
      </c>
      <c r="F116" s="38" t="str">
        <f t="shared" si="17"/>
        <v/>
      </c>
      <c r="G116" s="39">
        <f t="shared" si="18"/>
        <v>0</v>
      </c>
      <c r="H116" s="39">
        <f t="shared" si="19"/>
        <v>0</v>
      </c>
      <c r="I116" s="37">
        <f t="shared" si="20"/>
        <v>0</v>
      </c>
      <c r="J116" s="40">
        <f t="shared" si="21"/>
        <v>0</v>
      </c>
      <c r="K116" s="37">
        <f t="shared" si="22"/>
        <v>0</v>
      </c>
      <c r="L116" s="37">
        <f t="shared" si="23"/>
        <v>0</v>
      </c>
      <c r="M116" s="37">
        <f t="shared" si="24"/>
        <v>0</v>
      </c>
      <c r="N116" s="41">
        <f>'jan-juli'!M116</f>
        <v>0</v>
      </c>
      <c r="O116" s="41">
        <f t="shared" si="25"/>
        <v>0</v>
      </c>
      <c r="Q116" s="63"/>
      <c r="R116" s="64"/>
      <c r="S116" s="64"/>
      <c r="T116" s="64"/>
    </row>
    <row r="117" spans="1:20" s="34" customFormat="1" x14ac:dyDescent="0.2">
      <c r="A117" s="33">
        <v>633</v>
      </c>
      <c r="B117" s="34" t="s">
        <v>171</v>
      </c>
      <c r="C117" s="36"/>
      <c r="D117" s="36">
        <v>2530</v>
      </c>
      <c r="E117" s="37">
        <f t="shared" si="16"/>
        <v>0</v>
      </c>
      <c r="F117" s="38" t="str">
        <f t="shared" si="17"/>
        <v/>
      </c>
      <c r="G117" s="39">
        <f t="shared" si="18"/>
        <v>0</v>
      </c>
      <c r="H117" s="39">
        <f t="shared" si="19"/>
        <v>0</v>
      </c>
      <c r="I117" s="37">
        <f t="shared" si="20"/>
        <v>0</v>
      </c>
      <c r="J117" s="40">
        <f t="shared" si="21"/>
        <v>0</v>
      </c>
      <c r="K117" s="37">
        <f t="shared" si="22"/>
        <v>0</v>
      </c>
      <c r="L117" s="37">
        <f t="shared" si="23"/>
        <v>0</v>
      </c>
      <c r="M117" s="37">
        <f t="shared" si="24"/>
        <v>0</v>
      </c>
      <c r="N117" s="41">
        <f>'jan-juli'!M117</f>
        <v>0</v>
      </c>
      <c r="O117" s="41">
        <f t="shared" si="25"/>
        <v>0</v>
      </c>
      <c r="Q117" s="63"/>
      <c r="R117" s="64"/>
      <c r="S117" s="64"/>
      <c r="T117" s="64"/>
    </row>
    <row r="118" spans="1:20" s="34" customFormat="1" x14ac:dyDescent="0.2">
      <c r="A118" s="33">
        <v>701</v>
      </c>
      <c r="B118" s="34" t="s">
        <v>172</v>
      </c>
      <c r="C118" s="36"/>
      <c r="D118" s="36">
        <v>27202</v>
      </c>
      <c r="E118" s="37">
        <f t="shared" si="16"/>
        <v>0</v>
      </c>
      <c r="F118" s="38" t="str">
        <f t="shared" si="17"/>
        <v/>
      </c>
      <c r="G118" s="39">
        <f t="shared" si="18"/>
        <v>0</v>
      </c>
      <c r="H118" s="39">
        <f t="shared" si="19"/>
        <v>0</v>
      </c>
      <c r="I118" s="37">
        <f t="shared" si="20"/>
        <v>0</v>
      </c>
      <c r="J118" s="40">
        <f t="shared" si="21"/>
        <v>0</v>
      </c>
      <c r="K118" s="37">
        <f t="shared" si="22"/>
        <v>0</v>
      </c>
      <c r="L118" s="37">
        <f t="shared" si="23"/>
        <v>0</v>
      </c>
      <c r="M118" s="37">
        <f t="shared" si="24"/>
        <v>0</v>
      </c>
      <c r="N118" s="41">
        <f>'jan-juli'!M118</f>
        <v>0</v>
      </c>
      <c r="O118" s="41">
        <f t="shared" si="25"/>
        <v>0</v>
      </c>
      <c r="Q118" s="63"/>
      <c r="R118" s="64"/>
      <c r="S118" s="64"/>
      <c r="T118" s="64"/>
    </row>
    <row r="119" spans="1:20" s="34" customFormat="1" x14ac:dyDescent="0.2">
      <c r="A119" s="33">
        <v>702</v>
      </c>
      <c r="B119" s="34" t="s">
        <v>173</v>
      </c>
      <c r="C119" s="36"/>
      <c r="D119" s="36">
        <v>10861</v>
      </c>
      <c r="E119" s="37">
        <f t="shared" si="16"/>
        <v>0</v>
      </c>
      <c r="F119" s="38" t="str">
        <f t="shared" si="17"/>
        <v/>
      </c>
      <c r="G119" s="39">
        <f t="shared" si="18"/>
        <v>0</v>
      </c>
      <c r="H119" s="39">
        <f t="shared" si="19"/>
        <v>0</v>
      </c>
      <c r="I119" s="37">
        <f t="shared" si="20"/>
        <v>0</v>
      </c>
      <c r="J119" s="40">
        <f t="shared" si="21"/>
        <v>0</v>
      </c>
      <c r="K119" s="37">
        <f t="shared" si="22"/>
        <v>0</v>
      </c>
      <c r="L119" s="37">
        <f t="shared" si="23"/>
        <v>0</v>
      </c>
      <c r="M119" s="37">
        <f t="shared" si="24"/>
        <v>0</v>
      </c>
      <c r="N119" s="41">
        <f>'jan-juli'!M119</f>
        <v>0</v>
      </c>
      <c r="O119" s="41">
        <f t="shared" si="25"/>
        <v>0</v>
      </c>
      <c r="Q119" s="63"/>
      <c r="R119" s="64"/>
      <c r="S119" s="64"/>
      <c r="T119" s="64"/>
    </row>
    <row r="120" spans="1:20" s="34" customFormat="1" x14ac:dyDescent="0.2">
      <c r="A120" s="33">
        <v>704</v>
      </c>
      <c r="B120" s="34" t="s">
        <v>174</v>
      </c>
      <c r="C120" s="36"/>
      <c r="D120" s="36">
        <v>44922</v>
      </c>
      <c r="E120" s="37">
        <f t="shared" si="16"/>
        <v>0</v>
      </c>
      <c r="F120" s="38" t="str">
        <f t="shared" si="17"/>
        <v/>
      </c>
      <c r="G120" s="39">
        <f t="shared" si="18"/>
        <v>0</v>
      </c>
      <c r="H120" s="39">
        <f t="shared" si="19"/>
        <v>0</v>
      </c>
      <c r="I120" s="37">
        <f t="shared" si="20"/>
        <v>0</v>
      </c>
      <c r="J120" s="40">
        <f t="shared" si="21"/>
        <v>0</v>
      </c>
      <c r="K120" s="37">
        <f t="shared" si="22"/>
        <v>0</v>
      </c>
      <c r="L120" s="37">
        <f t="shared" si="23"/>
        <v>0</v>
      </c>
      <c r="M120" s="37">
        <f t="shared" si="24"/>
        <v>0</v>
      </c>
      <c r="N120" s="41">
        <f>'jan-juli'!M120</f>
        <v>0</v>
      </c>
      <c r="O120" s="41">
        <f t="shared" si="25"/>
        <v>0</v>
      </c>
      <c r="Q120" s="63"/>
      <c r="R120" s="64"/>
      <c r="S120" s="64"/>
      <c r="T120" s="64"/>
    </row>
    <row r="121" spans="1:20" s="34" customFormat="1" x14ac:dyDescent="0.2">
      <c r="A121" s="33">
        <v>709</v>
      </c>
      <c r="B121" s="34" t="s">
        <v>176</v>
      </c>
      <c r="C121" s="36"/>
      <c r="D121" s="36">
        <v>44082</v>
      </c>
      <c r="E121" s="37">
        <f t="shared" si="16"/>
        <v>0</v>
      </c>
      <c r="F121" s="38" t="str">
        <f t="shared" si="17"/>
        <v/>
      </c>
      <c r="G121" s="39">
        <f t="shared" si="18"/>
        <v>0</v>
      </c>
      <c r="H121" s="39">
        <f t="shared" si="19"/>
        <v>0</v>
      </c>
      <c r="I121" s="37">
        <f t="shared" si="20"/>
        <v>0</v>
      </c>
      <c r="J121" s="40">
        <f t="shared" si="21"/>
        <v>0</v>
      </c>
      <c r="K121" s="37">
        <f t="shared" si="22"/>
        <v>0</v>
      </c>
      <c r="L121" s="37">
        <f t="shared" si="23"/>
        <v>0</v>
      </c>
      <c r="M121" s="37">
        <f t="shared" si="24"/>
        <v>0</v>
      </c>
      <c r="N121" s="41">
        <f>'jan-juli'!M121</f>
        <v>0</v>
      </c>
      <c r="O121" s="41">
        <f t="shared" si="25"/>
        <v>0</v>
      </c>
      <c r="Q121" s="63"/>
      <c r="R121" s="64"/>
      <c r="S121" s="64"/>
      <c r="T121" s="64"/>
    </row>
    <row r="122" spans="1:20" s="34" customFormat="1" x14ac:dyDescent="0.2">
      <c r="A122" s="33">
        <v>710</v>
      </c>
      <c r="B122" s="34" t="s">
        <v>175</v>
      </c>
      <c r="C122" s="36"/>
      <c r="D122" s="36">
        <v>62019</v>
      </c>
      <c r="E122" s="37">
        <f t="shared" si="16"/>
        <v>0</v>
      </c>
      <c r="F122" s="38" t="str">
        <f t="shared" si="17"/>
        <v/>
      </c>
      <c r="G122" s="39">
        <f t="shared" si="18"/>
        <v>0</v>
      </c>
      <c r="H122" s="39">
        <f t="shared" si="19"/>
        <v>0</v>
      </c>
      <c r="I122" s="37">
        <f t="shared" si="20"/>
        <v>0</v>
      </c>
      <c r="J122" s="40">
        <f t="shared" si="21"/>
        <v>0</v>
      </c>
      <c r="K122" s="37">
        <f t="shared" si="22"/>
        <v>0</v>
      </c>
      <c r="L122" s="37">
        <f t="shared" si="23"/>
        <v>0</v>
      </c>
      <c r="M122" s="37">
        <f t="shared" si="24"/>
        <v>0</v>
      </c>
      <c r="N122" s="41">
        <f>'jan-juli'!M122</f>
        <v>0</v>
      </c>
      <c r="O122" s="41">
        <f t="shared" si="25"/>
        <v>0</v>
      </c>
      <c r="Q122" s="63"/>
      <c r="R122" s="64"/>
      <c r="S122" s="64"/>
      <c r="T122" s="64"/>
    </row>
    <row r="123" spans="1:20" s="34" customFormat="1" x14ac:dyDescent="0.2">
      <c r="A123" s="33">
        <v>711</v>
      </c>
      <c r="B123" s="34" t="s">
        <v>177</v>
      </c>
      <c r="C123" s="36"/>
      <c r="D123" s="36">
        <v>6653</v>
      </c>
      <c r="E123" s="37">
        <f t="shared" si="16"/>
        <v>0</v>
      </c>
      <c r="F123" s="38" t="str">
        <f t="shared" si="17"/>
        <v/>
      </c>
      <c r="G123" s="39">
        <f t="shared" si="18"/>
        <v>0</v>
      </c>
      <c r="H123" s="39">
        <f t="shared" si="19"/>
        <v>0</v>
      </c>
      <c r="I123" s="37">
        <f t="shared" si="20"/>
        <v>0</v>
      </c>
      <c r="J123" s="40">
        <f t="shared" si="21"/>
        <v>0</v>
      </c>
      <c r="K123" s="37">
        <f t="shared" si="22"/>
        <v>0</v>
      </c>
      <c r="L123" s="37">
        <f t="shared" si="23"/>
        <v>0</v>
      </c>
      <c r="M123" s="37">
        <f t="shared" si="24"/>
        <v>0</v>
      </c>
      <c r="N123" s="41">
        <f>'jan-juli'!M123</f>
        <v>0</v>
      </c>
      <c r="O123" s="41">
        <f t="shared" si="25"/>
        <v>0</v>
      </c>
      <c r="Q123" s="63"/>
      <c r="R123" s="64"/>
      <c r="S123" s="64"/>
      <c r="T123" s="64"/>
    </row>
    <row r="124" spans="1:20" s="34" customFormat="1" x14ac:dyDescent="0.2">
      <c r="A124" s="33">
        <v>713</v>
      </c>
      <c r="B124" s="34" t="s">
        <v>178</v>
      </c>
      <c r="C124" s="36"/>
      <c r="D124" s="36">
        <v>9496</v>
      </c>
      <c r="E124" s="37">
        <f t="shared" si="16"/>
        <v>0</v>
      </c>
      <c r="F124" s="38" t="str">
        <f t="shared" si="17"/>
        <v/>
      </c>
      <c r="G124" s="39">
        <f t="shared" si="18"/>
        <v>0</v>
      </c>
      <c r="H124" s="39">
        <f t="shared" si="19"/>
        <v>0</v>
      </c>
      <c r="I124" s="37">
        <f t="shared" si="20"/>
        <v>0</v>
      </c>
      <c r="J124" s="40">
        <f t="shared" si="21"/>
        <v>0</v>
      </c>
      <c r="K124" s="37">
        <f t="shared" si="22"/>
        <v>0</v>
      </c>
      <c r="L124" s="37">
        <f t="shared" si="23"/>
        <v>0</v>
      </c>
      <c r="M124" s="37">
        <f t="shared" si="24"/>
        <v>0</v>
      </c>
      <c r="N124" s="41">
        <f>'jan-juli'!M124</f>
        <v>0</v>
      </c>
      <c r="O124" s="41">
        <f t="shared" si="25"/>
        <v>0</v>
      </c>
      <c r="Q124" s="63"/>
      <c r="R124" s="64"/>
      <c r="S124" s="64"/>
      <c r="T124" s="64"/>
    </row>
    <row r="125" spans="1:20" s="34" customFormat="1" x14ac:dyDescent="0.2">
      <c r="A125" s="33">
        <v>714</v>
      </c>
      <c r="B125" s="34" t="s">
        <v>179</v>
      </c>
      <c r="C125" s="36"/>
      <c r="D125" s="36">
        <v>3176</v>
      </c>
      <c r="E125" s="37">
        <f t="shared" si="16"/>
        <v>0</v>
      </c>
      <c r="F125" s="38" t="str">
        <f t="shared" si="17"/>
        <v/>
      </c>
      <c r="G125" s="39">
        <f t="shared" si="18"/>
        <v>0</v>
      </c>
      <c r="H125" s="39">
        <f t="shared" si="19"/>
        <v>0</v>
      </c>
      <c r="I125" s="37">
        <f t="shared" si="20"/>
        <v>0</v>
      </c>
      <c r="J125" s="40">
        <f t="shared" si="21"/>
        <v>0</v>
      </c>
      <c r="K125" s="37">
        <f t="shared" si="22"/>
        <v>0</v>
      </c>
      <c r="L125" s="37">
        <f t="shared" si="23"/>
        <v>0</v>
      </c>
      <c r="M125" s="37">
        <f t="shared" si="24"/>
        <v>0</v>
      </c>
      <c r="N125" s="41">
        <f>'jan-juli'!M125</f>
        <v>0</v>
      </c>
      <c r="O125" s="41">
        <f t="shared" si="25"/>
        <v>0</v>
      </c>
      <c r="Q125" s="63"/>
      <c r="R125" s="64"/>
      <c r="S125" s="64"/>
      <c r="T125" s="64"/>
    </row>
    <row r="126" spans="1:20" s="34" customFormat="1" x14ac:dyDescent="0.2">
      <c r="A126" s="33">
        <v>716</v>
      </c>
      <c r="B126" s="34" t="s">
        <v>180</v>
      </c>
      <c r="C126" s="36"/>
      <c r="D126" s="36">
        <v>9486</v>
      </c>
      <c r="E126" s="37">
        <f t="shared" si="16"/>
        <v>0</v>
      </c>
      <c r="F126" s="38" t="str">
        <f t="shared" si="17"/>
        <v/>
      </c>
      <c r="G126" s="39">
        <f t="shared" si="18"/>
        <v>0</v>
      </c>
      <c r="H126" s="39">
        <f t="shared" si="19"/>
        <v>0</v>
      </c>
      <c r="I126" s="37">
        <f t="shared" si="20"/>
        <v>0</v>
      </c>
      <c r="J126" s="40">
        <f t="shared" si="21"/>
        <v>0</v>
      </c>
      <c r="K126" s="37">
        <f t="shared" si="22"/>
        <v>0</v>
      </c>
      <c r="L126" s="37">
        <f t="shared" si="23"/>
        <v>0</v>
      </c>
      <c r="M126" s="37">
        <f t="shared" si="24"/>
        <v>0</v>
      </c>
      <c r="N126" s="41">
        <f>'jan-juli'!M126</f>
        <v>0</v>
      </c>
      <c r="O126" s="41">
        <f t="shared" si="25"/>
        <v>0</v>
      </c>
      <c r="Q126" s="63"/>
      <c r="R126" s="64"/>
      <c r="S126" s="64"/>
      <c r="T126" s="64"/>
    </row>
    <row r="127" spans="1:20" s="34" customFormat="1" x14ac:dyDescent="0.2">
      <c r="A127" s="33">
        <v>722</v>
      </c>
      <c r="B127" s="34" t="s">
        <v>181</v>
      </c>
      <c r="C127" s="36"/>
      <c r="D127" s="36">
        <v>21748</v>
      </c>
      <c r="E127" s="37">
        <f t="shared" si="16"/>
        <v>0</v>
      </c>
      <c r="F127" s="38" t="str">
        <f t="shared" si="17"/>
        <v/>
      </c>
      <c r="G127" s="39">
        <f t="shared" si="18"/>
        <v>0</v>
      </c>
      <c r="H127" s="39">
        <f t="shared" si="19"/>
        <v>0</v>
      </c>
      <c r="I127" s="37">
        <f t="shared" si="20"/>
        <v>0</v>
      </c>
      <c r="J127" s="40">
        <f t="shared" si="21"/>
        <v>0</v>
      </c>
      <c r="K127" s="37">
        <f t="shared" si="22"/>
        <v>0</v>
      </c>
      <c r="L127" s="37">
        <f t="shared" si="23"/>
        <v>0</v>
      </c>
      <c r="M127" s="37">
        <f t="shared" si="24"/>
        <v>0</v>
      </c>
      <c r="N127" s="41">
        <f>'jan-juli'!M127</f>
        <v>0</v>
      </c>
      <c r="O127" s="41">
        <f t="shared" si="25"/>
        <v>0</v>
      </c>
      <c r="Q127" s="63"/>
      <c r="R127" s="64"/>
      <c r="S127" s="64"/>
      <c r="T127" s="64"/>
    </row>
    <row r="128" spans="1:20" s="34" customFormat="1" x14ac:dyDescent="0.2">
      <c r="A128" s="33">
        <v>723</v>
      </c>
      <c r="B128" s="34" t="s">
        <v>182</v>
      </c>
      <c r="C128" s="36"/>
      <c r="D128" s="36">
        <v>4928</v>
      </c>
      <c r="E128" s="37">
        <f t="shared" si="16"/>
        <v>0</v>
      </c>
      <c r="F128" s="38" t="str">
        <f t="shared" si="17"/>
        <v/>
      </c>
      <c r="G128" s="39">
        <f t="shared" si="18"/>
        <v>0</v>
      </c>
      <c r="H128" s="39">
        <f t="shared" si="19"/>
        <v>0</v>
      </c>
      <c r="I128" s="37">
        <f t="shared" si="20"/>
        <v>0</v>
      </c>
      <c r="J128" s="40">
        <f t="shared" si="21"/>
        <v>0</v>
      </c>
      <c r="K128" s="37">
        <f t="shared" si="22"/>
        <v>0</v>
      </c>
      <c r="L128" s="37">
        <f t="shared" si="23"/>
        <v>0</v>
      </c>
      <c r="M128" s="37">
        <f t="shared" si="24"/>
        <v>0</v>
      </c>
      <c r="N128" s="41">
        <f>'jan-juli'!M128</f>
        <v>0</v>
      </c>
      <c r="O128" s="41">
        <f t="shared" si="25"/>
        <v>0</v>
      </c>
      <c r="Q128" s="63"/>
      <c r="R128" s="64"/>
      <c r="S128" s="64"/>
      <c r="T128" s="64"/>
    </row>
    <row r="129" spans="1:20" s="34" customFormat="1" x14ac:dyDescent="0.2">
      <c r="A129" s="33">
        <v>728</v>
      </c>
      <c r="B129" s="34" t="s">
        <v>183</v>
      </c>
      <c r="C129" s="36"/>
      <c r="D129" s="36">
        <v>2475</v>
      </c>
      <c r="E129" s="37">
        <f t="shared" si="16"/>
        <v>0</v>
      </c>
      <c r="F129" s="38" t="str">
        <f t="shared" si="17"/>
        <v/>
      </c>
      <c r="G129" s="39">
        <f t="shared" si="18"/>
        <v>0</v>
      </c>
      <c r="H129" s="39">
        <f t="shared" si="19"/>
        <v>0</v>
      </c>
      <c r="I129" s="37">
        <f t="shared" si="20"/>
        <v>0</v>
      </c>
      <c r="J129" s="40">
        <f t="shared" si="21"/>
        <v>0</v>
      </c>
      <c r="K129" s="37">
        <f t="shared" si="22"/>
        <v>0</v>
      </c>
      <c r="L129" s="37">
        <f t="shared" si="23"/>
        <v>0</v>
      </c>
      <c r="M129" s="37">
        <f t="shared" si="24"/>
        <v>0</v>
      </c>
      <c r="N129" s="41">
        <f>'jan-juli'!M129</f>
        <v>0</v>
      </c>
      <c r="O129" s="41">
        <f t="shared" si="25"/>
        <v>0</v>
      </c>
      <c r="Q129" s="63"/>
      <c r="R129" s="64"/>
      <c r="S129" s="64"/>
      <c r="T129" s="64"/>
    </row>
    <row r="130" spans="1:20" s="34" customFormat="1" x14ac:dyDescent="0.2">
      <c r="A130" s="33">
        <v>805</v>
      </c>
      <c r="B130" s="34" t="s">
        <v>184</v>
      </c>
      <c r="C130" s="36"/>
      <c r="D130" s="36">
        <v>36198</v>
      </c>
      <c r="E130" s="37">
        <f t="shared" si="16"/>
        <v>0</v>
      </c>
      <c r="F130" s="38" t="str">
        <f t="shared" si="17"/>
        <v/>
      </c>
      <c r="G130" s="39">
        <f t="shared" si="18"/>
        <v>0</v>
      </c>
      <c r="H130" s="39">
        <f t="shared" si="19"/>
        <v>0</v>
      </c>
      <c r="I130" s="37">
        <f t="shared" si="20"/>
        <v>0</v>
      </c>
      <c r="J130" s="40">
        <f t="shared" si="21"/>
        <v>0</v>
      </c>
      <c r="K130" s="37">
        <f t="shared" si="22"/>
        <v>0</v>
      </c>
      <c r="L130" s="37">
        <f t="shared" si="23"/>
        <v>0</v>
      </c>
      <c r="M130" s="37">
        <f t="shared" si="24"/>
        <v>0</v>
      </c>
      <c r="N130" s="41">
        <f>'jan-juli'!M130</f>
        <v>0</v>
      </c>
      <c r="O130" s="41">
        <f t="shared" si="25"/>
        <v>0</v>
      </c>
      <c r="Q130" s="63"/>
      <c r="R130" s="64"/>
      <c r="S130" s="64"/>
      <c r="T130" s="64"/>
    </row>
    <row r="131" spans="1:20" s="34" customFormat="1" x14ac:dyDescent="0.2">
      <c r="A131" s="33">
        <v>806</v>
      </c>
      <c r="B131" s="34" t="s">
        <v>185</v>
      </c>
      <c r="C131" s="36"/>
      <c r="D131" s="36">
        <v>54316</v>
      </c>
      <c r="E131" s="37">
        <f t="shared" si="16"/>
        <v>0</v>
      </c>
      <c r="F131" s="38" t="str">
        <f t="shared" si="17"/>
        <v/>
      </c>
      <c r="G131" s="39">
        <f t="shared" si="18"/>
        <v>0</v>
      </c>
      <c r="H131" s="39">
        <f t="shared" si="19"/>
        <v>0</v>
      </c>
      <c r="I131" s="37">
        <f t="shared" si="20"/>
        <v>0</v>
      </c>
      <c r="J131" s="40">
        <f t="shared" si="21"/>
        <v>0</v>
      </c>
      <c r="K131" s="37">
        <f t="shared" si="22"/>
        <v>0</v>
      </c>
      <c r="L131" s="37">
        <f t="shared" si="23"/>
        <v>0</v>
      </c>
      <c r="M131" s="37">
        <f t="shared" si="24"/>
        <v>0</v>
      </c>
      <c r="N131" s="41">
        <f>'jan-juli'!M131</f>
        <v>0</v>
      </c>
      <c r="O131" s="41">
        <f t="shared" si="25"/>
        <v>0</v>
      </c>
      <c r="Q131" s="63"/>
      <c r="R131" s="64"/>
      <c r="S131" s="64"/>
      <c r="T131" s="64"/>
    </row>
    <row r="132" spans="1:20" s="34" customFormat="1" x14ac:dyDescent="0.2">
      <c r="A132" s="33">
        <v>807</v>
      </c>
      <c r="B132" s="34" t="s">
        <v>186</v>
      </c>
      <c r="C132" s="36"/>
      <c r="D132" s="36">
        <v>12757</v>
      </c>
      <c r="E132" s="37">
        <f t="shared" si="16"/>
        <v>0</v>
      </c>
      <c r="F132" s="38" t="str">
        <f t="shared" si="17"/>
        <v/>
      </c>
      <c r="G132" s="39">
        <f t="shared" si="18"/>
        <v>0</v>
      </c>
      <c r="H132" s="39">
        <f t="shared" si="19"/>
        <v>0</v>
      </c>
      <c r="I132" s="37">
        <f t="shared" si="20"/>
        <v>0</v>
      </c>
      <c r="J132" s="40">
        <f t="shared" si="21"/>
        <v>0</v>
      </c>
      <c r="K132" s="37">
        <f t="shared" si="22"/>
        <v>0</v>
      </c>
      <c r="L132" s="37">
        <f t="shared" si="23"/>
        <v>0</v>
      </c>
      <c r="M132" s="37">
        <f t="shared" si="24"/>
        <v>0</v>
      </c>
      <c r="N132" s="41">
        <f>'jan-juli'!M132</f>
        <v>0</v>
      </c>
      <c r="O132" s="41">
        <f t="shared" si="25"/>
        <v>0</v>
      </c>
      <c r="Q132" s="63"/>
      <c r="R132" s="64"/>
      <c r="S132" s="64"/>
      <c r="T132" s="64"/>
    </row>
    <row r="133" spans="1:20" s="34" customFormat="1" x14ac:dyDescent="0.2">
      <c r="A133" s="33">
        <v>811</v>
      </c>
      <c r="B133" s="34" t="s">
        <v>187</v>
      </c>
      <c r="C133" s="36"/>
      <c r="D133" s="36">
        <v>2357</v>
      </c>
      <c r="E133" s="37">
        <f t="shared" si="16"/>
        <v>0</v>
      </c>
      <c r="F133" s="38" t="str">
        <f t="shared" si="17"/>
        <v/>
      </c>
      <c r="G133" s="39">
        <f t="shared" si="18"/>
        <v>0</v>
      </c>
      <c r="H133" s="39">
        <f t="shared" si="19"/>
        <v>0</v>
      </c>
      <c r="I133" s="37">
        <f t="shared" si="20"/>
        <v>0</v>
      </c>
      <c r="J133" s="40">
        <f t="shared" si="21"/>
        <v>0</v>
      </c>
      <c r="K133" s="37">
        <f t="shared" si="22"/>
        <v>0</v>
      </c>
      <c r="L133" s="37">
        <f t="shared" si="23"/>
        <v>0</v>
      </c>
      <c r="M133" s="37">
        <f t="shared" si="24"/>
        <v>0</v>
      </c>
      <c r="N133" s="41">
        <f>'jan-juli'!M133</f>
        <v>0</v>
      </c>
      <c r="O133" s="41">
        <f t="shared" si="25"/>
        <v>0</v>
      </c>
      <c r="Q133" s="63"/>
      <c r="R133" s="64"/>
      <c r="S133" s="64"/>
      <c r="T133" s="64"/>
    </row>
    <row r="134" spans="1:20" s="34" customFormat="1" x14ac:dyDescent="0.2">
      <c r="A134" s="33">
        <v>814</v>
      </c>
      <c r="B134" s="34" t="s">
        <v>188</v>
      </c>
      <c r="C134" s="36"/>
      <c r="D134" s="36">
        <v>14138</v>
      </c>
      <c r="E134" s="37">
        <f t="shared" si="16"/>
        <v>0</v>
      </c>
      <c r="F134" s="38" t="str">
        <f t="shared" si="17"/>
        <v/>
      </c>
      <c r="G134" s="39">
        <f t="shared" si="18"/>
        <v>0</v>
      </c>
      <c r="H134" s="39">
        <f t="shared" si="19"/>
        <v>0</v>
      </c>
      <c r="I134" s="37">
        <f t="shared" si="20"/>
        <v>0</v>
      </c>
      <c r="J134" s="40">
        <f t="shared" si="21"/>
        <v>0</v>
      </c>
      <c r="K134" s="37">
        <f t="shared" si="22"/>
        <v>0</v>
      </c>
      <c r="L134" s="37">
        <f t="shared" si="23"/>
        <v>0</v>
      </c>
      <c r="M134" s="37">
        <f t="shared" si="24"/>
        <v>0</v>
      </c>
      <c r="N134" s="41">
        <f>'jan-juli'!M134</f>
        <v>0</v>
      </c>
      <c r="O134" s="41">
        <f t="shared" si="25"/>
        <v>0</v>
      </c>
      <c r="Q134" s="63"/>
      <c r="R134" s="64"/>
      <c r="S134" s="64"/>
      <c r="T134" s="64"/>
    </row>
    <row r="135" spans="1:20" s="34" customFormat="1" x14ac:dyDescent="0.2">
      <c r="A135" s="33">
        <v>815</v>
      </c>
      <c r="B135" s="34" t="s">
        <v>189</v>
      </c>
      <c r="C135" s="36"/>
      <c r="D135" s="36">
        <v>10586</v>
      </c>
      <c r="E135" s="37">
        <f t="shared" si="16"/>
        <v>0</v>
      </c>
      <c r="F135" s="38" t="str">
        <f t="shared" si="17"/>
        <v/>
      </c>
      <c r="G135" s="39">
        <f t="shared" si="18"/>
        <v>0</v>
      </c>
      <c r="H135" s="39">
        <f t="shared" si="19"/>
        <v>0</v>
      </c>
      <c r="I135" s="37">
        <f t="shared" si="20"/>
        <v>0</v>
      </c>
      <c r="J135" s="40">
        <f t="shared" si="21"/>
        <v>0</v>
      </c>
      <c r="K135" s="37">
        <f t="shared" si="22"/>
        <v>0</v>
      </c>
      <c r="L135" s="37">
        <f t="shared" si="23"/>
        <v>0</v>
      </c>
      <c r="M135" s="37">
        <f t="shared" si="24"/>
        <v>0</v>
      </c>
      <c r="N135" s="41">
        <f>'jan-juli'!M135</f>
        <v>0</v>
      </c>
      <c r="O135" s="41">
        <f t="shared" si="25"/>
        <v>0</v>
      </c>
      <c r="Q135" s="63"/>
      <c r="R135" s="64"/>
      <c r="S135" s="64"/>
      <c r="T135" s="64"/>
    </row>
    <row r="136" spans="1:20" s="34" customFormat="1" x14ac:dyDescent="0.2">
      <c r="A136" s="33">
        <v>817</v>
      </c>
      <c r="B136" s="34" t="s">
        <v>190</v>
      </c>
      <c r="C136" s="36"/>
      <c r="D136" s="36">
        <v>4148</v>
      </c>
      <c r="E136" s="37">
        <f t="shared" si="16"/>
        <v>0</v>
      </c>
      <c r="F136" s="38" t="str">
        <f t="shared" si="17"/>
        <v/>
      </c>
      <c r="G136" s="39">
        <f t="shared" si="18"/>
        <v>0</v>
      </c>
      <c r="H136" s="39">
        <f t="shared" si="19"/>
        <v>0</v>
      </c>
      <c r="I136" s="37">
        <f t="shared" si="20"/>
        <v>0</v>
      </c>
      <c r="J136" s="40">
        <f t="shared" si="21"/>
        <v>0</v>
      </c>
      <c r="K136" s="37">
        <f t="shared" si="22"/>
        <v>0</v>
      </c>
      <c r="L136" s="37">
        <f t="shared" si="23"/>
        <v>0</v>
      </c>
      <c r="M136" s="37">
        <f t="shared" si="24"/>
        <v>0</v>
      </c>
      <c r="N136" s="41">
        <f>'jan-juli'!M136</f>
        <v>0</v>
      </c>
      <c r="O136" s="41">
        <f t="shared" si="25"/>
        <v>0</v>
      </c>
      <c r="Q136" s="63"/>
      <c r="R136" s="64"/>
      <c r="S136" s="64"/>
      <c r="T136" s="64"/>
    </row>
    <row r="137" spans="1:20" s="34" customFormat="1" x14ac:dyDescent="0.2">
      <c r="A137" s="33">
        <v>819</v>
      </c>
      <c r="B137" s="34" t="s">
        <v>191</v>
      </c>
      <c r="C137" s="36"/>
      <c r="D137" s="36">
        <v>6585</v>
      </c>
      <c r="E137" s="37">
        <f t="shared" ref="E137:E200" si="26">(C137*1000)/D137</f>
        <v>0</v>
      </c>
      <c r="F137" s="38" t="str">
        <f t="shared" ref="F137:F200" si="27">IF(ISNUMBER(C137),E137/E$435,"")</f>
        <v/>
      </c>
      <c r="G137" s="39">
        <f t="shared" ref="G137:G200" si="28">(E$435-E137)*0.6</f>
        <v>0</v>
      </c>
      <c r="H137" s="39">
        <f t="shared" ref="H137:H200" si="29">IF(E137&gt;=E$435*0.9,0,IF(E137&lt;0.9*E$435,(E$435*0.9-E137)*0.35))</f>
        <v>0</v>
      </c>
      <c r="I137" s="37">
        <f t="shared" ref="I137:I200" si="30">G137+H137</f>
        <v>0</v>
      </c>
      <c r="J137" s="40">
        <f t="shared" ref="J137:J200" si="31">I$437</f>
        <v>0</v>
      </c>
      <c r="K137" s="37">
        <f t="shared" ref="K137:K200" si="32">I137+J137</f>
        <v>0</v>
      </c>
      <c r="L137" s="37">
        <f t="shared" ref="L137:L200" si="33">(I137*D137)</f>
        <v>0</v>
      </c>
      <c r="M137" s="37">
        <f t="shared" ref="M137:M200" si="34">(K137*D137)</f>
        <v>0</v>
      </c>
      <c r="N137" s="41">
        <f>'jan-juli'!M137</f>
        <v>0</v>
      </c>
      <c r="O137" s="41">
        <f t="shared" ref="O137:O200" si="35">M137-N137</f>
        <v>0</v>
      </c>
      <c r="Q137" s="63"/>
      <c r="R137" s="64"/>
      <c r="S137" s="64"/>
      <c r="T137" s="64"/>
    </row>
    <row r="138" spans="1:20" s="34" customFormat="1" x14ac:dyDescent="0.2">
      <c r="A138" s="33">
        <v>821</v>
      </c>
      <c r="B138" s="34" t="s">
        <v>192</v>
      </c>
      <c r="C138" s="36"/>
      <c r="D138" s="36">
        <v>6262</v>
      </c>
      <c r="E138" s="37">
        <f t="shared" si="26"/>
        <v>0</v>
      </c>
      <c r="F138" s="38" t="str">
        <f t="shared" si="27"/>
        <v/>
      </c>
      <c r="G138" s="39">
        <f t="shared" si="28"/>
        <v>0</v>
      </c>
      <c r="H138" s="39">
        <f t="shared" si="29"/>
        <v>0</v>
      </c>
      <c r="I138" s="37">
        <f t="shared" si="30"/>
        <v>0</v>
      </c>
      <c r="J138" s="40">
        <f t="shared" si="31"/>
        <v>0</v>
      </c>
      <c r="K138" s="37">
        <f t="shared" si="32"/>
        <v>0</v>
      </c>
      <c r="L138" s="37">
        <f t="shared" si="33"/>
        <v>0</v>
      </c>
      <c r="M138" s="37">
        <f t="shared" si="34"/>
        <v>0</v>
      </c>
      <c r="N138" s="41">
        <f>'jan-juli'!M138</f>
        <v>0</v>
      </c>
      <c r="O138" s="41">
        <f t="shared" si="35"/>
        <v>0</v>
      </c>
      <c r="Q138" s="63"/>
      <c r="R138" s="64"/>
      <c r="S138" s="64"/>
      <c r="T138" s="64"/>
    </row>
    <row r="139" spans="1:20" s="34" customFormat="1" x14ac:dyDescent="0.2">
      <c r="A139" s="33">
        <v>822</v>
      </c>
      <c r="B139" s="34" t="s">
        <v>193</v>
      </c>
      <c r="C139" s="36"/>
      <c r="D139" s="36">
        <v>4303</v>
      </c>
      <c r="E139" s="37">
        <f t="shared" si="26"/>
        <v>0</v>
      </c>
      <c r="F139" s="38" t="str">
        <f t="shared" si="27"/>
        <v/>
      </c>
      <c r="G139" s="39">
        <f t="shared" si="28"/>
        <v>0</v>
      </c>
      <c r="H139" s="39">
        <f t="shared" si="29"/>
        <v>0</v>
      </c>
      <c r="I139" s="37">
        <f t="shared" si="30"/>
        <v>0</v>
      </c>
      <c r="J139" s="40">
        <f t="shared" si="31"/>
        <v>0</v>
      </c>
      <c r="K139" s="37">
        <f t="shared" si="32"/>
        <v>0</v>
      </c>
      <c r="L139" s="37">
        <f t="shared" si="33"/>
        <v>0</v>
      </c>
      <c r="M139" s="37">
        <f t="shared" si="34"/>
        <v>0</v>
      </c>
      <c r="N139" s="41">
        <f>'jan-juli'!M139</f>
        <v>0</v>
      </c>
      <c r="O139" s="41">
        <f t="shared" si="35"/>
        <v>0</v>
      </c>
      <c r="Q139" s="63"/>
      <c r="R139" s="64"/>
      <c r="S139" s="64"/>
      <c r="T139" s="64"/>
    </row>
    <row r="140" spans="1:20" s="34" customFormat="1" x14ac:dyDescent="0.2">
      <c r="A140" s="33">
        <v>826</v>
      </c>
      <c r="B140" s="34" t="s">
        <v>194</v>
      </c>
      <c r="C140" s="36"/>
      <c r="D140" s="36">
        <v>5894</v>
      </c>
      <c r="E140" s="37">
        <f t="shared" si="26"/>
        <v>0</v>
      </c>
      <c r="F140" s="38" t="str">
        <f t="shared" si="27"/>
        <v/>
      </c>
      <c r="G140" s="39">
        <f t="shared" si="28"/>
        <v>0</v>
      </c>
      <c r="H140" s="39">
        <f t="shared" si="29"/>
        <v>0</v>
      </c>
      <c r="I140" s="37">
        <f t="shared" si="30"/>
        <v>0</v>
      </c>
      <c r="J140" s="40">
        <f t="shared" si="31"/>
        <v>0</v>
      </c>
      <c r="K140" s="37">
        <f t="shared" si="32"/>
        <v>0</v>
      </c>
      <c r="L140" s="37">
        <f t="shared" si="33"/>
        <v>0</v>
      </c>
      <c r="M140" s="37">
        <f t="shared" si="34"/>
        <v>0</v>
      </c>
      <c r="N140" s="41">
        <f>'jan-juli'!M140</f>
        <v>0</v>
      </c>
      <c r="O140" s="41">
        <f t="shared" si="35"/>
        <v>0</v>
      </c>
      <c r="Q140" s="63"/>
      <c r="R140" s="64"/>
      <c r="S140" s="64"/>
      <c r="T140" s="64"/>
    </row>
    <row r="141" spans="1:20" s="34" customFormat="1" x14ac:dyDescent="0.2">
      <c r="A141" s="33">
        <v>827</v>
      </c>
      <c r="B141" s="34" t="s">
        <v>195</v>
      </c>
      <c r="C141" s="36"/>
      <c r="D141" s="36">
        <v>1593</v>
      </c>
      <c r="E141" s="37">
        <f t="shared" si="26"/>
        <v>0</v>
      </c>
      <c r="F141" s="38" t="str">
        <f t="shared" si="27"/>
        <v/>
      </c>
      <c r="G141" s="39">
        <f t="shared" si="28"/>
        <v>0</v>
      </c>
      <c r="H141" s="39">
        <f t="shared" si="29"/>
        <v>0</v>
      </c>
      <c r="I141" s="37">
        <f t="shared" si="30"/>
        <v>0</v>
      </c>
      <c r="J141" s="40">
        <f t="shared" si="31"/>
        <v>0</v>
      </c>
      <c r="K141" s="37">
        <f t="shared" si="32"/>
        <v>0</v>
      </c>
      <c r="L141" s="37">
        <f t="shared" si="33"/>
        <v>0</v>
      </c>
      <c r="M141" s="37">
        <f t="shared" si="34"/>
        <v>0</v>
      </c>
      <c r="N141" s="41">
        <f>'jan-juli'!M141</f>
        <v>0</v>
      </c>
      <c r="O141" s="41">
        <f t="shared" si="35"/>
        <v>0</v>
      </c>
      <c r="Q141" s="63"/>
      <c r="R141" s="64"/>
      <c r="S141" s="64"/>
      <c r="T141" s="64"/>
    </row>
    <row r="142" spans="1:20" s="34" customFormat="1" x14ac:dyDescent="0.2">
      <c r="A142" s="33">
        <v>828</v>
      </c>
      <c r="B142" s="34" t="s">
        <v>196</v>
      </c>
      <c r="C142" s="36"/>
      <c r="D142" s="36">
        <v>2979</v>
      </c>
      <c r="E142" s="37">
        <f t="shared" si="26"/>
        <v>0</v>
      </c>
      <c r="F142" s="38" t="str">
        <f t="shared" si="27"/>
        <v/>
      </c>
      <c r="G142" s="39">
        <f t="shared" si="28"/>
        <v>0</v>
      </c>
      <c r="H142" s="39">
        <f t="shared" si="29"/>
        <v>0</v>
      </c>
      <c r="I142" s="37">
        <f t="shared" si="30"/>
        <v>0</v>
      </c>
      <c r="J142" s="40">
        <f t="shared" si="31"/>
        <v>0</v>
      </c>
      <c r="K142" s="37">
        <f t="shared" si="32"/>
        <v>0</v>
      </c>
      <c r="L142" s="37">
        <f t="shared" si="33"/>
        <v>0</v>
      </c>
      <c r="M142" s="37">
        <f t="shared" si="34"/>
        <v>0</v>
      </c>
      <c r="N142" s="41">
        <f>'jan-juli'!M142</f>
        <v>0</v>
      </c>
      <c r="O142" s="41">
        <f t="shared" si="35"/>
        <v>0</v>
      </c>
      <c r="Q142" s="63"/>
      <c r="R142" s="64"/>
      <c r="S142" s="64"/>
      <c r="T142" s="64"/>
    </row>
    <row r="143" spans="1:20" s="34" customFormat="1" x14ac:dyDescent="0.2">
      <c r="A143" s="33">
        <v>829</v>
      </c>
      <c r="B143" s="34" t="s">
        <v>197</v>
      </c>
      <c r="C143" s="36"/>
      <c r="D143" s="36">
        <v>2442</v>
      </c>
      <c r="E143" s="37">
        <f t="shared" si="26"/>
        <v>0</v>
      </c>
      <c r="F143" s="38" t="str">
        <f t="shared" si="27"/>
        <v/>
      </c>
      <c r="G143" s="39">
        <f t="shared" si="28"/>
        <v>0</v>
      </c>
      <c r="H143" s="39">
        <f t="shared" si="29"/>
        <v>0</v>
      </c>
      <c r="I143" s="37">
        <f t="shared" si="30"/>
        <v>0</v>
      </c>
      <c r="J143" s="40">
        <f t="shared" si="31"/>
        <v>0</v>
      </c>
      <c r="K143" s="37">
        <f t="shared" si="32"/>
        <v>0</v>
      </c>
      <c r="L143" s="37">
        <f t="shared" si="33"/>
        <v>0</v>
      </c>
      <c r="M143" s="37">
        <f t="shared" si="34"/>
        <v>0</v>
      </c>
      <c r="N143" s="41">
        <f>'jan-juli'!M143</f>
        <v>0</v>
      </c>
      <c r="O143" s="41">
        <f t="shared" si="35"/>
        <v>0</v>
      </c>
      <c r="Q143" s="63"/>
      <c r="R143" s="64"/>
      <c r="S143" s="64"/>
      <c r="T143" s="64"/>
    </row>
    <row r="144" spans="1:20" s="34" customFormat="1" x14ac:dyDescent="0.2">
      <c r="A144" s="33">
        <v>830</v>
      </c>
      <c r="B144" s="34" t="s">
        <v>198</v>
      </c>
      <c r="C144" s="36"/>
      <c r="D144" s="36">
        <v>1476</v>
      </c>
      <c r="E144" s="37">
        <f t="shared" si="26"/>
        <v>0</v>
      </c>
      <c r="F144" s="38" t="str">
        <f t="shared" si="27"/>
        <v/>
      </c>
      <c r="G144" s="39">
        <f t="shared" si="28"/>
        <v>0</v>
      </c>
      <c r="H144" s="39">
        <f t="shared" si="29"/>
        <v>0</v>
      </c>
      <c r="I144" s="37">
        <f t="shared" si="30"/>
        <v>0</v>
      </c>
      <c r="J144" s="40">
        <f t="shared" si="31"/>
        <v>0</v>
      </c>
      <c r="K144" s="37">
        <f t="shared" si="32"/>
        <v>0</v>
      </c>
      <c r="L144" s="37">
        <f t="shared" si="33"/>
        <v>0</v>
      </c>
      <c r="M144" s="37">
        <f t="shared" si="34"/>
        <v>0</v>
      </c>
      <c r="N144" s="41">
        <f>'jan-juli'!M144</f>
        <v>0</v>
      </c>
      <c r="O144" s="41">
        <f t="shared" si="35"/>
        <v>0</v>
      </c>
      <c r="Q144" s="63"/>
      <c r="R144" s="64"/>
      <c r="S144" s="64"/>
      <c r="T144" s="64"/>
    </row>
    <row r="145" spans="1:20" s="34" customFormat="1" x14ac:dyDescent="0.2">
      <c r="A145" s="33">
        <v>831</v>
      </c>
      <c r="B145" s="34" t="s">
        <v>199</v>
      </c>
      <c r="C145" s="36"/>
      <c r="D145" s="36">
        <v>1319</v>
      </c>
      <c r="E145" s="37">
        <f t="shared" si="26"/>
        <v>0</v>
      </c>
      <c r="F145" s="38" t="str">
        <f t="shared" si="27"/>
        <v/>
      </c>
      <c r="G145" s="39">
        <f t="shared" si="28"/>
        <v>0</v>
      </c>
      <c r="H145" s="39">
        <f t="shared" si="29"/>
        <v>0</v>
      </c>
      <c r="I145" s="37">
        <f t="shared" si="30"/>
        <v>0</v>
      </c>
      <c r="J145" s="40">
        <f t="shared" si="31"/>
        <v>0</v>
      </c>
      <c r="K145" s="37">
        <f t="shared" si="32"/>
        <v>0</v>
      </c>
      <c r="L145" s="37">
        <f t="shared" si="33"/>
        <v>0</v>
      </c>
      <c r="M145" s="37">
        <f t="shared" si="34"/>
        <v>0</v>
      </c>
      <c r="N145" s="41">
        <f>'jan-juli'!M145</f>
        <v>0</v>
      </c>
      <c r="O145" s="41">
        <f t="shared" si="35"/>
        <v>0</v>
      </c>
      <c r="Q145" s="63"/>
      <c r="R145" s="64"/>
      <c r="S145" s="64"/>
      <c r="T145" s="64"/>
    </row>
    <row r="146" spans="1:20" s="34" customFormat="1" x14ac:dyDescent="0.2">
      <c r="A146" s="33">
        <v>833</v>
      </c>
      <c r="B146" s="34" t="s">
        <v>200</v>
      </c>
      <c r="C146" s="36"/>
      <c r="D146" s="36">
        <v>2228</v>
      </c>
      <c r="E146" s="37">
        <f t="shared" si="26"/>
        <v>0</v>
      </c>
      <c r="F146" s="38" t="str">
        <f t="shared" si="27"/>
        <v/>
      </c>
      <c r="G146" s="39">
        <f t="shared" si="28"/>
        <v>0</v>
      </c>
      <c r="H146" s="39">
        <f t="shared" si="29"/>
        <v>0</v>
      </c>
      <c r="I146" s="37">
        <f t="shared" si="30"/>
        <v>0</v>
      </c>
      <c r="J146" s="40">
        <f t="shared" si="31"/>
        <v>0</v>
      </c>
      <c r="K146" s="37">
        <f t="shared" si="32"/>
        <v>0</v>
      </c>
      <c r="L146" s="37">
        <f t="shared" si="33"/>
        <v>0</v>
      </c>
      <c r="M146" s="37">
        <f t="shared" si="34"/>
        <v>0</v>
      </c>
      <c r="N146" s="41">
        <f>'jan-juli'!M146</f>
        <v>0</v>
      </c>
      <c r="O146" s="41">
        <f t="shared" si="35"/>
        <v>0</v>
      </c>
      <c r="Q146" s="63"/>
      <c r="R146" s="64"/>
      <c r="S146" s="64"/>
      <c r="T146" s="64"/>
    </row>
    <row r="147" spans="1:20" s="34" customFormat="1" x14ac:dyDescent="0.2">
      <c r="A147" s="33">
        <v>834</v>
      </c>
      <c r="B147" s="34" t="s">
        <v>201</v>
      </c>
      <c r="C147" s="36"/>
      <c r="D147" s="36">
        <v>3726</v>
      </c>
      <c r="E147" s="37">
        <f t="shared" si="26"/>
        <v>0</v>
      </c>
      <c r="F147" s="38" t="str">
        <f t="shared" si="27"/>
        <v/>
      </c>
      <c r="G147" s="39">
        <f t="shared" si="28"/>
        <v>0</v>
      </c>
      <c r="H147" s="39">
        <f t="shared" si="29"/>
        <v>0</v>
      </c>
      <c r="I147" s="37">
        <f t="shared" si="30"/>
        <v>0</v>
      </c>
      <c r="J147" s="40">
        <f t="shared" si="31"/>
        <v>0</v>
      </c>
      <c r="K147" s="37">
        <f t="shared" si="32"/>
        <v>0</v>
      </c>
      <c r="L147" s="37">
        <f t="shared" si="33"/>
        <v>0</v>
      </c>
      <c r="M147" s="37">
        <f t="shared" si="34"/>
        <v>0</v>
      </c>
      <c r="N147" s="41">
        <f>'jan-juli'!M147</f>
        <v>0</v>
      </c>
      <c r="O147" s="41">
        <f t="shared" si="35"/>
        <v>0</v>
      </c>
      <c r="Q147" s="63"/>
      <c r="R147" s="64"/>
      <c r="S147" s="64"/>
      <c r="T147" s="64"/>
    </row>
    <row r="148" spans="1:20" s="34" customFormat="1" x14ac:dyDescent="0.2">
      <c r="A148" s="33">
        <v>901</v>
      </c>
      <c r="B148" s="34" t="s">
        <v>202</v>
      </c>
      <c r="C148" s="36"/>
      <c r="D148" s="36">
        <v>6936</v>
      </c>
      <c r="E148" s="37">
        <f t="shared" si="26"/>
        <v>0</v>
      </c>
      <c r="F148" s="38" t="str">
        <f t="shared" si="27"/>
        <v/>
      </c>
      <c r="G148" s="39">
        <f t="shared" si="28"/>
        <v>0</v>
      </c>
      <c r="H148" s="39">
        <f t="shared" si="29"/>
        <v>0</v>
      </c>
      <c r="I148" s="37">
        <f t="shared" si="30"/>
        <v>0</v>
      </c>
      <c r="J148" s="40">
        <f t="shared" si="31"/>
        <v>0</v>
      </c>
      <c r="K148" s="37">
        <f t="shared" si="32"/>
        <v>0</v>
      </c>
      <c r="L148" s="37">
        <f t="shared" si="33"/>
        <v>0</v>
      </c>
      <c r="M148" s="37">
        <f t="shared" si="34"/>
        <v>0</v>
      </c>
      <c r="N148" s="41">
        <f>'jan-juli'!M148</f>
        <v>0</v>
      </c>
      <c r="O148" s="41">
        <f t="shared" si="35"/>
        <v>0</v>
      </c>
      <c r="Q148" s="63"/>
      <c r="R148" s="64"/>
      <c r="S148" s="64"/>
      <c r="T148" s="64"/>
    </row>
    <row r="149" spans="1:20" s="34" customFormat="1" x14ac:dyDescent="0.2">
      <c r="A149" s="33">
        <v>904</v>
      </c>
      <c r="B149" s="34" t="s">
        <v>203</v>
      </c>
      <c r="C149" s="36"/>
      <c r="D149" s="36">
        <v>22692</v>
      </c>
      <c r="E149" s="37">
        <f t="shared" si="26"/>
        <v>0</v>
      </c>
      <c r="F149" s="38" t="str">
        <f t="shared" si="27"/>
        <v/>
      </c>
      <c r="G149" s="39">
        <f t="shared" si="28"/>
        <v>0</v>
      </c>
      <c r="H149" s="39">
        <f t="shared" si="29"/>
        <v>0</v>
      </c>
      <c r="I149" s="37">
        <f t="shared" si="30"/>
        <v>0</v>
      </c>
      <c r="J149" s="40">
        <f t="shared" si="31"/>
        <v>0</v>
      </c>
      <c r="K149" s="37">
        <f t="shared" si="32"/>
        <v>0</v>
      </c>
      <c r="L149" s="37">
        <f t="shared" si="33"/>
        <v>0</v>
      </c>
      <c r="M149" s="37">
        <f t="shared" si="34"/>
        <v>0</v>
      </c>
      <c r="N149" s="41">
        <f>'jan-juli'!M149</f>
        <v>0</v>
      </c>
      <c r="O149" s="41">
        <f t="shared" si="35"/>
        <v>0</v>
      </c>
      <c r="Q149" s="63"/>
      <c r="R149" s="64"/>
      <c r="S149" s="64"/>
      <c r="T149" s="64"/>
    </row>
    <row r="150" spans="1:20" s="34" customFormat="1" x14ac:dyDescent="0.2">
      <c r="A150" s="33">
        <v>906</v>
      </c>
      <c r="B150" s="34" t="s">
        <v>204</v>
      </c>
      <c r="C150" s="36"/>
      <c r="D150" s="36">
        <v>44576</v>
      </c>
      <c r="E150" s="37">
        <f t="shared" si="26"/>
        <v>0</v>
      </c>
      <c r="F150" s="38" t="str">
        <f t="shared" si="27"/>
        <v/>
      </c>
      <c r="G150" s="39">
        <f t="shared" si="28"/>
        <v>0</v>
      </c>
      <c r="H150" s="39">
        <f t="shared" si="29"/>
        <v>0</v>
      </c>
      <c r="I150" s="37">
        <f t="shared" si="30"/>
        <v>0</v>
      </c>
      <c r="J150" s="40">
        <f t="shared" si="31"/>
        <v>0</v>
      </c>
      <c r="K150" s="37">
        <f t="shared" si="32"/>
        <v>0</v>
      </c>
      <c r="L150" s="37">
        <f t="shared" si="33"/>
        <v>0</v>
      </c>
      <c r="M150" s="37">
        <f t="shared" si="34"/>
        <v>0</v>
      </c>
      <c r="N150" s="41">
        <f>'jan-juli'!M150</f>
        <v>0</v>
      </c>
      <c r="O150" s="41">
        <f t="shared" si="35"/>
        <v>0</v>
      </c>
      <c r="Q150" s="63"/>
      <c r="R150" s="64"/>
      <c r="S150" s="64"/>
      <c r="T150" s="64"/>
    </row>
    <row r="151" spans="1:20" s="34" customFormat="1" x14ac:dyDescent="0.2">
      <c r="A151" s="33">
        <v>911</v>
      </c>
      <c r="B151" s="34" t="s">
        <v>205</v>
      </c>
      <c r="C151" s="36"/>
      <c r="D151" s="36">
        <v>2511</v>
      </c>
      <c r="E151" s="37">
        <f t="shared" si="26"/>
        <v>0</v>
      </c>
      <c r="F151" s="38" t="str">
        <f t="shared" si="27"/>
        <v/>
      </c>
      <c r="G151" s="39">
        <f t="shared" si="28"/>
        <v>0</v>
      </c>
      <c r="H151" s="39">
        <f t="shared" si="29"/>
        <v>0</v>
      </c>
      <c r="I151" s="37">
        <f t="shared" si="30"/>
        <v>0</v>
      </c>
      <c r="J151" s="40">
        <f t="shared" si="31"/>
        <v>0</v>
      </c>
      <c r="K151" s="37">
        <f t="shared" si="32"/>
        <v>0</v>
      </c>
      <c r="L151" s="37">
        <f t="shared" si="33"/>
        <v>0</v>
      </c>
      <c r="M151" s="37">
        <f t="shared" si="34"/>
        <v>0</v>
      </c>
      <c r="N151" s="41">
        <f>'jan-juli'!M151</f>
        <v>0</v>
      </c>
      <c r="O151" s="41">
        <f t="shared" si="35"/>
        <v>0</v>
      </c>
      <c r="Q151" s="63"/>
      <c r="R151" s="64"/>
      <c r="S151" s="64"/>
      <c r="T151" s="64"/>
    </row>
    <row r="152" spans="1:20" s="34" customFormat="1" x14ac:dyDescent="0.2">
      <c r="A152" s="33">
        <v>912</v>
      </c>
      <c r="B152" s="34" t="s">
        <v>206</v>
      </c>
      <c r="C152" s="36"/>
      <c r="D152" s="36">
        <v>2104</v>
      </c>
      <c r="E152" s="37">
        <f t="shared" si="26"/>
        <v>0</v>
      </c>
      <c r="F152" s="38" t="str">
        <f t="shared" si="27"/>
        <v/>
      </c>
      <c r="G152" s="39">
        <f t="shared" si="28"/>
        <v>0</v>
      </c>
      <c r="H152" s="39">
        <f t="shared" si="29"/>
        <v>0</v>
      </c>
      <c r="I152" s="37">
        <f t="shared" si="30"/>
        <v>0</v>
      </c>
      <c r="J152" s="40">
        <f t="shared" si="31"/>
        <v>0</v>
      </c>
      <c r="K152" s="37">
        <f t="shared" si="32"/>
        <v>0</v>
      </c>
      <c r="L152" s="37">
        <f t="shared" si="33"/>
        <v>0</v>
      </c>
      <c r="M152" s="37">
        <f t="shared" si="34"/>
        <v>0</v>
      </c>
      <c r="N152" s="41">
        <f>'jan-juli'!M152</f>
        <v>0</v>
      </c>
      <c r="O152" s="41">
        <f t="shared" si="35"/>
        <v>0</v>
      </c>
      <c r="Q152" s="63"/>
      <c r="R152" s="64"/>
      <c r="S152" s="64"/>
      <c r="T152" s="64"/>
    </row>
    <row r="153" spans="1:20" s="34" customFormat="1" x14ac:dyDescent="0.2">
      <c r="A153" s="33">
        <v>914</v>
      </c>
      <c r="B153" s="34" t="s">
        <v>207</v>
      </c>
      <c r="C153" s="36"/>
      <c r="D153" s="36">
        <v>6051</v>
      </c>
      <c r="E153" s="37">
        <f t="shared" si="26"/>
        <v>0</v>
      </c>
      <c r="F153" s="38" t="str">
        <f t="shared" si="27"/>
        <v/>
      </c>
      <c r="G153" s="39">
        <f t="shared" si="28"/>
        <v>0</v>
      </c>
      <c r="H153" s="39">
        <f t="shared" si="29"/>
        <v>0</v>
      </c>
      <c r="I153" s="37">
        <f t="shared" si="30"/>
        <v>0</v>
      </c>
      <c r="J153" s="40">
        <f t="shared" si="31"/>
        <v>0</v>
      </c>
      <c r="K153" s="37">
        <f t="shared" si="32"/>
        <v>0</v>
      </c>
      <c r="L153" s="37">
        <f t="shared" si="33"/>
        <v>0</v>
      </c>
      <c r="M153" s="37">
        <f t="shared" si="34"/>
        <v>0</v>
      </c>
      <c r="N153" s="41">
        <f>'jan-juli'!M153</f>
        <v>0</v>
      </c>
      <c r="O153" s="41">
        <f t="shared" si="35"/>
        <v>0</v>
      </c>
      <c r="Q153" s="63"/>
      <c r="R153" s="64"/>
      <c r="S153" s="64"/>
      <c r="T153" s="64"/>
    </row>
    <row r="154" spans="1:20" s="34" customFormat="1" x14ac:dyDescent="0.2">
      <c r="A154" s="33">
        <v>919</v>
      </c>
      <c r="B154" s="34" t="s">
        <v>208</v>
      </c>
      <c r="C154" s="36"/>
      <c r="D154" s="36">
        <v>5713</v>
      </c>
      <c r="E154" s="37">
        <f t="shared" si="26"/>
        <v>0</v>
      </c>
      <c r="F154" s="38" t="str">
        <f t="shared" si="27"/>
        <v/>
      </c>
      <c r="G154" s="39">
        <f t="shared" si="28"/>
        <v>0</v>
      </c>
      <c r="H154" s="39">
        <f t="shared" si="29"/>
        <v>0</v>
      </c>
      <c r="I154" s="37">
        <f t="shared" si="30"/>
        <v>0</v>
      </c>
      <c r="J154" s="40">
        <f t="shared" si="31"/>
        <v>0</v>
      </c>
      <c r="K154" s="37">
        <f t="shared" si="32"/>
        <v>0</v>
      </c>
      <c r="L154" s="37">
        <f t="shared" si="33"/>
        <v>0</v>
      </c>
      <c r="M154" s="37">
        <f t="shared" si="34"/>
        <v>0</v>
      </c>
      <c r="N154" s="41">
        <f>'jan-juli'!M154</f>
        <v>0</v>
      </c>
      <c r="O154" s="41">
        <f t="shared" si="35"/>
        <v>0</v>
      </c>
      <c r="Q154" s="63"/>
      <c r="R154" s="64"/>
      <c r="S154" s="64"/>
      <c r="T154" s="64"/>
    </row>
    <row r="155" spans="1:20" s="34" customFormat="1" x14ac:dyDescent="0.2">
      <c r="A155" s="33">
        <v>926</v>
      </c>
      <c r="B155" s="34" t="s">
        <v>209</v>
      </c>
      <c r="C155" s="36"/>
      <c r="D155" s="36">
        <v>10702</v>
      </c>
      <c r="E155" s="37">
        <f t="shared" si="26"/>
        <v>0</v>
      </c>
      <c r="F155" s="38" t="str">
        <f t="shared" si="27"/>
        <v/>
      </c>
      <c r="G155" s="39">
        <f t="shared" si="28"/>
        <v>0</v>
      </c>
      <c r="H155" s="39">
        <f t="shared" si="29"/>
        <v>0</v>
      </c>
      <c r="I155" s="37">
        <f t="shared" si="30"/>
        <v>0</v>
      </c>
      <c r="J155" s="40">
        <f t="shared" si="31"/>
        <v>0</v>
      </c>
      <c r="K155" s="37">
        <f t="shared" si="32"/>
        <v>0</v>
      </c>
      <c r="L155" s="37">
        <f t="shared" si="33"/>
        <v>0</v>
      </c>
      <c r="M155" s="37">
        <f t="shared" si="34"/>
        <v>0</v>
      </c>
      <c r="N155" s="41">
        <f>'jan-juli'!M155</f>
        <v>0</v>
      </c>
      <c r="O155" s="41">
        <f t="shared" si="35"/>
        <v>0</v>
      </c>
      <c r="Q155" s="63"/>
      <c r="R155" s="64"/>
      <c r="S155" s="64"/>
      <c r="T155" s="64"/>
    </row>
    <row r="156" spans="1:20" s="34" customFormat="1" x14ac:dyDescent="0.2">
      <c r="A156" s="33">
        <v>928</v>
      </c>
      <c r="B156" s="34" t="s">
        <v>210</v>
      </c>
      <c r="C156" s="36"/>
      <c r="D156" s="36">
        <v>5178</v>
      </c>
      <c r="E156" s="37">
        <f t="shared" si="26"/>
        <v>0</v>
      </c>
      <c r="F156" s="38" t="str">
        <f t="shared" si="27"/>
        <v/>
      </c>
      <c r="G156" s="39">
        <f t="shared" si="28"/>
        <v>0</v>
      </c>
      <c r="H156" s="39">
        <f t="shared" si="29"/>
        <v>0</v>
      </c>
      <c r="I156" s="37">
        <f t="shared" si="30"/>
        <v>0</v>
      </c>
      <c r="J156" s="40">
        <f t="shared" si="31"/>
        <v>0</v>
      </c>
      <c r="K156" s="37">
        <f t="shared" si="32"/>
        <v>0</v>
      </c>
      <c r="L156" s="37">
        <f t="shared" si="33"/>
        <v>0</v>
      </c>
      <c r="M156" s="37">
        <f t="shared" si="34"/>
        <v>0</v>
      </c>
      <c r="N156" s="41">
        <f>'jan-juli'!M156</f>
        <v>0</v>
      </c>
      <c r="O156" s="41">
        <f t="shared" si="35"/>
        <v>0</v>
      </c>
      <c r="Q156" s="63"/>
      <c r="R156" s="64"/>
      <c r="S156" s="64"/>
      <c r="T156" s="64"/>
    </row>
    <row r="157" spans="1:20" s="34" customFormat="1" x14ac:dyDescent="0.2">
      <c r="A157" s="33">
        <v>929</v>
      </c>
      <c r="B157" s="34" t="s">
        <v>211</v>
      </c>
      <c r="C157" s="36"/>
      <c r="D157" s="36">
        <v>1856</v>
      </c>
      <c r="E157" s="37">
        <f t="shared" si="26"/>
        <v>0</v>
      </c>
      <c r="F157" s="38" t="str">
        <f t="shared" si="27"/>
        <v/>
      </c>
      <c r="G157" s="39">
        <f t="shared" si="28"/>
        <v>0</v>
      </c>
      <c r="H157" s="39">
        <f t="shared" si="29"/>
        <v>0</v>
      </c>
      <c r="I157" s="37">
        <f t="shared" si="30"/>
        <v>0</v>
      </c>
      <c r="J157" s="40">
        <f t="shared" si="31"/>
        <v>0</v>
      </c>
      <c r="K157" s="37">
        <f t="shared" si="32"/>
        <v>0</v>
      </c>
      <c r="L157" s="37">
        <f t="shared" si="33"/>
        <v>0</v>
      </c>
      <c r="M157" s="37">
        <f t="shared" si="34"/>
        <v>0</v>
      </c>
      <c r="N157" s="41">
        <f>'jan-juli'!M157</f>
        <v>0</v>
      </c>
      <c r="O157" s="41">
        <f t="shared" si="35"/>
        <v>0</v>
      </c>
      <c r="Q157" s="63"/>
      <c r="R157" s="64"/>
      <c r="S157" s="64"/>
      <c r="T157" s="64"/>
    </row>
    <row r="158" spans="1:20" s="34" customFormat="1" x14ac:dyDescent="0.2">
      <c r="A158" s="33">
        <v>935</v>
      </c>
      <c r="B158" s="34" t="s">
        <v>212</v>
      </c>
      <c r="C158" s="36"/>
      <c r="D158" s="36">
        <v>1342</v>
      </c>
      <c r="E158" s="37">
        <f t="shared" si="26"/>
        <v>0</v>
      </c>
      <c r="F158" s="38" t="str">
        <f t="shared" si="27"/>
        <v/>
      </c>
      <c r="G158" s="39">
        <f t="shared" si="28"/>
        <v>0</v>
      </c>
      <c r="H158" s="39">
        <f t="shared" si="29"/>
        <v>0</v>
      </c>
      <c r="I158" s="37">
        <f t="shared" si="30"/>
        <v>0</v>
      </c>
      <c r="J158" s="40">
        <f t="shared" si="31"/>
        <v>0</v>
      </c>
      <c r="K158" s="37">
        <f t="shared" si="32"/>
        <v>0</v>
      </c>
      <c r="L158" s="37">
        <f t="shared" si="33"/>
        <v>0</v>
      </c>
      <c r="M158" s="37">
        <f t="shared" si="34"/>
        <v>0</v>
      </c>
      <c r="N158" s="41">
        <f>'jan-juli'!M158</f>
        <v>0</v>
      </c>
      <c r="O158" s="41">
        <f t="shared" si="35"/>
        <v>0</v>
      </c>
      <c r="Q158" s="63"/>
      <c r="R158" s="64"/>
      <c r="S158" s="64"/>
      <c r="T158" s="64"/>
    </row>
    <row r="159" spans="1:20" s="34" customFormat="1" x14ac:dyDescent="0.2">
      <c r="A159" s="33">
        <v>937</v>
      </c>
      <c r="B159" s="34" t="s">
        <v>213</v>
      </c>
      <c r="C159" s="36"/>
      <c r="D159" s="36">
        <v>3614</v>
      </c>
      <c r="E159" s="37">
        <f t="shared" si="26"/>
        <v>0</v>
      </c>
      <c r="F159" s="38" t="str">
        <f t="shared" si="27"/>
        <v/>
      </c>
      <c r="G159" s="39">
        <f t="shared" si="28"/>
        <v>0</v>
      </c>
      <c r="H159" s="39">
        <f t="shared" si="29"/>
        <v>0</v>
      </c>
      <c r="I159" s="37">
        <f t="shared" si="30"/>
        <v>0</v>
      </c>
      <c r="J159" s="40">
        <f t="shared" si="31"/>
        <v>0</v>
      </c>
      <c r="K159" s="37">
        <f t="shared" si="32"/>
        <v>0</v>
      </c>
      <c r="L159" s="37">
        <f t="shared" si="33"/>
        <v>0</v>
      </c>
      <c r="M159" s="37">
        <f t="shared" si="34"/>
        <v>0</v>
      </c>
      <c r="N159" s="41">
        <f>'jan-juli'!M159</f>
        <v>0</v>
      </c>
      <c r="O159" s="41">
        <f t="shared" si="35"/>
        <v>0</v>
      </c>
      <c r="Q159" s="63"/>
      <c r="R159" s="64"/>
      <c r="S159" s="64"/>
      <c r="T159" s="64"/>
    </row>
    <row r="160" spans="1:20" s="34" customFormat="1" x14ac:dyDescent="0.2">
      <c r="A160" s="33">
        <v>938</v>
      </c>
      <c r="B160" s="34" t="s">
        <v>214</v>
      </c>
      <c r="C160" s="36"/>
      <c r="D160" s="36">
        <v>1200</v>
      </c>
      <c r="E160" s="37">
        <f t="shared" si="26"/>
        <v>0</v>
      </c>
      <c r="F160" s="38" t="str">
        <f t="shared" si="27"/>
        <v/>
      </c>
      <c r="G160" s="39">
        <f t="shared" si="28"/>
        <v>0</v>
      </c>
      <c r="H160" s="39">
        <f t="shared" si="29"/>
        <v>0</v>
      </c>
      <c r="I160" s="37">
        <f t="shared" si="30"/>
        <v>0</v>
      </c>
      <c r="J160" s="40">
        <f t="shared" si="31"/>
        <v>0</v>
      </c>
      <c r="K160" s="37">
        <f t="shared" si="32"/>
        <v>0</v>
      </c>
      <c r="L160" s="37">
        <f t="shared" si="33"/>
        <v>0</v>
      </c>
      <c r="M160" s="37">
        <f t="shared" si="34"/>
        <v>0</v>
      </c>
      <c r="N160" s="41">
        <f>'jan-juli'!M160</f>
        <v>0</v>
      </c>
      <c r="O160" s="41">
        <f t="shared" si="35"/>
        <v>0</v>
      </c>
      <c r="Q160" s="63"/>
      <c r="R160" s="64"/>
      <c r="S160" s="64"/>
      <c r="T160" s="64"/>
    </row>
    <row r="161" spans="1:20" s="34" customFormat="1" x14ac:dyDescent="0.2">
      <c r="A161" s="33">
        <v>940</v>
      </c>
      <c r="B161" s="34" t="s">
        <v>215</v>
      </c>
      <c r="C161" s="36"/>
      <c r="D161" s="36">
        <v>1246</v>
      </c>
      <c r="E161" s="37">
        <f t="shared" si="26"/>
        <v>0</v>
      </c>
      <c r="F161" s="38" t="str">
        <f t="shared" si="27"/>
        <v/>
      </c>
      <c r="G161" s="39">
        <f t="shared" si="28"/>
        <v>0</v>
      </c>
      <c r="H161" s="39">
        <f t="shared" si="29"/>
        <v>0</v>
      </c>
      <c r="I161" s="37">
        <f t="shared" si="30"/>
        <v>0</v>
      </c>
      <c r="J161" s="40">
        <f t="shared" si="31"/>
        <v>0</v>
      </c>
      <c r="K161" s="37">
        <f t="shared" si="32"/>
        <v>0</v>
      </c>
      <c r="L161" s="37">
        <f t="shared" si="33"/>
        <v>0</v>
      </c>
      <c r="M161" s="37">
        <f t="shared" si="34"/>
        <v>0</v>
      </c>
      <c r="N161" s="41">
        <f>'jan-juli'!M161</f>
        <v>0</v>
      </c>
      <c r="O161" s="41">
        <f t="shared" si="35"/>
        <v>0</v>
      </c>
      <c r="Q161" s="63"/>
      <c r="R161" s="64"/>
      <c r="S161" s="64"/>
      <c r="T161" s="64"/>
    </row>
    <row r="162" spans="1:20" s="34" customFormat="1" x14ac:dyDescent="0.2">
      <c r="A162" s="33">
        <v>941</v>
      </c>
      <c r="B162" s="34" t="s">
        <v>216</v>
      </c>
      <c r="C162" s="36"/>
      <c r="D162" s="36">
        <v>952</v>
      </c>
      <c r="E162" s="37">
        <f t="shared" si="26"/>
        <v>0</v>
      </c>
      <c r="F162" s="38" t="str">
        <f t="shared" si="27"/>
        <v/>
      </c>
      <c r="G162" s="39">
        <f t="shared" si="28"/>
        <v>0</v>
      </c>
      <c r="H162" s="39">
        <f t="shared" si="29"/>
        <v>0</v>
      </c>
      <c r="I162" s="37">
        <f t="shared" si="30"/>
        <v>0</v>
      </c>
      <c r="J162" s="40">
        <f t="shared" si="31"/>
        <v>0</v>
      </c>
      <c r="K162" s="37">
        <f t="shared" si="32"/>
        <v>0</v>
      </c>
      <c r="L162" s="37">
        <f t="shared" si="33"/>
        <v>0</v>
      </c>
      <c r="M162" s="37">
        <f t="shared" si="34"/>
        <v>0</v>
      </c>
      <c r="N162" s="41">
        <f>'jan-juli'!M162</f>
        <v>0</v>
      </c>
      <c r="O162" s="41">
        <f t="shared" si="35"/>
        <v>0</v>
      </c>
      <c r="Q162" s="63"/>
      <c r="R162" s="64"/>
      <c r="S162" s="64"/>
      <c r="T162" s="64"/>
    </row>
    <row r="163" spans="1:20" s="34" customFormat="1" x14ac:dyDescent="0.2">
      <c r="A163" s="33">
        <v>1001</v>
      </c>
      <c r="B163" s="34" t="s">
        <v>217</v>
      </c>
      <c r="C163" s="36"/>
      <c r="D163" s="36">
        <v>89268</v>
      </c>
      <c r="E163" s="37">
        <f t="shared" si="26"/>
        <v>0</v>
      </c>
      <c r="F163" s="38" t="str">
        <f t="shared" si="27"/>
        <v/>
      </c>
      <c r="G163" s="39">
        <f t="shared" si="28"/>
        <v>0</v>
      </c>
      <c r="H163" s="39">
        <f t="shared" si="29"/>
        <v>0</v>
      </c>
      <c r="I163" s="37">
        <f t="shared" si="30"/>
        <v>0</v>
      </c>
      <c r="J163" s="40">
        <f t="shared" si="31"/>
        <v>0</v>
      </c>
      <c r="K163" s="37">
        <f t="shared" si="32"/>
        <v>0</v>
      </c>
      <c r="L163" s="37">
        <f t="shared" si="33"/>
        <v>0</v>
      </c>
      <c r="M163" s="37">
        <f t="shared" si="34"/>
        <v>0</v>
      </c>
      <c r="N163" s="41">
        <f>'jan-juli'!M163</f>
        <v>0</v>
      </c>
      <c r="O163" s="41">
        <f t="shared" si="35"/>
        <v>0</v>
      </c>
      <c r="Q163" s="63"/>
      <c r="R163" s="64"/>
      <c r="S163" s="64"/>
      <c r="T163" s="64"/>
    </row>
    <row r="164" spans="1:20" s="34" customFormat="1" x14ac:dyDescent="0.2">
      <c r="A164" s="33">
        <v>1002</v>
      </c>
      <c r="B164" s="34" t="s">
        <v>218</v>
      </c>
      <c r="C164" s="36"/>
      <c r="D164" s="36">
        <v>15600</v>
      </c>
      <c r="E164" s="37">
        <f t="shared" si="26"/>
        <v>0</v>
      </c>
      <c r="F164" s="38" t="str">
        <f t="shared" si="27"/>
        <v/>
      </c>
      <c r="G164" s="39">
        <f t="shared" si="28"/>
        <v>0</v>
      </c>
      <c r="H164" s="39">
        <f t="shared" si="29"/>
        <v>0</v>
      </c>
      <c r="I164" s="37">
        <f t="shared" si="30"/>
        <v>0</v>
      </c>
      <c r="J164" s="40">
        <f t="shared" si="31"/>
        <v>0</v>
      </c>
      <c r="K164" s="37">
        <f t="shared" si="32"/>
        <v>0</v>
      </c>
      <c r="L164" s="37">
        <f t="shared" si="33"/>
        <v>0</v>
      </c>
      <c r="M164" s="37">
        <f t="shared" si="34"/>
        <v>0</v>
      </c>
      <c r="N164" s="41">
        <f>'jan-juli'!M164</f>
        <v>0</v>
      </c>
      <c r="O164" s="41">
        <f t="shared" si="35"/>
        <v>0</v>
      </c>
      <c r="Q164" s="63"/>
      <c r="R164" s="64"/>
      <c r="S164" s="64"/>
      <c r="T164" s="64"/>
    </row>
    <row r="165" spans="1:20" s="34" customFormat="1" x14ac:dyDescent="0.2">
      <c r="A165" s="33">
        <v>1003</v>
      </c>
      <c r="B165" s="34" t="s">
        <v>219</v>
      </c>
      <c r="C165" s="36"/>
      <c r="D165" s="36">
        <v>9769</v>
      </c>
      <c r="E165" s="37">
        <f t="shared" si="26"/>
        <v>0</v>
      </c>
      <c r="F165" s="38" t="str">
        <f t="shared" si="27"/>
        <v/>
      </c>
      <c r="G165" s="39">
        <f t="shared" si="28"/>
        <v>0</v>
      </c>
      <c r="H165" s="39">
        <f t="shared" si="29"/>
        <v>0</v>
      </c>
      <c r="I165" s="37">
        <f t="shared" si="30"/>
        <v>0</v>
      </c>
      <c r="J165" s="40">
        <f t="shared" si="31"/>
        <v>0</v>
      </c>
      <c r="K165" s="37">
        <f t="shared" si="32"/>
        <v>0</v>
      </c>
      <c r="L165" s="37">
        <f t="shared" si="33"/>
        <v>0</v>
      </c>
      <c r="M165" s="37">
        <f t="shared" si="34"/>
        <v>0</v>
      </c>
      <c r="N165" s="41">
        <f>'jan-juli'!M165</f>
        <v>0</v>
      </c>
      <c r="O165" s="41">
        <f t="shared" si="35"/>
        <v>0</v>
      </c>
      <c r="Q165" s="63"/>
      <c r="R165" s="64"/>
      <c r="S165" s="64"/>
      <c r="T165" s="64"/>
    </row>
    <row r="166" spans="1:20" s="34" customFormat="1" x14ac:dyDescent="0.2">
      <c r="A166" s="33">
        <v>1004</v>
      </c>
      <c r="B166" s="34" t="s">
        <v>220</v>
      </c>
      <c r="C166" s="36"/>
      <c r="D166" s="36">
        <v>9090</v>
      </c>
      <c r="E166" s="37">
        <f t="shared" si="26"/>
        <v>0</v>
      </c>
      <c r="F166" s="38" t="str">
        <f t="shared" si="27"/>
        <v/>
      </c>
      <c r="G166" s="39">
        <f t="shared" si="28"/>
        <v>0</v>
      </c>
      <c r="H166" s="39">
        <f t="shared" si="29"/>
        <v>0</v>
      </c>
      <c r="I166" s="37">
        <f t="shared" si="30"/>
        <v>0</v>
      </c>
      <c r="J166" s="40">
        <f t="shared" si="31"/>
        <v>0</v>
      </c>
      <c r="K166" s="37">
        <f t="shared" si="32"/>
        <v>0</v>
      </c>
      <c r="L166" s="37">
        <f t="shared" si="33"/>
        <v>0</v>
      </c>
      <c r="M166" s="37">
        <f t="shared" si="34"/>
        <v>0</v>
      </c>
      <c r="N166" s="41">
        <f>'jan-juli'!M166</f>
        <v>0</v>
      </c>
      <c r="O166" s="41">
        <f t="shared" si="35"/>
        <v>0</v>
      </c>
      <c r="Q166" s="63"/>
      <c r="R166" s="64"/>
      <c r="S166" s="64"/>
      <c r="T166" s="64"/>
    </row>
    <row r="167" spans="1:20" s="34" customFormat="1" x14ac:dyDescent="0.2">
      <c r="A167" s="33">
        <v>1014</v>
      </c>
      <c r="B167" s="34" t="s">
        <v>221</v>
      </c>
      <c r="C167" s="36"/>
      <c r="D167" s="36">
        <v>14425</v>
      </c>
      <c r="E167" s="37">
        <f t="shared" si="26"/>
        <v>0</v>
      </c>
      <c r="F167" s="38" t="str">
        <f t="shared" si="27"/>
        <v/>
      </c>
      <c r="G167" s="39">
        <f t="shared" si="28"/>
        <v>0</v>
      </c>
      <c r="H167" s="39">
        <f t="shared" si="29"/>
        <v>0</v>
      </c>
      <c r="I167" s="37">
        <f t="shared" si="30"/>
        <v>0</v>
      </c>
      <c r="J167" s="40">
        <f t="shared" si="31"/>
        <v>0</v>
      </c>
      <c r="K167" s="37">
        <f t="shared" si="32"/>
        <v>0</v>
      </c>
      <c r="L167" s="37">
        <f t="shared" si="33"/>
        <v>0</v>
      </c>
      <c r="M167" s="37">
        <f t="shared" si="34"/>
        <v>0</v>
      </c>
      <c r="N167" s="41">
        <f>'jan-juli'!M167</f>
        <v>0</v>
      </c>
      <c r="O167" s="41">
        <f t="shared" si="35"/>
        <v>0</v>
      </c>
      <c r="Q167" s="63"/>
      <c r="R167" s="64"/>
      <c r="S167" s="64"/>
      <c r="T167" s="64"/>
    </row>
    <row r="168" spans="1:20" s="34" customFormat="1" x14ac:dyDescent="0.2">
      <c r="A168" s="33">
        <v>1017</v>
      </c>
      <c r="B168" s="34" t="s">
        <v>222</v>
      </c>
      <c r="C168" s="36"/>
      <c r="D168" s="36">
        <v>6568</v>
      </c>
      <c r="E168" s="37">
        <f t="shared" si="26"/>
        <v>0</v>
      </c>
      <c r="F168" s="38" t="str">
        <f t="shared" si="27"/>
        <v/>
      </c>
      <c r="G168" s="39">
        <f t="shared" si="28"/>
        <v>0</v>
      </c>
      <c r="H168" s="39">
        <f t="shared" si="29"/>
        <v>0</v>
      </c>
      <c r="I168" s="37">
        <f t="shared" si="30"/>
        <v>0</v>
      </c>
      <c r="J168" s="40">
        <f t="shared" si="31"/>
        <v>0</v>
      </c>
      <c r="K168" s="37">
        <f t="shared" si="32"/>
        <v>0</v>
      </c>
      <c r="L168" s="37">
        <f t="shared" si="33"/>
        <v>0</v>
      </c>
      <c r="M168" s="37">
        <f t="shared" si="34"/>
        <v>0</v>
      </c>
      <c r="N168" s="41">
        <f>'jan-juli'!M168</f>
        <v>0</v>
      </c>
      <c r="O168" s="41">
        <f t="shared" si="35"/>
        <v>0</v>
      </c>
      <c r="Q168" s="63"/>
      <c r="R168" s="64"/>
      <c r="S168" s="64"/>
      <c r="T168" s="64"/>
    </row>
    <row r="169" spans="1:20" s="34" customFormat="1" x14ac:dyDescent="0.2">
      <c r="A169" s="33">
        <v>1018</v>
      </c>
      <c r="B169" s="34" t="s">
        <v>223</v>
      </c>
      <c r="C169" s="36"/>
      <c r="D169" s="36">
        <v>11321</v>
      </c>
      <c r="E169" s="37">
        <f t="shared" si="26"/>
        <v>0</v>
      </c>
      <c r="F169" s="38" t="str">
        <f t="shared" si="27"/>
        <v/>
      </c>
      <c r="G169" s="39">
        <f t="shared" si="28"/>
        <v>0</v>
      </c>
      <c r="H169" s="39">
        <f t="shared" si="29"/>
        <v>0</v>
      </c>
      <c r="I169" s="37">
        <f t="shared" si="30"/>
        <v>0</v>
      </c>
      <c r="J169" s="40">
        <f t="shared" si="31"/>
        <v>0</v>
      </c>
      <c r="K169" s="37">
        <f t="shared" si="32"/>
        <v>0</v>
      </c>
      <c r="L169" s="37">
        <f t="shared" si="33"/>
        <v>0</v>
      </c>
      <c r="M169" s="37">
        <f t="shared" si="34"/>
        <v>0</v>
      </c>
      <c r="N169" s="41">
        <f>'jan-juli'!M169</f>
        <v>0</v>
      </c>
      <c r="O169" s="41">
        <f t="shared" si="35"/>
        <v>0</v>
      </c>
      <c r="Q169" s="63"/>
      <c r="R169" s="64"/>
      <c r="S169" s="64"/>
      <c r="T169" s="64"/>
    </row>
    <row r="170" spans="1:20" s="34" customFormat="1" x14ac:dyDescent="0.2">
      <c r="A170" s="33">
        <v>1021</v>
      </c>
      <c r="B170" s="34" t="s">
        <v>224</v>
      </c>
      <c r="C170" s="36"/>
      <c r="D170" s="36">
        <v>2309</v>
      </c>
      <c r="E170" s="37">
        <f t="shared" si="26"/>
        <v>0</v>
      </c>
      <c r="F170" s="38" t="str">
        <f t="shared" si="27"/>
        <v/>
      </c>
      <c r="G170" s="39">
        <f t="shared" si="28"/>
        <v>0</v>
      </c>
      <c r="H170" s="39">
        <f t="shared" si="29"/>
        <v>0</v>
      </c>
      <c r="I170" s="37">
        <f t="shared" si="30"/>
        <v>0</v>
      </c>
      <c r="J170" s="40">
        <f t="shared" si="31"/>
        <v>0</v>
      </c>
      <c r="K170" s="37">
        <f t="shared" si="32"/>
        <v>0</v>
      </c>
      <c r="L170" s="37">
        <f t="shared" si="33"/>
        <v>0</v>
      </c>
      <c r="M170" s="37">
        <f t="shared" si="34"/>
        <v>0</v>
      </c>
      <c r="N170" s="41">
        <f>'jan-juli'!M170</f>
        <v>0</v>
      </c>
      <c r="O170" s="41">
        <f t="shared" si="35"/>
        <v>0</v>
      </c>
      <c r="Q170" s="63"/>
      <c r="R170" s="64"/>
      <c r="S170" s="64"/>
      <c r="T170" s="64"/>
    </row>
    <row r="171" spans="1:20" s="34" customFormat="1" x14ac:dyDescent="0.2">
      <c r="A171" s="33">
        <v>1026</v>
      </c>
      <c r="B171" s="34" t="s">
        <v>225</v>
      </c>
      <c r="C171" s="36"/>
      <c r="D171" s="36">
        <v>937</v>
      </c>
      <c r="E171" s="37">
        <f t="shared" si="26"/>
        <v>0</v>
      </c>
      <c r="F171" s="38" t="str">
        <f t="shared" si="27"/>
        <v/>
      </c>
      <c r="G171" s="39">
        <f t="shared" si="28"/>
        <v>0</v>
      </c>
      <c r="H171" s="39">
        <f t="shared" si="29"/>
        <v>0</v>
      </c>
      <c r="I171" s="37">
        <f t="shared" si="30"/>
        <v>0</v>
      </c>
      <c r="J171" s="40">
        <f t="shared" si="31"/>
        <v>0</v>
      </c>
      <c r="K171" s="37">
        <f t="shared" si="32"/>
        <v>0</v>
      </c>
      <c r="L171" s="37">
        <f t="shared" si="33"/>
        <v>0</v>
      </c>
      <c r="M171" s="37">
        <f t="shared" si="34"/>
        <v>0</v>
      </c>
      <c r="N171" s="41">
        <f>'jan-juli'!M171</f>
        <v>0</v>
      </c>
      <c r="O171" s="41">
        <f t="shared" si="35"/>
        <v>0</v>
      </c>
      <c r="Q171" s="63"/>
      <c r="R171" s="64"/>
      <c r="S171" s="64"/>
      <c r="T171" s="64"/>
    </row>
    <row r="172" spans="1:20" s="34" customFormat="1" x14ac:dyDescent="0.2">
      <c r="A172" s="33">
        <v>1027</v>
      </c>
      <c r="B172" s="34" t="s">
        <v>226</v>
      </c>
      <c r="C172" s="36"/>
      <c r="D172" s="36">
        <v>1765</v>
      </c>
      <c r="E172" s="37">
        <f t="shared" si="26"/>
        <v>0</v>
      </c>
      <c r="F172" s="38" t="str">
        <f t="shared" si="27"/>
        <v/>
      </c>
      <c r="G172" s="39">
        <f t="shared" si="28"/>
        <v>0</v>
      </c>
      <c r="H172" s="39">
        <f t="shared" si="29"/>
        <v>0</v>
      </c>
      <c r="I172" s="37">
        <f t="shared" si="30"/>
        <v>0</v>
      </c>
      <c r="J172" s="40">
        <f t="shared" si="31"/>
        <v>0</v>
      </c>
      <c r="K172" s="37">
        <f t="shared" si="32"/>
        <v>0</v>
      </c>
      <c r="L172" s="37">
        <f t="shared" si="33"/>
        <v>0</v>
      </c>
      <c r="M172" s="37">
        <f t="shared" si="34"/>
        <v>0</v>
      </c>
      <c r="N172" s="41">
        <f>'jan-juli'!M172</f>
        <v>0</v>
      </c>
      <c r="O172" s="41">
        <f t="shared" si="35"/>
        <v>0</v>
      </c>
      <c r="Q172" s="63"/>
      <c r="R172" s="64"/>
      <c r="S172" s="64"/>
      <c r="T172" s="64"/>
    </row>
    <row r="173" spans="1:20" s="34" customFormat="1" x14ac:dyDescent="0.2">
      <c r="A173" s="33">
        <v>1029</v>
      </c>
      <c r="B173" s="34" t="s">
        <v>227</v>
      </c>
      <c r="C173" s="36"/>
      <c r="D173" s="36">
        <v>4950</v>
      </c>
      <c r="E173" s="37">
        <f t="shared" si="26"/>
        <v>0</v>
      </c>
      <c r="F173" s="38" t="str">
        <f t="shared" si="27"/>
        <v/>
      </c>
      <c r="G173" s="39">
        <f t="shared" si="28"/>
        <v>0</v>
      </c>
      <c r="H173" s="39">
        <f t="shared" si="29"/>
        <v>0</v>
      </c>
      <c r="I173" s="37">
        <f t="shared" si="30"/>
        <v>0</v>
      </c>
      <c r="J173" s="40">
        <f t="shared" si="31"/>
        <v>0</v>
      </c>
      <c r="K173" s="37">
        <f t="shared" si="32"/>
        <v>0</v>
      </c>
      <c r="L173" s="37">
        <f t="shared" si="33"/>
        <v>0</v>
      </c>
      <c r="M173" s="37">
        <f t="shared" si="34"/>
        <v>0</v>
      </c>
      <c r="N173" s="41">
        <f>'jan-juli'!M173</f>
        <v>0</v>
      </c>
      <c r="O173" s="41">
        <f t="shared" si="35"/>
        <v>0</v>
      </c>
      <c r="Q173" s="63"/>
      <c r="R173" s="64"/>
      <c r="S173" s="64"/>
      <c r="T173" s="64"/>
    </row>
    <row r="174" spans="1:20" s="34" customFormat="1" x14ac:dyDescent="0.2">
      <c r="A174" s="33">
        <v>1032</v>
      </c>
      <c r="B174" s="34" t="s">
        <v>228</v>
      </c>
      <c r="C174" s="36"/>
      <c r="D174" s="36">
        <v>8588</v>
      </c>
      <c r="E174" s="37">
        <f t="shared" si="26"/>
        <v>0</v>
      </c>
      <c r="F174" s="38" t="str">
        <f t="shared" si="27"/>
        <v/>
      </c>
      <c r="G174" s="39">
        <f t="shared" si="28"/>
        <v>0</v>
      </c>
      <c r="H174" s="39">
        <f t="shared" si="29"/>
        <v>0</v>
      </c>
      <c r="I174" s="37">
        <f t="shared" si="30"/>
        <v>0</v>
      </c>
      <c r="J174" s="40">
        <f t="shared" si="31"/>
        <v>0</v>
      </c>
      <c r="K174" s="37">
        <f t="shared" si="32"/>
        <v>0</v>
      </c>
      <c r="L174" s="37">
        <f t="shared" si="33"/>
        <v>0</v>
      </c>
      <c r="M174" s="37">
        <f t="shared" si="34"/>
        <v>0</v>
      </c>
      <c r="N174" s="41">
        <f>'jan-juli'!M174</f>
        <v>0</v>
      </c>
      <c r="O174" s="41">
        <f t="shared" si="35"/>
        <v>0</v>
      </c>
      <c r="Q174" s="63"/>
      <c r="R174" s="64"/>
      <c r="S174" s="64"/>
      <c r="T174" s="64"/>
    </row>
    <row r="175" spans="1:20" s="34" customFormat="1" x14ac:dyDescent="0.2">
      <c r="A175" s="33">
        <v>1034</v>
      </c>
      <c r="B175" s="34" t="s">
        <v>229</v>
      </c>
      <c r="C175" s="36"/>
      <c r="D175" s="36">
        <v>1702</v>
      </c>
      <c r="E175" s="37">
        <f t="shared" si="26"/>
        <v>0</v>
      </c>
      <c r="F175" s="38" t="str">
        <f t="shared" si="27"/>
        <v/>
      </c>
      <c r="G175" s="39">
        <f t="shared" si="28"/>
        <v>0</v>
      </c>
      <c r="H175" s="39">
        <f t="shared" si="29"/>
        <v>0</v>
      </c>
      <c r="I175" s="37">
        <f t="shared" si="30"/>
        <v>0</v>
      </c>
      <c r="J175" s="40">
        <f t="shared" si="31"/>
        <v>0</v>
      </c>
      <c r="K175" s="37">
        <f t="shared" si="32"/>
        <v>0</v>
      </c>
      <c r="L175" s="37">
        <f t="shared" si="33"/>
        <v>0</v>
      </c>
      <c r="M175" s="37">
        <f t="shared" si="34"/>
        <v>0</v>
      </c>
      <c r="N175" s="41">
        <f>'jan-juli'!M175</f>
        <v>0</v>
      </c>
      <c r="O175" s="41">
        <f t="shared" si="35"/>
        <v>0</v>
      </c>
      <c r="Q175" s="63"/>
      <c r="R175" s="64"/>
      <c r="S175" s="64"/>
      <c r="T175" s="64"/>
    </row>
    <row r="176" spans="1:20" s="34" customFormat="1" x14ac:dyDescent="0.2">
      <c r="A176" s="33">
        <v>1037</v>
      </c>
      <c r="B176" s="34" t="s">
        <v>230</v>
      </c>
      <c r="C176" s="36"/>
      <c r="D176" s="36">
        <v>5988</v>
      </c>
      <c r="E176" s="37">
        <f t="shared" si="26"/>
        <v>0</v>
      </c>
      <c r="F176" s="38" t="str">
        <f t="shared" si="27"/>
        <v/>
      </c>
      <c r="G176" s="39">
        <f t="shared" si="28"/>
        <v>0</v>
      </c>
      <c r="H176" s="39">
        <f t="shared" si="29"/>
        <v>0</v>
      </c>
      <c r="I176" s="37">
        <f t="shared" si="30"/>
        <v>0</v>
      </c>
      <c r="J176" s="40">
        <f t="shared" si="31"/>
        <v>0</v>
      </c>
      <c r="K176" s="37">
        <f t="shared" si="32"/>
        <v>0</v>
      </c>
      <c r="L176" s="37">
        <f t="shared" si="33"/>
        <v>0</v>
      </c>
      <c r="M176" s="37">
        <f t="shared" si="34"/>
        <v>0</v>
      </c>
      <c r="N176" s="41">
        <f>'jan-juli'!M176</f>
        <v>0</v>
      </c>
      <c r="O176" s="41">
        <f t="shared" si="35"/>
        <v>0</v>
      </c>
      <c r="Q176" s="63"/>
      <c r="R176" s="64"/>
      <c r="S176" s="64"/>
      <c r="T176" s="64"/>
    </row>
    <row r="177" spans="1:20" s="34" customFormat="1" x14ac:dyDescent="0.2">
      <c r="A177" s="33">
        <v>1046</v>
      </c>
      <c r="B177" s="34" t="s">
        <v>231</v>
      </c>
      <c r="C177" s="36"/>
      <c r="D177" s="36">
        <v>1836</v>
      </c>
      <c r="E177" s="37">
        <f t="shared" si="26"/>
        <v>0</v>
      </c>
      <c r="F177" s="38" t="str">
        <f t="shared" si="27"/>
        <v/>
      </c>
      <c r="G177" s="39">
        <f t="shared" si="28"/>
        <v>0</v>
      </c>
      <c r="H177" s="39">
        <f t="shared" si="29"/>
        <v>0</v>
      </c>
      <c r="I177" s="37">
        <f t="shared" si="30"/>
        <v>0</v>
      </c>
      <c r="J177" s="40">
        <f t="shared" si="31"/>
        <v>0</v>
      </c>
      <c r="K177" s="37">
        <f t="shared" si="32"/>
        <v>0</v>
      </c>
      <c r="L177" s="37">
        <f t="shared" si="33"/>
        <v>0</v>
      </c>
      <c r="M177" s="37">
        <f t="shared" si="34"/>
        <v>0</v>
      </c>
      <c r="N177" s="41">
        <f>'jan-juli'!M177</f>
        <v>0</v>
      </c>
      <c r="O177" s="41">
        <f t="shared" si="35"/>
        <v>0</v>
      </c>
      <c r="Q177" s="63"/>
      <c r="R177" s="64"/>
      <c r="S177" s="64"/>
      <c r="T177" s="64"/>
    </row>
    <row r="178" spans="1:20" s="34" customFormat="1" x14ac:dyDescent="0.2">
      <c r="A178" s="33">
        <v>1101</v>
      </c>
      <c r="B178" s="34" t="s">
        <v>232</v>
      </c>
      <c r="C178" s="36"/>
      <c r="D178" s="36">
        <v>14899</v>
      </c>
      <c r="E178" s="37">
        <f t="shared" si="26"/>
        <v>0</v>
      </c>
      <c r="F178" s="38" t="str">
        <f t="shared" si="27"/>
        <v/>
      </c>
      <c r="G178" s="39">
        <f t="shared" si="28"/>
        <v>0</v>
      </c>
      <c r="H178" s="39">
        <f t="shared" si="29"/>
        <v>0</v>
      </c>
      <c r="I178" s="37">
        <f t="shared" si="30"/>
        <v>0</v>
      </c>
      <c r="J178" s="40">
        <f t="shared" si="31"/>
        <v>0</v>
      </c>
      <c r="K178" s="37">
        <f t="shared" si="32"/>
        <v>0</v>
      </c>
      <c r="L178" s="37">
        <f t="shared" si="33"/>
        <v>0</v>
      </c>
      <c r="M178" s="37">
        <f t="shared" si="34"/>
        <v>0</v>
      </c>
      <c r="N178" s="41">
        <f>'jan-juli'!M178</f>
        <v>0</v>
      </c>
      <c r="O178" s="41">
        <f t="shared" si="35"/>
        <v>0</v>
      </c>
      <c r="Q178" s="63"/>
      <c r="R178" s="64"/>
      <c r="S178" s="64"/>
      <c r="T178" s="64"/>
    </row>
    <row r="179" spans="1:20" s="34" customFormat="1" x14ac:dyDescent="0.2">
      <c r="A179" s="33">
        <v>1102</v>
      </c>
      <c r="B179" s="34" t="s">
        <v>233</v>
      </c>
      <c r="C179" s="36"/>
      <c r="D179" s="36">
        <v>75497</v>
      </c>
      <c r="E179" s="37">
        <f t="shared" si="26"/>
        <v>0</v>
      </c>
      <c r="F179" s="38" t="str">
        <f t="shared" si="27"/>
        <v/>
      </c>
      <c r="G179" s="39">
        <f t="shared" si="28"/>
        <v>0</v>
      </c>
      <c r="H179" s="39">
        <f t="shared" si="29"/>
        <v>0</v>
      </c>
      <c r="I179" s="37">
        <f t="shared" si="30"/>
        <v>0</v>
      </c>
      <c r="J179" s="40">
        <f t="shared" si="31"/>
        <v>0</v>
      </c>
      <c r="K179" s="37">
        <f t="shared" si="32"/>
        <v>0</v>
      </c>
      <c r="L179" s="37">
        <f t="shared" si="33"/>
        <v>0</v>
      </c>
      <c r="M179" s="37">
        <f t="shared" si="34"/>
        <v>0</v>
      </c>
      <c r="N179" s="41">
        <f>'jan-juli'!M179</f>
        <v>0</v>
      </c>
      <c r="O179" s="41">
        <f t="shared" si="35"/>
        <v>0</v>
      </c>
      <c r="Q179" s="63"/>
      <c r="R179" s="64"/>
      <c r="S179" s="64"/>
      <c r="T179" s="64"/>
    </row>
    <row r="180" spans="1:20" s="34" customFormat="1" x14ac:dyDescent="0.2">
      <c r="A180" s="33">
        <v>1103</v>
      </c>
      <c r="B180" s="34" t="s">
        <v>234</v>
      </c>
      <c r="C180" s="36"/>
      <c r="D180" s="36">
        <v>132729</v>
      </c>
      <c r="E180" s="37">
        <f t="shared" si="26"/>
        <v>0</v>
      </c>
      <c r="F180" s="38" t="str">
        <f t="shared" si="27"/>
        <v/>
      </c>
      <c r="G180" s="39">
        <f t="shared" si="28"/>
        <v>0</v>
      </c>
      <c r="H180" s="39">
        <f t="shared" si="29"/>
        <v>0</v>
      </c>
      <c r="I180" s="37">
        <f t="shared" si="30"/>
        <v>0</v>
      </c>
      <c r="J180" s="40">
        <f t="shared" si="31"/>
        <v>0</v>
      </c>
      <c r="K180" s="37">
        <f t="shared" si="32"/>
        <v>0</v>
      </c>
      <c r="L180" s="37">
        <f t="shared" si="33"/>
        <v>0</v>
      </c>
      <c r="M180" s="37">
        <f t="shared" si="34"/>
        <v>0</v>
      </c>
      <c r="N180" s="41">
        <f>'jan-juli'!M180</f>
        <v>0</v>
      </c>
      <c r="O180" s="41">
        <f t="shared" si="35"/>
        <v>0</v>
      </c>
      <c r="Q180" s="63"/>
      <c r="R180" s="64"/>
      <c r="S180" s="64"/>
      <c r="T180" s="64"/>
    </row>
    <row r="181" spans="1:20" s="34" customFormat="1" x14ac:dyDescent="0.2">
      <c r="A181" s="33">
        <v>1106</v>
      </c>
      <c r="B181" s="34" t="s">
        <v>235</v>
      </c>
      <c r="C181" s="36"/>
      <c r="D181" s="36">
        <v>37166</v>
      </c>
      <c r="E181" s="37">
        <f t="shared" si="26"/>
        <v>0</v>
      </c>
      <c r="F181" s="38" t="str">
        <f t="shared" si="27"/>
        <v/>
      </c>
      <c r="G181" s="39">
        <f t="shared" si="28"/>
        <v>0</v>
      </c>
      <c r="H181" s="39">
        <f t="shared" si="29"/>
        <v>0</v>
      </c>
      <c r="I181" s="37">
        <f t="shared" si="30"/>
        <v>0</v>
      </c>
      <c r="J181" s="40">
        <f t="shared" si="31"/>
        <v>0</v>
      </c>
      <c r="K181" s="37">
        <f t="shared" si="32"/>
        <v>0</v>
      </c>
      <c r="L181" s="37">
        <f t="shared" si="33"/>
        <v>0</v>
      </c>
      <c r="M181" s="37">
        <f t="shared" si="34"/>
        <v>0</v>
      </c>
      <c r="N181" s="41">
        <f>'jan-juli'!M181</f>
        <v>0</v>
      </c>
      <c r="O181" s="41">
        <f t="shared" si="35"/>
        <v>0</v>
      </c>
      <c r="Q181" s="63"/>
      <c r="R181" s="64"/>
      <c r="S181" s="64"/>
      <c r="T181" s="64"/>
    </row>
    <row r="182" spans="1:20" s="34" customFormat="1" x14ac:dyDescent="0.2">
      <c r="A182" s="33">
        <v>1111</v>
      </c>
      <c r="B182" s="34" t="s">
        <v>236</v>
      </c>
      <c r="C182" s="36"/>
      <c r="D182" s="36">
        <v>3316</v>
      </c>
      <c r="E182" s="37">
        <f t="shared" si="26"/>
        <v>0</v>
      </c>
      <c r="F182" s="38" t="str">
        <f t="shared" si="27"/>
        <v/>
      </c>
      <c r="G182" s="39">
        <f t="shared" si="28"/>
        <v>0</v>
      </c>
      <c r="H182" s="39">
        <f t="shared" si="29"/>
        <v>0</v>
      </c>
      <c r="I182" s="37">
        <f t="shared" si="30"/>
        <v>0</v>
      </c>
      <c r="J182" s="40">
        <f t="shared" si="31"/>
        <v>0</v>
      </c>
      <c r="K182" s="37">
        <f t="shared" si="32"/>
        <v>0</v>
      </c>
      <c r="L182" s="37">
        <f t="shared" si="33"/>
        <v>0</v>
      </c>
      <c r="M182" s="37">
        <f t="shared" si="34"/>
        <v>0</v>
      </c>
      <c r="N182" s="41">
        <f>'jan-juli'!M182</f>
        <v>0</v>
      </c>
      <c r="O182" s="41">
        <f t="shared" si="35"/>
        <v>0</v>
      </c>
      <c r="Q182" s="63"/>
      <c r="R182" s="64"/>
      <c r="S182" s="64"/>
      <c r="T182" s="64"/>
    </row>
    <row r="183" spans="1:20" s="34" customFormat="1" x14ac:dyDescent="0.2">
      <c r="A183" s="33">
        <v>1112</v>
      </c>
      <c r="B183" s="34" t="s">
        <v>237</v>
      </c>
      <c r="C183" s="36"/>
      <c r="D183" s="36">
        <v>3259</v>
      </c>
      <c r="E183" s="37">
        <f t="shared" si="26"/>
        <v>0</v>
      </c>
      <c r="F183" s="38" t="str">
        <f t="shared" si="27"/>
        <v/>
      </c>
      <c r="G183" s="39">
        <f t="shared" si="28"/>
        <v>0</v>
      </c>
      <c r="H183" s="39">
        <f t="shared" si="29"/>
        <v>0</v>
      </c>
      <c r="I183" s="37">
        <f t="shared" si="30"/>
        <v>0</v>
      </c>
      <c r="J183" s="40">
        <f t="shared" si="31"/>
        <v>0</v>
      </c>
      <c r="K183" s="37">
        <f t="shared" si="32"/>
        <v>0</v>
      </c>
      <c r="L183" s="37">
        <f t="shared" si="33"/>
        <v>0</v>
      </c>
      <c r="M183" s="37">
        <f t="shared" si="34"/>
        <v>0</v>
      </c>
      <c r="N183" s="41">
        <f>'jan-juli'!M183</f>
        <v>0</v>
      </c>
      <c r="O183" s="41">
        <f t="shared" si="35"/>
        <v>0</v>
      </c>
      <c r="Q183" s="63"/>
      <c r="R183" s="64"/>
      <c r="S183" s="64"/>
      <c r="T183" s="64"/>
    </row>
    <row r="184" spans="1:20" s="34" customFormat="1" x14ac:dyDescent="0.2">
      <c r="A184" s="33">
        <v>1114</v>
      </c>
      <c r="B184" s="34" t="s">
        <v>238</v>
      </c>
      <c r="C184" s="36"/>
      <c r="D184" s="36">
        <v>2826</v>
      </c>
      <c r="E184" s="37">
        <f t="shared" si="26"/>
        <v>0</v>
      </c>
      <c r="F184" s="38" t="str">
        <f t="shared" si="27"/>
        <v/>
      </c>
      <c r="G184" s="39">
        <f t="shared" si="28"/>
        <v>0</v>
      </c>
      <c r="H184" s="39">
        <f t="shared" si="29"/>
        <v>0</v>
      </c>
      <c r="I184" s="37">
        <f t="shared" si="30"/>
        <v>0</v>
      </c>
      <c r="J184" s="40">
        <f t="shared" si="31"/>
        <v>0</v>
      </c>
      <c r="K184" s="37">
        <f t="shared" si="32"/>
        <v>0</v>
      </c>
      <c r="L184" s="37">
        <f t="shared" si="33"/>
        <v>0</v>
      </c>
      <c r="M184" s="37">
        <f t="shared" si="34"/>
        <v>0</v>
      </c>
      <c r="N184" s="41">
        <f>'jan-juli'!M184</f>
        <v>0</v>
      </c>
      <c r="O184" s="41">
        <f t="shared" si="35"/>
        <v>0</v>
      </c>
      <c r="Q184" s="63"/>
      <c r="R184" s="64"/>
      <c r="S184" s="64"/>
      <c r="T184" s="64"/>
    </row>
    <row r="185" spans="1:20" s="34" customFormat="1" x14ac:dyDescent="0.2">
      <c r="A185" s="33">
        <v>1119</v>
      </c>
      <c r="B185" s="34" t="s">
        <v>239</v>
      </c>
      <c r="C185" s="36"/>
      <c r="D185" s="36">
        <v>18800</v>
      </c>
      <c r="E185" s="37">
        <f t="shared" si="26"/>
        <v>0</v>
      </c>
      <c r="F185" s="38" t="str">
        <f t="shared" si="27"/>
        <v/>
      </c>
      <c r="G185" s="39">
        <f t="shared" si="28"/>
        <v>0</v>
      </c>
      <c r="H185" s="39">
        <f t="shared" si="29"/>
        <v>0</v>
      </c>
      <c r="I185" s="37">
        <f t="shared" si="30"/>
        <v>0</v>
      </c>
      <c r="J185" s="40">
        <f t="shared" si="31"/>
        <v>0</v>
      </c>
      <c r="K185" s="37">
        <f t="shared" si="32"/>
        <v>0</v>
      </c>
      <c r="L185" s="37">
        <f t="shared" si="33"/>
        <v>0</v>
      </c>
      <c r="M185" s="37">
        <f t="shared" si="34"/>
        <v>0</v>
      </c>
      <c r="N185" s="41">
        <f>'jan-juli'!M185</f>
        <v>0</v>
      </c>
      <c r="O185" s="41">
        <f t="shared" si="35"/>
        <v>0</v>
      </c>
      <c r="Q185" s="63"/>
      <c r="R185" s="64"/>
      <c r="S185" s="64"/>
      <c r="T185" s="64"/>
    </row>
    <row r="186" spans="1:20" s="34" customFormat="1" x14ac:dyDescent="0.2">
      <c r="A186" s="33">
        <v>1120</v>
      </c>
      <c r="B186" s="34" t="s">
        <v>240</v>
      </c>
      <c r="C186" s="36"/>
      <c r="D186" s="36">
        <v>19042</v>
      </c>
      <c r="E186" s="37">
        <f t="shared" si="26"/>
        <v>0</v>
      </c>
      <c r="F186" s="38" t="str">
        <f t="shared" si="27"/>
        <v/>
      </c>
      <c r="G186" s="39">
        <f t="shared" si="28"/>
        <v>0</v>
      </c>
      <c r="H186" s="39">
        <f t="shared" si="29"/>
        <v>0</v>
      </c>
      <c r="I186" s="37">
        <f t="shared" si="30"/>
        <v>0</v>
      </c>
      <c r="J186" s="40">
        <f t="shared" si="31"/>
        <v>0</v>
      </c>
      <c r="K186" s="37">
        <f t="shared" si="32"/>
        <v>0</v>
      </c>
      <c r="L186" s="37">
        <f t="shared" si="33"/>
        <v>0</v>
      </c>
      <c r="M186" s="37">
        <f t="shared" si="34"/>
        <v>0</v>
      </c>
      <c r="N186" s="41">
        <f>'jan-juli'!M186</f>
        <v>0</v>
      </c>
      <c r="O186" s="41">
        <f t="shared" si="35"/>
        <v>0</v>
      </c>
      <c r="Q186" s="63"/>
      <c r="R186" s="64"/>
      <c r="S186" s="64"/>
      <c r="T186" s="64"/>
    </row>
    <row r="187" spans="1:20" s="34" customFormat="1" x14ac:dyDescent="0.2">
      <c r="A187" s="33">
        <v>1121</v>
      </c>
      <c r="B187" s="34" t="s">
        <v>241</v>
      </c>
      <c r="C187" s="36"/>
      <c r="D187" s="36">
        <v>18656</v>
      </c>
      <c r="E187" s="37">
        <f t="shared" si="26"/>
        <v>0</v>
      </c>
      <c r="F187" s="38" t="str">
        <f t="shared" si="27"/>
        <v/>
      </c>
      <c r="G187" s="39">
        <f t="shared" si="28"/>
        <v>0</v>
      </c>
      <c r="H187" s="39">
        <f t="shared" si="29"/>
        <v>0</v>
      </c>
      <c r="I187" s="37">
        <f t="shared" si="30"/>
        <v>0</v>
      </c>
      <c r="J187" s="40">
        <f t="shared" si="31"/>
        <v>0</v>
      </c>
      <c r="K187" s="37">
        <f t="shared" si="32"/>
        <v>0</v>
      </c>
      <c r="L187" s="37">
        <f t="shared" si="33"/>
        <v>0</v>
      </c>
      <c r="M187" s="37">
        <f t="shared" si="34"/>
        <v>0</v>
      </c>
      <c r="N187" s="41">
        <f>'jan-juli'!M187</f>
        <v>0</v>
      </c>
      <c r="O187" s="41">
        <f t="shared" si="35"/>
        <v>0</v>
      </c>
      <c r="Q187" s="63"/>
      <c r="R187" s="64"/>
      <c r="S187" s="64"/>
      <c r="T187" s="64"/>
    </row>
    <row r="188" spans="1:20" s="34" customFormat="1" x14ac:dyDescent="0.2">
      <c r="A188" s="33">
        <v>1122</v>
      </c>
      <c r="B188" s="34" t="s">
        <v>242</v>
      </c>
      <c r="C188" s="36"/>
      <c r="D188" s="36">
        <v>11902</v>
      </c>
      <c r="E188" s="37">
        <f t="shared" si="26"/>
        <v>0</v>
      </c>
      <c r="F188" s="38" t="str">
        <f t="shared" si="27"/>
        <v/>
      </c>
      <c r="G188" s="39">
        <f t="shared" si="28"/>
        <v>0</v>
      </c>
      <c r="H188" s="39">
        <f t="shared" si="29"/>
        <v>0</v>
      </c>
      <c r="I188" s="37">
        <f t="shared" si="30"/>
        <v>0</v>
      </c>
      <c r="J188" s="40">
        <f t="shared" si="31"/>
        <v>0</v>
      </c>
      <c r="K188" s="37">
        <f t="shared" si="32"/>
        <v>0</v>
      </c>
      <c r="L188" s="37">
        <f t="shared" si="33"/>
        <v>0</v>
      </c>
      <c r="M188" s="37">
        <f t="shared" si="34"/>
        <v>0</v>
      </c>
      <c r="N188" s="41">
        <f>'jan-juli'!M188</f>
        <v>0</v>
      </c>
      <c r="O188" s="41">
        <f t="shared" si="35"/>
        <v>0</v>
      </c>
      <c r="Q188" s="63"/>
      <c r="R188" s="64"/>
      <c r="S188" s="64"/>
      <c r="T188" s="64"/>
    </row>
    <row r="189" spans="1:20" s="34" customFormat="1" x14ac:dyDescent="0.2">
      <c r="A189" s="33">
        <v>1124</v>
      </c>
      <c r="B189" s="34" t="s">
        <v>243</v>
      </c>
      <c r="C189" s="36"/>
      <c r="D189" s="36">
        <v>26016</v>
      </c>
      <c r="E189" s="37">
        <f t="shared" si="26"/>
        <v>0</v>
      </c>
      <c r="F189" s="38" t="str">
        <f t="shared" si="27"/>
        <v/>
      </c>
      <c r="G189" s="39">
        <f t="shared" si="28"/>
        <v>0</v>
      </c>
      <c r="H189" s="39">
        <f t="shared" si="29"/>
        <v>0</v>
      </c>
      <c r="I189" s="37">
        <f t="shared" si="30"/>
        <v>0</v>
      </c>
      <c r="J189" s="40">
        <f t="shared" si="31"/>
        <v>0</v>
      </c>
      <c r="K189" s="37">
        <f t="shared" si="32"/>
        <v>0</v>
      </c>
      <c r="L189" s="37">
        <f t="shared" si="33"/>
        <v>0</v>
      </c>
      <c r="M189" s="37">
        <f t="shared" si="34"/>
        <v>0</v>
      </c>
      <c r="N189" s="41">
        <f>'jan-juli'!M189</f>
        <v>0</v>
      </c>
      <c r="O189" s="41">
        <f t="shared" si="35"/>
        <v>0</v>
      </c>
      <c r="Q189" s="63"/>
      <c r="R189" s="64"/>
      <c r="S189" s="64"/>
      <c r="T189" s="64"/>
    </row>
    <row r="190" spans="1:20" s="34" customFormat="1" x14ac:dyDescent="0.2">
      <c r="A190" s="33">
        <v>1127</v>
      </c>
      <c r="B190" s="34" t="s">
        <v>244</v>
      </c>
      <c r="C190" s="36"/>
      <c r="D190" s="36">
        <v>10873</v>
      </c>
      <c r="E190" s="37">
        <f t="shared" si="26"/>
        <v>0</v>
      </c>
      <c r="F190" s="38" t="str">
        <f t="shared" si="27"/>
        <v/>
      </c>
      <c r="G190" s="39">
        <f t="shared" si="28"/>
        <v>0</v>
      </c>
      <c r="H190" s="39">
        <f t="shared" si="29"/>
        <v>0</v>
      </c>
      <c r="I190" s="37">
        <f t="shared" si="30"/>
        <v>0</v>
      </c>
      <c r="J190" s="40">
        <f t="shared" si="31"/>
        <v>0</v>
      </c>
      <c r="K190" s="37">
        <f t="shared" si="32"/>
        <v>0</v>
      </c>
      <c r="L190" s="37">
        <f t="shared" si="33"/>
        <v>0</v>
      </c>
      <c r="M190" s="37">
        <f t="shared" si="34"/>
        <v>0</v>
      </c>
      <c r="N190" s="41">
        <f>'jan-juli'!M190</f>
        <v>0</v>
      </c>
      <c r="O190" s="41">
        <f t="shared" si="35"/>
        <v>0</v>
      </c>
      <c r="Q190" s="63"/>
      <c r="R190" s="64"/>
      <c r="S190" s="64"/>
      <c r="T190" s="64"/>
    </row>
    <row r="191" spans="1:20" s="34" customFormat="1" x14ac:dyDescent="0.2">
      <c r="A191" s="33">
        <v>1129</v>
      </c>
      <c r="B191" s="34" t="s">
        <v>245</v>
      </c>
      <c r="C191" s="36"/>
      <c r="D191" s="36">
        <v>1245</v>
      </c>
      <c r="E191" s="37">
        <f t="shared" si="26"/>
        <v>0</v>
      </c>
      <c r="F191" s="38" t="str">
        <f t="shared" si="27"/>
        <v/>
      </c>
      <c r="G191" s="39">
        <f t="shared" si="28"/>
        <v>0</v>
      </c>
      <c r="H191" s="39">
        <f t="shared" si="29"/>
        <v>0</v>
      </c>
      <c r="I191" s="37">
        <f t="shared" si="30"/>
        <v>0</v>
      </c>
      <c r="J191" s="40">
        <f t="shared" si="31"/>
        <v>0</v>
      </c>
      <c r="K191" s="37">
        <f t="shared" si="32"/>
        <v>0</v>
      </c>
      <c r="L191" s="37">
        <f t="shared" si="33"/>
        <v>0</v>
      </c>
      <c r="M191" s="37">
        <f t="shared" si="34"/>
        <v>0</v>
      </c>
      <c r="N191" s="41">
        <f>'jan-juli'!M191</f>
        <v>0</v>
      </c>
      <c r="O191" s="41">
        <f t="shared" si="35"/>
        <v>0</v>
      </c>
      <c r="Q191" s="63"/>
      <c r="R191" s="64"/>
      <c r="S191" s="64"/>
      <c r="T191" s="64"/>
    </row>
    <row r="192" spans="1:20" s="34" customFormat="1" x14ac:dyDescent="0.2">
      <c r="A192" s="33">
        <v>1130</v>
      </c>
      <c r="B192" s="34" t="s">
        <v>246</v>
      </c>
      <c r="C192" s="36"/>
      <c r="D192" s="36">
        <v>12662</v>
      </c>
      <c r="E192" s="37">
        <f t="shared" si="26"/>
        <v>0</v>
      </c>
      <c r="F192" s="38" t="str">
        <f t="shared" si="27"/>
        <v/>
      </c>
      <c r="G192" s="39">
        <f t="shared" si="28"/>
        <v>0</v>
      </c>
      <c r="H192" s="39">
        <f t="shared" si="29"/>
        <v>0</v>
      </c>
      <c r="I192" s="37">
        <f t="shared" si="30"/>
        <v>0</v>
      </c>
      <c r="J192" s="40">
        <f t="shared" si="31"/>
        <v>0</v>
      </c>
      <c r="K192" s="37">
        <f t="shared" si="32"/>
        <v>0</v>
      </c>
      <c r="L192" s="37">
        <f t="shared" si="33"/>
        <v>0</v>
      </c>
      <c r="M192" s="37">
        <f t="shared" si="34"/>
        <v>0</v>
      </c>
      <c r="N192" s="41">
        <f>'jan-juli'!M192</f>
        <v>0</v>
      </c>
      <c r="O192" s="41">
        <f t="shared" si="35"/>
        <v>0</v>
      </c>
      <c r="Q192" s="63"/>
      <c r="R192" s="64"/>
      <c r="S192" s="64"/>
      <c r="T192" s="64"/>
    </row>
    <row r="193" spans="1:20" s="34" customFormat="1" x14ac:dyDescent="0.2">
      <c r="A193" s="33">
        <v>1133</v>
      </c>
      <c r="B193" s="34" t="s">
        <v>247</v>
      </c>
      <c r="C193" s="36"/>
      <c r="D193" s="36">
        <v>2708</v>
      </c>
      <c r="E193" s="37">
        <f t="shared" si="26"/>
        <v>0</v>
      </c>
      <c r="F193" s="38" t="str">
        <f t="shared" si="27"/>
        <v/>
      </c>
      <c r="G193" s="39">
        <f t="shared" si="28"/>
        <v>0</v>
      </c>
      <c r="H193" s="39">
        <f t="shared" si="29"/>
        <v>0</v>
      </c>
      <c r="I193" s="37">
        <f t="shared" si="30"/>
        <v>0</v>
      </c>
      <c r="J193" s="40">
        <f t="shared" si="31"/>
        <v>0</v>
      </c>
      <c r="K193" s="37">
        <f t="shared" si="32"/>
        <v>0</v>
      </c>
      <c r="L193" s="37">
        <f t="shared" si="33"/>
        <v>0</v>
      </c>
      <c r="M193" s="37">
        <f t="shared" si="34"/>
        <v>0</v>
      </c>
      <c r="N193" s="41">
        <f>'jan-juli'!M193</f>
        <v>0</v>
      </c>
      <c r="O193" s="41">
        <f t="shared" si="35"/>
        <v>0</v>
      </c>
      <c r="Q193" s="63"/>
      <c r="R193" s="64"/>
      <c r="S193" s="64"/>
      <c r="T193" s="64"/>
    </row>
    <row r="194" spans="1:20" s="34" customFormat="1" x14ac:dyDescent="0.2">
      <c r="A194" s="33">
        <v>1134</v>
      </c>
      <c r="B194" s="34" t="s">
        <v>248</v>
      </c>
      <c r="C194" s="36"/>
      <c r="D194" s="36">
        <v>3853</v>
      </c>
      <c r="E194" s="37">
        <f t="shared" si="26"/>
        <v>0</v>
      </c>
      <c r="F194" s="38" t="str">
        <f t="shared" si="27"/>
        <v/>
      </c>
      <c r="G194" s="39">
        <f t="shared" si="28"/>
        <v>0</v>
      </c>
      <c r="H194" s="39">
        <f t="shared" si="29"/>
        <v>0</v>
      </c>
      <c r="I194" s="37">
        <f t="shared" si="30"/>
        <v>0</v>
      </c>
      <c r="J194" s="40">
        <f t="shared" si="31"/>
        <v>0</v>
      </c>
      <c r="K194" s="37">
        <f t="shared" si="32"/>
        <v>0</v>
      </c>
      <c r="L194" s="37">
        <f t="shared" si="33"/>
        <v>0</v>
      </c>
      <c r="M194" s="37">
        <f t="shared" si="34"/>
        <v>0</v>
      </c>
      <c r="N194" s="41">
        <f>'jan-juli'!M194</f>
        <v>0</v>
      </c>
      <c r="O194" s="41">
        <f t="shared" si="35"/>
        <v>0</v>
      </c>
      <c r="Q194" s="63"/>
      <c r="R194" s="64"/>
      <c r="S194" s="64"/>
      <c r="T194" s="64"/>
    </row>
    <row r="195" spans="1:20" s="34" customFormat="1" x14ac:dyDescent="0.2">
      <c r="A195" s="33">
        <v>1135</v>
      </c>
      <c r="B195" s="34" t="s">
        <v>249</v>
      </c>
      <c r="C195" s="36"/>
      <c r="D195" s="36">
        <v>4760</v>
      </c>
      <c r="E195" s="37">
        <f t="shared" si="26"/>
        <v>0</v>
      </c>
      <c r="F195" s="38" t="str">
        <f t="shared" si="27"/>
        <v/>
      </c>
      <c r="G195" s="39">
        <f t="shared" si="28"/>
        <v>0</v>
      </c>
      <c r="H195" s="39">
        <f t="shared" si="29"/>
        <v>0</v>
      </c>
      <c r="I195" s="37">
        <f t="shared" si="30"/>
        <v>0</v>
      </c>
      <c r="J195" s="40">
        <f t="shared" si="31"/>
        <v>0</v>
      </c>
      <c r="K195" s="37">
        <f t="shared" si="32"/>
        <v>0</v>
      </c>
      <c r="L195" s="37">
        <f t="shared" si="33"/>
        <v>0</v>
      </c>
      <c r="M195" s="37">
        <f t="shared" si="34"/>
        <v>0</v>
      </c>
      <c r="N195" s="41">
        <f>'jan-juli'!M195</f>
        <v>0</v>
      </c>
      <c r="O195" s="41">
        <f t="shared" si="35"/>
        <v>0</v>
      </c>
      <c r="Q195" s="63"/>
      <c r="R195" s="64"/>
      <c r="S195" s="64"/>
      <c r="T195" s="64"/>
    </row>
    <row r="196" spans="1:20" s="34" customFormat="1" x14ac:dyDescent="0.2">
      <c r="A196" s="33">
        <v>1141</v>
      </c>
      <c r="B196" s="34" t="s">
        <v>250</v>
      </c>
      <c r="C196" s="36"/>
      <c r="D196" s="36">
        <v>3235</v>
      </c>
      <c r="E196" s="37">
        <f t="shared" si="26"/>
        <v>0</v>
      </c>
      <c r="F196" s="38" t="str">
        <f t="shared" si="27"/>
        <v/>
      </c>
      <c r="G196" s="39">
        <f t="shared" si="28"/>
        <v>0</v>
      </c>
      <c r="H196" s="39">
        <f t="shared" si="29"/>
        <v>0</v>
      </c>
      <c r="I196" s="37">
        <f t="shared" si="30"/>
        <v>0</v>
      </c>
      <c r="J196" s="40">
        <f t="shared" si="31"/>
        <v>0</v>
      </c>
      <c r="K196" s="37">
        <f t="shared" si="32"/>
        <v>0</v>
      </c>
      <c r="L196" s="37">
        <f t="shared" si="33"/>
        <v>0</v>
      </c>
      <c r="M196" s="37">
        <f t="shared" si="34"/>
        <v>0</v>
      </c>
      <c r="N196" s="41">
        <f>'jan-juli'!M196</f>
        <v>0</v>
      </c>
      <c r="O196" s="41">
        <f t="shared" si="35"/>
        <v>0</v>
      </c>
      <c r="Q196" s="63"/>
      <c r="R196" s="64"/>
      <c r="S196" s="64"/>
      <c r="T196" s="64"/>
    </row>
    <row r="197" spans="1:20" s="34" customFormat="1" x14ac:dyDescent="0.2">
      <c r="A197" s="33">
        <v>1142</v>
      </c>
      <c r="B197" s="34" t="s">
        <v>251</v>
      </c>
      <c r="C197" s="36"/>
      <c r="D197" s="36">
        <v>4892</v>
      </c>
      <c r="E197" s="37">
        <f t="shared" si="26"/>
        <v>0</v>
      </c>
      <c r="F197" s="38" t="str">
        <f t="shared" si="27"/>
        <v/>
      </c>
      <c r="G197" s="39">
        <f t="shared" si="28"/>
        <v>0</v>
      </c>
      <c r="H197" s="39">
        <f t="shared" si="29"/>
        <v>0</v>
      </c>
      <c r="I197" s="37">
        <f t="shared" si="30"/>
        <v>0</v>
      </c>
      <c r="J197" s="40">
        <f t="shared" si="31"/>
        <v>0</v>
      </c>
      <c r="K197" s="37">
        <f t="shared" si="32"/>
        <v>0</v>
      </c>
      <c r="L197" s="37">
        <f t="shared" si="33"/>
        <v>0</v>
      </c>
      <c r="M197" s="37">
        <f t="shared" si="34"/>
        <v>0</v>
      </c>
      <c r="N197" s="41">
        <f>'jan-juli'!M197</f>
        <v>0</v>
      </c>
      <c r="O197" s="41">
        <f t="shared" si="35"/>
        <v>0</v>
      </c>
      <c r="Q197" s="63"/>
      <c r="R197" s="64"/>
      <c r="S197" s="64"/>
      <c r="T197" s="64"/>
    </row>
    <row r="198" spans="1:20" s="34" customFormat="1" x14ac:dyDescent="0.2">
      <c r="A198" s="33">
        <v>1144</v>
      </c>
      <c r="B198" s="34" t="s">
        <v>252</v>
      </c>
      <c r="C198" s="36"/>
      <c r="D198" s="36">
        <v>534</v>
      </c>
      <c r="E198" s="37">
        <f t="shared" si="26"/>
        <v>0</v>
      </c>
      <c r="F198" s="38" t="str">
        <f t="shared" si="27"/>
        <v/>
      </c>
      <c r="G198" s="39">
        <f t="shared" si="28"/>
        <v>0</v>
      </c>
      <c r="H198" s="39">
        <f t="shared" si="29"/>
        <v>0</v>
      </c>
      <c r="I198" s="37">
        <f t="shared" si="30"/>
        <v>0</v>
      </c>
      <c r="J198" s="40">
        <f t="shared" si="31"/>
        <v>0</v>
      </c>
      <c r="K198" s="37">
        <f t="shared" si="32"/>
        <v>0</v>
      </c>
      <c r="L198" s="37">
        <f t="shared" si="33"/>
        <v>0</v>
      </c>
      <c r="M198" s="37">
        <f t="shared" si="34"/>
        <v>0</v>
      </c>
      <c r="N198" s="41">
        <f>'jan-juli'!M198</f>
        <v>0</v>
      </c>
      <c r="O198" s="41">
        <f t="shared" si="35"/>
        <v>0</v>
      </c>
      <c r="Q198" s="63"/>
      <c r="R198" s="64"/>
      <c r="S198" s="64"/>
      <c r="T198" s="64"/>
    </row>
    <row r="199" spans="1:20" s="34" customFormat="1" x14ac:dyDescent="0.2">
      <c r="A199" s="33">
        <v>1145</v>
      </c>
      <c r="B199" s="34" t="s">
        <v>253</v>
      </c>
      <c r="C199" s="36"/>
      <c r="D199" s="36">
        <v>855</v>
      </c>
      <c r="E199" s="37">
        <f t="shared" si="26"/>
        <v>0</v>
      </c>
      <c r="F199" s="38" t="str">
        <f t="shared" si="27"/>
        <v/>
      </c>
      <c r="G199" s="39">
        <f t="shared" si="28"/>
        <v>0</v>
      </c>
      <c r="H199" s="39">
        <f t="shared" si="29"/>
        <v>0</v>
      </c>
      <c r="I199" s="37">
        <f t="shared" si="30"/>
        <v>0</v>
      </c>
      <c r="J199" s="40">
        <f t="shared" si="31"/>
        <v>0</v>
      </c>
      <c r="K199" s="37">
        <f t="shared" si="32"/>
        <v>0</v>
      </c>
      <c r="L199" s="37">
        <f t="shared" si="33"/>
        <v>0</v>
      </c>
      <c r="M199" s="37">
        <f t="shared" si="34"/>
        <v>0</v>
      </c>
      <c r="N199" s="41">
        <f>'jan-juli'!M199</f>
        <v>0</v>
      </c>
      <c r="O199" s="41">
        <f t="shared" si="35"/>
        <v>0</v>
      </c>
      <c r="Q199" s="63"/>
      <c r="R199" s="64"/>
      <c r="S199" s="64"/>
      <c r="T199" s="64"/>
    </row>
    <row r="200" spans="1:20" s="34" customFormat="1" x14ac:dyDescent="0.2">
      <c r="A200" s="33">
        <v>1146</v>
      </c>
      <c r="B200" s="34" t="s">
        <v>254</v>
      </c>
      <c r="C200" s="36"/>
      <c r="D200" s="36">
        <v>11041</v>
      </c>
      <c r="E200" s="37">
        <f t="shared" si="26"/>
        <v>0</v>
      </c>
      <c r="F200" s="38" t="str">
        <f t="shared" si="27"/>
        <v/>
      </c>
      <c r="G200" s="39">
        <f t="shared" si="28"/>
        <v>0</v>
      </c>
      <c r="H200" s="39">
        <f t="shared" si="29"/>
        <v>0</v>
      </c>
      <c r="I200" s="37">
        <f t="shared" si="30"/>
        <v>0</v>
      </c>
      <c r="J200" s="40">
        <f t="shared" si="31"/>
        <v>0</v>
      </c>
      <c r="K200" s="37">
        <f t="shared" si="32"/>
        <v>0</v>
      </c>
      <c r="L200" s="37">
        <f t="shared" si="33"/>
        <v>0</v>
      </c>
      <c r="M200" s="37">
        <f t="shared" si="34"/>
        <v>0</v>
      </c>
      <c r="N200" s="41">
        <f>'jan-juli'!M200</f>
        <v>0</v>
      </c>
      <c r="O200" s="41">
        <f t="shared" si="35"/>
        <v>0</v>
      </c>
      <c r="Q200" s="63"/>
      <c r="R200" s="64"/>
      <c r="S200" s="64"/>
      <c r="T200" s="64"/>
    </row>
    <row r="201" spans="1:20" s="34" customFormat="1" x14ac:dyDescent="0.2">
      <c r="A201" s="33">
        <v>1149</v>
      </c>
      <c r="B201" s="34" t="s">
        <v>255</v>
      </c>
      <c r="C201" s="36"/>
      <c r="D201" s="36">
        <v>42229</v>
      </c>
      <c r="E201" s="37">
        <f t="shared" ref="E201:E264" si="36">(C201*1000)/D201</f>
        <v>0</v>
      </c>
      <c r="F201" s="38" t="str">
        <f t="shared" ref="F201:F264" si="37">IF(ISNUMBER(C201),E201/E$435,"")</f>
        <v/>
      </c>
      <c r="G201" s="39">
        <f t="shared" ref="G201:G264" si="38">(E$435-E201)*0.6</f>
        <v>0</v>
      </c>
      <c r="H201" s="39">
        <f t="shared" ref="H201:H264" si="39">IF(E201&gt;=E$435*0.9,0,IF(E201&lt;0.9*E$435,(E$435*0.9-E201)*0.35))</f>
        <v>0</v>
      </c>
      <c r="I201" s="37">
        <f t="shared" ref="I201:I264" si="40">G201+H201</f>
        <v>0</v>
      </c>
      <c r="J201" s="40">
        <f t="shared" ref="J201:J264" si="41">I$437</f>
        <v>0</v>
      </c>
      <c r="K201" s="37">
        <f t="shared" ref="K201:K264" si="42">I201+J201</f>
        <v>0</v>
      </c>
      <c r="L201" s="37">
        <f t="shared" ref="L201:L264" si="43">(I201*D201)</f>
        <v>0</v>
      </c>
      <c r="M201" s="37">
        <f t="shared" ref="M201:M264" si="44">(K201*D201)</f>
        <v>0</v>
      </c>
      <c r="N201" s="41">
        <f>'jan-juli'!M201</f>
        <v>0</v>
      </c>
      <c r="O201" s="41">
        <f t="shared" ref="O201:O264" si="45">M201-N201</f>
        <v>0</v>
      </c>
      <c r="Q201" s="63"/>
      <c r="R201" s="64"/>
      <c r="S201" s="64"/>
      <c r="T201" s="64"/>
    </row>
    <row r="202" spans="1:20" s="34" customFormat="1" x14ac:dyDescent="0.2">
      <c r="A202" s="33">
        <v>1151</v>
      </c>
      <c r="B202" s="34" t="s">
        <v>256</v>
      </c>
      <c r="C202" s="36"/>
      <c r="D202" s="36">
        <v>201</v>
      </c>
      <c r="E202" s="37">
        <f t="shared" si="36"/>
        <v>0</v>
      </c>
      <c r="F202" s="38" t="str">
        <f t="shared" si="37"/>
        <v/>
      </c>
      <c r="G202" s="39">
        <f t="shared" si="38"/>
        <v>0</v>
      </c>
      <c r="H202" s="39">
        <f t="shared" si="39"/>
        <v>0</v>
      </c>
      <c r="I202" s="37">
        <f t="shared" si="40"/>
        <v>0</v>
      </c>
      <c r="J202" s="40">
        <f t="shared" si="41"/>
        <v>0</v>
      </c>
      <c r="K202" s="37">
        <f t="shared" si="42"/>
        <v>0</v>
      </c>
      <c r="L202" s="37">
        <f t="shared" si="43"/>
        <v>0</v>
      </c>
      <c r="M202" s="37">
        <f t="shared" si="44"/>
        <v>0</v>
      </c>
      <c r="N202" s="41">
        <f>'jan-juli'!M202</f>
        <v>0</v>
      </c>
      <c r="O202" s="41">
        <f t="shared" si="45"/>
        <v>0</v>
      </c>
      <c r="Q202" s="63"/>
      <c r="R202" s="64"/>
      <c r="S202" s="64"/>
      <c r="T202" s="64"/>
    </row>
    <row r="203" spans="1:20" s="34" customFormat="1" x14ac:dyDescent="0.2">
      <c r="A203" s="33">
        <v>1160</v>
      </c>
      <c r="B203" s="34" t="s">
        <v>257</v>
      </c>
      <c r="C203" s="36"/>
      <c r="D203" s="36">
        <v>8828</v>
      </c>
      <c r="E203" s="37">
        <f t="shared" si="36"/>
        <v>0</v>
      </c>
      <c r="F203" s="38" t="str">
        <f t="shared" si="37"/>
        <v/>
      </c>
      <c r="G203" s="39">
        <f t="shared" si="38"/>
        <v>0</v>
      </c>
      <c r="H203" s="39">
        <f t="shared" si="39"/>
        <v>0</v>
      </c>
      <c r="I203" s="37">
        <f t="shared" si="40"/>
        <v>0</v>
      </c>
      <c r="J203" s="40">
        <f t="shared" si="41"/>
        <v>0</v>
      </c>
      <c r="K203" s="37">
        <f t="shared" si="42"/>
        <v>0</v>
      </c>
      <c r="L203" s="37">
        <f t="shared" si="43"/>
        <v>0</v>
      </c>
      <c r="M203" s="37">
        <f t="shared" si="44"/>
        <v>0</v>
      </c>
      <c r="N203" s="41">
        <f>'jan-juli'!M203</f>
        <v>0</v>
      </c>
      <c r="O203" s="41">
        <f t="shared" si="45"/>
        <v>0</v>
      </c>
      <c r="Q203" s="63"/>
      <c r="R203" s="64"/>
      <c r="S203" s="64"/>
      <c r="T203" s="64"/>
    </row>
    <row r="204" spans="1:20" s="34" customFormat="1" x14ac:dyDescent="0.2">
      <c r="A204" s="33">
        <v>1201</v>
      </c>
      <c r="B204" s="34" t="s">
        <v>258</v>
      </c>
      <c r="C204" s="36"/>
      <c r="D204" s="36">
        <v>278556</v>
      </c>
      <c r="E204" s="37">
        <f t="shared" si="36"/>
        <v>0</v>
      </c>
      <c r="F204" s="38" t="str">
        <f t="shared" si="37"/>
        <v/>
      </c>
      <c r="G204" s="39">
        <f t="shared" si="38"/>
        <v>0</v>
      </c>
      <c r="H204" s="39">
        <f t="shared" si="39"/>
        <v>0</v>
      </c>
      <c r="I204" s="37">
        <f t="shared" si="40"/>
        <v>0</v>
      </c>
      <c r="J204" s="40">
        <f t="shared" si="41"/>
        <v>0</v>
      </c>
      <c r="K204" s="37">
        <f t="shared" si="42"/>
        <v>0</v>
      </c>
      <c r="L204" s="37">
        <f t="shared" si="43"/>
        <v>0</v>
      </c>
      <c r="M204" s="37">
        <f t="shared" si="44"/>
        <v>0</v>
      </c>
      <c r="N204" s="41">
        <f>'jan-juli'!M204</f>
        <v>0</v>
      </c>
      <c r="O204" s="41">
        <f t="shared" si="45"/>
        <v>0</v>
      </c>
      <c r="Q204" s="63"/>
      <c r="R204" s="64"/>
      <c r="S204" s="64"/>
      <c r="T204" s="64"/>
    </row>
    <row r="205" spans="1:20" s="34" customFormat="1" x14ac:dyDescent="0.2">
      <c r="A205" s="33">
        <v>1211</v>
      </c>
      <c r="B205" s="34" t="s">
        <v>259</v>
      </c>
      <c r="C205" s="36"/>
      <c r="D205" s="36">
        <v>4135</v>
      </c>
      <c r="E205" s="37">
        <f t="shared" si="36"/>
        <v>0</v>
      </c>
      <c r="F205" s="38" t="str">
        <f t="shared" si="37"/>
        <v/>
      </c>
      <c r="G205" s="39">
        <f t="shared" si="38"/>
        <v>0</v>
      </c>
      <c r="H205" s="39">
        <f t="shared" si="39"/>
        <v>0</v>
      </c>
      <c r="I205" s="37">
        <f t="shared" si="40"/>
        <v>0</v>
      </c>
      <c r="J205" s="40">
        <f t="shared" si="41"/>
        <v>0</v>
      </c>
      <c r="K205" s="37">
        <f t="shared" si="42"/>
        <v>0</v>
      </c>
      <c r="L205" s="37">
        <f t="shared" si="43"/>
        <v>0</v>
      </c>
      <c r="M205" s="37">
        <f t="shared" si="44"/>
        <v>0</v>
      </c>
      <c r="N205" s="41">
        <f>'jan-juli'!M205</f>
        <v>0</v>
      </c>
      <c r="O205" s="41">
        <f t="shared" si="45"/>
        <v>0</v>
      </c>
      <c r="Q205" s="63"/>
      <c r="R205" s="64"/>
      <c r="S205" s="64"/>
      <c r="T205" s="64"/>
    </row>
    <row r="206" spans="1:20" s="34" customFormat="1" x14ac:dyDescent="0.2">
      <c r="A206" s="33">
        <v>1216</v>
      </c>
      <c r="B206" s="34" t="s">
        <v>260</v>
      </c>
      <c r="C206" s="36"/>
      <c r="D206" s="36">
        <v>5656</v>
      </c>
      <c r="E206" s="37">
        <f t="shared" si="36"/>
        <v>0</v>
      </c>
      <c r="F206" s="38" t="str">
        <f t="shared" si="37"/>
        <v/>
      </c>
      <c r="G206" s="39">
        <f t="shared" si="38"/>
        <v>0</v>
      </c>
      <c r="H206" s="39">
        <f t="shared" si="39"/>
        <v>0</v>
      </c>
      <c r="I206" s="37">
        <f t="shared" si="40"/>
        <v>0</v>
      </c>
      <c r="J206" s="40">
        <f t="shared" si="41"/>
        <v>0</v>
      </c>
      <c r="K206" s="37">
        <f t="shared" si="42"/>
        <v>0</v>
      </c>
      <c r="L206" s="37">
        <f t="shared" si="43"/>
        <v>0</v>
      </c>
      <c r="M206" s="37">
        <f t="shared" si="44"/>
        <v>0</v>
      </c>
      <c r="N206" s="41">
        <f>'jan-juli'!M206</f>
        <v>0</v>
      </c>
      <c r="O206" s="41">
        <f t="shared" si="45"/>
        <v>0</v>
      </c>
      <c r="Q206" s="63"/>
      <c r="R206" s="64"/>
      <c r="S206" s="64"/>
      <c r="T206" s="64"/>
    </row>
    <row r="207" spans="1:20" s="34" customFormat="1" x14ac:dyDescent="0.2">
      <c r="A207" s="33">
        <v>1219</v>
      </c>
      <c r="B207" s="34" t="s">
        <v>261</v>
      </c>
      <c r="C207" s="36"/>
      <c r="D207" s="36">
        <v>11806</v>
      </c>
      <c r="E207" s="37">
        <f t="shared" si="36"/>
        <v>0</v>
      </c>
      <c r="F207" s="38" t="str">
        <f t="shared" si="37"/>
        <v/>
      </c>
      <c r="G207" s="39">
        <f t="shared" si="38"/>
        <v>0</v>
      </c>
      <c r="H207" s="39">
        <f t="shared" si="39"/>
        <v>0</v>
      </c>
      <c r="I207" s="37">
        <f t="shared" si="40"/>
        <v>0</v>
      </c>
      <c r="J207" s="40">
        <f t="shared" si="41"/>
        <v>0</v>
      </c>
      <c r="K207" s="37">
        <f t="shared" si="42"/>
        <v>0</v>
      </c>
      <c r="L207" s="37">
        <f t="shared" si="43"/>
        <v>0</v>
      </c>
      <c r="M207" s="37">
        <f t="shared" si="44"/>
        <v>0</v>
      </c>
      <c r="N207" s="41">
        <f>'jan-juli'!M207</f>
        <v>0</v>
      </c>
      <c r="O207" s="41">
        <f t="shared" si="45"/>
        <v>0</v>
      </c>
      <c r="Q207" s="63"/>
      <c r="R207" s="64"/>
      <c r="S207" s="64"/>
      <c r="T207" s="64"/>
    </row>
    <row r="208" spans="1:20" s="34" customFormat="1" x14ac:dyDescent="0.2">
      <c r="A208" s="33">
        <v>1221</v>
      </c>
      <c r="B208" s="34" t="s">
        <v>262</v>
      </c>
      <c r="C208" s="36"/>
      <c r="D208" s="36">
        <v>18821</v>
      </c>
      <c r="E208" s="37">
        <f t="shared" si="36"/>
        <v>0</v>
      </c>
      <c r="F208" s="38" t="str">
        <f t="shared" si="37"/>
        <v/>
      </c>
      <c r="G208" s="39">
        <f t="shared" si="38"/>
        <v>0</v>
      </c>
      <c r="H208" s="39">
        <f t="shared" si="39"/>
        <v>0</v>
      </c>
      <c r="I208" s="37">
        <f t="shared" si="40"/>
        <v>0</v>
      </c>
      <c r="J208" s="40">
        <f t="shared" si="41"/>
        <v>0</v>
      </c>
      <c r="K208" s="37">
        <f t="shared" si="42"/>
        <v>0</v>
      </c>
      <c r="L208" s="37">
        <f t="shared" si="43"/>
        <v>0</v>
      </c>
      <c r="M208" s="37">
        <f t="shared" si="44"/>
        <v>0</v>
      </c>
      <c r="N208" s="41">
        <f>'jan-juli'!M208</f>
        <v>0</v>
      </c>
      <c r="O208" s="41">
        <f t="shared" si="45"/>
        <v>0</v>
      </c>
      <c r="Q208" s="63"/>
      <c r="R208" s="64"/>
      <c r="S208" s="64"/>
      <c r="T208" s="64"/>
    </row>
    <row r="209" spans="1:20" s="34" customFormat="1" x14ac:dyDescent="0.2">
      <c r="A209" s="33">
        <v>1222</v>
      </c>
      <c r="B209" s="34" t="s">
        <v>263</v>
      </c>
      <c r="C209" s="36"/>
      <c r="D209" s="36">
        <v>3189</v>
      </c>
      <c r="E209" s="37">
        <f t="shared" si="36"/>
        <v>0</v>
      </c>
      <c r="F209" s="38" t="str">
        <f t="shared" si="37"/>
        <v/>
      </c>
      <c r="G209" s="39">
        <f t="shared" si="38"/>
        <v>0</v>
      </c>
      <c r="H209" s="39">
        <f t="shared" si="39"/>
        <v>0</v>
      </c>
      <c r="I209" s="37">
        <f t="shared" si="40"/>
        <v>0</v>
      </c>
      <c r="J209" s="40">
        <f t="shared" si="41"/>
        <v>0</v>
      </c>
      <c r="K209" s="37">
        <f t="shared" si="42"/>
        <v>0</v>
      </c>
      <c r="L209" s="37">
        <f t="shared" si="43"/>
        <v>0</v>
      </c>
      <c r="M209" s="37">
        <f t="shared" si="44"/>
        <v>0</v>
      </c>
      <c r="N209" s="41">
        <f>'jan-juli'!M209</f>
        <v>0</v>
      </c>
      <c r="O209" s="41">
        <f t="shared" si="45"/>
        <v>0</v>
      </c>
      <c r="Q209" s="63"/>
      <c r="R209" s="64"/>
      <c r="S209" s="64"/>
      <c r="T209" s="64"/>
    </row>
    <row r="210" spans="1:20" s="34" customFormat="1" x14ac:dyDescent="0.2">
      <c r="A210" s="33">
        <v>1223</v>
      </c>
      <c r="B210" s="34" t="s">
        <v>264</v>
      </c>
      <c r="C210" s="36"/>
      <c r="D210" s="36">
        <v>2847</v>
      </c>
      <c r="E210" s="37">
        <f t="shared" si="36"/>
        <v>0</v>
      </c>
      <c r="F210" s="38" t="str">
        <f t="shared" si="37"/>
        <v/>
      </c>
      <c r="G210" s="39">
        <f t="shared" si="38"/>
        <v>0</v>
      </c>
      <c r="H210" s="39">
        <f t="shared" si="39"/>
        <v>0</v>
      </c>
      <c r="I210" s="37">
        <f t="shared" si="40"/>
        <v>0</v>
      </c>
      <c r="J210" s="40">
        <f t="shared" si="41"/>
        <v>0</v>
      </c>
      <c r="K210" s="37">
        <f t="shared" si="42"/>
        <v>0</v>
      </c>
      <c r="L210" s="37">
        <f t="shared" si="43"/>
        <v>0</v>
      </c>
      <c r="M210" s="37">
        <f t="shared" si="44"/>
        <v>0</v>
      </c>
      <c r="N210" s="41">
        <f>'jan-juli'!M210</f>
        <v>0</v>
      </c>
      <c r="O210" s="41">
        <f t="shared" si="45"/>
        <v>0</v>
      </c>
      <c r="Q210" s="63"/>
      <c r="R210" s="64"/>
      <c r="S210" s="64"/>
      <c r="T210" s="64"/>
    </row>
    <row r="211" spans="1:20" s="34" customFormat="1" x14ac:dyDescent="0.2">
      <c r="A211" s="33">
        <v>1224</v>
      </c>
      <c r="B211" s="34" t="s">
        <v>265</v>
      </c>
      <c r="C211" s="36"/>
      <c r="D211" s="36">
        <v>13241</v>
      </c>
      <c r="E211" s="37">
        <f t="shared" si="36"/>
        <v>0</v>
      </c>
      <c r="F211" s="38" t="str">
        <f t="shared" si="37"/>
        <v/>
      </c>
      <c r="G211" s="39">
        <f t="shared" si="38"/>
        <v>0</v>
      </c>
      <c r="H211" s="39">
        <f t="shared" si="39"/>
        <v>0</v>
      </c>
      <c r="I211" s="37">
        <f t="shared" si="40"/>
        <v>0</v>
      </c>
      <c r="J211" s="40">
        <f t="shared" si="41"/>
        <v>0</v>
      </c>
      <c r="K211" s="37">
        <f t="shared" si="42"/>
        <v>0</v>
      </c>
      <c r="L211" s="37">
        <f t="shared" si="43"/>
        <v>0</v>
      </c>
      <c r="M211" s="37">
        <f t="shared" si="44"/>
        <v>0</v>
      </c>
      <c r="N211" s="41">
        <f>'jan-juli'!M211</f>
        <v>0</v>
      </c>
      <c r="O211" s="41">
        <f t="shared" si="45"/>
        <v>0</v>
      </c>
      <c r="Q211" s="63"/>
      <c r="R211" s="64"/>
      <c r="S211" s="64"/>
      <c r="T211" s="64"/>
    </row>
    <row r="212" spans="1:20" s="34" customFormat="1" x14ac:dyDescent="0.2">
      <c r="A212" s="33">
        <v>1227</v>
      </c>
      <c r="B212" s="34" t="s">
        <v>266</v>
      </c>
      <c r="C212" s="36"/>
      <c r="D212" s="36">
        <v>1108</v>
      </c>
      <c r="E212" s="37">
        <f t="shared" si="36"/>
        <v>0</v>
      </c>
      <c r="F212" s="38" t="str">
        <f t="shared" si="37"/>
        <v/>
      </c>
      <c r="G212" s="39">
        <f t="shared" si="38"/>
        <v>0</v>
      </c>
      <c r="H212" s="39">
        <f t="shared" si="39"/>
        <v>0</v>
      </c>
      <c r="I212" s="37">
        <f t="shared" si="40"/>
        <v>0</v>
      </c>
      <c r="J212" s="40">
        <f t="shared" si="41"/>
        <v>0</v>
      </c>
      <c r="K212" s="37">
        <f t="shared" si="42"/>
        <v>0</v>
      </c>
      <c r="L212" s="37">
        <f t="shared" si="43"/>
        <v>0</v>
      </c>
      <c r="M212" s="37">
        <f t="shared" si="44"/>
        <v>0</v>
      </c>
      <c r="N212" s="41">
        <f>'jan-juli'!M212</f>
        <v>0</v>
      </c>
      <c r="O212" s="41">
        <f t="shared" si="45"/>
        <v>0</v>
      </c>
      <c r="Q212" s="63"/>
      <c r="R212" s="64"/>
      <c r="S212" s="64"/>
      <c r="T212" s="64"/>
    </row>
    <row r="213" spans="1:20" s="34" customFormat="1" x14ac:dyDescent="0.2">
      <c r="A213" s="33">
        <v>1228</v>
      </c>
      <c r="B213" s="34" t="s">
        <v>267</v>
      </c>
      <c r="C213" s="36"/>
      <c r="D213" s="36">
        <v>7025</v>
      </c>
      <c r="E213" s="37">
        <f t="shared" si="36"/>
        <v>0</v>
      </c>
      <c r="F213" s="38" t="str">
        <f t="shared" si="37"/>
        <v/>
      </c>
      <c r="G213" s="39">
        <f t="shared" si="38"/>
        <v>0</v>
      </c>
      <c r="H213" s="39">
        <f t="shared" si="39"/>
        <v>0</v>
      </c>
      <c r="I213" s="37">
        <f t="shared" si="40"/>
        <v>0</v>
      </c>
      <c r="J213" s="40">
        <f t="shared" si="41"/>
        <v>0</v>
      </c>
      <c r="K213" s="37">
        <f t="shared" si="42"/>
        <v>0</v>
      </c>
      <c r="L213" s="37">
        <f t="shared" si="43"/>
        <v>0</v>
      </c>
      <c r="M213" s="37">
        <f t="shared" si="44"/>
        <v>0</v>
      </c>
      <c r="N213" s="41">
        <f>'jan-juli'!M213</f>
        <v>0</v>
      </c>
      <c r="O213" s="41">
        <f t="shared" si="45"/>
        <v>0</v>
      </c>
      <c r="Q213" s="63"/>
      <c r="R213" s="64"/>
      <c r="S213" s="64"/>
      <c r="T213" s="64"/>
    </row>
    <row r="214" spans="1:20" s="34" customFormat="1" x14ac:dyDescent="0.2">
      <c r="A214" s="33">
        <v>1231</v>
      </c>
      <c r="B214" s="34" t="s">
        <v>268</v>
      </c>
      <c r="C214" s="36"/>
      <c r="D214" s="36">
        <v>3377</v>
      </c>
      <c r="E214" s="37">
        <f t="shared" si="36"/>
        <v>0</v>
      </c>
      <c r="F214" s="38" t="str">
        <f t="shared" si="37"/>
        <v/>
      </c>
      <c r="G214" s="39">
        <f t="shared" si="38"/>
        <v>0</v>
      </c>
      <c r="H214" s="39">
        <f t="shared" si="39"/>
        <v>0</v>
      </c>
      <c r="I214" s="37">
        <f t="shared" si="40"/>
        <v>0</v>
      </c>
      <c r="J214" s="40">
        <f t="shared" si="41"/>
        <v>0</v>
      </c>
      <c r="K214" s="37">
        <f t="shared" si="42"/>
        <v>0</v>
      </c>
      <c r="L214" s="37">
        <f t="shared" si="43"/>
        <v>0</v>
      </c>
      <c r="M214" s="37">
        <f t="shared" si="44"/>
        <v>0</v>
      </c>
      <c r="N214" s="41">
        <f>'jan-juli'!M214</f>
        <v>0</v>
      </c>
      <c r="O214" s="41">
        <f t="shared" si="45"/>
        <v>0</v>
      </c>
      <c r="Q214" s="63"/>
      <c r="R214" s="64"/>
      <c r="S214" s="64"/>
      <c r="T214" s="64"/>
    </row>
    <row r="215" spans="1:20" s="34" customFormat="1" x14ac:dyDescent="0.2">
      <c r="A215" s="33">
        <v>1232</v>
      </c>
      <c r="B215" s="34" t="s">
        <v>269</v>
      </c>
      <c r="C215" s="36"/>
      <c r="D215" s="36">
        <v>921</v>
      </c>
      <c r="E215" s="37">
        <f t="shared" si="36"/>
        <v>0</v>
      </c>
      <c r="F215" s="38" t="str">
        <f t="shared" si="37"/>
        <v/>
      </c>
      <c r="G215" s="39">
        <f t="shared" si="38"/>
        <v>0</v>
      </c>
      <c r="H215" s="39">
        <f t="shared" si="39"/>
        <v>0</v>
      </c>
      <c r="I215" s="37">
        <f t="shared" si="40"/>
        <v>0</v>
      </c>
      <c r="J215" s="40">
        <f t="shared" si="41"/>
        <v>0</v>
      </c>
      <c r="K215" s="37">
        <f t="shared" si="42"/>
        <v>0</v>
      </c>
      <c r="L215" s="37">
        <f t="shared" si="43"/>
        <v>0</v>
      </c>
      <c r="M215" s="37">
        <f t="shared" si="44"/>
        <v>0</v>
      </c>
      <c r="N215" s="41">
        <f>'jan-juli'!M215</f>
        <v>0</v>
      </c>
      <c r="O215" s="41">
        <f t="shared" si="45"/>
        <v>0</v>
      </c>
      <c r="Q215" s="63"/>
      <c r="R215" s="64"/>
      <c r="S215" s="64"/>
      <c r="T215" s="64"/>
    </row>
    <row r="216" spans="1:20" s="34" customFormat="1" x14ac:dyDescent="0.2">
      <c r="A216" s="33">
        <v>1233</v>
      </c>
      <c r="B216" s="34" t="s">
        <v>270</v>
      </c>
      <c r="C216" s="36"/>
      <c r="D216" s="36">
        <v>1131</v>
      </c>
      <c r="E216" s="37">
        <f t="shared" si="36"/>
        <v>0</v>
      </c>
      <c r="F216" s="38" t="str">
        <f t="shared" si="37"/>
        <v/>
      </c>
      <c r="G216" s="39">
        <f t="shared" si="38"/>
        <v>0</v>
      </c>
      <c r="H216" s="39">
        <f t="shared" si="39"/>
        <v>0</v>
      </c>
      <c r="I216" s="37">
        <f t="shared" si="40"/>
        <v>0</v>
      </c>
      <c r="J216" s="40">
        <f t="shared" si="41"/>
        <v>0</v>
      </c>
      <c r="K216" s="37">
        <f t="shared" si="42"/>
        <v>0</v>
      </c>
      <c r="L216" s="37">
        <f t="shared" si="43"/>
        <v>0</v>
      </c>
      <c r="M216" s="37">
        <f t="shared" si="44"/>
        <v>0</v>
      </c>
      <c r="N216" s="41">
        <f>'jan-juli'!M216</f>
        <v>0</v>
      </c>
      <c r="O216" s="41">
        <f t="shared" si="45"/>
        <v>0</v>
      </c>
      <c r="Q216" s="63"/>
      <c r="R216" s="64"/>
      <c r="S216" s="64"/>
      <c r="T216" s="64"/>
    </row>
    <row r="217" spans="1:20" s="34" customFormat="1" x14ac:dyDescent="0.2">
      <c r="A217" s="33">
        <v>1234</v>
      </c>
      <c r="B217" s="34" t="s">
        <v>271</v>
      </c>
      <c r="C217" s="36"/>
      <c r="D217" s="36">
        <v>933</v>
      </c>
      <c r="E217" s="37">
        <f t="shared" si="36"/>
        <v>0</v>
      </c>
      <c r="F217" s="38" t="str">
        <f t="shared" si="37"/>
        <v/>
      </c>
      <c r="G217" s="39">
        <f t="shared" si="38"/>
        <v>0</v>
      </c>
      <c r="H217" s="39">
        <f t="shared" si="39"/>
        <v>0</v>
      </c>
      <c r="I217" s="37">
        <f t="shared" si="40"/>
        <v>0</v>
      </c>
      <c r="J217" s="40">
        <f t="shared" si="41"/>
        <v>0</v>
      </c>
      <c r="K217" s="37">
        <f t="shared" si="42"/>
        <v>0</v>
      </c>
      <c r="L217" s="37">
        <f t="shared" si="43"/>
        <v>0</v>
      </c>
      <c r="M217" s="37">
        <f t="shared" si="44"/>
        <v>0</v>
      </c>
      <c r="N217" s="41">
        <f>'jan-juli'!M217</f>
        <v>0</v>
      </c>
      <c r="O217" s="41">
        <f t="shared" si="45"/>
        <v>0</v>
      </c>
      <c r="Q217" s="63"/>
      <c r="R217" s="64"/>
      <c r="S217" s="64"/>
      <c r="T217" s="64"/>
    </row>
    <row r="218" spans="1:20" s="34" customFormat="1" x14ac:dyDescent="0.2">
      <c r="A218" s="33">
        <v>1235</v>
      </c>
      <c r="B218" s="34" t="s">
        <v>272</v>
      </c>
      <c r="C218" s="36"/>
      <c r="D218" s="36">
        <v>14514</v>
      </c>
      <c r="E218" s="37">
        <f t="shared" si="36"/>
        <v>0</v>
      </c>
      <c r="F218" s="38" t="str">
        <f t="shared" si="37"/>
        <v/>
      </c>
      <c r="G218" s="39">
        <f t="shared" si="38"/>
        <v>0</v>
      </c>
      <c r="H218" s="39">
        <f t="shared" si="39"/>
        <v>0</v>
      </c>
      <c r="I218" s="37">
        <f t="shared" si="40"/>
        <v>0</v>
      </c>
      <c r="J218" s="40">
        <f t="shared" si="41"/>
        <v>0</v>
      </c>
      <c r="K218" s="37">
        <f t="shared" si="42"/>
        <v>0</v>
      </c>
      <c r="L218" s="37">
        <f t="shared" si="43"/>
        <v>0</v>
      </c>
      <c r="M218" s="37">
        <f t="shared" si="44"/>
        <v>0</v>
      </c>
      <c r="N218" s="41">
        <f>'jan-juli'!M218</f>
        <v>0</v>
      </c>
      <c r="O218" s="41">
        <f t="shared" si="45"/>
        <v>0</v>
      </c>
      <c r="Q218" s="63"/>
      <c r="R218" s="64"/>
      <c r="S218" s="64"/>
      <c r="T218" s="64"/>
    </row>
    <row r="219" spans="1:20" s="34" customFormat="1" x14ac:dyDescent="0.2">
      <c r="A219" s="33">
        <v>1238</v>
      </c>
      <c r="B219" s="34" t="s">
        <v>273</v>
      </c>
      <c r="C219" s="36"/>
      <c r="D219" s="36">
        <v>8423</v>
      </c>
      <c r="E219" s="37">
        <f t="shared" si="36"/>
        <v>0</v>
      </c>
      <c r="F219" s="38" t="str">
        <f t="shared" si="37"/>
        <v/>
      </c>
      <c r="G219" s="39">
        <f t="shared" si="38"/>
        <v>0</v>
      </c>
      <c r="H219" s="39">
        <f t="shared" si="39"/>
        <v>0</v>
      </c>
      <c r="I219" s="37">
        <f t="shared" si="40"/>
        <v>0</v>
      </c>
      <c r="J219" s="40">
        <f t="shared" si="41"/>
        <v>0</v>
      </c>
      <c r="K219" s="37">
        <f t="shared" si="42"/>
        <v>0</v>
      </c>
      <c r="L219" s="37">
        <f t="shared" si="43"/>
        <v>0</v>
      </c>
      <c r="M219" s="37">
        <f t="shared" si="44"/>
        <v>0</v>
      </c>
      <c r="N219" s="41">
        <f>'jan-juli'!M219</f>
        <v>0</v>
      </c>
      <c r="O219" s="41">
        <f t="shared" si="45"/>
        <v>0</v>
      </c>
      <c r="Q219" s="63"/>
      <c r="R219" s="64"/>
      <c r="S219" s="64"/>
      <c r="T219" s="64"/>
    </row>
    <row r="220" spans="1:20" s="34" customFormat="1" x14ac:dyDescent="0.2">
      <c r="A220" s="33">
        <v>1241</v>
      </c>
      <c r="B220" s="34" t="s">
        <v>274</v>
      </c>
      <c r="C220" s="36"/>
      <c r="D220" s="36">
        <v>3895</v>
      </c>
      <c r="E220" s="37">
        <f t="shared" si="36"/>
        <v>0</v>
      </c>
      <c r="F220" s="38" t="str">
        <f t="shared" si="37"/>
        <v/>
      </c>
      <c r="G220" s="39">
        <f t="shared" si="38"/>
        <v>0</v>
      </c>
      <c r="H220" s="39">
        <f t="shared" si="39"/>
        <v>0</v>
      </c>
      <c r="I220" s="37">
        <f t="shared" si="40"/>
        <v>0</v>
      </c>
      <c r="J220" s="40">
        <f t="shared" si="41"/>
        <v>0</v>
      </c>
      <c r="K220" s="37">
        <f t="shared" si="42"/>
        <v>0</v>
      </c>
      <c r="L220" s="37">
        <f t="shared" si="43"/>
        <v>0</v>
      </c>
      <c r="M220" s="37">
        <f t="shared" si="44"/>
        <v>0</v>
      </c>
      <c r="N220" s="41">
        <f>'jan-juli'!M220</f>
        <v>0</v>
      </c>
      <c r="O220" s="41">
        <f t="shared" si="45"/>
        <v>0</v>
      </c>
      <c r="Q220" s="63"/>
      <c r="R220" s="64"/>
      <c r="S220" s="64"/>
      <c r="T220" s="64"/>
    </row>
    <row r="221" spans="1:20" s="34" customFormat="1" x14ac:dyDescent="0.2">
      <c r="A221" s="33">
        <v>1242</v>
      </c>
      <c r="B221" s="34" t="s">
        <v>275</v>
      </c>
      <c r="C221" s="36"/>
      <c r="D221" s="36">
        <v>2488</v>
      </c>
      <c r="E221" s="37">
        <f t="shared" si="36"/>
        <v>0</v>
      </c>
      <c r="F221" s="38" t="str">
        <f t="shared" si="37"/>
        <v/>
      </c>
      <c r="G221" s="39">
        <f t="shared" si="38"/>
        <v>0</v>
      </c>
      <c r="H221" s="39">
        <f t="shared" si="39"/>
        <v>0</v>
      </c>
      <c r="I221" s="37">
        <f t="shared" si="40"/>
        <v>0</v>
      </c>
      <c r="J221" s="40">
        <f t="shared" si="41"/>
        <v>0</v>
      </c>
      <c r="K221" s="37">
        <f t="shared" si="42"/>
        <v>0</v>
      </c>
      <c r="L221" s="37">
        <f t="shared" si="43"/>
        <v>0</v>
      </c>
      <c r="M221" s="37">
        <f t="shared" si="44"/>
        <v>0</v>
      </c>
      <c r="N221" s="41">
        <f>'jan-juli'!M221</f>
        <v>0</v>
      </c>
      <c r="O221" s="41">
        <f t="shared" si="45"/>
        <v>0</v>
      </c>
      <c r="Q221" s="63"/>
      <c r="R221" s="64"/>
      <c r="S221" s="64"/>
      <c r="T221" s="64"/>
    </row>
    <row r="222" spans="1:20" s="34" customFormat="1" x14ac:dyDescent="0.2">
      <c r="A222" s="33">
        <v>1243</v>
      </c>
      <c r="B222" s="34" t="s">
        <v>125</v>
      </c>
      <c r="C222" s="36"/>
      <c r="D222" s="36">
        <v>20152</v>
      </c>
      <c r="E222" s="37">
        <f t="shared" si="36"/>
        <v>0</v>
      </c>
      <c r="F222" s="38" t="str">
        <f t="shared" si="37"/>
        <v/>
      </c>
      <c r="G222" s="39">
        <f t="shared" si="38"/>
        <v>0</v>
      </c>
      <c r="H222" s="39">
        <f t="shared" si="39"/>
        <v>0</v>
      </c>
      <c r="I222" s="37">
        <f t="shared" si="40"/>
        <v>0</v>
      </c>
      <c r="J222" s="40">
        <f t="shared" si="41"/>
        <v>0</v>
      </c>
      <c r="K222" s="37">
        <f t="shared" si="42"/>
        <v>0</v>
      </c>
      <c r="L222" s="37">
        <f t="shared" si="43"/>
        <v>0</v>
      </c>
      <c r="M222" s="37">
        <f t="shared" si="44"/>
        <v>0</v>
      </c>
      <c r="N222" s="41">
        <f>'jan-juli'!M222</f>
        <v>0</v>
      </c>
      <c r="O222" s="41">
        <f t="shared" si="45"/>
        <v>0</v>
      </c>
      <c r="Q222" s="63"/>
      <c r="R222" s="64"/>
      <c r="S222" s="64"/>
      <c r="T222" s="64"/>
    </row>
    <row r="223" spans="1:20" s="34" customFormat="1" x14ac:dyDescent="0.2">
      <c r="A223" s="33">
        <v>1244</v>
      </c>
      <c r="B223" s="34" t="s">
        <v>276</v>
      </c>
      <c r="C223" s="36"/>
      <c r="D223" s="36">
        <v>5156</v>
      </c>
      <c r="E223" s="37">
        <f t="shared" si="36"/>
        <v>0</v>
      </c>
      <c r="F223" s="38" t="str">
        <f t="shared" si="37"/>
        <v/>
      </c>
      <c r="G223" s="39">
        <f t="shared" si="38"/>
        <v>0</v>
      </c>
      <c r="H223" s="39">
        <f t="shared" si="39"/>
        <v>0</v>
      </c>
      <c r="I223" s="37">
        <f t="shared" si="40"/>
        <v>0</v>
      </c>
      <c r="J223" s="40">
        <f t="shared" si="41"/>
        <v>0</v>
      </c>
      <c r="K223" s="37">
        <f t="shared" si="42"/>
        <v>0</v>
      </c>
      <c r="L223" s="37">
        <f t="shared" si="43"/>
        <v>0</v>
      </c>
      <c r="M223" s="37">
        <f t="shared" si="44"/>
        <v>0</v>
      </c>
      <c r="N223" s="41">
        <f>'jan-juli'!M223</f>
        <v>0</v>
      </c>
      <c r="O223" s="41">
        <f t="shared" si="45"/>
        <v>0</v>
      </c>
      <c r="Q223" s="63"/>
      <c r="R223" s="64"/>
      <c r="S223" s="64"/>
      <c r="T223" s="64"/>
    </row>
    <row r="224" spans="1:20" s="34" customFormat="1" x14ac:dyDescent="0.2">
      <c r="A224" s="33">
        <v>1245</v>
      </c>
      <c r="B224" s="34" t="s">
        <v>277</v>
      </c>
      <c r="C224" s="36"/>
      <c r="D224" s="36">
        <v>7058</v>
      </c>
      <c r="E224" s="37">
        <f t="shared" si="36"/>
        <v>0</v>
      </c>
      <c r="F224" s="38" t="str">
        <f t="shared" si="37"/>
        <v/>
      </c>
      <c r="G224" s="39">
        <f t="shared" si="38"/>
        <v>0</v>
      </c>
      <c r="H224" s="39">
        <f t="shared" si="39"/>
        <v>0</v>
      </c>
      <c r="I224" s="37">
        <f t="shared" si="40"/>
        <v>0</v>
      </c>
      <c r="J224" s="40">
        <f t="shared" si="41"/>
        <v>0</v>
      </c>
      <c r="K224" s="37">
        <f t="shared" si="42"/>
        <v>0</v>
      </c>
      <c r="L224" s="37">
        <f t="shared" si="43"/>
        <v>0</v>
      </c>
      <c r="M224" s="37">
        <f t="shared" si="44"/>
        <v>0</v>
      </c>
      <c r="N224" s="41">
        <f>'jan-juli'!M224</f>
        <v>0</v>
      </c>
      <c r="O224" s="41">
        <f t="shared" si="45"/>
        <v>0</v>
      </c>
      <c r="Q224" s="63"/>
      <c r="R224" s="64"/>
      <c r="S224" s="64"/>
      <c r="T224" s="64"/>
    </row>
    <row r="225" spans="1:20" s="34" customFormat="1" x14ac:dyDescent="0.2">
      <c r="A225" s="33">
        <v>1246</v>
      </c>
      <c r="B225" s="34" t="s">
        <v>278</v>
      </c>
      <c r="C225" s="36"/>
      <c r="D225" s="36">
        <v>25204</v>
      </c>
      <c r="E225" s="37">
        <f t="shared" si="36"/>
        <v>0</v>
      </c>
      <c r="F225" s="38" t="str">
        <f t="shared" si="37"/>
        <v/>
      </c>
      <c r="G225" s="39">
        <f t="shared" si="38"/>
        <v>0</v>
      </c>
      <c r="H225" s="39">
        <f t="shared" si="39"/>
        <v>0</v>
      </c>
      <c r="I225" s="37">
        <f t="shared" si="40"/>
        <v>0</v>
      </c>
      <c r="J225" s="40">
        <f t="shared" si="41"/>
        <v>0</v>
      </c>
      <c r="K225" s="37">
        <f t="shared" si="42"/>
        <v>0</v>
      </c>
      <c r="L225" s="37">
        <f t="shared" si="43"/>
        <v>0</v>
      </c>
      <c r="M225" s="37">
        <f t="shared" si="44"/>
        <v>0</v>
      </c>
      <c r="N225" s="41">
        <f>'jan-juli'!M225</f>
        <v>0</v>
      </c>
      <c r="O225" s="41">
        <f t="shared" si="45"/>
        <v>0</v>
      </c>
      <c r="Q225" s="63"/>
      <c r="R225" s="64"/>
      <c r="S225" s="64"/>
      <c r="T225" s="64"/>
    </row>
    <row r="226" spans="1:20" s="34" customFormat="1" x14ac:dyDescent="0.2">
      <c r="A226" s="33">
        <v>1247</v>
      </c>
      <c r="B226" s="34" t="s">
        <v>279</v>
      </c>
      <c r="C226" s="36"/>
      <c r="D226" s="36">
        <v>28821</v>
      </c>
      <c r="E226" s="37">
        <f t="shared" si="36"/>
        <v>0</v>
      </c>
      <c r="F226" s="38" t="str">
        <f t="shared" si="37"/>
        <v/>
      </c>
      <c r="G226" s="39">
        <f t="shared" si="38"/>
        <v>0</v>
      </c>
      <c r="H226" s="39">
        <f t="shared" si="39"/>
        <v>0</v>
      </c>
      <c r="I226" s="37">
        <f t="shared" si="40"/>
        <v>0</v>
      </c>
      <c r="J226" s="40">
        <f t="shared" si="41"/>
        <v>0</v>
      </c>
      <c r="K226" s="37">
        <f t="shared" si="42"/>
        <v>0</v>
      </c>
      <c r="L226" s="37">
        <f t="shared" si="43"/>
        <v>0</v>
      </c>
      <c r="M226" s="37">
        <f t="shared" si="44"/>
        <v>0</v>
      </c>
      <c r="N226" s="41">
        <f>'jan-juli'!M226</f>
        <v>0</v>
      </c>
      <c r="O226" s="41">
        <f t="shared" si="45"/>
        <v>0</v>
      </c>
      <c r="Q226" s="63"/>
      <c r="R226" s="64"/>
      <c r="S226" s="64"/>
      <c r="T226" s="64"/>
    </row>
    <row r="227" spans="1:20" s="34" customFormat="1" x14ac:dyDescent="0.2">
      <c r="A227" s="33">
        <v>1251</v>
      </c>
      <c r="B227" s="34" t="s">
        <v>280</v>
      </c>
      <c r="C227" s="36"/>
      <c r="D227" s="36">
        <v>4123</v>
      </c>
      <c r="E227" s="37">
        <f t="shared" si="36"/>
        <v>0</v>
      </c>
      <c r="F227" s="38" t="str">
        <f t="shared" si="37"/>
        <v/>
      </c>
      <c r="G227" s="39">
        <f t="shared" si="38"/>
        <v>0</v>
      </c>
      <c r="H227" s="39">
        <f t="shared" si="39"/>
        <v>0</v>
      </c>
      <c r="I227" s="37">
        <f t="shared" si="40"/>
        <v>0</v>
      </c>
      <c r="J227" s="40">
        <f t="shared" si="41"/>
        <v>0</v>
      </c>
      <c r="K227" s="37">
        <f t="shared" si="42"/>
        <v>0</v>
      </c>
      <c r="L227" s="37">
        <f t="shared" si="43"/>
        <v>0</v>
      </c>
      <c r="M227" s="37">
        <f t="shared" si="44"/>
        <v>0</v>
      </c>
      <c r="N227" s="41">
        <f>'jan-juli'!M227</f>
        <v>0</v>
      </c>
      <c r="O227" s="41">
        <f t="shared" si="45"/>
        <v>0</v>
      </c>
      <c r="Q227" s="63"/>
      <c r="R227" s="64"/>
      <c r="S227" s="64"/>
      <c r="T227" s="64"/>
    </row>
    <row r="228" spans="1:20" s="34" customFormat="1" x14ac:dyDescent="0.2">
      <c r="A228" s="33">
        <v>1252</v>
      </c>
      <c r="B228" s="34" t="s">
        <v>281</v>
      </c>
      <c r="C228" s="36"/>
      <c r="D228" s="36">
        <v>383</v>
      </c>
      <c r="E228" s="37">
        <f t="shared" si="36"/>
        <v>0</v>
      </c>
      <c r="F228" s="38" t="str">
        <f t="shared" si="37"/>
        <v/>
      </c>
      <c r="G228" s="39">
        <f t="shared" si="38"/>
        <v>0</v>
      </c>
      <c r="H228" s="39">
        <f t="shared" si="39"/>
        <v>0</v>
      </c>
      <c r="I228" s="37">
        <f t="shared" si="40"/>
        <v>0</v>
      </c>
      <c r="J228" s="40">
        <f t="shared" si="41"/>
        <v>0</v>
      </c>
      <c r="K228" s="37">
        <f t="shared" si="42"/>
        <v>0</v>
      </c>
      <c r="L228" s="37">
        <f t="shared" si="43"/>
        <v>0</v>
      </c>
      <c r="M228" s="37">
        <f t="shared" si="44"/>
        <v>0</v>
      </c>
      <c r="N228" s="41">
        <f>'jan-juli'!M228</f>
        <v>0</v>
      </c>
      <c r="O228" s="41">
        <f t="shared" si="45"/>
        <v>0</v>
      </c>
      <c r="Q228" s="63"/>
      <c r="R228" s="64"/>
      <c r="S228" s="64"/>
      <c r="T228" s="64"/>
    </row>
    <row r="229" spans="1:20" s="34" customFormat="1" x14ac:dyDescent="0.2">
      <c r="A229" s="33">
        <v>1253</v>
      </c>
      <c r="B229" s="34" t="s">
        <v>282</v>
      </c>
      <c r="C229" s="36"/>
      <c r="D229" s="36">
        <v>8026</v>
      </c>
      <c r="E229" s="37">
        <f t="shared" si="36"/>
        <v>0</v>
      </c>
      <c r="F229" s="38" t="str">
        <f t="shared" si="37"/>
        <v/>
      </c>
      <c r="G229" s="39">
        <f t="shared" si="38"/>
        <v>0</v>
      </c>
      <c r="H229" s="39">
        <f t="shared" si="39"/>
        <v>0</v>
      </c>
      <c r="I229" s="37">
        <f t="shared" si="40"/>
        <v>0</v>
      </c>
      <c r="J229" s="40">
        <f t="shared" si="41"/>
        <v>0</v>
      </c>
      <c r="K229" s="37">
        <f t="shared" si="42"/>
        <v>0</v>
      </c>
      <c r="L229" s="37">
        <f t="shared" si="43"/>
        <v>0</v>
      </c>
      <c r="M229" s="37">
        <f t="shared" si="44"/>
        <v>0</v>
      </c>
      <c r="N229" s="41">
        <f>'jan-juli'!M229</f>
        <v>0</v>
      </c>
      <c r="O229" s="41">
        <f t="shared" si="45"/>
        <v>0</v>
      </c>
      <c r="Q229" s="63"/>
      <c r="R229" s="64"/>
      <c r="S229" s="64"/>
      <c r="T229" s="64"/>
    </row>
    <row r="230" spans="1:20" s="34" customFormat="1" x14ac:dyDescent="0.2">
      <c r="A230" s="33">
        <v>1256</v>
      </c>
      <c r="B230" s="34" t="s">
        <v>283</v>
      </c>
      <c r="C230" s="36"/>
      <c r="D230" s="36">
        <v>8021</v>
      </c>
      <c r="E230" s="37">
        <f t="shared" si="36"/>
        <v>0</v>
      </c>
      <c r="F230" s="38" t="str">
        <f t="shared" si="37"/>
        <v/>
      </c>
      <c r="G230" s="39">
        <f t="shared" si="38"/>
        <v>0</v>
      </c>
      <c r="H230" s="39">
        <f t="shared" si="39"/>
        <v>0</v>
      </c>
      <c r="I230" s="37">
        <f t="shared" si="40"/>
        <v>0</v>
      </c>
      <c r="J230" s="40">
        <f t="shared" si="41"/>
        <v>0</v>
      </c>
      <c r="K230" s="37">
        <f t="shared" si="42"/>
        <v>0</v>
      </c>
      <c r="L230" s="37">
        <f t="shared" si="43"/>
        <v>0</v>
      </c>
      <c r="M230" s="37">
        <f t="shared" si="44"/>
        <v>0</v>
      </c>
      <c r="N230" s="41">
        <f>'jan-juli'!M230</f>
        <v>0</v>
      </c>
      <c r="O230" s="41">
        <f t="shared" si="45"/>
        <v>0</v>
      </c>
      <c r="Q230" s="63"/>
      <c r="R230" s="64"/>
      <c r="S230" s="64"/>
      <c r="T230" s="64"/>
    </row>
    <row r="231" spans="1:20" s="34" customFormat="1" x14ac:dyDescent="0.2">
      <c r="A231" s="33">
        <v>1259</v>
      </c>
      <c r="B231" s="34" t="s">
        <v>284</v>
      </c>
      <c r="C231" s="36"/>
      <c r="D231" s="36">
        <v>4913</v>
      </c>
      <c r="E231" s="37">
        <f t="shared" si="36"/>
        <v>0</v>
      </c>
      <c r="F231" s="38" t="str">
        <f t="shared" si="37"/>
        <v/>
      </c>
      <c r="G231" s="39">
        <f t="shared" si="38"/>
        <v>0</v>
      </c>
      <c r="H231" s="39">
        <f t="shared" si="39"/>
        <v>0</v>
      </c>
      <c r="I231" s="37">
        <f t="shared" si="40"/>
        <v>0</v>
      </c>
      <c r="J231" s="40">
        <f t="shared" si="41"/>
        <v>0</v>
      </c>
      <c r="K231" s="37">
        <f t="shared" si="42"/>
        <v>0</v>
      </c>
      <c r="L231" s="37">
        <f t="shared" si="43"/>
        <v>0</v>
      </c>
      <c r="M231" s="37">
        <f t="shared" si="44"/>
        <v>0</v>
      </c>
      <c r="N231" s="41">
        <f>'jan-juli'!M231</f>
        <v>0</v>
      </c>
      <c r="O231" s="41">
        <f t="shared" si="45"/>
        <v>0</v>
      </c>
      <c r="Q231" s="63"/>
      <c r="R231" s="64"/>
      <c r="S231" s="64"/>
      <c r="T231" s="64"/>
    </row>
    <row r="232" spans="1:20" s="34" customFormat="1" x14ac:dyDescent="0.2">
      <c r="A232" s="33">
        <v>1260</v>
      </c>
      <c r="B232" s="34" t="s">
        <v>285</v>
      </c>
      <c r="C232" s="36"/>
      <c r="D232" s="36">
        <v>5128</v>
      </c>
      <c r="E232" s="37">
        <f t="shared" si="36"/>
        <v>0</v>
      </c>
      <c r="F232" s="38" t="str">
        <f t="shared" si="37"/>
        <v/>
      </c>
      <c r="G232" s="39">
        <f t="shared" si="38"/>
        <v>0</v>
      </c>
      <c r="H232" s="39">
        <f t="shared" si="39"/>
        <v>0</v>
      </c>
      <c r="I232" s="37">
        <f t="shared" si="40"/>
        <v>0</v>
      </c>
      <c r="J232" s="40">
        <f t="shared" si="41"/>
        <v>0</v>
      </c>
      <c r="K232" s="37">
        <f t="shared" si="42"/>
        <v>0</v>
      </c>
      <c r="L232" s="37">
        <f t="shared" si="43"/>
        <v>0</v>
      </c>
      <c r="M232" s="37">
        <f t="shared" si="44"/>
        <v>0</v>
      </c>
      <c r="N232" s="41">
        <f>'jan-juli'!M232</f>
        <v>0</v>
      </c>
      <c r="O232" s="41">
        <f t="shared" si="45"/>
        <v>0</v>
      </c>
      <c r="Q232" s="63"/>
      <c r="R232" s="64"/>
      <c r="S232" s="64"/>
      <c r="T232" s="64"/>
    </row>
    <row r="233" spans="1:20" s="34" customFormat="1" x14ac:dyDescent="0.2">
      <c r="A233" s="33">
        <v>1263</v>
      </c>
      <c r="B233" s="34" t="s">
        <v>286</v>
      </c>
      <c r="C233" s="36"/>
      <c r="D233" s="36">
        <v>15731</v>
      </c>
      <c r="E233" s="37">
        <f t="shared" si="36"/>
        <v>0</v>
      </c>
      <c r="F233" s="38" t="str">
        <f t="shared" si="37"/>
        <v/>
      </c>
      <c r="G233" s="39">
        <f t="shared" si="38"/>
        <v>0</v>
      </c>
      <c r="H233" s="39">
        <f t="shared" si="39"/>
        <v>0</v>
      </c>
      <c r="I233" s="37">
        <f t="shared" si="40"/>
        <v>0</v>
      </c>
      <c r="J233" s="40">
        <f t="shared" si="41"/>
        <v>0</v>
      </c>
      <c r="K233" s="37">
        <f t="shared" si="42"/>
        <v>0</v>
      </c>
      <c r="L233" s="37">
        <f t="shared" si="43"/>
        <v>0</v>
      </c>
      <c r="M233" s="37">
        <f t="shared" si="44"/>
        <v>0</v>
      </c>
      <c r="N233" s="41">
        <f>'jan-juli'!M233</f>
        <v>0</v>
      </c>
      <c r="O233" s="41">
        <f t="shared" si="45"/>
        <v>0</v>
      </c>
      <c r="Q233" s="63"/>
      <c r="R233" s="64"/>
      <c r="S233" s="64"/>
      <c r="T233" s="64"/>
    </row>
    <row r="234" spans="1:20" s="34" customFormat="1" x14ac:dyDescent="0.2">
      <c r="A234" s="33">
        <v>1264</v>
      </c>
      <c r="B234" s="34" t="s">
        <v>287</v>
      </c>
      <c r="C234" s="36"/>
      <c r="D234" s="36">
        <v>2884</v>
      </c>
      <c r="E234" s="37">
        <f t="shared" si="36"/>
        <v>0</v>
      </c>
      <c r="F234" s="38" t="str">
        <f t="shared" si="37"/>
        <v/>
      </c>
      <c r="G234" s="39">
        <f t="shared" si="38"/>
        <v>0</v>
      </c>
      <c r="H234" s="39">
        <f t="shared" si="39"/>
        <v>0</v>
      </c>
      <c r="I234" s="37">
        <f t="shared" si="40"/>
        <v>0</v>
      </c>
      <c r="J234" s="40">
        <f t="shared" si="41"/>
        <v>0</v>
      </c>
      <c r="K234" s="37">
        <f t="shared" si="42"/>
        <v>0</v>
      </c>
      <c r="L234" s="37">
        <f t="shared" si="43"/>
        <v>0</v>
      </c>
      <c r="M234" s="37">
        <f t="shared" si="44"/>
        <v>0</v>
      </c>
      <c r="N234" s="41">
        <f>'jan-juli'!M234</f>
        <v>0</v>
      </c>
      <c r="O234" s="41">
        <f t="shared" si="45"/>
        <v>0</v>
      </c>
      <c r="Q234" s="63"/>
      <c r="R234" s="64"/>
      <c r="S234" s="64"/>
      <c r="T234" s="64"/>
    </row>
    <row r="235" spans="1:20" s="34" customFormat="1" x14ac:dyDescent="0.2">
      <c r="A235" s="33">
        <v>1265</v>
      </c>
      <c r="B235" s="34" t="s">
        <v>288</v>
      </c>
      <c r="C235" s="36"/>
      <c r="D235" s="36">
        <v>587</v>
      </c>
      <c r="E235" s="37">
        <f t="shared" si="36"/>
        <v>0</v>
      </c>
      <c r="F235" s="38" t="str">
        <f t="shared" si="37"/>
        <v/>
      </c>
      <c r="G235" s="39">
        <f t="shared" si="38"/>
        <v>0</v>
      </c>
      <c r="H235" s="39">
        <f t="shared" si="39"/>
        <v>0</v>
      </c>
      <c r="I235" s="37">
        <f t="shared" si="40"/>
        <v>0</v>
      </c>
      <c r="J235" s="40">
        <f t="shared" si="41"/>
        <v>0</v>
      </c>
      <c r="K235" s="37">
        <f t="shared" si="42"/>
        <v>0</v>
      </c>
      <c r="L235" s="37">
        <f t="shared" si="43"/>
        <v>0</v>
      </c>
      <c r="M235" s="37">
        <f t="shared" si="44"/>
        <v>0</v>
      </c>
      <c r="N235" s="41">
        <f>'jan-juli'!M235</f>
        <v>0</v>
      </c>
      <c r="O235" s="41">
        <f t="shared" si="45"/>
        <v>0</v>
      </c>
      <c r="Q235" s="63"/>
      <c r="R235" s="64"/>
      <c r="S235" s="64"/>
      <c r="T235" s="64"/>
    </row>
    <row r="236" spans="1:20" s="34" customFormat="1" x14ac:dyDescent="0.2">
      <c r="A236" s="33">
        <v>1266</v>
      </c>
      <c r="B236" s="34" t="s">
        <v>289</v>
      </c>
      <c r="C236" s="36"/>
      <c r="D236" s="36">
        <v>1710</v>
      </c>
      <c r="E236" s="37">
        <f t="shared" si="36"/>
        <v>0</v>
      </c>
      <c r="F236" s="38" t="str">
        <f t="shared" si="37"/>
        <v/>
      </c>
      <c r="G236" s="39">
        <f t="shared" si="38"/>
        <v>0</v>
      </c>
      <c r="H236" s="39">
        <f t="shared" si="39"/>
        <v>0</v>
      </c>
      <c r="I236" s="37">
        <f t="shared" si="40"/>
        <v>0</v>
      </c>
      <c r="J236" s="40">
        <f t="shared" si="41"/>
        <v>0</v>
      </c>
      <c r="K236" s="37">
        <f t="shared" si="42"/>
        <v>0</v>
      </c>
      <c r="L236" s="37">
        <f t="shared" si="43"/>
        <v>0</v>
      </c>
      <c r="M236" s="37">
        <f t="shared" si="44"/>
        <v>0</v>
      </c>
      <c r="N236" s="41">
        <f>'jan-juli'!M236</f>
        <v>0</v>
      </c>
      <c r="O236" s="41">
        <f t="shared" si="45"/>
        <v>0</v>
      </c>
      <c r="Q236" s="63"/>
      <c r="R236" s="64"/>
      <c r="S236" s="64"/>
      <c r="T236" s="64"/>
    </row>
    <row r="237" spans="1:20" s="34" customFormat="1" x14ac:dyDescent="0.2">
      <c r="A237" s="33">
        <v>1401</v>
      </c>
      <c r="B237" s="34" t="s">
        <v>290</v>
      </c>
      <c r="C237" s="36"/>
      <c r="D237" s="36">
        <v>11999</v>
      </c>
      <c r="E237" s="37">
        <f t="shared" si="36"/>
        <v>0</v>
      </c>
      <c r="F237" s="38" t="str">
        <f t="shared" si="37"/>
        <v/>
      </c>
      <c r="G237" s="39">
        <f t="shared" si="38"/>
        <v>0</v>
      </c>
      <c r="H237" s="39">
        <f t="shared" si="39"/>
        <v>0</v>
      </c>
      <c r="I237" s="37">
        <f t="shared" si="40"/>
        <v>0</v>
      </c>
      <c r="J237" s="40">
        <f t="shared" si="41"/>
        <v>0</v>
      </c>
      <c r="K237" s="37">
        <f t="shared" si="42"/>
        <v>0</v>
      </c>
      <c r="L237" s="37">
        <f t="shared" si="43"/>
        <v>0</v>
      </c>
      <c r="M237" s="37">
        <f t="shared" si="44"/>
        <v>0</v>
      </c>
      <c r="N237" s="41">
        <f>'jan-juli'!M237</f>
        <v>0</v>
      </c>
      <c r="O237" s="41">
        <f t="shared" si="45"/>
        <v>0</v>
      </c>
      <c r="Q237" s="63"/>
      <c r="R237" s="64"/>
      <c r="S237" s="64"/>
      <c r="T237" s="64"/>
    </row>
    <row r="238" spans="1:20" s="34" customFormat="1" x14ac:dyDescent="0.2">
      <c r="A238" s="33">
        <v>1411</v>
      </c>
      <c r="B238" s="34" t="s">
        <v>291</v>
      </c>
      <c r="C238" s="36"/>
      <c r="D238" s="36">
        <v>2371</v>
      </c>
      <c r="E238" s="37">
        <f t="shared" si="36"/>
        <v>0</v>
      </c>
      <c r="F238" s="38" t="str">
        <f t="shared" si="37"/>
        <v/>
      </c>
      <c r="G238" s="39">
        <f t="shared" si="38"/>
        <v>0</v>
      </c>
      <c r="H238" s="39">
        <f t="shared" si="39"/>
        <v>0</v>
      </c>
      <c r="I238" s="37">
        <f t="shared" si="40"/>
        <v>0</v>
      </c>
      <c r="J238" s="40">
        <f t="shared" si="41"/>
        <v>0</v>
      </c>
      <c r="K238" s="37">
        <f t="shared" si="42"/>
        <v>0</v>
      </c>
      <c r="L238" s="37">
        <f t="shared" si="43"/>
        <v>0</v>
      </c>
      <c r="M238" s="37">
        <f t="shared" si="44"/>
        <v>0</v>
      </c>
      <c r="N238" s="41">
        <f>'jan-juli'!M238</f>
        <v>0</v>
      </c>
      <c r="O238" s="41">
        <f t="shared" si="45"/>
        <v>0</v>
      </c>
      <c r="Q238" s="63"/>
      <c r="R238" s="64"/>
      <c r="S238" s="64"/>
      <c r="T238" s="64"/>
    </row>
    <row r="239" spans="1:20" s="34" customFormat="1" x14ac:dyDescent="0.2">
      <c r="A239" s="33">
        <v>1412</v>
      </c>
      <c r="B239" s="34" t="s">
        <v>292</v>
      </c>
      <c r="C239" s="36"/>
      <c r="D239" s="36">
        <v>794</v>
      </c>
      <c r="E239" s="37">
        <f t="shared" si="36"/>
        <v>0</v>
      </c>
      <c r="F239" s="38" t="str">
        <f t="shared" si="37"/>
        <v/>
      </c>
      <c r="G239" s="39">
        <f t="shared" si="38"/>
        <v>0</v>
      </c>
      <c r="H239" s="39">
        <f t="shared" si="39"/>
        <v>0</v>
      </c>
      <c r="I239" s="37">
        <f t="shared" si="40"/>
        <v>0</v>
      </c>
      <c r="J239" s="40">
        <f t="shared" si="41"/>
        <v>0</v>
      </c>
      <c r="K239" s="37">
        <f t="shared" si="42"/>
        <v>0</v>
      </c>
      <c r="L239" s="37">
        <f t="shared" si="43"/>
        <v>0</v>
      </c>
      <c r="M239" s="37">
        <f t="shared" si="44"/>
        <v>0</v>
      </c>
      <c r="N239" s="41">
        <f>'jan-juli'!M239</f>
        <v>0</v>
      </c>
      <c r="O239" s="41">
        <f t="shared" si="45"/>
        <v>0</v>
      </c>
      <c r="Q239" s="63"/>
      <c r="R239" s="64"/>
      <c r="S239" s="64"/>
      <c r="T239" s="64"/>
    </row>
    <row r="240" spans="1:20" s="34" customFormat="1" x14ac:dyDescent="0.2">
      <c r="A240" s="33">
        <v>1413</v>
      </c>
      <c r="B240" s="34" t="s">
        <v>293</v>
      </c>
      <c r="C240" s="36"/>
      <c r="D240" s="36">
        <v>1438</v>
      </c>
      <c r="E240" s="37">
        <f t="shared" si="36"/>
        <v>0</v>
      </c>
      <c r="F240" s="38" t="str">
        <f t="shared" si="37"/>
        <v/>
      </c>
      <c r="G240" s="39">
        <f t="shared" si="38"/>
        <v>0</v>
      </c>
      <c r="H240" s="39">
        <f t="shared" si="39"/>
        <v>0</v>
      </c>
      <c r="I240" s="37">
        <f t="shared" si="40"/>
        <v>0</v>
      </c>
      <c r="J240" s="40">
        <f t="shared" si="41"/>
        <v>0</v>
      </c>
      <c r="K240" s="37">
        <f t="shared" si="42"/>
        <v>0</v>
      </c>
      <c r="L240" s="37">
        <f t="shared" si="43"/>
        <v>0</v>
      </c>
      <c r="M240" s="37">
        <f t="shared" si="44"/>
        <v>0</v>
      </c>
      <c r="N240" s="41">
        <f>'jan-juli'!M240</f>
        <v>0</v>
      </c>
      <c r="O240" s="41">
        <f t="shared" si="45"/>
        <v>0</v>
      </c>
      <c r="Q240" s="63"/>
      <c r="R240" s="64"/>
      <c r="S240" s="64"/>
      <c r="T240" s="64"/>
    </row>
    <row r="241" spans="1:20" s="34" customFormat="1" x14ac:dyDescent="0.2">
      <c r="A241" s="33">
        <v>1416</v>
      </c>
      <c r="B241" s="34" t="s">
        <v>294</v>
      </c>
      <c r="C241" s="36"/>
      <c r="D241" s="36">
        <v>4190</v>
      </c>
      <c r="E241" s="37">
        <f t="shared" si="36"/>
        <v>0</v>
      </c>
      <c r="F241" s="38" t="str">
        <f t="shared" si="37"/>
        <v/>
      </c>
      <c r="G241" s="39">
        <f t="shared" si="38"/>
        <v>0</v>
      </c>
      <c r="H241" s="39">
        <f t="shared" si="39"/>
        <v>0</v>
      </c>
      <c r="I241" s="37">
        <f t="shared" si="40"/>
        <v>0</v>
      </c>
      <c r="J241" s="40">
        <f t="shared" si="41"/>
        <v>0</v>
      </c>
      <c r="K241" s="37">
        <f t="shared" si="42"/>
        <v>0</v>
      </c>
      <c r="L241" s="37">
        <f t="shared" si="43"/>
        <v>0</v>
      </c>
      <c r="M241" s="37">
        <f t="shared" si="44"/>
        <v>0</v>
      </c>
      <c r="N241" s="41">
        <f>'jan-juli'!M241</f>
        <v>0</v>
      </c>
      <c r="O241" s="41">
        <f t="shared" si="45"/>
        <v>0</v>
      </c>
      <c r="Q241" s="63"/>
      <c r="R241" s="64"/>
      <c r="S241" s="64"/>
      <c r="T241" s="64"/>
    </row>
    <row r="242" spans="1:20" s="34" customFormat="1" x14ac:dyDescent="0.2">
      <c r="A242" s="33">
        <v>1417</v>
      </c>
      <c r="B242" s="34" t="s">
        <v>295</v>
      </c>
      <c r="C242" s="36"/>
      <c r="D242" s="36">
        <v>2722</v>
      </c>
      <c r="E242" s="37">
        <f t="shared" si="36"/>
        <v>0</v>
      </c>
      <c r="F242" s="38" t="str">
        <f t="shared" si="37"/>
        <v/>
      </c>
      <c r="G242" s="39">
        <f t="shared" si="38"/>
        <v>0</v>
      </c>
      <c r="H242" s="39">
        <f t="shared" si="39"/>
        <v>0</v>
      </c>
      <c r="I242" s="37">
        <f t="shared" si="40"/>
        <v>0</v>
      </c>
      <c r="J242" s="40">
        <f t="shared" si="41"/>
        <v>0</v>
      </c>
      <c r="K242" s="37">
        <f t="shared" si="42"/>
        <v>0</v>
      </c>
      <c r="L242" s="37">
        <f t="shared" si="43"/>
        <v>0</v>
      </c>
      <c r="M242" s="37">
        <f t="shared" si="44"/>
        <v>0</v>
      </c>
      <c r="N242" s="41">
        <f>'jan-juli'!M242</f>
        <v>0</v>
      </c>
      <c r="O242" s="41">
        <f t="shared" si="45"/>
        <v>0</v>
      </c>
      <c r="Q242" s="63"/>
      <c r="R242" s="64"/>
      <c r="S242" s="64"/>
      <c r="T242" s="64"/>
    </row>
    <row r="243" spans="1:20" s="34" customFormat="1" x14ac:dyDescent="0.2">
      <c r="A243" s="33">
        <v>1418</v>
      </c>
      <c r="B243" s="34" t="s">
        <v>296</v>
      </c>
      <c r="C243" s="36"/>
      <c r="D243" s="36">
        <v>1288</v>
      </c>
      <c r="E243" s="37">
        <f t="shared" si="36"/>
        <v>0</v>
      </c>
      <c r="F243" s="38" t="str">
        <f t="shared" si="37"/>
        <v/>
      </c>
      <c r="G243" s="39">
        <f t="shared" si="38"/>
        <v>0</v>
      </c>
      <c r="H243" s="39">
        <f t="shared" si="39"/>
        <v>0</v>
      </c>
      <c r="I243" s="37">
        <f t="shared" si="40"/>
        <v>0</v>
      </c>
      <c r="J243" s="40">
        <f t="shared" si="41"/>
        <v>0</v>
      </c>
      <c r="K243" s="37">
        <f t="shared" si="42"/>
        <v>0</v>
      </c>
      <c r="L243" s="37">
        <f t="shared" si="43"/>
        <v>0</v>
      </c>
      <c r="M243" s="37">
        <f t="shared" si="44"/>
        <v>0</v>
      </c>
      <c r="N243" s="41">
        <f>'jan-juli'!M243</f>
        <v>0</v>
      </c>
      <c r="O243" s="41">
        <f t="shared" si="45"/>
        <v>0</v>
      </c>
      <c r="Q243" s="63"/>
      <c r="R243" s="64"/>
      <c r="S243" s="64"/>
      <c r="T243" s="64"/>
    </row>
    <row r="244" spans="1:20" s="34" customFormat="1" x14ac:dyDescent="0.2">
      <c r="A244" s="33">
        <v>1419</v>
      </c>
      <c r="B244" s="34" t="s">
        <v>297</v>
      </c>
      <c r="C244" s="36"/>
      <c r="D244" s="36">
        <v>2332</v>
      </c>
      <c r="E244" s="37">
        <f t="shared" si="36"/>
        <v>0</v>
      </c>
      <c r="F244" s="38" t="str">
        <f t="shared" si="37"/>
        <v/>
      </c>
      <c r="G244" s="39">
        <f t="shared" si="38"/>
        <v>0</v>
      </c>
      <c r="H244" s="39">
        <f t="shared" si="39"/>
        <v>0</v>
      </c>
      <c r="I244" s="37">
        <f t="shared" si="40"/>
        <v>0</v>
      </c>
      <c r="J244" s="40">
        <f t="shared" si="41"/>
        <v>0</v>
      </c>
      <c r="K244" s="37">
        <f t="shared" si="42"/>
        <v>0</v>
      </c>
      <c r="L244" s="37">
        <f t="shared" si="43"/>
        <v>0</v>
      </c>
      <c r="M244" s="37">
        <f t="shared" si="44"/>
        <v>0</v>
      </c>
      <c r="N244" s="41">
        <f>'jan-juli'!M244</f>
        <v>0</v>
      </c>
      <c r="O244" s="41">
        <f t="shared" si="45"/>
        <v>0</v>
      </c>
      <c r="Q244" s="63"/>
      <c r="R244" s="64"/>
      <c r="S244" s="64"/>
      <c r="T244" s="64"/>
    </row>
    <row r="245" spans="1:20" s="34" customFormat="1" x14ac:dyDescent="0.2">
      <c r="A245" s="33">
        <v>1420</v>
      </c>
      <c r="B245" s="34" t="s">
        <v>298</v>
      </c>
      <c r="C245" s="36"/>
      <c r="D245" s="36">
        <v>7941</v>
      </c>
      <c r="E245" s="37">
        <f t="shared" si="36"/>
        <v>0</v>
      </c>
      <c r="F245" s="38" t="str">
        <f t="shared" si="37"/>
        <v/>
      </c>
      <c r="G245" s="39">
        <f t="shared" si="38"/>
        <v>0</v>
      </c>
      <c r="H245" s="39">
        <f t="shared" si="39"/>
        <v>0</v>
      </c>
      <c r="I245" s="37">
        <f t="shared" si="40"/>
        <v>0</v>
      </c>
      <c r="J245" s="40">
        <f t="shared" si="41"/>
        <v>0</v>
      </c>
      <c r="K245" s="37">
        <f t="shared" si="42"/>
        <v>0</v>
      </c>
      <c r="L245" s="37">
        <f t="shared" si="43"/>
        <v>0</v>
      </c>
      <c r="M245" s="37">
        <f t="shared" si="44"/>
        <v>0</v>
      </c>
      <c r="N245" s="41">
        <f>'jan-juli'!M245</f>
        <v>0</v>
      </c>
      <c r="O245" s="41">
        <f t="shared" si="45"/>
        <v>0</v>
      </c>
      <c r="Q245" s="63"/>
      <c r="R245" s="64"/>
      <c r="S245" s="64"/>
      <c r="T245" s="64"/>
    </row>
    <row r="246" spans="1:20" s="34" customFormat="1" x14ac:dyDescent="0.2">
      <c r="A246" s="33">
        <v>1421</v>
      </c>
      <c r="B246" s="34" t="s">
        <v>299</v>
      </c>
      <c r="C246" s="36"/>
      <c r="D246" s="36">
        <v>1787</v>
      </c>
      <c r="E246" s="37">
        <f t="shared" si="36"/>
        <v>0</v>
      </c>
      <c r="F246" s="38" t="str">
        <f t="shared" si="37"/>
        <v/>
      </c>
      <c r="G246" s="39">
        <f t="shared" si="38"/>
        <v>0</v>
      </c>
      <c r="H246" s="39">
        <f t="shared" si="39"/>
        <v>0</v>
      </c>
      <c r="I246" s="37">
        <f t="shared" si="40"/>
        <v>0</v>
      </c>
      <c r="J246" s="40">
        <f t="shared" si="41"/>
        <v>0</v>
      </c>
      <c r="K246" s="37">
        <f t="shared" si="42"/>
        <v>0</v>
      </c>
      <c r="L246" s="37">
        <f t="shared" si="43"/>
        <v>0</v>
      </c>
      <c r="M246" s="37">
        <f t="shared" si="44"/>
        <v>0</v>
      </c>
      <c r="N246" s="41">
        <f>'jan-juli'!M246</f>
        <v>0</v>
      </c>
      <c r="O246" s="41">
        <f t="shared" si="45"/>
        <v>0</v>
      </c>
      <c r="Q246" s="63"/>
      <c r="R246" s="64"/>
      <c r="S246" s="64"/>
      <c r="T246" s="64"/>
    </row>
    <row r="247" spans="1:20" s="34" customFormat="1" x14ac:dyDescent="0.2">
      <c r="A247" s="33">
        <v>1422</v>
      </c>
      <c r="B247" s="34" t="s">
        <v>300</v>
      </c>
      <c r="C247" s="36"/>
      <c r="D247" s="36">
        <v>2159</v>
      </c>
      <c r="E247" s="37">
        <f t="shared" si="36"/>
        <v>0</v>
      </c>
      <c r="F247" s="38" t="str">
        <f t="shared" si="37"/>
        <v/>
      </c>
      <c r="G247" s="39">
        <f t="shared" si="38"/>
        <v>0</v>
      </c>
      <c r="H247" s="39">
        <f t="shared" si="39"/>
        <v>0</v>
      </c>
      <c r="I247" s="37">
        <f t="shared" si="40"/>
        <v>0</v>
      </c>
      <c r="J247" s="40">
        <f t="shared" si="41"/>
        <v>0</v>
      </c>
      <c r="K247" s="37">
        <f t="shared" si="42"/>
        <v>0</v>
      </c>
      <c r="L247" s="37">
        <f t="shared" si="43"/>
        <v>0</v>
      </c>
      <c r="M247" s="37">
        <f t="shared" si="44"/>
        <v>0</v>
      </c>
      <c r="N247" s="41">
        <f>'jan-juli'!M247</f>
        <v>0</v>
      </c>
      <c r="O247" s="41">
        <f t="shared" si="45"/>
        <v>0</v>
      </c>
      <c r="Q247" s="63"/>
      <c r="R247" s="64"/>
      <c r="S247" s="64"/>
      <c r="T247" s="64"/>
    </row>
    <row r="248" spans="1:20" s="34" customFormat="1" x14ac:dyDescent="0.2">
      <c r="A248" s="33">
        <v>1424</v>
      </c>
      <c r="B248" s="34" t="s">
        <v>301</v>
      </c>
      <c r="C248" s="36"/>
      <c r="D248" s="36">
        <v>5363</v>
      </c>
      <c r="E248" s="37">
        <f t="shared" si="36"/>
        <v>0</v>
      </c>
      <c r="F248" s="38" t="str">
        <f t="shared" si="37"/>
        <v/>
      </c>
      <c r="G248" s="39">
        <f t="shared" si="38"/>
        <v>0</v>
      </c>
      <c r="H248" s="39">
        <f t="shared" si="39"/>
        <v>0</v>
      </c>
      <c r="I248" s="37">
        <f t="shared" si="40"/>
        <v>0</v>
      </c>
      <c r="J248" s="40">
        <f t="shared" si="41"/>
        <v>0</v>
      </c>
      <c r="K248" s="37">
        <f t="shared" si="42"/>
        <v>0</v>
      </c>
      <c r="L248" s="37">
        <f t="shared" si="43"/>
        <v>0</v>
      </c>
      <c r="M248" s="37">
        <f t="shared" si="44"/>
        <v>0</v>
      </c>
      <c r="N248" s="41">
        <f>'jan-juli'!M248</f>
        <v>0</v>
      </c>
      <c r="O248" s="41">
        <f t="shared" si="45"/>
        <v>0</v>
      </c>
      <c r="Q248" s="63"/>
      <c r="R248" s="64"/>
      <c r="S248" s="64"/>
      <c r="T248" s="64"/>
    </row>
    <row r="249" spans="1:20" s="34" customFormat="1" x14ac:dyDescent="0.2">
      <c r="A249" s="33">
        <v>1426</v>
      </c>
      <c r="B249" s="34" t="s">
        <v>302</v>
      </c>
      <c r="C249" s="36"/>
      <c r="D249" s="36">
        <v>5151</v>
      </c>
      <c r="E249" s="37">
        <f t="shared" si="36"/>
        <v>0</v>
      </c>
      <c r="F249" s="38" t="str">
        <f t="shared" si="37"/>
        <v/>
      </c>
      <c r="G249" s="39">
        <f t="shared" si="38"/>
        <v>0</v>
      </c>
      <c r="H249" s="39">
        <f t="shared" si="39"/>
        <v>0</v>
      </c>
      <c r="I249" s="37">
        <f t="shared" si="40"/>
        <v>0</v>
      </c>
      <c r="J249" s="40">
        <f t="shared" si="41"/>
        <v>0</v>
      </c>
      <c r="K249" s="37">
        <f t="shared" si="42"/>
        <v>0</v>
      </c>
      <c r="L249" s="37">
        <f t="shared" si="43"/>
        <v>0</v>
      </c>
      <c r="M249" s="37">
        <f t="shared" si="44"/>
        <v>0</v>
      </c>
      <c r="N249" s="41">
        <f>'jan-juli'!M249</f>
        <v>0</v>
      </c>
      <c r="O249" s="41">
        <f t="shared" si="45"/>
        <v>0</v>
      </c>
      <c r="Q249" s="63"/>
      <c r="R249" s="64"/>
      <c r="S249" s="64"/>
      <c r="T249" s="64"/>
    </row>
    <row r="250" spans="1:20" s="34" customFormat="1" x14ac:dyDescent="0.2">
      <c r="A250" s="33">
        <v>1428</v>
      </c>
      <c r="B250" s="34" t="s">
        <v>303</v>
      </c>
      <c r="C250" s="36"/>
      <c r="D250" s="36">
        <v>3065</v>
      </c>
      <c r="E250" s="37">
        <f t="shared" si="36"/>
        <v>0</v>
      </c>
      <c r="F250" s="38" t="str">
        <f t="shared" si="37"/>
        <v/>
      </c>
      <c r="G250" s="39">
        <f t="shared" si="38"/>
        <v>0</v>
      </c>
      <c r="H250" s="39">
        <f t="shared" si="39"/>
        <v>0</v>
      </c>
      <c r="I250" s="37">
        <f t="shared" si="40"/>
        <v>0</v>
      </c>
      <c r="J250" s="40">
        <f t="shared" si="41"/>
        <v>0</v>
      </c>
      <c r="K250" s="37">
        <f t="shared" si="42"/>
        <v>0</v>
      </c>
      <c r="L250" s="37">
        <f t="shared" si="43"/>
        <v>0</v>
      </c>
      <c r="M250" s="37">
        <f t="shared" si="44"/>
        <v>0</v>
      </c>
      <c r="N250" s="41">
        <f>'jan-juli'!M250</f>
        <v>0</v>
      </c>
      <c r="O250" s="41">
        <f t="shared" si="45"/>
        <v>0</v>
      </c>
      <c r="Q250" s="63"/>
      <c r="R250" s="64"/>
      <c r="S250" s="64"/>
      <c r="T250" s="64"/>
    </row>
    <row r="251" spans="1:20" s="34" customFormat="1" x14ac:dyDescent="0.2">
      <c r="A251" s="33">
        <v>1429</v>
      </c>
      <c r="B251" s="34" t="s">
        <v>304</v>
      </c>
      <c r="C251" s="36"/>
      <c r="D251" s="36">
        <v>2862</v>
      </c>
      <c r="E251" s="37">
        <f t="shared" si="36"/>
        <v>0</v>
      </c>
      <c r="F251" s="38" t="str">
        <f t="shared" si="37"/>
        <v/>
      </c>
      <c r="G251" s="39">
        <f t="shared" si="38"/>
        <v>0</v>
      </c>
      <c r="H251" s="39">
        <f t="shared" si="39"/>
        <v>0</v>
      </c>
      <c r="I251" s="37">
        <f t="shared" si="40"/>
        <v>0</v>
      </c>
      <c r="J251" s="40">
        <f t="shared" si="41"/>
        <v>0</v>
      </c>
      <c r="K251" s="37">
        <f t="shared" si="42"/>
        <v>0</v>
      </c>
      <c r="L251" s="37">
        <f t="shared" si="43"/>
        <v>0</v>
      </c>
      <c r="M251" s="37">
        <f t="shared" si="44"/>
        <v>0</v>
      </c>
      <c r="N251" s="41">
        <f>'jan-juli'!M251</f>
        <v>0</v>
      </c>
      <c r="O251" s="41">
        <f t="shared" si="45"/>
        <v>0</v>
      </c>
      <c r="Q251" s="63"/>
      <c r="R251" s="64"/>
      <c r="S251" s="64"/>
      <c r="T251" s="64"/>
    </row>
    <row r="252" spans="1:20" s="34" customFormat="1" x14ac:dyDescent="0.2">
      <c r="A252" s="33">
        <v>1430</v>
      </c>
      <c r="B252" s="34" t="s">
        <v>305</v>
      </c>
      <c r="C252" s="36"/>
      <c r="D252" s="36">
        <v>2966</v>
      </c>
      <c r="E252" s="37">
        <f t="shared" si="36"/>
        <v>0</v>
      </c>
      <c r="F252" s="38" t="str">
        <f t="shared" si="37"/>
        <v/>
      </c>
      <c r="G252" s="39">
        <f t="shared" si="38"/>
        <v>0</v>
      </c>
      <c r="H252" s="39">
        <f t="shared" si="39"/>
        <v>0</v>
      </c>
      <c r="I252" s="37">
        <f t="shared" si="40"/>
        <v>0</v>
      </c>
      <c r="J252" s="40">
        <f t="shared" si="41"/>
        <v>0</v>
      </c>
      <c r="K252" s="37">
        <f t="shared" si="42"/>
        <v>0</v>
      </c>
      <c r="L252" s="37">
        <f t="shared" si="43"/>
        <v>0</v>
      </c>
      <c r="M252" s="37">
        <f t="shared" si="44"/>
        <v>0</v>
      </c>
      <c r="N252" s="41">
        <f>'jan-juli'!M252</f>
        <v>0</v>
      </c>
      <c r="O252" s="41">
        <f t="shared" si="45"/>
        <v>0</v>
      </c>
      <c r="Q252" s="63"/>
      <c r="R252" s="64"/>
      <c r="S252" s="64"/>
      <c r="T252" s="64"/>
    </row>
    <row r="253" spans="1:20" s="34" customFormat="1" x14ac:dyDescent="0.2">
      <c r="A253" s="33">
        <v>1431</v>
      </c>
      <c r="B253" s="34" t="s">
        <v>306</v>
      </c>
      <c r="C253" s="36"/>
      <c r="D253" s="36">
        <v>3049</v>
      </c>
      <c r="E253" s="37">
        <f t="shared" si="36"/>
        <v>0</v>
      </c>
      <c r="F253" s="38" t="str">
        <f t="shared" si="37"/>
        <v/>
      </c>
      <c r="G253" s="39">
        <f t="shared" si="38"/>
        <v>0</v>
      </c>
      <c r="H253" s="39">
        <f t="shared" si="39"/>
        <v>0</v>
      </c>
      <c r="I253" s="37">
        <f t="shared" si="40"/>
        <v>0</v>
      </c>
      <c r="J253" s="40">
        <f t="shared" si="41"/>
        <v>0</v>
      </c>
      <c r="K253" s="37">
        <f t="shared" si="42"/>
        <v>0</v>
      </c>
      <c r="L253" s="37">
        <f t="shared" si="43"/>
        <v>0</v>
      </c>
      <c r="M253" s="37">
        <f t="shared" si="44"/>
        <v>0</v>
      </c>
      <c r="N253" s="41">
        <f>'jan-juli'!M253</f>
        <v>0</v>
      </c>
      <c r="O253" s="41">
        <f t="shared" si="45"/>
        <v>0</v>
      </c>
      <c r="Q253" s="63"/>
      <c r="R253" s="64"/>
      <c r="S253" s="64"/>
      <c r="T253" s="64"/>
    </row>
    <row r="254" spans="1:20" s="34" customFormat="1" x14ac:dyDescent="0.2">
      <c r="A254" s="33">
        <v>1432</v>
      </c>
      <c r="B254" s="34" t="s">
        <v>307</v>
      </c>
      <c r="C254" s="36"/>
      <c r="D254" s="36">
        <v>13009</v>
      </c>
      <c r="E254" s="37">
        <f t="shared" si="36"/>
        <v>0</v>
      </c>
      <c r="F254" s="38" t="str">
        <f t="shared" si="37"/>
        <v/>
      </c>
      <c r="G254" s="39">
        <f t="shared" si="38"/>
        <v>0</v>
      </c>
      <c r="H254" s="39">
        <f t="shared" si="39"/>
        <v>0</v>
      </c>
      <c r="I254" s="37">
        <f t="shared" si="40"/>
        <v>0</v>
      </c>
      <c r="J254" s="40">
        <f t="shared" si="41"/>
        <v>0</v>
      </c>
      <c r="K254" s="37">
        <f t="shared" si="42"/>
        <v>0</v>
      </c>
      <c r="L254" s="37">
        <f t="shared" si="43"/>
        <v>0</v>
      </c>
      <c r="M254" s="37">
        <f t="shared" si="44"/>
        <v>0</v>
      </c>
      <c r="N254" s="41">
        <f>'jan-juli'!M254</f>
        <v>0</v>
      </c>
      <c r="O254" s="41">
        <f t="shared" si="45"/>
        <v>0</v>
      </c>
      <c r="Q254" s="63"/>
      <c r="R254" s="64"/>
      <c r="S254" s="64"/>
      <c r="T254" s="64"/>
    </row>
    <row r="255" spans="1:20" s="34" customFormat="1" x14ac:dyDescent="0.2">
      <c r="A255" s="33">
        <v>1433</v>
      </c>
      <c r="B255" s="34" t="s">
        <v>308</v>
      </c>
      <c r="C255" s="36"/>
      <c r="D255" s="36">
        <v>2848</v>
      </c>
      <c r="E255" s="37">
        <f t="shared" si="36"/>
        <v>0</v>
      </c>
      <c r="F255" s="38" t="str">
        <f t="shared" si="37"/>
        <v/>
      </c>
      <c r="G255" s="39">
        <f t="shared" si="38"/>
        <v>0</v>
      </c>
      <c r="H255" s="39">
        <f t="shared" si="39"/>
        <v>0</v>
      </c>
      <c r="I255" s="37">
        <f t="shared" si="40"/>
        <v>0</v>
      </c>
      <c r="J255" s="40">
        <f t="shared" si="41"/>
        <v>0</v>
      </c>
      <c r="K255" s="37">
        <f t="shared" si="42"/>
        <v>0</v>
      </c>
      <c r="L255" s="37">
        <f t="shared" si="43"/>
        <v>0</v>
      </c>
      <c r="M255" s="37">
        <f t="shared" si="44"/>
        <v>0</v>
      </c>
      <c r="N255" s="41">
        <f>'jan-juli'!M255</f>
        <v>0</v>
      </c>
      <c r="O255" s="41">
        <f t="shared" si="45"/>
        <v>0</v>
      </c>
      <c r="Q255" s="63"/>
      <c r="R255" s="64"/>
      <c r="S255" s="64"/>
      <c r="T255" s="64"/>
    </row>
    <row r="256" spans="1:20" s="34" customFormat="1" x14ac:dyDescent="0.2">
      <c r="A256" s="33">
        <v>1438</v>
      </c>
      <c r="B256" s="34" t="s">
        <v>309</v>
      </c>
      <c r="C256" s="36"/>
      <c r="D256" s="36">
        <v>3847</v>
      </c>
      <c r="E256" s="37">
        <f t="shared" si="36"/>
        <v>0</v>
      </c>
      <c r="F256" s="38" t="str">
        <f t="shared" si="37"/>
        <v/>
      </c>
      <c r="G256" s="39">
        <f t="shared" si="38"/>
        <v>0</v>
      </c>
      <c r="H256" s="39">
        <f t="shared" si="39"/>
        <v>0</v>
      </c>
      <c r="I256" s="37">
        <f t="shared" si="40"/>
        <v>0</v>
      </c>
      <c r="J256" s="40">
        <f t="shared" si="41"/>
        <v>0</v>
      </c>
      <c r="K256" s="37">
        <f t="shared" si="42"/>
        <v>0</v>
      </c>
      <c r="L256" s="37">
        <f t="shared" si="43"/>
        <v>0</v>
      </c>
      <c r="M256" s="37">
        <f t="shared" si="44"/>
        <v>0</v>
      </c>
      <c r="N256" s="41">
        <f>'jan-juli'!M256</f>
        <v>0</v>
      </c>
      <c r="O256" s="41">
        <f t="shared" si="45"/>
        <v>0</v>
      </c>
      <c r="Q256" s="63"/>
      <c r="R256" s="64"/>
      <c r="S256" s="64"/>
      <c r="T256" s="64"/>
    </row>
    <row r="257" spans="1:20" s="34" customFormat="1" x14ac:dyDescent="0.2">
      <c r="A257" s="33">
        <v>1439</v>
      </c>
      <c r="B257" s="34" t="s">
        <v>310</v>
      </c>
      <c r="C257" s="36"/>
      <c r="D257" s="36">
        <v>6031</v>
      </c>
      <c r="E257" s="37">
        <f t="shared" si="36"/>
        <v>0</v>
      </c>
      <c r="F257" s="38" t="str">
        <f t="shared" si="37"/>
        <v/>
      </c>
      <c r="G257" s="39">
        <f t="shared" si="38"/>
        <v>0</v>
      </c>
      <c r="H257" s="39">
        <f t="shared" si="39"/>
        <v>0</v>
      </c>
      <c r="I257" s="37">
        <f t="shared" si="40"/>
        <v>0</v>
      </c>
      <c r="J257" s="40">
        <f t="shared" si="41"/>
        <v>0</v>
      </c>
      <c r="K257" s="37">
        <f t="shared" si="42"/>
        <v>0</v>
      </c>
      <c r="L257" s="37">
        <f t="shared" si="43"/>
        <v>0</v>
      </c>
      <c r="M257" s="37">
        <f t="shared" si="44"/>
        <v>0</v>
      </c>
      <c r="N257" s="41">
        <f>'jan-juli'!M257</f>
        <v>0</v>
      </c>
      <c r="O257" s="41">
        <f t="shared" si="45"/>
        <v>0</v>
      </c>
      <c r="Q257" s="63"/>
      <c r="R257" s="64"/>
      <c r="S257" s="64"/>
      <c r="T257" s="64"/>
    </row>
    <row r="258" spans="1:20" s="34" customFormat="1" x14ac:dyDescent="0.2">
      <c r="A258" s="33">
        <v>1441</v>
      </c>
      <c r="B258" s="34" t="s">
        <v>311</v>
      </c>
      <c r="C258" s="36"/>
      <c r="D258" s="36">
        <v>2791</v>
      </c>
      <c r="E258" s="37">
        <f t="shared" si="36"/>
        <v>0</v>
      </c>
      <c r="F258" s="38" t="str">
        <f t="shared" si="37"/>
        <v/>
      </c>
      <c r="G258" s="39">
        <f t="shared" si="38"/>
        <v>0</v>
      </c>
      <c r="H258" s="39">
        <f t="shared" si="39"/>
        <v>0</v>
      </c>
      <c r="I258" s="37">
        <f t="shared" si="40"/>
        <v>0</v>
      </c>
      <c r="J258" s="40">
        <f t="shared" si="41"/>
        <v>0</v>
      </c>
      <c r="K258" s="37">
        <f t="shared" si="42"/>
        <v>0</v>
      </c>
      <c r="L258" s="37">
        <f t="shared" si="43"/>
        <v>0</v>
      </c>
      <c r="M258" s="37">
        <f t="shared" si="44"/>
        <v>0</v>
      </c>
      <c r="N258" s="41">
        <f>'jan-juli'!M258</f>
        <v>0</v>
      </c>
      <c r="O258" s="41">
        <f t="shared" si="45"/>
        <v>0</v>
      </c>
      <c r="Q258" s="63"/>
      <c r="R258" s="64"/>
      <c r="S258" s="64"/>
      <c r="T258" s="64"/>
    </row>
    <row r="259" spans="1:20" s="34" customFormat="1" x14ac:dyDescent="0.2">
      <c r="A259" s="33">
        <v>1443</v>
      </c>
      <c r="B259" s="34" t="s">
        <v>312</v>
      </c>
      <c r="C259" s="36"/>
      <c r="D259" s="36">
        <v>6064</v>
      </c>
      <c r="E259" s="37">
        <f t="shared" si="36"/>
        <v>0</v>
      </c>
      <c r="F259" s="38" t="str">
        <f t="shared" si="37"/>
        <v/>
      </c>
      <c r="G259" s="39">
        <f t="shared" si="38"/>
        <v>0</v>
      </c>
      <c r="H259" s="39">
        <f t="shared" si="39"/>
        <v>0</v>
      </c>
      <c r="I259" s="37">
        <f t="shared" si="40"/>
        <v>0</v>
      </c>
      <c r="J259" s="40">
        <f t="shared" si="41"/>
        <v>0</v>
      </c>
      <c r="K259" s="37">
        <f t="shared" si="42"/>
        <v>0</v>
      </c>
      <c r="L259" s="37">
        <f t="shared" si="43"/>
        <v>0</v>
      </c>
      <c r="M259" s="37">
        <f t="shared" si="44"/>
        <v>0</v>
      </c>
      <c r="N259" s="41">
        <f>'jan-juli'!M259</f>
        <v>0</v>
      </c>
      <c r="O259" s="41">
        <f t="shared" si="45"/>
        <v>0</v>
      </c>
      <c r="Q259" s="63"/>
      <c r="R259" s="64"/>
      <c r="S259" s="64"/>
      <c r="T259" s="64"/>
    </row>
    <row r="260" spans="1:20" s="34" customFormat="1" x14ac:dyDescent="0.2">
      <c r="A260" s="33">
        <v>1444</v>
      </c>
      <c r="B260" s="34" t="s">
        <v>313</v>
      </c>
      <c r="C260" s="36"/>
      <c r="D260" s="36">
        <v>1198</v>
      </c>
      <c r="E260" s="37">
        <f t="shared" si="36"/>
        <v>0</v>
      </c>
      <c r="F260" s="38" t="str">
        <f t="shared" si="37"/>
        <v/>
      </c>
      <c r="G260" s="39">
        <f t="shared" si="38"/>
        <v>0</v>
      </c>
      <c r="H260" s="39">
        <f t="shared" si="39"/>
        <v>0</v>
      </c>
      <c r="I260" s="37">
        <f t="shared" si="40"/>
        <v>0</v>
      </c>
      <c r="J260" s="40">
        <f t="shared" si="41"/>
        <v>0</v>
      </c>
      <c r="K260" s="37">
        <f t="shared" si="42"/>
        <v>0</v>
      </c>
      <c r="L260" s="37">
        <f t="shared" si="43"/>
        <v>0</v>
      </c>
      <c r="M260" s="37">
        <f t="shared" si="44"/>
        <v>0</v>
      </c>
      <c r="N260" s="41">
        <f>'jan-juli'!M260</f>
        <v>0</v>
      </c>
      <c r="O260" s="41">
        <f t="shared" si="45"/>
        <v>0</v>
      </c>
      <c r="Q260" s="63"/>
      <c r="R260" s="64"/>
      <c r="S260" s="64"/>
      <c r="T260" s="64"/>
    </row>
    <row r="261" spans="1:20" s="34" customFormat="1" x14ac:dyDescent="0.2">
      <c r="A261" s="33">
        <v>1445</v>
      </c>
      <c r="B261" s="34" t="s">
        <v>314</v>
      </c>
      <c r="C261" s="36"/>
      <c r="D261" s="36">
        <v>5783</v>
      </c>
      <c r="E261" s="37">
        <f t="shared" si="36"/>
        <v>0</v>
      </c>
      <c r="F261" s="38" t="str">
        <f t="shared" si="37"/>
        <v/>
      </c>
      <c r="G261" s="39">
        <f t="shared" si="38"/>
        <v>0</v>
      </c>
      <c r="H261" s="39">
        <f t="shared" si="39"/>
        <v>0</v>
      </c>
      <c r="I261" s="37">
        <f t="shared" si="40"/>
        <v>0</v>
      </c>
      <c r="J261" s="40">
        <f t="shared" si="41"/>
        <v>0</v>
      </c>
      <c r="K261" s="37">
        <f t="shared" si="42"/>
        <v>0</v>
      </c>
      <c r="L261" s="37">
        <f t="shared" si="43"/>
        <v>0</v>
      </c>
      <c r="M261" s="37">
        <f t="shared" si="44"/>
        <v>0</v>
      </c>
      <c r="N261" s="41">
        <f>'jan-juli'!M261</f>
        <v>0</v>
      </c>
      <c r="O261" s="41">
        <f t="shared" si="45"/>
        <v>0</v>
      </c>
      <c r="Q261" s="63"/>
      <c r="R261" s="64"/>
      <c r="S261" s="64"/>
      <c r="T261" s="64"/>
    </row>
    <row r="262" spans="1:20" s="34" customFormat="1" x14ac:dyDescent="0.2">
      <c r="A262" s="33">
        <v>1449</v>
      </c>
      <c r="B262" s="34" t="s">
        <v>315</v>
      </c>
      <c r="C262" s="36"/>
      <c r="D262" s="36">
        <v>7218</v>
      </c>
      <c r="E262" s="37">
        <f t="shared" si="36"/>
        <v>0</v>
      </c>
      <c r="F262" s="38" t="str">
        <f t="shared" si="37"/>
        <v/>
      </c>
      <c r="G262" s="39">
        <f t="shared" si="38"/>
        <v>0</v>
      </c>
      <c r="H262" s="39">
        <f t="shared" si="39"/>
        <v>0</v>
      </c>
      <c r="I262" s="37">
        <f t="shared" si="40"/>
        <v>0</v>
      </c>
      <c r="J262" s="40">
        <f t="shared" si="41"/>
        <v>0</v>
      </c>
      <c r="K262" s="37">
        <f t="shared" si="42"/>
        <v>0</v>
      </c>
      <c r="L262" s="37">
        <f t="shared" si="43"/>
        <v>0</v>
      </c>
      <c r="M262" s="37">
        <f t="shared" si="44"/>
        <v>0</v>
      </c>
      <c r="N262" s="41">
        <f>'jan-juli'!M262</f>
        <v>0</v>
      </c>
      <c r="O262" s="41">
        <f t="shared" si="45"/>
        <v>0</v>
      </c>
      <c r="Q262" s="63"/>
      <c r="R262" s="64"/>
      <c r="S262" s="64"/>
      <c r="T262" s="64"/>
    </row>
    <row r="263" spans="1:20" s="34" customFormat="1" x14ac:dyDescent="0.2">
      <c r="A263" s="33">
        <v>1502</v>
      </c>
      <c r="B263" s="34" t="s">
        <v>316</v>
      </c>
      <c r="C263" s="36"/>
      <c r="D263" s="36">
        <v>26822</v>
      </c>
      <c r="E263" s="37">
        <f t="shared" si="36"/>
        <v>0</v>
      </c>
      <c r="F263" s="38" t="str">
        <f t="shared" si="37"/>
        <v/>
      </c>
      <c r="G263" s="39">
        <f t="shared" si="38"/>
        <v>0</v>
      </c>
      <c r="H263" s="39">
        <f t="shared" si="39"/>
        <v>0</v>
      </c>
      <c r="I263" s="37">
        <f t="shared" si="40"/>
        <v>0</v>
      </c>
      <c r="J263" s="40">
        <f t="shared" si="41"/>
        <v>0</v>
      </c>
      <c r="K263" s="37">
        <f t="shared" si="42"/>
        <v>0</v>
      </c>
      <c r="L263" s="37">
        <f t="shared" si="43"/>
        <v>0</v>
      </c>
      <c r="M263" s="37">
        <f t="shared" si="44"/>
        <v>0</v>
      </c>
      <c r="N263" s="41">
        <f>'jan-juli'!M263</f>
        <v>0</v>
      </c>
      <c r="O263" s="41">
        <f t="shared" si="45"/>
        <v>0</v>
      </c>
      <c r="Q263" s="63"/>
      <c r="R263" s="64"/>
      <c r="S263" s="64"/>
      <c r="T263" s="64"/>
    </row>
    <row r="264" spans="1:20" s="34" customFormat="1" x14ac:dyDescent="0.2">
      <c r="A264" s="33">
        <v>1504</v>
      </c>
      <c r="B264" s="34" t="s">
        <v>317</v>
      </c>
      <c r="C264" s="36"/>
      <c r="D264" s="36">
        <v>47199</v>
      </c>
      <c r="E264" s="37">
        <f t="shared" si="36"/>
        <v>0</v>
      </c>
      <c r="F264" s="38" t="str">
        <f t="shared" si="37"/>
        <v/>
      </c>
      <c r="G264" s="39">
        <f t="shared" si="38"/>
        <v>0</v>
      </c>
      <c r="H264" s="39">
        <f t="shared" si="39"/>
        <v>0</v>
      </c>
      <c r="I264" s="37">
        <f t="shared" si="40"/>
        <v>0</v>
      </c>
      <c r="J264" s="40">
        <f t="shared" si="41"/>
        <v>0</v>
      </c>
      <c r="K264" s="37">
        <f t="shared" si="42"/>
        <v>0</v>
      </c>
      <c r="L264" s="37">
        <f t="shared" si="43"/>
        <v>0</v>
      </c>
      <c r="M264" s="37">
        <f t="shared" si="44"/>
        <v>0</v>
      </c>
      <c r="N264" s="41">
        <f>'jan-juli'!M264</f>
        <v>0</v>
      </c>
      <c r="O264" s="41">
        <f t="shared" si="45"/>
        <v>0</v>
      </c>
      <c r="Q264" s="63"/>
      <c r="R264" s="64"/>
      <c r="S264" s="64"/>
      <c r="T264" s="64"/>
    </row>
    <row r="265" spans="1:20" s="34" customFormat="1" x14ac:dyDescent="0.2">
      <c r="A265" s="33">
        <v>1505</v>
      </c>
      <c r="B265" s="34" t="s">
        <v>318</v>
      </c>
      <c r="C265" s="36"/>
      <c r="D265" s="36">
        <v>24442</v>
      </c>
      <c r="E265" s="37">
        <f t="shared" ref="E265:E328" si="46">(C265*1000)/D265</f>
        <v>0</v>
      </c>
      <c r="F265" s="38" t="str">
        <f t="shared" ref="F265:F328" si="47">IF(ISNUMBER(C265),E265/E$435,"")</f>
        <v/>
      </c>
      <c r="G265" s="39">
        <f t="shared" ref="G265:G328" si="48">(E$435-E265)*0.6</f>
        <v>0</v>
      </c>
      <c r="H265" s="39">
        <f t="shared" ref="H265:H328" si="49">IF(E265&gt;=E$435*0.9,0,IF(E265&lt;0.9*E$435,(E$435*0.9-E265)*0.35))</f>
        <v>0</v>
      </c>
      <c r="I265" s="37">
        <f t="shared" ref="I265:I328" si="50">G265+H265</f>
        <v>0</v>
      </c>
      <c r="J265" s="40">
        <f t="shared" ref="J265:J328" si="51">I$437</f>
        <v>0</v>
      </c>
      <c r="K265" s="37">
        <f t="shared" ref="K265:K328" si="52">I265+J265</f>
        <v>0</v>
      </c>
      <c r="L265" s="37">
        <f t="shared" ref="L265:L328" si="53">(I265*D265)</f>
        <v>0</v>
      </c>
      <c r="M265" s="37">
        <f t="shared" ref="M265:M328" si="54">(K265*D265)</f>
        <v>0</v>
      </c>
      <c r="N265" s="41">
        <f>'jan-juli'!M265</f>
        <v>0</v>
      </c>
      <c r="O265" s="41">
        <f t="shared" ref="O265:O328" si="55">M265-N265</f>
        <v>0</v>
      </c>
      <c r="Q265" s="63"/>
      <c r="R265" s="64"/>
      <c r="S265" s="64"/>
      <c r="T265" s="64"/>
    </row>
    <row r="266" spans="1:20" s="34" customFormat="1" x14ac:dyDescent="0.2">
      <c r="A266" s="33">
        <v>1511</v>
      </c>
      <c r="B266" s="34" t="s">
        <v>319</v>
      </c>
      <c r="C266" s="36"/>
      <c r="D266" s="36">
        <v>3203</v>
      </c>
      <c r="E266" s="37">
        <f t="shared" si="46"/>
        <v>0</v>
      </c>
      <c r="F266" s="38" t="str">
        <f t="shared" si="47"/>
        <v/>
      </c>
      <c r="G266" s="39">
        <f t="shared" si="48"/>
        <v>0</v>
      </c>
      <c r="H266" s="39">
        <f t="shared" si="49"/>
        <v>0</v>
      </c>
      <c r="I266" s="37">
        <f t="shared" si="50"/>
        <v>0</v>
      </c>
      <c r="J266" s="40">
        <f t="shared" si="51"/>
        <v>0</v>
      </c>
      <c r="K266" s="37">
        <f t="shared" si="52"/>
        <v>0</v>
      </c>
      <c r="L266" s="37">
        <f t="shared" si="53"/>
        <v>0</v>
      </c>
      <c r="M266" s="37">
        <f t="shared" si="54"/>
        <v>0</v>
      </c>
      <c r="N266" s="41">
        <f>'jan-juli'!M266</f>
        <v>0</v>
      </c>
      <c r="O266" s="41">
        <f t="shared" si="55"/>
        <v>0</v>
      </c>
      <c r="Q266" s="63"/>
      <c r="R266" s="64"/>
      <c r="S266" s="64"/>
      <c r="T266" s="64"/>
    </row>
    <row r="267" spans="1:20" s="34" customFormat="1" x14ac:dyDescent="0.2">
      <c r="A267" s="33">
        <v>1514</v>
      </c>
      <c r="B267" s="34" t="s">
        <v>178</v>
      </c>
      <c r="C267" s="36"/>
      <c r="D267" s="36">
        <v>2540</v>
      </c>
      <c r="E267" s="37">
        <f t="shared" si="46"/>
        <v>0</v>
      </c>
      <c r="F267" s="38" t="str">
        <f t="shared" si="47"/>
        <v/>
      </c>
      <c r="G267" s="39">
        <f t="shared" si="48"/>
        <v>0</v>
      </c>
      <c r="H267" s="39">
        <f t="shared" si="49"/>
        <v>0</v>
      </c>
      <c r="I267" s="37">
        <f t="shared" si="50"/>
        <v>0</v>
      </c>
      <c r="J267" s="40">
        <f t="shared" si="51"/>
        <v>0</v>
      </c>
      <c r="K267" s="37">
        <f t="shared" si="52"/>
        <v>0</v>
      </c>
      <c r="L267" s="37">
        <f t="shared" si="53"/>
        <v>0</v>
      </c>
      <c r="M267" s="37">
        <f t="shared" si="54"/>
        <v>0</v>
      </c>
      <c r="N267" s="41">
        <f>'jan-juli'!M267</f>
        <v>0</v>
      </c>
      <c r="O267" s="41">
        <f t="shared" si="55"/>
        <v>0</v>
      </c>
      <c r="Q267" s="63"/>
      <c r="R267" s="64"/>
      <c r="S267" s="64"/>
      <c r="T267" s="64"/>
    </row>
    <row r="268" spans="1:20" s="34" customFormat="1" x14ac:dyDescent="0.2">
      <c r="A268" s="33">
        <v>1515</v>
      </c>
      <c r="B268" s="34" t="s">
        <v>320</v>
      </c>
      <c r="C268" s="36"/>
      <c r="D268" s="36">
        <v>8957</v>
      </c>
      <c r="E268" s="37">
        <f t="shared" si="46"/>
        <v>0</v>
      </c>
      <c r="F268" s="38" t="str">
        <f t="shared" si="47"/>
        <v/>
      </c>
      <c r="G268" s="39">
        <f t="shared" si="48"/>
        <v>0</v>
      </c>
      <c r="H268" s="39">
        <f t="shared" si="49"/>
        <v>0</v>
      </c>
      <c r="I268" s="37">
        <f t="shared" si="50"/>
        <v>0</v>
      </c>
      <c r="J268" s="40">
        <f t="shared" si="51"/>
        <v>0</v>
      </c>
      <c r="K268" s="37">
        <f t="shared" si="52"/>
        <v>0</v>
      </c>
      <c r="L268" s="37">
        <f t="shared" si="53"/>
        <v>0</v>
      </c>
      <c r="M268" s="37">
        <f t="shared" si="54"/>
        <v>0</v>
      </c>
      <c r="N268" s="41">
        <f>'jan-juli'!M268</f>
        <v>0</v>
      </c>
      <c r="O268" s="41">
        <f t="shared" si="55"/>
        <v>0</v>
      </c>
      <c r="Q268" s="63"/>
      <c r="R268" s="64"/>
      <c r="S268" s="64"/>
      <c r="T268" s="64"/>
    </row>
    <row r="269" spans="1:20" s="34" customFormat="1" x14ac:dyDescent="0.2">
      <c r="A269" s="33">
        <v>1516</v>
      </c>
      <c r="B269" s="34" t="s">
        <v>321</v>
      </c>
      <c r="C269" s="36"/>
      <c r="D269" s="36">
        <v>8457</v>
      </c>
      <c r="E269" s="37">
        <f t="shared" si="46"/>
        <v>0</v>
      </c>
      <c r="F269" s="38" t="str">
        <f t="shared" si="47"/>
        <v/>
      </c>
      <c r="G269" s="39">
        <f t="shared" si="48"/>
        <v>0</v>
      </c>
      <c r="H269" s="39">
        <f t="shared" si="49"/>
        <v>0</v>
      </c>
      <c r="I269" s="37">
        <f t="shared" si="50"/>
        <v>0</v>
      </c>
      <c r="J269" s="40">
        <f t="shared" si="51"/>
        <v>0</v>
      </c>
      <c r="K269" s="37">
        <f t="shared" si="52"/>
        <v>0</v>
      </c>
      <c r="L269" s="37">
        <f t="shared" si="53"/>
        <v>0</v>
      </c>
      <c r="M269" s="37">
        <f t="shared" si="54"/>
        <v>0</v>
      </c>
      <c r="N269" s="41">
        <f>'jan-juli'!M269</f>
        <v>0</v>
      </c>
      <c r="O269" s="41">
        <f t="shared" si="55"/>
        <v>0</v>
      </c>
      <c r="Q269" s="63"/>
      <c r="R269" s="64"/>
      <c r="S269" s="64"/>
      <c r="T269" s="64"/>
    </row>
    <row r="270" spans="1:20" s="34" customFormat="1" x14ac:dyDescent="0.2">
      <c r="A270" s="33">
        <v>1517</v>
      </c>
      <c r="B270" s="34" t="s">
        <v>322</v>
      </c>
      <c r="C270" s="36"/>
      <c r="D270" s="36">
        <v>5185</v>
      </c>
      <c r="E270" s="37">
        <f t="shared" si="46"/>
        <v>0</v>
      </c>
      <c r="F270" s="38" t="str">
        <f t="shared" si="47"/>
        <v/>
      </c>
      <c r="G270" s="39">
        <f t="shared" si="48"/>
        <v>0</v>
      </c>
      <c r="H270" s="39">
        <f t="shared" si="49"/>
        <v>0</v>
      </c>
      <c r="I270" s="37">
        <f t="shared" si="50"/>
        <v>0</v>
      </c>
      <c r="J270" s="40">
        <f t="shared" si="51"/>
        <v>0</v>
      </c>
      <c r="K270" s="37">
        <f t="shared" si="52"/>
        <v>0</v>
      </c>
      <c r="L270" s="37">
        <f t="shared" si="53"/>
        <v>0</v>
      </c>
      <c r="M270" s="37">
        <f t="shared" si="54"/>
        <v>0</v>
      </c>
      <c r="N270" s="41">
        <f>'jan-juli'!M270</f>
        <v>0</v>
      </c>
      <c r="O270" s="41">
        <f t="shared" si="55"/>
        <v>0</v>
      </c>
      <c r="Q270" s="63"/>
      <c r="R270" s="64"/>
      <c r="S270" s="64"/>
      <c r="T270" s="64"/>
    </row>
    <row r="271" spans="1:20" s="34" customFormat="1" x14ac:dyDescent="0.2">
      <c r="A271" s="33">
        <v>1519</v>
      </c>
      <c r="B271" s="34" t="s">
        <v>323</v>
      </c>
      <c r="C271" s="36"/>
      <c r="D271" s="36">
        <v>9102</v>
      </c>
      <c r="E271" s="37">
        <f t="shared" si="46"/>
        <v>0</v>
      </c>
      <c r="F271" s="38" t="str">
        <f t="shared" si="47"/>
        <v/>
      </c>
      <c r="G271" s="39">
        <f t="shared" si="48"/>
        <v>0</v>
      </c>
      <c r="H271" s="39">
        <f t="shared" si="49"/>
        <v>0</v>
      </c>
      <c r="I271" s="37">
        <f t="shared" si="50"/>
        <v>0</v>
      </c>
      <c r="J271" s="40">
        <f t="shared" si="51"/>
        <v>0</v>
      </c>
      <c r="K271" s="37">
        <f t="shared" si="52"/>
        <v>0</v>
      </c>
      <c r="L271" s="37">
        <f t="shared" si="53"/>
        <v>0</v>
      </c>
      <c r="M271" s="37">
        <f t="shared" si="54"/>
        <v>0</v>
      </c>
      <c r="N271" s="41">
        <f>'jan-juli'!M271</f>
        <v>0</v>
      </c>
      <c r="O271" s="41">
        <f t="shared" si="55"/>
        <v>0</v>
      </c>
      <c r="Q271" s="63"/>
      <c r="R271" s="64"/>
      <c r="S271" s="64"/>
      <c r="T271" s="64"/>
    </row>
    <row r="272" spans="1:20" s="34" customFormat="1" x14ac:dyDescent="0.2">
      <c r="A272" s="33">
        <v>1520</v>
      </c>
      <c r="B272" s="34" t="s">
        <v>324</v>
      </c>
      <c r="C272" s="36"/>
      <c r="D272" s="36">
        <v>10744</v>
      </c>
      <c r="E272" s="37">
        <f t="shared" si="46"/>
        <v>0</v>
      </c>
      <c r="F272" s="38" t="str">
        <f t="shared" si="47"/>
        <v/>
      </c>
      <c r="G272" s="39">
        <f t="shared" si="48"/>
        <v>0</v>
      </c>
      <c r="H272" s="39">
        <f t="shared" si="49"/>
        <v>0</v>
      </c>
      <c r="I272" s="37">
        <f t="shared" si="50"/>
        <v>0</v>
      </c>
      <c r="J272" s="40">
        <f t="shared" si="51"/>
        <v>0</v>
      </c>
      <c r="K272" s="37">
        <f t="shared" si="52"/>
        <v>0</v>
      </c>
      <c r="L272" s="37">
        <f t="shared" si="53"/>
        <v>0</v>
      </c>
      <c r="M272" s="37">
        <f t="shared" si="54"/>
        <v>0</v>
      </c>
      <c r="N272" s="41">
        <f>'jan-juli'!M272</f>
        <v>0</v>
      </c>
      <c r="O272" s="41">
        <f t="shared" si="55"/>
        <v>0</v>
      </c>
      <c r="Q272" s="63"/>
      <c r="R272" s="64"/>
      <c r="S272" s="64"/>
      <c r="T272" s="64"/>
    </row>
    <row r="273" spans="1:20" s="34" customFormat="1" x14ac:dyDescent="0.2">
      <c r="A273" s="33">
        <v>1523</v>
      </c>
      <c r="B273" s="34" t="s">
        <v>325</v>
      </c>
      <c r="C273" s="36"/>
      <c r="D273" s="36">
        <v>2296</v>
      </c>
      <c r="E273" s="37">
        <f t="shared" si="46"/>
        <v>0</v>
      </c>
      <c r="F273" s="38" t="str">
        <f t="shared" si="47"/>
        <v/>
      </c>
      <c r="G273" s="39">
        <f t="shared" si="48"/>
        <v>0</v>
      </c>
      <c r="H273" s="39">
        <f t="shared" si="49"/>
        <v>0</v>
      </c>
      <c r="I273" s="37">
        <f t="shared" si="50"/>
        <v>0</v>
      </c>
      <c r="J273" s="40">
        <f t="shared" si="51"/>
        <v>0</v>
      </c>
      <c r="K273" s="37">
        <f t="shared" si="52"/>
        <v>0</v>
      </c>
      <c r="L273" s="37">
        <f t="shared" si="53"/>
        <v>0</v>
      </c>
      <c r="M273" s="37">
        <f t="shared" si="54"/>
        <v>0</v>
      </c>
      <c r="N273" s="41">
        <f>'jan-juli'!M273</f>
        <v>0</v>
      </c>
      <c r="O273" s="41">
        <f t="shared" si="55"/>
        <v>0</v>
      </c>
      <c r="Q273" s="63"/>
      <c r="R273" s="64"/>
      <c r="S273" s="64"/>
      <c r="T273" s="64"/>
    </row>
    <row r="274" spans="1:20" s="34" customFormat="1" x14ac:dyDescent="0.2">
      <c r="A274" s="33">
        <v>1524</v>
      </c>
      <c r="B274" s="34" t="s">
        <v>326</v>
      </c>
      <c r="C274" s="36"/>
      <c r="D274" s="36">
        <v>1663</v>
      </c>
      <c r="E274" s="37">
        <f t="shared" si="46"/>
        <v>0</v>
      </c>
      <c r="F274" s="38" t="str">
        <f t="shared" si="47"/>
        <v/>
      </c>
      <c r="G274" s="39">
        <f t="shared" si="48"/>
        <v>0</v>
      </c>
      <c r="H274" s="39">
        <f t="shared" si="49"/>
        <v>0</v>
      </c>
      <c r="I274" s="37">
        <f t="shared" si="50"/>
        <v>0</v>
      </c>
      <c r="J274" s="40">
        <f t="shared" si="51"/>
        <v>0</v>
      </c>
      <c r="K274" s="37">
        <f t="shared" si="52"/>
        <v>0</v>
      </c>
      <c r="L274" s="37">
        <f t="shared" si="53"/>
        <v>0</v>
      </c>
      <c r="M274" s="37">
        <f t="shared" si="54"/>
        <v>0</v>
      </c>
      <c r="N274" s="41">
        <f>'jan-juli'!M274</f>
        <v>0</v>
      </c>
      <c r="O274" s="41">
        <f t="shared" si="55"/>
        <v>0</v>
      </c>
      <c r="Q274" s="63"/>
      <c r="R274" s="64"/>
      <c r="S274" s="64"/>
      <c r="T274" s="64"/>
    </row>
    <row r="275" spans="1:20" s="34" customFormat="1" x14ac:dyDescent="0.2">
      <c r="A275" s="33">
        <v>1525</v>
      </c>
      <c r="B275" s="34" t="s">
        <v>327</v>
      </c>
      <c r="C275" s="36"/>
      <c r="D275" s="36">
        <v>4623</v>
      </c>
      <c r="E275" s="37">
        <f t="shared" si="46"/>
        <v>0</v>
      </c>
      <c r="F275" s="38" t="str">
        <f t="shared" si="47"/>
        <v/>
      </c>
      <c r="G275" s="39">
        <f t="shared" si="48"/>
        <v>0</v>
      </c>
      <c r="H275" s="39">
        <f t="shared" si="49"/>
        <v>0</v>
      </c>
      <c r="I275" s="37">
        <f t="shared" si="50"/>
        <v>0</v>
      </c>
      <c r="J275" s="40">
        <f t="shared" si="51"/>
        <v>0</v>
      </c>
      <c r="K275" s="37">
        <f t="shared" si="52"/>
        <v>0</v>
      </c>
      <c r="L275" s="37">
        <f t="shared" si="53"/>
        <v>0</v>
      </c>
      <c r="M275" s="37">
        <f t="shared" si="54"/>
        <v>0</v>
      </c>
      <c r="N275" s="41">
        <f>'jan-juli'!M275</f>
        <v>0</v>
      </c>
      <c r="O275" s="41">
        <f t="shared" si="55"/>
        <v>0</v>
      </c>
      <c r="Q275" s="63"/>
      <c r="R275" s="64"/>
      <c r="S275" s="64"/>
      <c r="T275" s="64"/>
    </row>
    <row r="276" spans="1:20" s="34" customFormat="1" x14ac:dyDescent="0.2">
      <c r="A276" s="33">
        <v>1526</v>
      </c>
      <c r="B276" s="34" t="s">
        <v>328</v>
      </c>
      <c r="C276" s="36"/>
      <c r="D276" s="36">
        <v>1005</v>
      </c>
      <c r="E276" s="37">
        <f t="shared" si="46"/>
        <v>0</v>
      </c>
      <c r="F276" s="38" t="str">
        <f t="shared" si="47"/>
        <v/>
      </c>
      <c r="G276" s="39">
        <f t="shared" si="48"/>
        <v>0</v>
      </c>
      <c r="H276" s="39">
        <f t="shared" si="49"/>
        <v>0</v>
      </c>
      <c r="I276" s="37">
        <f t="shared" si="50"/>
        <v>0</v>
      </c>
      <c r="J276" s="40">
        <f t="shared" si="51"/>
        <v>0</v>
      </c>
      <c r="K276" s="37">
        <f t="shared" si="52"/>
        <v>0</v>
      </c>
      <c r="L276" s="37">
        <f t="shared" si="53"/>
        <v>0</v>
      </c>
      <c r="M276" s="37">
        <f t="shared" si="54"/>
        <v>0</v>
      </c>
      <c r="N276" s="41">
        <f>'jan-juli'!M276</f>
        <v>0</v>
      </c>
      <c r="O276" s="41">
        <f t="shared" si="55"/>
        <v>0</v>
      </c>
      <c r="Q276" s="63"/>
      <c r="R276" s="64"/>
      <c r="S276" s="64"/>
      <c r="T276" s="64"/>
    </row>
    <row r="277" spans="1:20" s="34" customFormat="1" x14ac:dyDescent="0.2">
      <c r="A277" s="33">
        <v>1528</v>
      </c>
      <c r="B277" s="34" t="s">
        <v>329</v>
      </c>
      <c r="C277" s="36"/>
      <c r="D277" s="36">
        <v>7695</v>
      </c>
      <c r="E277" s="37">
        <f t="shared" si="46"/>
        <v>0</v>
      </c>
      <c r="F277" s="38" t="str">
        <f t="shared" si="47"/>
        <v/>
      </c>
      <c r="G277" s="39">
        <f t="shared" si="48"/>
        <v>0</v>
      </c>
      <c r="H277" s="39">
        <f t="shared" si="49"/>
        <v>0</v>
      </c>
      <c r="I277" s="37">
        <f t="shared" si="50"/>
        <v>0</v>
      </c>
      <c r="J277" s="40">
        <f t="shared" si="51"/>
        <v>0</v>
      </c>
      <c r="K277" s="37">
        <f t="shared" si="52"/>
        <v>0</v>
      </c>
      <c r="L277" s="37">
        <f t="shared" si="53"/>
        <v>0</v>
      </c>
      <c r="M277" s="37">
        <f t="shared" si="54"/>
        <v>0</v>
      </c>
      <c r="N277" s="41">
        <f>'jan-juli'!M277</f>
        <v>0</v>
      </c>
      <c r="O277" s="41">
        <f t="shared" si="55"/>
        <v>0</v>
      </c>
      <c r="Q277" s="63"/>
      <c r="R277" s="64"/>
      <c r="S277" s="64"/>
      <c r="T277" s="64"/>
    </row>
    <row r="278" spans="1:20" s="34" customFormat="1" x14ac:dyDescent="0.2">
      <c r="A278" s="33">
        <v>1529</v>
      </c>
      <c r="B278" s="34" t="s">
        <v>330</v>
      </c>
      <c r="C278" s="36"/>
      <c r="D278" s="36">
        <v>4667</v>
      </c>
      <c r="E278" s="37">
        <f t="shared" si="46"/>
        <v>0</v>
      </c>
      <c r="F278" s="38" t="str">
        <f t="shared" si="47"/>
        <v/>
      </c>
      <c r="G278" s="39">
        <f t="shared" si="48"/>
        <v>0</v>
      </c>
      <c r="H278" s="39">
        <f t="shared" si="49"/>
        <v>0</v>
      </c>
      <c r="I278" s="37">
        <f t="shared" si="50"/>
        <v>0</v>
      </c>
      <c r="J278" s="40">
        <f t="shared" si="51"/>
        <v>0</v>
      </c>
      <c r="K278" s="37">
        <f t="shared" si="52"/>
        <v>0</v>
      </c>
      <c r="L278" s="37">
        <f t="shared" si="53"/>
        <v>0</v>
      </c>
      <c r="M278" s="37">
        <f t="shared" si="54"/>
        <v>0</v>
      </c>
      <c r="N278" s="41">
        <f>'jan-juli'!M278</f>
        <v>0</v>
      </c>
      <c r="O278" s="41">
        <f t="shared" si="55"/>
        <v>0</v>
      </c>
      <c r="Q278" s="63"/>
      <c r="R278" s="64"/>
      <c r="S278" s="64"/>
      <c r="T278" s="64"/>
    </row>
    <row r="279" spans="1:20" s="34" customFormat="1" x14ac:dyDescent="0.2">
      <c r="A279" s="33">
        <v>1531</v>
      </c>
      <c r="B279" s="34" t="s">
        <v>331</v>
      </c>
      <c r="C279" s="36"/>
      <c r="D279" s="36">
        <v>9007</v>
      </c>
      <c r="E279" s="37">
        <f t="shared" si="46"/>
        <v>0</v>
      </c>
      <c r="F279" s="38" t="str">
        <f t="shared" si="47"/>
        <v/>
      </c>
      <c r="G279" s="39">
        <f t="shared" si="48"/>
        <v>0</v>
      </c>
      <c r="H279" s="39">
        <f t="shared" si="49"/>
        <v>0</v>
      </c>
      <c r="I279" s="37">
        <f t="shared" si="50"/>
        <v>0</v>
      </c>
      <c r="J279" s="40">
        <f t="shared" si="51"/>
        <v>0</v>
      </c>
      <c r="K279" s="37">
        <f t="shared" si="52"/>
        <v>0</v>
      </c>
      <c r="L279" s="37">
        <f t="shared" si="53"/>
        <v>0</v>
      </c>
      <c r="M279" s="37">
        <f t="shared" si="54"/>
        <v>0</v>
      </c>
      <c r="N279" s="41">
        <f>'jan-juli'!M279</f>
        <v>0</v>
      </c>
      <c r="O279" s="41">
        <f t="shared" si="55"/>
        <v>0</v>
      </c>
      <c r="Q279" s="63"/>
      <c r="R279" s="64"/>
      <c r="S279" s="64"/>
      <c r="T279" s="64"/>
    </row>
    <row r="280" spans="1:20" s="34" customFormat="1" x14ac:dyDescent="0.2">
      <c r="A280" s="33">
        <v>1532</v>
      </c>
      <c r="B280" s="34" t="s">
        <v>332</v>
      </c>
      <c r="C280" s="36"/>
      <c r="D280" s="36">
        <v>8176</v>
      </c>
      <c r="E280" s="37">
        <f t="shared" si="46"/>
        <v>0</v>
      </c>
      <c r="F280" s="38" t="str">
        <f t="shared" si="47"/>
        <v/>
      </c>
      <c r="G280" s="39">
        <f t="shared" si="48"/>
        <v>0</v>
      </c>
      <c r="H280" s="39">
        <f t="shared" si="49"/>
        <v>0</v>
      </c>
      <c r="I280" s="37">
        <f t="shared" si="50"/>
        <v>0</v>
      </c>
      <c r="J280" s="40">
        <f t="shared" si="51"/>
        <v>0</v>
      </c>
      <c r="K280" s="37">
        <f t="shared" si="52"/>
        <v>0</v>
      </c>
      <c r="L280" s="37">
        <f t="shared" si="53"/>
        <v>0</v>
      </c>
      <c r="M280" s="37">
        <f t="shared" si="54"/>
        <v>0</v>
      </c>
      <c r="N280" s="41">
        <f>'jan-juli'!M280</f>
        <v>0</v>
      </c>
      <c r="O280" s="41">
        <f t="shared" si="55"/>
        <v>0</v>
      </c>
      <c r="Q280" s="63"/>
      <c r="R280" s="64"/>
      <c r="S280" s="64"/>
      <c r="T280" s="64"/>
    </row>
    <row r="281" spans="1:20" s="34" customFormat="1" x14ac:dyDescent="0.2">
      <c r="A281" s="33">
        <v>1534</v>
      </c>
      <c r="B281" s="34" t="s">
        <v>333</v>
      </c>
      <c r="C281" s="36"/>
      <c r="D281" s="36">
        <v>9312</v>
      </c>
      <c r="E281" s="37">
        <f t="shared" si="46"/>
        <v>0</v>
      </c>
      <c r="F281" s="38" t="str">
        <f t="shared" si="47"/>
        <v/>
      </c>
      <c r="G281" s="39">
        <f t="shared" si="48"/>
        <v>0</v>
      </c>
      <c r="H281" s="39">
        <f t="shared" si="49"/>
        <v>0</v>
      </c>
      <c r="I281" s="37">
        <f t="shared" si="50"/>
        <v>0</v>
      </c>
      <c r="J281" s="40">
        <f t="shared" si="51"/>
        <v>0</v>
      </c>
      <c r="K281" s="37">
        <f t="shared" si="52"/>
        <v>0</v>
      </c>
      <c r="L281" s="37">
        <f t="shared" si="53"/>
        <v>0</v>
      </c>
      <c r="M281" s="37">
        <f t="shared" si="54"/>
        <v>0</v>
      </c>
      <c r="N281" s="41">
        <f>'jan-juli'!M281</f>
        <v>0</v>
      </c>
      <c r="O281" s="41">
        <f t="shared" si="55"/>
        <v>0</v>
      </c>
      <c r="Q281" s="63"/>
      <c r="R281" s="64"/>
      <c r="S281" s="64"/>
      <c r="T281" s="64"/>
    </row>
    <row r="282" spans="1:20" s="34" customFormat="1" x14ac:dyDescent="0.2">
      <c r="A282" s="33">
        <v>1535</v>
      </c>
      <c r="B282" s="34" t="s">
        <v>334</v>
      </c>
      <c r="C282" s="36"/>
      <c r="D282" s="36">
        <v>6577</v>
      </c>
      <c r="E282" s="37">
        <f t="shared" si="46"/>
        <v>0</v>
      </c>
      <c r="F282" s="38" t="str">
        <f t="shared" si="47"/>
        <v/>
      </c>
      <c r="G282" s="39">
        <f t="shared" si="48"/>
        <v>0</v>
      </c>
      <c r="H282" s="39">
        <f t="shared" si="49"/>
        <v>0</v>
      </c>
      <c r="I282" s="37">
        <f t="shared" si="50"/>
        <v>0</v>
      </c>
      <c r="J282" s="40">
        <f t="shared" si="51"/>
        <v>0</v>
      </c>
      <c r="K282" s="37">
        <f t="shared" si="52"/>
        <v>0</v>
      </c>
      <c r="L282" s="37">
        <f t="shared" si="53"/>
        <v>0</v>
      </c>
      <c r="M282" s="37">
        <f t="shared" si="54"/>
        <v>0</v>
      </c>
      <c r="N282" s="41">
        <f>'jan-juli'!M282</f>
        <v>0</v>
      </c>
      <c r="O282" s="41">
        <f t="shared" si="55"/>
        <v>0</v>
      </c>
      <c r="Q282" s="63"/>
      <c r="R282" s="64"/>
      <c r="S282" s="64"/>
      <c r="T282" s="64"/>
    </row>
    <row r="283" spans="1:20" s="34" customFormat="1" x14ac:dyDescent="0.2">
      <c r="A283" s="33">
        <v>1539</v>
      </c>
      <c r="B283" s="34" t="s">
        <v>335</v>
      </c>
      <c r="C283" s="36"/>
      <c r="D283" s="36">
        <v>7503</v>
      </c>
      <c r="E283" s="37">
        <f t="shared" si="46"/>
        <v>0</v>
      </c>
      <c r="F283" s="38" t="str">
        <f t="shared" si="47"/>
        <v/>
      </c>
      <c r="G283" s="39">
        <f t="shared" si="48"/>
        <v>0</v>
      </c>
      <c r="H283" s="39">
        <f t="shared" si="49"/>
        <v>0</v>
      </c>
      <c r="I283" s="37">
        <f t="shared" si="50"/>
        <v>0</v>
      </c>
      <c r="J283" s="40">
        <f t="shared" si="51"/>
        <v>0</v>
      </c>
      <c r="K283" s="37">
        <f t="shared" si="52"/>
        <v>0</v>
      </c>
      <c r="L283" s="37">
        <f t="shared" si="53"/>
        <v>0</v>
      </c>
      <c r="M283" s="37">
        <f t="shared" si="54"/>
        <v>0</v>
      </c>
      <c r="N283" s="41">
        <f>'jan-juli'!M283</f>
        <v>0</v>
      </c>
      <c r="O283" s="41">
        <f t="shared" si="55"/>
        <v>0</v>
      </c>
      <c r="Q283" s="63"/>
      <c r="R283" s="64"/>
      <c r="S283" s="64"/>
      <c r="T283" s="64"/>
    </row>
    <row r="284" spans="1:20" s="34" customFormat="1" x14ac:dyDescent="0.2">
      <c r="A284" s="33">
        <v>1543</v>
      </c>
      <c r="B284" s="34" t="s">
        <v>336</v>
      </c>
      <c r="C284" s="36"/>
      <c r="D284" s="36">
        <v>2963</v>
      </c>
      <c r="E284" s="37">
        <f t="shared" si="46"/>
        <v>0</v>
      </c>
      <c r="F284" s="38" t="str">
        <f t="shared" si="47"/>
        <v/>
      </c>
      <c r="G284" s="39">
        <f t="shared" si="48"/>
        <v>0</v>
      </c>
      <c r="H284" s="39">
        <f t="shared" si="49"/>
        <v>0</v>
      </c>
      <c r="I284" s="37">
        <f t="shared" si="50"/>
        <v>0</v>
      </c>
      <c r="J284" s="40">
        <f t="shared" si="51"/>
        <v>0</v>
      </c>
      <c r="K284" s="37">
        <f t="shared" si="52"/>
        <v>0</v>
      </c>
      <c r="L284" s="37">
        <f t="shared" si="53"/>
        <v>0</v>
      </c>
      <c r="M284" s="37">
        <f t="shared" si="54"/>
        <v>0</v>
      </c>
      <c r="N284" s="41">
        <f>'jan-juli'!M284</f>
        <v>0</v>
      </c>
      <c r="O284" s="41">
        <f t="shared" si="55"/>
        <v>0</v>
      </c>
      <c r="Q284" s="63"/>
      <c r="R284" s="64"/>
      <c r="S284" s="64"/>
      <c r="T284" s="64"/>
    </row>
    <row r="285" spans="1:20" s="34" customFormat="1" x14ac:dyDescent="0.2">
      <c r="A285" s="33">
        <v>1545</v>
      </c>
      <c r="B285" s="34" t="s">
        <v>337</v>
      </c>
      <c r="C285" s="36"/>
      <c r="D285" s="36">
        <v>2085</v>
      </c>
      <c r="E285" s="37">
        <f t="shared" si="46"/>
        <v>0</v>
      </c>
      <c r="F285" s="38" t="str">
        <f t="shared" si="47"/>
        <v/>
      </c>
      <c r="G285" s="39">
        <f t="shared" si="48"/>
        <v>0</v>
      </c>
      <c r="H285" s="39">
        <f t="shared" si="49"/>
        <v>0</v>
      </c>
      <c r="I285" s="37">
        <f t="shared" si="50"/>
        <v>0</v>
      </c>
      <c r="J285" s="40">
        <f t="shared" si="51"/>
        <v>0</v>
      </c>
      <c r="K285" s="37">
        <f t="shared" si="52"/>
        <v>0</v>
      </c>
      <c r="L285" s="37">
        <f t="shared" si="53"/>
        <v>0</v>
      </c>
      <c r="M285" s="37">
        <f t="shared" si="54"/>
        <v>0</v>
      </c>
      <c r="N285" s="41">
        <f>'jan-juli'!M285</f>
        <v>0</v>
      </c>
      <c r="O285" s="41">
        <f t="shared" si="55"/>
        <v>0</v>
      </c>
      <c r="Q285" s="63"/>
      <c r="R285" s="64"/>
      <c r="S285" s="64"/>
      <c r="T285" s="64"/>
    </row>
    <row r="286" spans="1:20" s="34" customFormat="1" x14ac:dyDescent="0.2">
      <c r="A286" s="33">
        <v>1546</v>
      </c>
      <c r="B286" s="34" t="s">
        <v>338</v>
      </c>
      <c r="C286" s="36"/>
      <c r="D286" s="36">
        <v>1246</v>
      </c>
      <c r="E286" s="37">
        <f t="shared" si="46"/>
        <v>0</v>
      </c>
      <c r="F286" s="38" t="str">
        <f t="shared" si="47"/>
        <v/>
      </c>
      <c r="G286" s="39">
        <f t="shared" si="48"/>
        <v>0</v>
      </c>
      <c r="H286" s="39">
        <f t="shared" si="49"/>
        <v>0</v>
      </c>
      <c r="I286" s="37">
        <f t="shared" si="50"/>
        <v>0</v>
      </c>
      <c r="J286" s="40">
        <f t="shared" si="51"/>
        <v>0</v>
      </c>
      <c r="K286" s="37">
        <f t="shared" si="52"/>
        <v>0</v>
      </c>
      <c r="L286" s="37">
        <f t="shared" si="53"/>
        <v>0</v>
      </c>
      <c r="M286" s="37">
        <f t="shared" si="54"/>
        <v>0</v>
      </c>
      <c r="N286" s="41">
        <f>'jan-juli'!M286</f>
        <v>0</v>
      </c>
      <c r="O286" s="41">
        <f t="shared" si="55"/>
        <v>0</v>
      </c>
      <c r="Q286" s="63"/>
      <c r="R286" s="64"/>
      <c r="S286" s="64"/>
      <c r="T286" s="64"/>
    </row>
    <row r="287" spans="1:20" s="34" customFormat="1" x14ac:dyDescent="0.2">
      <c r="A287" s="33">
        <v>1547</v>
      </c>
      <c r="B287" s="34" t="s">
        <v>339</v>
      </c>
      <c r="C287" s="36"/>
      <c r="D287" s="36">
        <v>3547</v>
      </c>
      <c r="E287" s="37">
        <f t="shared" si="46"/>
        <v>0</v>
      </c>
      <c r="F287" s="38" t="str">
        <f t="shared" si="47"/>
        <v/>
      </c>
      <c r="G287" s="39">
        <f t="shared" si="48"/>
        <v>0</v>
      </c>
      <c r="H287" s="39">
        <f t="shared" si="49"/>
        <v>0</v>
      </c>
      <c r="I287" s="37">
        <f t="shared" si="50"/>
        <v>0</v>
      </c>
      <c r="J287" s="40">
        <f t="shared" si="51"/>
        <v>0</v>
      </c>
      <c r="K287" s="37">
        <f t="shared" si="52"/>
        <v>0</v>
      </c>
      <c r="L287" s="37">
        <f t="shared" si="53"/>
        <v>0</v>
      </c>
      <c r="M287" s="37">
        <f t="shared" si="54"/>
        <v>0</v>
      </c>
      <c r="N287" s="41">
        <f>'jan-juli'!M287</f>
        <v>0</v>
      </c>
      <c r="O287" s="41">
        <f t="shared" si="55"/>
        <v>0</v>
      </c>
      <c r="Q287" s="63"/>
      <c r="R287" s="64"/>
      <c r="S287" s="64"/>
      <c r="T287" s="64"/>
    </row>
    <row r="288" spans="1:20" s="34" customFormat="1" x14ac:dyDescent="0.2">
      <c r="A288" s="33">
        <v>1548</v>
      </c>
      <c r="B288" s="34" t="s">
        <v>340</v>
      </c>
      <c r="C288" s="36"/>
      <c r="D288" s="36">
        <v>9741</v>
      </c>
      <c r="E288" s="37">
        <f t="shared" si="46"/>
        <v>0</v>
      </c>
      <c r="F288" s="38" t="str">
        <f t="shared" si="47"/>
        <v/>
      </c>
      <c r="G288" s="39">
        <f t="shared" si="48"/>
        <v>0</v>
      </c>
      <c r="H288" s="39">
        <f t="shared" si="49"/>
        <v>0</v>
      </c>
      <c r="I288" s="37">
        <f t="shared" si="50"/>
        <v>0</v>
      </c>
      <c r="J288" s="40">
        <f t="shared" si="51"/>
        <v>0</v>
      </c>
      <c r="K288" s="37">
        <f t="shared" si="52"/>
        <v>0</v>
      </c>
      <c r="L288" s="37">
        <f t="shared" si="53"/>
        <v>0</v>
      </c>
      <c r="M288" s="37">
        <f t="shared" si="54"/>
        <v>0</v>
      </c>
      <c r="N288" s="41">
        <f>'jan-juli'!M288</f>
        <v>0</v>
      </c>
      <c r="O288" s="41">
        <f t="shared" si="55"/>
        <v>0</v>
      </c>
      <c r="Q288" s="63"/>
      <c r="R288" s="64"/>
      <c r="S288" s="64"/>
      <c r="T288" s="64"/>
    </row>
    <row r="289" spans="1:20" s="34" customFormat="1" x14ac:dyDescent="0.2">
      <c r="A289" s="33">
        <v>1551</v>
      </c>
      <c r="B289" s="34" t="s">
        <v>341</v>
      </c>
      <c r="C289" s="36"/>
      <c r="D289" s="36">
        <v>3454</v>
      </c>
      <c r="E289" s="37">
        <f t="shared" si="46"/>
        <v>0</v>
      </c>
      <c r="F289" s="38" t="str">
        <f t="shared" si="47"/>
        <v/>
      </c>
      <c r="G289" s="39">
        <f t="shared" si="48"/>
        <v>0</v>
      </c>
      <c r="H289" s="39">
        <f t="shared" si="49"/>
        <v>0</v>
      </c>
      <c r="I289" s="37">
        <f t="shared" si="50"/>
        <v>0</v>
      </c>
      <c r="J289" s="40">
        <f t="shared" si="51"/>
        <v>0</v>
      </c>
      <c r="K289" s="37">
        <f t="shared" si="52"/>
        <v>0</v>
      </c>
      <c r="L289" s="37">
        <f t="shared" si="53"/>
        <v>0</v>
      </c>
      <c r="M289" s="37">
        <f t="shared" si="54"/>
        <v>0</v>
      </c>
      <c r="N289" s="41">
        <f>'jan-juli'!M289</f>
        <v>0</v>
      </c>
      <c r="O289" s="41">
        <f t="shared" si="55"/>
        <v>0</v>
      </c>
      <c r="Q289" s="63"/>
      <c r="R289" s="64"/>
      <c r="S289" s="64"/>
      <c r="T289" s="64"/>
    </row>
    <row r="290" spans="1:20" s="34" customFormat="1" x14ac:dyDescent="0.2">
      <c r="A290" s="33">
        <v>1554</v>
      </c>
      <c r="B290" s="34" t="s">
        <v>342</v>
      </c>
      <c r="C290" s="36"/>
      <c r="D290" s="36">
        <v>5856</v>
      </c>
      <c r="E290" s="37">
        <f t="shared" si="46"/>
        <v>0</v>
      </c>
      <c r="F290" s="38" t="str">
        <f t="shared" si="47"/>
        <v/>
      </c>
      <c r="G290" s="39">
        <f t="shared" si="48"/>
        <v>0</v>
      </c>
      <c r="H290" s="39">
        <f t="shared" si="49"/>
        <v>0</v>
      </c>
      <c r="I290" s="37">
        <f t="shared" si="50"/>
        <v>0</v>
      </c>
      <c r="J290" s="40">
        <f t="shared" si="51"/>
        <v>0</v>
      </c>
      <c r="K290" s="37">
        <f t="shared" si="52"/>
        <v>0</v>
      </c>
      <c r="L290" s="37">
        <f t="shared" si="53"/>
        <v>0</v>
      </c>
      <c r="M290" s="37">
        <f t="shared" si="54"/>
        <v>0</v>
      </c>
      <c r="N290" s="41">
        <f>'jan-juli'!M290</f>
        <v>0</v>
      </c>
      <c r="O290" s="41">
        <f t="shared" si="55"/>
        <v>0</v>
      </c>
      <c r="Q290" s="63"/>
      <c r="R290" s="64"/>
      <c r="S290" s="64"/>
      <c r="T290" s="64"/>
    </row>
    <row r="291" spans="1:20" s="34" customFormat="1" x14ac:dyDescent="0.2">
      <c r="A291" s="33">
        <v>1557</v>
      </c>
      <c r="B291" s="34" t="s">
        <v>343</v>
      </c>
      <c r="C291" s="36"/>
      <c r="D291" s="36">
        <v>2611</v>
      </c>
      <c r="E291" s="37">
        <f t="shared" si="46"/>
        <v>0</v>
      </c>
      <c r="F291" s="38" t="str">
        <f t="shared" si="47"/>
        <v/>
      </c>
      <c r="G291" s="39">
        <f t="shared" si="48"/>
        <v>0</v>
      </c>
      <c r="H291" s="39">
        <f t="shared" si="49"/>
        <v>0</v>
      </c>
      <c r="I291" s="37">
        <f t="shared" si="50"/>
        <v>0</v>
      </c>
      <c r="J291" s="40">
        <f t="shared" si="51"/>
        <v>0</v>
      </c>
      <c r="K291" s="37">
        <f t="shared" si="52"/>
        <v>0</v>
      </c>
      <c r="L291" s="37">
        <f t="shared" si="53"/>
        <v>0</v>
      </c>
      <c r="M291" s="37">
        <f t="shared" si="54"/>
        <v>0</v>
      </c>
      <c r="N291" s="41">
        <f>'jan-juli'!M291</f>
        <v>0</v>
      </c>
      <c r="O291" s="41">
        <f t="shared" si="55"/>
        <v>0</v>
      </c>
      <c r="Q291" s="63"/>
      <c r="R291" s="64"/>
      <c r="S291" s="64"/>
      <c r="T291" s="64"/>
    </row>
    <row r="292" spans="1:20" s="34" customFormat="1" x14ac:dyDescent="0.2">
      <c r="A292" s="33">
        <v>1560</v>
      </c>
      <c r="B292" s="34" t="s">
        <v>344</v>
      </c>
      <c r="C292" s="36"/>
      <c r="D292" s="36">
        <v>3109</v>
      </c>
      <c r="E292" s="37">
        <f t="shared" si="46"/>
        <v>0</v>
      </c>
      <c r="F292" s="38" t="str">
        <f t="shared" si="47"/>
        <v/>
      </c>
      <c r="G292" s="39">
        <f t="shared" si="48"/>
        <v>0</v>
      </c>
      <c r="H292" s="39">
        <f t="shared" si="49"/>
        <v>0</v>
      </c>
      <c r="I292" s="37">
        <f t="shared" si="50"/>
        <v>0</v>
      </c>
      <c r="J292" s="40">
        <f t="shared" si="51"/>
        <v>0</v>
      </c>
      <c r="K292" s="37">
        <f t="shared" si="52"/>
        <v>0</v>
      </c>
      <c r="L292" s="37">
        <f t="shared" si="53"/>
        <v>0</v>
      </c>
      <c r="M292" s="37">
        <f t="shared" si="54"/>
        <v>0</v>
      </c>
      <c r="N292" s="41">
        <f>'jan-juli'!M292</f>
        <v>0</v>
      </c>
      <c r="O292" s="41">
        <f t="shared" si="55"/>
        <v>0</v>
      </c>
      <c r="Q292" s="63"/>
      <c r="R292" s="64"/>
      <c r="S292" s="64"/>
      <c r="T292" s="64"/>
    </row>
    <row r="293" spans="1:20" s="34" customFormat="1" x14ac:dyDescent="0.2">
      <c r="A293" s="33">
        <v>1563</v>
      </c>
      <c r="B293" s="34" t="s">
        <v>345</v>
      </c>
      <c r="C293" s="36"/>
      <c r="D293" s="36">
        <v>7126</v>
      </c>
      <c r="E293" s="37">
        <f t="shared" si="46"/>
        <v>0</v>
      </c>
      <c r="F293" s="38" t="str">
        <f t="shared" si="47"/>
        <v/>
      </c>
      <c r="G293" s="39">
        <f t="shared" si="48"/>
        <v>0</v>
      </c>
      <c r="H293" s="39">
        <f t="shared" si="49"/>
        <v>0</v>
      </c>
      <c r="I293" s="37">
        <f t="shared" si="50"/>
        <v>0</v>
      </c>
      <c r="J293" s="40">
        <f t="shared" si="51"/>
        <v>0</v>
      </c>
      <c r="K293" s="37">
        <f t="shared" si="52"/>
        <v>0</v>
      </c>
      <c r="L293" s="37">
        <f t="shared" si="53"/>
        <v>0</v>
      </c>
      <c r="M293" s="37">
        <f t="shared" si="54"/>
        <v>0</v>
      </c>
      <c r="N293" s="41">
        <f>'jan-juli'!M293</f>
        <v>0</v>
      </c>
      <c r="O293" s="41">
        <f t="shared" si="55"/>
        <v>0</v>
      </c>
      <c r="Q293" s="63"/>
      <c r="R293" s="64"/>
      <c r="S293" s="64"/>
      <c r="T293" s="64"/>
    </row>
    <row r="294" spans="1:20" s="34" customFormat="1" x14ac:dyDescent="0.2">
      <c r="A294" s="33">
        <v>1566</v>
      </c>
      <c r="B294" s="34" t="s">
        <v>346</v>
      </c>
      <c r="C294" s="36"/>
      <c r="D294" s="36">
        <v>5986</v>
      </c>
      <c r="E294" s="37">
        <f t="shared" si="46"/>
        <v>0</v>
      </c>
      <c r="F294" s="38" t="str">
        <f t="shared" si="47"/>
        <v/>
      </c>
      <c r="G294" s="39">
        <f t="shared" si="48"/>
        <v>0</v>
      </c>
      <c r="H294" s="39">
        <f t="shared" si="49"/>
        <v>0</v>
      </c>
      <c r="I294" s="37">
        <f t="shared" si="50"/>
        <v>0</v>
      </c>
      <c r="J294" s="40">
        <f t="shared" si="51"/>
        <v>0</v>
      </c>
      <c r="K294" s="37">
        <f t="shared" si="52"/>
        <v>0</v>
      </c>
      <c r="L294" s="37">
        <f t="shared" si="53"/>
        <v>0</v>
      </c>
      <c r="M294" s="37">
        <f t="shared" si="54"/>
        <v>0</v>
      </c>
      <c r="N294" s="41">
        <f>'jan-juli'!M294</f>
        <v>0</v>
      </c>
      <c r="O294" s="41">
        <f t="shared" si="55"/>
        <v>0</v>
      </c>
      <c r="Q294" s="63"/>
      <c r="R294" s="64"/>
      <c r="S294" s="64"/>
      <c r="T294" s="64"/>
    </row>
    <row r="295" spans="1:20" s="34" customFormat="1" x14ac:dyDescent="0.2">
      <c r="A295" s="33">
        <v>1567</v>
      </c>
      <c r="B295" s="34" t="s">
        <v>347</v>
      </c>
      <c r="C295" s="36"/>
      <c r="D295" s="36">
        <v>2026</v>
      </c>
      <c r="E295" s="37">
        <f t="shared" si="46"/>
        <v>0</v>
      </c>
      <c r="F295" s="38" t="str">
        <f t="shared" si="47"/>
        <v/>
      </c>
      <c r="G295" s="39">
        <f t="shared" si="48"/>
        <v>0</v>
      </c>
      <c r="H295" s="39">
        <f t="shared" si="49"/>
        <v>0</v>
      </c>
      <c r="I295" s="37">
        <f t="shared" si="50"/>
        <v>0</v>
      </c>
      <c r="J295" s="40">
        <f t="shared" si="51"/>
        <v>0</v>
      </c>
      <c r="K295" s="37">
        <f t="shared" si="52"/>
        <v>0</v>
      </c>
      <c r="L295" s="37">
        <f t="shared" si="53"/>
        <v>0</v>
      </c>
      <c r="M295" s="37">
        <f t="shared" si="54"/>
        <v>0</v>
      </c>
      <c r="N295" s="41">
        <f>'jan-juli'!M295</f>
        <v>0</v>
      </c>
      <c r="O295" s="41">
        <f t="shared" si="55"/>
        <v>0</v>
      </c>
      <c r="Q295" s="63"/>
      <c r="R295" s="64"/>
      <c r="S295" s="64"/>
      <c r="T295" s="64"/>
    </row>
    <row r="296" spans="1:20" s="34" customFormat="1" x14ac:dyDescent="0.2">
      <c r="A296" s="33">
        <v>1571</v>
      </c>
      <c r="B296" s="34" t="s">
        <v>348</v>
      </c>
      <c r="C296" s="36"/>
      <c r="D296" s="36">
        <v>1599</v>
      </c>
      <c r="E296" s="37">
        <f t="shared" si="46"/>
        <v>0</v>
      </c>
      <c r="F296" s="38" t="str">
        <f t="shared" si="47"/>
        <v/>
      </c>
      <c r="G296" s="39">
        <f t="shared" si="48"/>
        <v>0</v>
      </c>
      <c r="H296" s="39">
        <f t="shared" si="49"/>
        <v>0</v>
      </c>
      <c r="I296" s="37">
        <f t="shared" si="50"/>
        <v>0</v>
      </c>
      <c r="J296" s="40">
        <f t="shared" si="51"/>
        <v>0</v>
      </c>
      <c r="K296" s="37">
        <f t="shared" si="52"/>
        <v>0</v>
      </c>
      <c r="L296" s="37">
        <f t="shared" si="53"/>
        <v>0</v>
      </c>
      <c r="M296" s="37">
        <f t="shared" si="54"/>
        <v>0</v>
      </c>
      <c r="N296" s="41">
        <f>'jan-juli'!M296</f>
        <v>0</v>
      </c>
      <c r="O296" s="41">
        <f t="shared" si="55"/>
        <v>0</v>
      </c>
      <c r="Q296" s="63"/>
      <c r="R296" s="64"/>
      <c r="S296" s="64"/>
      <c r="T296" s="64"/>
    </row>
    <row r="297" spans="1:20" s="34" customFormat="1" x14ac:dyDescent="0.2">
      <c r="A297" s="33">
        <v>1573</v>
      </c>
      <c r="B297" s="34" t="s">
        <v>349</v>
      </c>
      <c r="C297" s="36"/>
      <c r="D297" s="36">
        <v>2160</v>
      </c>
      <c r="E297" s="37">
        <f t="shared" si="46"/>
        <v>0</v>
      </c>
      <c r="F297" s="38" t="str">
        <f t="shared" si="47"/>
        <v/>
      </c>
      <c r="G297" s="39">
        <f t="shared" si="48"/>
        <v>0</v>
      </c>
      <c r="H297" s="39">
        <f t="shared" si="49"/>
        <v>0</v>
      </c>
      <c r="I297" s="37">
        <f t="shared" si="50"/>
        <v>0</v>
      </c>
      <c r="J297" s="40">
        <f t="shared" si="51"/>
        <v>0</v>
      </c>
      <c r="K297" s="37">
        <f t="shared" si="52"/>
        <v>0</v>
      </c>
      <c r="L297" s="37">
        <f t="shared" si="53"/>
        <v>0</v>
      </c>
      <c r="M297" s="37">
        <f t="shared" si="54"/>
        <v>0</v>
      </c>
      <c r="N297" s="41">
        <f>'jan-juli'!M297</f>
        <v>0</v>
      </c>
      <c r="O297" s="41">
        <f t="shared" si="55"/>
        <v>0</v>
      </c>
      <c r="Q297" s="63"/>
      <c r="R297" s="64"/>
      <c r="S297" s="64"/>
      <c r="T297" s="64"/>
    </row>
    <row r="298" spans="1:20" s="34" customFormat="1" x14ac:dyDescent="0.2">
      <c r="A298" s="33">
        <v>1576</v>
      </c>
      <c r="B298" s="34" t="s">
        <v>350</v>
      </c>
      <c r="C298" s="36"/>
      <c r="D298" s="36">
        <v>3590</v>
      </c>
      <c r="E298" s="37">
        <f t="shared" si="46"/>
        <v>0</v>
      </c>
      <c r="F298" s="38" t="str">
        <f t="shared" si="47"/>
        <v/>
      </c>
      <c r="G298" s="39">
        <f t="shared" si="48"/>
        <v>0</v>
      </c>
      <c r="H298" s="39">
        <f t="shared" si="49"/>
        <v>0</v>
      </c>
      <c r="I298" s="37">
        <f t="shared" si="50"/>
        <v>0</v>
      </c>
      <c r="J298" s="40">
        <f t="shared" si="51"/>
        <v>0</v>
      </c>
      <c r="K298" s="37">
        <f t="shared" si="52"/>
        <v>0</v>
      </c>
      <c r="L298" s="37">
        <f t="shared" si="53"/>
        <v>0</v>
      </c>
      <c r="M298" s="37">
        <f t="shared" si="54"/>
        <v>0</v>
      </c>
      <c r="N298" s="41">
        <f>'jan-juli'!M298</f>
        <v>0</v>
      </c>
      <c r="O298" s="41">
        <f t="shared" si="55"/>
        <v>0</v>
      </c>
      <c r="Q298" s="63"/>
      <c r="R298" s="64"/>
      <c r="S298" s="64"/>
      <c r="T298" s="64"/>
    </row>
    <row r="299" spans="1:20" s="34" customFormat="1" x14ac:dyDescent="0.2">
      <c r="A299" s="33">
        <v>1601</v>
      </c>
      <c r="B299" s="34" t="s">
        <v>351</v>
      </c>
      <c r="C299" s="36"/>
      <c r="D299" s="36">
        <v>190464</v>
      </c>
      <c r="E299" s="37">
        <f t="shared" si="46"/>
        <v>0</v>
      </c>
      <c r="F299" s="38" t="str">
        <f t="shared" si="47"/>
        <v/>
      </c>
      <c r="G299" s="39">
        <f t="shared" si="48"/>
        <v>0</v>
      </c>
      <c r="H299" s="39">
        <f t="shared" si="49"/>
        <v>0</v>
      </c>
      <c r="I299" s="37">
        <f t="shared" si="50"/>
        <v>0</v>
      </c>
      <c r="J299" s="40">
        <f t="shared" si="51"/>
        <v>0</v>
      </c>
      <c r="K299" s="37">
        <f t="shared" si="52"/>
        <v>0</v>
      </c>
      <c r="L299" s="37">
        <f t="shared" si="53"/>
        <v>0</v>
      </c>
      <c r="M299" s="37">
        <f t="shared" si="54"/>
        <v>0</v>
      </c>
      <c r="N299" s="41">
        <f>'jan-juli'!M299</f>
        <v>0</v>
      </c>
      <c r="O299" s="41">
        <f t="shared" si="55"/>
        <v>0</v>
      </c>
      <c r="Q299" s="63"/>
      <c r="R299" s="64"/>
      <c r="S299" s="64"/>
      <c r="T299" s="64"/>
    </row>
    <row r="300" spans="1:20" s="34" customFormat="1" x14ac:dyDescent="0.2">
      <c r="A300" s="33">
        <v>1612</v>
      </c>
      <c r="B300" s="34" t="s">
        <v>352</v>
      </c>
      <c r="C300" s="36"/>
      <c r="D300" s="36">
        <v>4259</v>
      </c>
      <c r="E300" s="37">
        <f t="shared" si="46"/>
        <v>0</v>
      </c>
      <c r="F300" s="38" t="str">
        <f t="shared" si="47"/>
        <v/>
      </c>
      <c r="G300" s="39">
        <f t="shared" si="48"/>
        <v>0</v>
      </c>
      <c r="H300" s="39">
        <f t="shared" si="49"/>
        <v>0</v>
      </c>
      <c r="I300" s="37">
        <f t="shared" si="50"/>
        <v>0</v>
      </c>
      <c r="J300" s="40">
        <f t="shared" si="51"/>
        <v>0</v>
      </c>
      <c r="K300" s="37">
        <f t="shared" si="52"/>
        <v>0</v>
      </c>
      <c r="L300" s="37">
        <f t="shared" si="53"/>
        <v>0</v>
      </c>
      <c r="M300" s="37">
        <f t="shared" si="54"/>
        <v>0</v>
      </c>
      <c r="N300" s="41">
        <f>'jan-juli'!M300</f>
        <v>0</v>
      </c>
      <c r="O300" s="41">
        <f t="shared" si="55"/>
        <v>0</v>
      </c>
      <c r="Q300" s="63"/>
      <c r="R300" s="64"/>
      <c r="S300" s="64"/>
      <c r="T300" s="64"/>
    </row>
    <row r="301" spans="1:20" s="34" customFormat="1" x14ac:dyDescent="0.2">
      <c r="A301" s="33">
        <v>1613</v>
      </c>
      <c r="B301" s="34" t="s">
        <v>353</v>
      </c>
      <c r="C301" s="36"/>
      <c r="D301" s="36">
        <v>982</v>
      </c>
      <c r="E301" s="37">
        <f t="shared" si="46"/>
        <v>0</v>
      </c>
      <c r="F301" s="38" t="str">
        <f t="shared" si="47"/>
        <v/>
      </c>
      <c r="G301" s="39">
        <f t="shared" si="48"/>
        <v>0</v>
      </c>
      <c r="H301" s="39">
        <f t="shared" si="49"/>
        <v>0</v>
      </c>
      <c r="I301" s="37">
        <f t="shared" si="50"/>
        <v>0</v>
      </c>
      <c r="J301" s="40">
        <f t="shared" si="51"/>
        <v>0</v>
      </c>
      <c r="K301" s="37">
        <f t="shared" si="52"/>
        <v>0</v>
      </c>
      <c r="L301" s="37">
        <f t="shared" si="53"/>
        <v>0</v>
      </c>
      <c r="M301" s="37">
        <f t="shared" si="54"/>
        <v>0</v>
      </c>
      <c r="N301" s="41">
        <f>'jan-juli'!M301</f>
        <v>0</v>
      </c>
      <c r="O301" s="41">
        <f t="shared" si="55"/>
        <v>0</v>
      </c>
      <c r="Q301" s="63"/>
      <c r="R301" s="64"/>
      <c r="S301" s="64"/>
      <c r="T301" s="64"/>
    </row>
    <row r="302" spans="1:20" s="34" customFormat="1" x14ac:dyDescent="0.2">
      <c r="A302" s="33">
        <v>1617</v>
      </c>
      <c r="B302" s="34" t="s">
        <v>354</v>
      </c>
      <c r="C302" s="36"/>
      <c r="D302" s="36">
        <v>4659</v>
      </c>
      <c r="E302" s="37">
        <f t="shared" si="46"/>
        <v>0</v>
      </c>
      <c r="F302" s="38" t="str">
        <f t="shared" si="47"/>
        <v/>
      </c>
      <c r="G302" s="39">
        <f t="shared" si="48"/>
        <v>0</v>
      </c>
      <c r="H302" s="39">
        <f t="shared" si="49"/>
        <v>0</v>
      </c>
      <c r="I302" s="37">
        <f t="shared" si="50"/>
        <v>0</v>
      </c>
      <c r="J302" s="40">
        <f t="shared" si="51"/>
        <v>0</v>
      </c>
      <c r="K302" s="37">
        <f t="shared" si="52"/>
        <v>0</v>
      </c>
      <c r="L302" s="37">
        <f t="shared" si="53"/>
        <v>0</v>
      </c>
      <c r="M302" s="37">
        <f t="shared" si="54"/>
        <v>0</v>
      </c>
      <c r="N302" s="41">
        <f>'jan-juli'!M302</f>
        <v>0</v>
      </c>
      <c r="O302" s="41">
        <f t="shared" si="55"/>
        <v>0</v>
      </c>
      <c r="Q302" s="63"/>
      <c r="R302" s="64"/>
      <c r="S302" s="64"/>
      <c r="T302" s="64"/>
    </row>
    <row r="303" spans="1:20" s="34" customFormat="1" x14ac:dyDescent="0.2">
      <c r="A303" s="33">
        <v>1620</v>
      </c>
      <c r="B303" s="34" t="s">
        <v>355</v>
      </c>
      <c r="C303" s="36"/>
      <c r="D303" s="36">
        <v>4937</v>
      </c>
      <c r="E303" s="37">
        <f t="shared" si="46"/>
        <v>0</v>
      </c>
      <c r="F303" s="38" t="str">
        <f t="shared" si="47"/>
        <v/>
      </c>
      <c r="G303" s="39">
        <f t="shared" si="48"/>
        <v>0</v>
      </c>
      <c r="H303" s="39">
        <f t="shared" si="49"/>
        <v>0</v>
      </c>
      <c r="I303" s="37">
        <f t="shared" si="50"/>
        <v>0</v>
      </c>
      <c r="J303" s="40">
        <f t="shared" si="51"/>
        <v>0</v>
      </c>
      <c r="K303" s="37">
        <f t="shared" si="52"/>
        <v>0</v>
      </c>
      <c r="L303" s="37">
        <f t="shared" si="53"/>
        <v>0</v>
      </c>
      <c r="M303" s="37">
        <f t="shared" si="54"/>
        <v>0</v>
      </c>
      <c r="N303" s="41">
        <f>'jan-juli'!M303</f>
        <v>0</v>
      </c>
      <c r="O303" s="41">
        <f t="shared" si="55"/>
        <v>0</v>
      </c>
      <c r="Q303" s="63"/>
      <c r="R303" s="64"/>
      <c r="S303" s="64"/>
      <c r="T303" s="64"/>
    </row>
    <row r="304" spans="1:20" s="34" customFormat="1" x14ac:dyDescent="0.2">
      <c r="A304" s="33">
        <v>1621</v>
      </c>
      <c r="B304" s="34" t="s">
        <v>356</v>
      </c>
      <c r="C304" s="36"/>
      <c r="D304" s="36">
        <v>5291</v>
      </c>
      <c r="E304" s="37">
        <f t="shared" si="46"/>
        <v>0</v>
      </c>
      <c r="F304" s="38" t="str">
        <f t="shared" si="47"/>
        <v/>
      </c>
      <c r="G304" s="39">
        <f t="shared" si="48"/>
        <v>0</v>
      </c>
      <c r="H304" s="39">
        <f t="shared" si="49"/>
        <v>0</v>
      </c>
      <c r="I304" s="37">
        <f t="shared" si="50"/>
        <v>0</v>
      </c>
      <c r="J304" s="40">
        <f t="shared" si="51"/>
        <v>0</v>
      </c>
      <c r="K304" s="37">
        <f t="shared" si="52"/>
        <v>0</v>
      </c>
      <c r="L304" s="37">
        <f t="shared" si="53"/>
        <v>0</v>
      </c>
      <c r="M304" s="37">
        <f t="shared" si="54"/>
        <v>0</v>
      </c>
      <c r="N304" s="41">
        <f>'jan-juli'!M304</f>
        <v>0</v>
      </c>
      <c r="O304" s="41">
        <f t="shared" si="55"/>
        <v>0</v>
      </c>
      <c r="Q304" s="63"/>
      <c r="R304" s="64"/>
      <c r="S304" s="64"/>
      <c r="T304" s="64"/>
    </row>
    <row r="305" spans="1:20" s="34" customFormat="1" x14ac:dyDescent="0.2">
      <c r="A305" s="33">
        <v>1622</v>
      </c>
      <c r="B305" s="34" t="s">
        <v>357</v>
      </c>
      <c r="C305" s="36"/>
      <c r="D305" s="36">
        <v>1711</v>
      </c>
      <c r="E305" s="37">
        <f t="shared" si="46"/>
        <v>0</v>
      </c>
      <c r="F305" s="38" t="str">
        <f t="shared" si="47"/>
        <v/>
      </c>
      <c r="G305" s="39">
        <f t="shared" si="48"/>
        <v>0</v>
      </c>
      <c r="H305" s="39">
        <f t="shared" si="49"/>
        <v>0</v>
      </c>
      <c r="I305" s="37">
        <f t="shared" si="50"/>
        <v>0</v>
      </c>
      <c r="J305" s="40">
        <f t="shared" si="51"/>
        <v>0</v>
      </c>
      <c r="K305" s="37">
        <f t="shared" si="52"/>
        <v>0</v>
      </c>
      <c r="L305" s="37">
        <f t="shared" si="53"/>
        <v>0</v>
      </c>
      <c r="M305" s="37">
        <f t="shared" si="54"/>
        <v>0</v>
      </c>
      <c r="N305" s="41">
        <f>'jan-juli'!M305</f>
        <v>0</v>
      </c>
      <c r="O305" s="41">
        <f t="shared" si="55"/>
        <v>0</v>
      </c>
      <c r="Q305" s="63"/>
      <c r="R305" s="64"/>
      <c r="S305" s="64"/>
      <c r="T305" s="64"/>
    </row>
    <row r="306" spans="1:20" s="34" customFormat="1" x14ac:dyDescent="0.2">
      <c r="A306" s="33">
        <v>1624</v>
      </c>
      <c r="B306" s="34" t="s">
        <v>358</v>
      </c>
      <c r="C306" s="36"/>
      <c r="D306" s="36">
        <v>6628</v>
      </c>
      <c r="E306" s="37">
        <f t="shared" si="46"/>
        <v>0</v>
      </c>
      <c r="F306" s="38" t="str">
        <f t="shared" si="47"/>
        <v/>
      </c>
      <c r="G306" s="39">
        <f t="shared" si="48"/>
        <v>0</v>
      </c>
      <c r="H306" s="39">
        <f t="shared" si="49"/>
        <v>0</v>
      </c>
      <c r="I306" s="37">
        <f t="shared" si="50"/>
        <v>0</v>
      </c>
      <c r="J306" s="40">
        <f t="shared" si="51"/>
        <v>0</v>
      </c>
      <c r="K306" s="37">
        <f t="shared" si="52"/>
        <v>0</v>
      </c>
      <c r="L306" s="37">
        <f t="shared" si="53"/>
        <v>0</v>
      </c>
      <c r="M306" s="37">
        <f t="shared" si="54"/>
        <v>0</v>
      </c>
      <c r="N306" s="41">
        <f>'jan-juli'!M306</f>
        <v>0</v>
      </c>
      <c r="O306" s="41">
        <f t="shared" si="55"/>
        <v>0</v>
      </c>
      <c r="Q306" s="63"/>
      <c r="R306" s="64"/>
      <c r="S306" s="64"/>
      <c r="T306" s="64"/>
    </row>
    <row r="307" spans="1:20" s="34" customFormat="1" x14ac:dyDescent="0.2">
      <c r="A307" s="33">
        <v>1627</v>
      </c>
      <c r="B307" s="34" t="s">
        <v>359</v>
      </c>
      <c r="C307" s="36"/>
      <c r="D307" s="36">
        <v>4822</v>
      </c>
      <c r="E307" s="37">
        <f t="shared" si="46"/>
        <v>0</v>
      </c>
      <c r="F307" s="38" t="str">
        <f t="shared" si="47"/>
        <v/>
      </c>
      <c r="G307" s="39">
        <f t="shared" si="48"/>
        <v>0</v>
      </c>
      <c r="H307" s="39">
        <f t="shared" si="49"/>
        <v>0</v>
      </c>
      <c r="I307" s="37">
        <f t="shared" si="50"/>
        <v>0</v>
      </c>
      <c r="J307" s="40">
        <f t="shared" si="51"/>
        <v>0</v>
      </c>
      <c r="K307" s="37">
        <f t="shared" si="52"/>
        <v>0</v>
      </c>
      <c r="L307" s="37">
        <f t="shared" si="53"/>
        <v>0</v>
      </c>
      <c r="M307" s="37">
        <f t="shared" si="54"/>
        <v>0</v>
      </c>
      <c r="N307" s="41">
        <f>'jan-juli'!M307</f>
        <v>0</v>
      </c>
      <c r="O307" s="41">
        <f t="shared" si="55"/>
        <v>0</v>
      </c>
      <c r="Q307" s="63"/>
      <c r="R307" s="64"/>
      <c r="S307" s="64"/>
      <c r="T307" s="64"/>
    </row>
    <row r="308" spans="1:20" s="34" customFormat="1" x14ac:dyDescent="0.2">
      <c r="A308" s="33">
        <v>1630</v>
      </c>
      <c r="B308" s="34" t="s">
        <v>360</v>
      </c>
      <c r="C308" s="36"/>
      <c r="D308" s="36">
        <v>3263</v>
      </c>
      <c r="E308" s="37">
        <f t="shared" si="46"/>
        <v>0</v>
      </c>
      <c r="F308" s="38" t="str">
        <f t="shared" si="47"/>
        <v/>
      </c>
      <c r="G308" s="39">
        <f t="shared" si="48"/>
        <v>0</v>
      </c>
      <c r="H308" s="39">
        <f t="shared" si="49"/>
        <v>0</v>
      </c>
      <c r="I308" s="37">
        <f t="shared" si="50"/>
        <v>0</v>
      </c>
      <c r="J308" s="40">
        <f t="shared" si="51"/>
        <v>0</v>
      </c>
      <c r="K308" s="37">
        <f t="shared" si="52"/>
        <v>0</v>
      </c>
      <c r="L308" s="37">
        <f t="shared" si="53"/>
        <v>0</v>
      </c>
      <c r="M308" s="37">
        <f t="shared" si="54"/>
        <v>0</v>
      </c>
      <c r="N308" s="41">
        <f>'jan-juli'!M308</f>
        <v>0</v>
      </c>
      <c r="O308" s="41">
        <f t="shared" si="55"/>
        <v>0</v>
      </c>
      <c r="Q308" s="63"/>
      <c r="R308" s="64"/>
      <c r="S308" s="64"/>
      <c r="T308" s="64"/>
    </row>
    <row r="309" spans="1:20" s="34" customFormat="1" x14ac:dyDescent="0.2">
      <c r="A309" s="33">
        <v>1632</v>
      </c>
      <c r="B309" s="34" t="s">
        <v>361</v>
      </c>
      <c r="C309" s="36"/>
      <c r="D309" s="36">
        <v>959</v>
      </c>
      <c r="E309" s="37">
        <f t="shared" si="46"/>
        <v>0</v>
      </c>
      <c r="F309" s="38" t="str">
        <f t="shared" si="47"/>
        <v/>
      </c>
      <c r="G309" s="39">
        <f t="shared" si="48"/>
        <v>0</v>
      </c>
      <c r="H309" s="39">
        <f t="shared" si="49"/>
        <v>0</v>
      </c>
      <c r="I309" s="37">
        <f t="shared" si="50"/>
        <v>0</v>
      </c>
      <c r="J309" s="40">
        <f t="shared" si="51"/>
        <v>0</v>
      </c>
      <c r="K309" s="37">
        <f t="shared" si="52"/>
        <v>0</v>
      </c>
      <c r="L309" s="37">
        <f t="shared" si="53"/>
        <v>0</v>
      </c>
      <c r="M309" s="37">
        <f t="shared" si="54"/>
        <v>0</v>
      </c>
      <c r="N309" s="41">
        <f>'jan-juli'!M309</f>
        <v>0</v>
      </c>
      <c r="O309" s="41">
        <f t="shared" si="55"/>
        <v>0</v>
      </c>
      <c r="Q309" s="63"/>
      <c r="R309" s="64"/>
      <c r="S309" s="64"/>
      <c r="T309" s="64"/>
    </row>
    <row r="310" spans="1:20" s="34" customFormat="1" x14ac:dyDescent="0.2">
      <c r="A310" s="33">
        <v>1633</v>
      </c>
      <c r="B310" s="34" t="s">
        <v>362</v>
      </c>
      <c r="C310" s="36"/>
      <c r="D310" s="36">
        <v>978</v>
      </c>
      <c r="E310" s="37">
        <f t="shared" si="46"/>
        <v>0</v>
      </c>
      <c r="F310" s="38" t="str">
        <f t="shared" si="47"/>
        <v/>
      </c>
      <c r="G310" s="39">
        <f t="shared" si="48"/>
        <v>0</v>
      </c>
      <c r="H310" s="39">
        <f t="shared" si="49"/>
        <v>0</v>
      </c>
      <c r="I310" s="37">
        <f t="shared" si="50"/>
        <v>0</v>
      </c>
      <c r="J310" s="40">
        <f t="shared" si="51"/>
        <v>0</v>
      </c>
      <c r="K310" s="37">
        <f t="shared" si="52"/>
        <v>0</v>
      </c>
      <c r="L310" s="37">
        <f t="shared" si="53"/>
        <v>0</v>
      </c>
      <c r="M310" s="37">
        <f t="shared" si="54"/>
        <v>0</v>
      </c>
      <c r="N310" s="41">
        <f>'jan-juli'!M310</f>
        <v>0</v>
      </c>
      <c r="O310" s="41">
        <f t="shared" si="55"/>
        <v>0</v>
      </c>
      <c r="Q310" s="63"/>
      <c r="R310" s="64"/>
      <c r="S310" s="64"/>
      <c r="T310" s="64"/>
    </row>
    <row r="311" spans="1:20" s="34" customFormat="1" x14ac:dyDescent="0.2">
      <c r="A311" s="33">
        <v>1634</v>
      </c>
      <c r="B311" s="34" t="s">
        <v>363</v>
      </c>
      <c r="C311" s="36"/>
      <c r="D311" s="36">
        <v>6973</v>
      </c>
      <c r="E311" s="37">
        <f t="shared" si="46"/>
        <v>0</v>
      </c>
      <c r="F311" s="38" t="str">
        <f t="shared" si="47"/>
        <v/>
      </c>
      <c r="G311" s="39">
        <f t="shared" si="48"/>
        <v>0</v>
      </c>
      <c r="H311" s="39">
        <f t="shared" si="49"/>
        <v>0</v>
      </c>
      <c r="I311" s="37">
        <f t="shared" si="50"/>
        <v>0</v>
      </c>
      <c r="J311" s="40">
        <f t="shared" si="51"/>
        <v>0</v>
      </c>
      <c r="K311" s="37">
        <f t="shared" si="52"/>
        <v>0</v>
      </c>
      <c r="L311" s="37">
        <f t="shared" si="53"/>
        <v>0</v>
      </c>
      <c r="M311" s="37">
        <f t="shared" si="54"/>
        <v>0</v>
      </c>
      <c r="N311" s="41">
        <f>'jan-juli'!M311</f>
        <v>0</v>
      </c>
      <c r="O311" s="41">
        <f t="shared" si="55"/>
        <v>0</v>
      </c>
      <c r="Q311" s="63"/>
      <c r="R311" s="64"/>
      <c r="S311" s="64"/>
      <c r="T311" s="64"/>
    </row>
    <row r="312" spans="1:20" s="34" customFormat="1" x14ac:dyDescent="0.2">
      <c r="A312" s="33">
        <v>1635</v>
      </c>
      <c r="B312" s="34" t="s">
        <v>364</v>
      </c>
      <c r="C312" s="36"/>
      <c r="D312" s="36">
        <v>2556</v>
      </c>
      <c r="E312" s="37">
        <f t="shared" si="46"/>
        <v>0</v>
      </c>
      <c r="F312" s="38" t="str">
        <f t="shared" si="47"/>
        <v/>
      </c>
      <c r="G312" s="39">
        <f t="shared" si="48"/>
        <v>0</v>
      </c>
      <c r="H312" s="39">
        <f t="shared" si="49"/>
        <v>0</v>
      </c>
      <c r="I312" s="37">
        <f t="shared" si="50"/>
        <v>0</v>
      </c>
      <c r="J312" s="40">
        <f t="shared" si="51"/>
        <v>0</v>
      </c>
      <c r="K312" s="37">
        <f t="shared" si="52"/>
        <v>0</v>
      </c>
      <c r="L312" s="37">
        <f t="shared" si="53"/>
        <v>0</v>
      </c>
      <c r="M312" s="37">
        <f t="shared" si="54"/>
        <v>0</v>
      </c>
      <c r="N312" s="41">
        <f>'jan-juli'!M312</f>
        <v>0</v>
      </c>
      <c r="O312" s="41">
        <f t="shared" si="55"/>
        <v>0</v>
      </c>
      <c r="Q312" s="63"/>
      <c r="R312" s="64"/>
      <c r="S312" s="64"/>
      <c r="T312" s="64"/>
    </row>
    <row r="313" spans="1:20" s="34" customFormat="1" x14ac:dyDescent="0.2">
      <c r="A313" s="33">
        <v>1636</v>
      </c>
      <c r="B313" s="34" t="s">
        <v>365</v>
      </c>
      <c r="C313" s="36"/>
      <c r="D313" s="36">
        <v>3960</v>
      </c>
      <c r="E313" s="37">
        <f t="shared" si="46"/>
        <v>0</v>
      </c>
      <c r="F313" s="38" t="str">
        <f t="shared" si="47"/>
        <v/>
      </c>
      <c r="G313" s="39">
        <f t="shared" si="48"/>
        <v>0</v>
      </c>
      <c r="H313" s="39">
        <f t="shared" si="49"/>
        <v>0</v>
      </c>
      <c r="I313" s="37">
        <f t="shared" si="50"/>
        <v>0</v>
      </c>
      <c r="J313" s="40">
        <f t="shared" si="51"/>
        <v>0</v>
      </c>
      <c r="K313" s="37">
        <f t="shared" si="52"/>
        <v>0</v>
      </c>
      <c r="L313" s="37">
        <f t="shared" si="53"/>
        <v>0</v>
      </c>
      <c r="M313" s="37">
        <f t="shared" si="54"/>
        <v>0</v>
      </c>
      <c r="N313" s="41">
        <f>'jan-juli'!M313</f>
        <v>0</v>
      </c>
      <c r="O313" s="41">
        <f t="shared" si="55"/>
        <v>0</v>
      </c>
      <c r="Q313" s="63"/>
      <c r="R313" s="64"/>
      <c r="S313" s="64"/>
      <c r="T313" s="64"/>
    </row>
    <row r="314" spans="1:20" s="34" customFormat="1" x14ac:dyDescent="0.2">
      <c r="A314" s="33">
        <v>1638</v>
      </c>
      <c r="B314" s="34" t="s">
        <v>366</v>
      </c>
      <c r="C314" s="36"/>
      <c r="D314" s="36">
        <v>11891</v>
      </c>
      <c r="E314" s="37">
        <f t="shared" si="46"/>
        <v>0</v>
      </c>
      <c r="F314" s="38" t="str">
        <f t="shared" si="47"/>
        <v/>
      </c>
      <c r="G314" s="39">
        <f t="shared" si="48"/>
        <v>0</v>
      </c>
      <c r="H314" s="39">
        <f t="shared" si="49"/>
        <v>0</v>
      </c>
      <c r="I314" s="37">
        <f t="shared" si="50"/>
        <v>0</v>
      </c>
      <c r="J314" s="40">
        <f t="shared" si="51"/>
        <v>0</v>
      </c>
      <c r="K314" s="37">
        <f t="shared" si="52"/>
        <v>0</v>
      </c>
      <c r="L314" s="37">
        <f t="shared" si="53"/>
        <v>0</v>
      </c>
      <c r="M314" s="37">
        <f t="shared" si="54"/>
        <v>0</v>
      </c>
      <c r="N314" s="41">
        <f>'jan-juli'!M314</f>
        <v>0</v>
      </c>
      <c r="O314" s="41">
        <f t="shared" si="55"/>
        <v>0</v>
      </c>
      <c r="Q314" s="63"/>
      <c r="R314" s="64"/>
      <c r="S314" s="64"/>
      <c r="T314" s="64"/>
    </row>
    <row r="315" spans="1:20" s="34" customFormat="1" x14ac:dyDescent="0.2">
      <c r="A315" s="33">
        <v>1640</v>
      </c>
      <c r="B315" s="34" t="s">
        <v>367</v>
      </c>
      <c r="C315" s="36"/>
      <c r="D315" s="36">
        <v>5623</v>
      </c>
      <c r="E315" s="37">
        <f t="shared" si="46"/>
        <v>0</v>
      </c>
      <c r="F315" s="38" t="str">
        <f t="shared" si="47"/>
        <v/>
      </c>
      <c r="G315" s="39">
        <f t="shared" si="48"/>
        <v>0</v>
      </c>
      <c r="H315" s="39">
        <f t="shared" si="49"/>
        <v>0</v>
      </c>
      <c r="I315" s="37">
        <f t="shared" si="50"/>
        <v>0</v>
      </c>
      <c r="J315" s="40">
        <f t="shared" si="51"/>
        <v>0</v>
      </c>
      <c r="K315" s="37">
        <f t="shared" si="52"/>
        <v>0</v>
      </c>
      <c r="L315" s="37">
        <f t="shared" si="53"/>
        <v>0</v>
      </c>
      <c r="M315" s="37">
        <f t="shared" si="54"/>
        <v>0</v>
      </c>
      <c r="N315" s="41">
        <f>'jan-juli'!M315</f>
        <v>0</v>
      </c>
      <c r="O315" s="41">
        <f t="shared" si="55"/>
        <v>0</v>
      </c>
      <c r="Q315" s="63"/>
      <c r="R315" s="64"/>
      <c r="S315" s="64"/>
      <c r="T315" s="64"/>
    </row>
    <row r="316" spans="1:20" s="34" customFormat="1" x14ac:dyDescent="0.2">
      <c r="A316" s="33">
        <v>1644</v>
      </c>
      <c r="B316" s="34" t="s">
        <v>368</v>
      </c>
      <c r="C316" s="36"/>
      <c r="D316" s="36">
        <v>2046</v>
      </c>
      <c r="E316" s="37">
        <f t="shared" si="46"/>
        <v>0</v>
      </c>
      <c r="F316" s="38" t="str">
        <f t="shared" si="47"/>
        <v/>
      </c>
      <c r="G316" s="39">
        <f t="shared" si="48"/>
        <v>0</v>
      </c>
      <c r="H316" s="39">
        <f t="shared" si="49"/>
        <v>0</v>
      </c>
      <c r="I316" s="37">
        <f t="shared" si="50"/>
        <v>0</v>
      </c>
      <c r="J316" s="40">
        <f t="shared" si="51"/>
        <v>0</v>
      </c>
      <c r="K316" s="37">
        <f t="shared" si="52"/>
        <v>0</v>
      </c>
      <c r="L316" s="37">
        <f t="shared" si="53"/>
        <v>0</v>
      </c>
      <c r="M316" s="37">
        <f t="shared" si="54"/>
        <v>0</v>
      </c>
      <c r="N316" s="41">
        <f>'jan-juli'!M316</f>
        <v>0</v>
      </c>
      <c r="O316" s="41">
        <f t="shared" si="55"/>
        <v>0</v>
      </c>
      <c r="Q316" s="63"/>
      <c r="R316" s="64"/>
      <c r="S316" s="64"/>
      <c r="T316" s="64"/>
    </row>
    <row r="317" spans="1:20" s="34" customFormat="1" x14ac:dyDescent="0.2">
      <c r="A317" s="33">
        <v>1648</v>
      </c>
      <c r="B317" s="34" t="s">
        <v>369</v>
      </c>
      <c r="C317" s="36"/>
      <c r="D317" s="36">
        <v>6319</v>
      </c>
      <c r="E317" s="37">
        <f t="shared" si="46"/>
        <v>0</v>
      </c>
      <c r="F317" s="38" t="str">
        <f t="shared" si="47"/>
        <v/>
      </c>
      <c r="G317" s="39">
        <f t="shared" si="48"/>
        <v>0</v>
      </c>
      <c r="H317" s="39">
        <f t="shared" si="49"/>
        <v>0</v>
      </c>
      <c r="I317" s="37">
        <f t="shared" si="50"/>
        <v>0</v>
      </c>
      <c r="J317" s="40">
        <f t="shared" si="51"/>
        <v>0</v>
      </c>
      <c r="K317" s="37">
        <f t="shared" si="52"/>
        <v>0</v>
      </c>
      <c r="L317" s="37">
        <f t="shared" si="53"/>
        <v>0</v>
      </c>
      <c r="M317" s="37">
        <f t="shared" si="54"/>
        <v>0</v>
      </c>
      <c r="N317" s="41">
        <f>'jan-juli'!M317</f>
        <v>0</v>
      </c>
      <c r="O317" s="41">
        <f t="shared" si="55"/>
        <v>0</v>
      </c>
      <c r="Q317" s="63"/>
      <c r="R317" s="64"/>
      <c r="S317" s="64"/>
      <c r="T317" s="64"/>
    </row>
    <row r="318" spans="1:20" s="34" customFormat="1" x14ac:dyDescent="0.2">
      <c r="A318" s="33">
        <v>1653</v>
      </c>
      <c r="B318" s="34" t="s">
        <v>370</v>
      </c>
      <c r="C318" s="36"/>
      <c r="D318" s="36">
        <v>16213</v>
      </c>
      <c r="E318" s="37">
        <f t="shared" si="46"/>
        <v>0</v>
      </c>
      <c r="F318" s="38" t="str">
        <f t="shared" si="47"/>
        <v/>
      </c>
      <c r="G318" s="39">
        <f t="shared" si="48"/>
        <v>0</v>
      </c>
      <c r="H318" s="39">
        <f t="shared" si="49"/>
        <v>0</v>
      </c>
      <c r="I318" s="37">
        <f t="shared" si="50"/>
        <v>0</v>
      </c>
      <c r="J318" s="40">
        <f t="shared" si="51"/>
        <v>0</v>
      </c>
      <c r="K318" s="37">
        <f t="shared" si="52"/>
        <v>0</v>
      </c>
      <c r="L318" s="37">
        <f t="shared" si="53"/>
        <v>0</v>
      </c>
      <c r="M318" s="37">
        <f t="shared" si="54"/>
        <v>0</v>
      </c>
      <c r="N318" s="41">
        <f>'jan-juli'!M318</f>
        <v>0</v>
      </c>
      <c r="O318" s="41">
        <f t="shared" si="55"/>
        <v>0</v>
      </c>
      <c r="Q318" s="63"/>
      <c r="R318" s="64"/>
      <c r="S318" s="64"/>
      <c r="T318" s="64"/>
    </row>
    <row r="319" spans="1:20" s="34" customFormat="1" x14ac:dyDescent="0.2">
      <c r="A319" s="33">
        <v>1657</v>
      </c>
      <c r="B319" s="34" t="s">
        <v>371</v>
      </c>
      <c r="C319" s="36"/>
      <c r="D319" s="36">
        <v>8000</v>
      </c>
      <c r="E319" s="37">
        <f t="shared" si="46"/>
        <v>0</v>
      </c>
      <c r="F319" s="38" t="str">
        <f t="shared" si="47"/>
        <v/>
      </c>
      <c r="G319" s="39">
        <f t="shared" si="48"/>
        <v>0</v>
      </c>
      <c r="H319" s="39">
        <f t="shared" si="49"/>
        <v>0</v>
      </c>
      <c r="I319" s="37">
        <f t="shared" si="50"/>
        <v>0</v>
      </c>
      <c r="J319" s="40">
        <f t="shared" si="51"/>
        <v>0</v>
      </c>
      <c r="K319" s="37">
        <f t="shared" si="52"/>
        <v>0</v>
      </c>
      <c r="L319" s="37">
        <f t="shared" si="53"/>
        <v>0</v>
      </c>
      <c r="M319" s="37">
        <f t="shared" si="54"/>
        <v>0</v>
      </c>
      <c r="N319" s="41">
        <f>'jan-juli'!M319</f>
        <v>0</v>
      </c>
      <c r="O319" s="41">
        <f t="shared" si="55"/>
        <v>0</v>
      </c>
      <c r="Q319" s="63"/>
      <c r="R319" s="64"/>
      <c r="S319" s="64"/>
      <c r="T319" s="64"/>
    </row>
    <row r="320" spans="1:20" s="34" customFormat="1" x14ac:dyDescent="0.2">
      <c r="A320" s="33">
        <v>1662</v>
      </c>
      <c r="B320" s="34" t="s">
        <v>372</v>
      </c>
      <c r="C320" s="36"/>
      <c r="D320" s="36">
        <v>6050</v>
      </c>
      <c r="E320" s="37">
        <f t="shared" si="46"/>
        <v>0</v>
      </c>
      <c r="F320" s="38" t="str">
        <f t="shared" si="47"/>
        <v/>
      </c>
      <c r="G320" s="39">
        <f t="shared" si="48"/>
        <v>0</v>
      </c>
      <c r="H320" s="39">
        <f t="shared" si="49"/>
        <v>0</v>
      </c>
      <c r="I320" s="37">
        <f t="shared" si="50"/>
        <v>0</v>
      </c>
      <c r="J320" s="40">
        <f t="shared" si="51"/>
        <v>0</v>
      </c>
      <c r="K320" s="37">
        <f t="shared" si="52"/>
        <v>0</v>
      </c>
      <c r="L320" s="37">
        <f t="shared" si="53"/>
        <v>0</v>
      </c>
      <c r="M320" s="37">
        <f t="shared" si="54"/>
        <v>0</v>
      </c>
      <c r="N320" s="41">
        <f>'jan-juli'!M320</f>
        <v>0</v>
      </c>
      <c r="O320" s="41">
        <f t="shared" si="55"/>
        <v>0</v>
      </c>
      <c r="Q320" s="63"/>
      <c r="R320" s="64"/>
      <c r="S320" s="64"/>
      <c r="T320" s="64"/>
    </row>
    <row r="321" spans="1:20" s="34" customFormat="1" x14ac:dyDescent="0.2">
      <c r="A321" s="33">
        <v>1663</v>
      </c>
      <c r="B321" s="34" t="s">
        <v>373</v>
      </c>
      <c r="C321" s="36"/>
      <c r="D321" s="36">
        <v>13820</v>
      </c>
      <c r="E321" s="37">
        <f t="shared" si="46"/>
        <v>0</v>
      </c>
      <c r="F321" s="38" t="str">
        <f t="shared" si="47"/>
        <v/>
      </c>
      <c r="G321" s="39">
        <f t="shared" si="48"/>
        <v>0</v>
      </c>
      <c r="H321" s="39">
        <f t="shared" si="49"/>
        <v>0</v>
      </c>
      <c r="I321" s="37">
        <f t="shared" si="50"/>
        <v>0</v>
      </c>
      <c r="J321" s="40">
        <f t="shared" si="51"/>
        <v>0</v>
      </c>
      <c r="K321" s="37">
        <f t="shared" si="52"/>
        <v>0</v>
      </c>
      <c r="L321" s="37">
        <f t="shared" si="53"/>
        <v>0</v>
      </c>
      <c r="M321" s="37">
        <f t="shared" si="54"/>
        <v>0</v>
      </c>
      <c r="N321" s="41">
        <f>'jan-juli'!M321</f>
        <v>0</v>
      </c>
      <c r="O321" s="41">
        <f t="shared" si="55"/>
        <v>0</v>
      </c>
      <c r="Q321" s="63"/>
      <c r="R321" s="64"/>
      <c r="S321" s="64"/>
      <c r="T321" s="64"/>
    </row>
    <row r="322" spans="1:20" s="34" customFormat="1" x14ac:dyDescent="0.2">
      <c r="A322" s="33">
        <v>1664</v>
      </c>
      <c r="B322" s="34" t="s">
        <v>374</v>
      </c>
      <c r="C322" s="36"/>
      <c r="D322" s="36">
        <v>4098</v>
      </c>
      <c r="E322" s="37">
        <f t="shared" si="46"/>
        <v>0</v>
      </c>
      <c r="F322" s="38" t="str">
        <f t="shared" si="47"/>
        <v/>
      </c>
      <c r="G322" s="39">
        <f t="shared" si="48"/>
        <v>0</v>
      </c>
      <c r="H322" s="39">
        <f t="shared" si="49"/>
        <v>0</v>
      </c>
      <c r="I322" s="37">
        <f t="shared" si="50"/>
        <v>0</v>
      </c>
      <c r="J322" s="40">
        <f t="shared" si="51"/>
        <v>0</v>
      </c>
      <c r="K322" s="37">
        <f t="shared" si="52"/>
        <v>0</v>
      </c>
      <c r="L322" s="37">
        <f t="shared" si="53"/>
        <v>0</v>
      </c>
      <c r="M322" s="37">
        <f t="shared" si="54"/>
        <v>0</v>
      </c>
      <c r="N322" s="41">
        <f>'jan-juli'!M322</f>
        <v>0</v>
      </c>
      <c r="O322" s="41">
        <f t="shared" si="55"/>
        <v>0</v>
      </c>
      <c r="Q322" s="63"/>
      <c r="R322" s="64"/>
      <c r="S322" s="64"/>
      <c r="T322" s="64"/>
    </row>
    <row r="323" spans="1:20" s="34" customFormat="1" x14ac:dyDescent="0.2">
      <c r="A323" s="33">
        <v>1665</v>
      </c>
      <c r="B323" s="34" t="s">
        <v>375</v>
      </c>
      <c r="C323" s="36"/>
      <c r="D323" s="36">
        <v>861</v>
      </c>
      <c r="E323" s="37">
        <f t="shared" si="46"/>
        <v>0</v>
      </c>
      <c r="F323" s="38" t="str">
        <f t="shared" si="47"/>
        <v/>
      </c>
      <c r="G323" s="39">
        <f t="shared" si="48"/>
        <v>0</v>
      </c>
      <c r="H323" s="39">
        <f t="shared" si="49"/>
        <v>0</v>
      </c>
      <c r="I323" s="37">
        <f t="shared" si="50"/>
        <v>0</v>
      </c>
      <c r="J323" s="40">
        <f t="shared" si="51"/>
        <v>0</v>
      </c>
      <c r="K323" s="37">
        <f t="shared" si="52"/>
        <v>0</v>
      </c>
      <c r="L323" s="37">
        <f t="shared" si="53"/>
        <v>0</v>
      </c>
      <c r="M323" s="37">
        <f t="shared" si="54"/>
        <v>0</v>
      </c>
      <c r="N323" s="41">
        <f>'jan-juli'!M323</f>
        <v>0</v>
      </c>
      <c r="O323" s="41">
        <f t="shared" si="55"/>
        <v>0</v>
      </c>
      <c r="Q323" s="63"/>
      <c r="R323" s="64"/>
      <c r="S323" s="64"/>
      <c r="T323" s="64"/>
    </row>
    <row r="324" spans="1:20" s="34" customFormat="1" x14ac:dyDescent="0.2">
      <c r="A324" s="33">
        <v>1702</v>
      </c>
      <c r="B324" s="34" t="s">
        <v>376</v>
      </c>
      <c r="C324" s="36"/>
      <c r="D324" s="36">
        <v>21972</v>
      </c>
      <c r="E324" s="37">
        <f t="shared" si="46"/>
        <v>0</v>
      </c>
      <c r="F324" s="38" t="str">
        <f t="shared" si="47"/>
        <v/>
      </c>
      <c r="G324" s="39">
        <f t="shared" si="48"/>
        <v>0</v>
      </c>
      <c r="H324" s="39">
        <f t="shared" si="49"/>
        <v>0</v>
      </c>
      <c r="I324" s="37">
        <f t="shared" si="50"/>
        <v>0</v>
      </c>
      <c r="J324" s="40">
        <f t="shared" si="51"/>
        <v>0</v>
      </c>
      <c r="K324" s="37">
        <f t="shared" si="52"/>
        <v>0</v>
      </c>
      <c r="L324" s="37">
        <f t="shared" si="53"/>
        <v>0</v>
      </c>
      <c r="M324" s="37">
        <f t="shared" si="54"/>
        <v>0</v>
      </c>
      <c r="N324" s="41">
        <f>'jan-juli'!M324</f>
        <v>0</v>
      </c>
      <c r="O324" s="41">
        <f t="shared" si="55"/>
        <v>0</v>
      </c>
      <c r="Q324" s="63"/>
      <c r="R324" s="64"/>
      <c r="S324" s="64"/>
      <c r="T324" s="64"/>
    </row>
    <row r="325" spans="1:20" s="34" customFormat="1" x14ac:dyDescent="0.2">
      <c r="A325" s="33">
        <v>1703</v>
      </c>
      <c r="B325" s="34" t="s">
        <v>377</v>
      </c>
      <c r="C325" s="36"/>
      <c r="D325" s="36">
        <v>13051</v>
      </c>
      <c r="E325" s="37">
        <f t="shared" si="46"/>
        <v>0</v>
      </c>
      <c r="F325" s="38" t="str">
        <f t="shared" si="47"/>
        <v/>
      </c>
      <c r="G325" s="39">
        <f t="shared" si="48"/>
        <v>0</v>
      </c>
      <c r="H325" s="39">
        <f t="shared" si="49"/>
        <v>0</v>
      </c>
      <c r="I325" s="37">
        <f t="shared" si="50"/>
        <v>0</v>
      </c>
      <c r="J325" s="40">
        <f t="shared" si="51"/>
        <v>0</v>
      </c>
      <c r="K325" s="37">
        <f t="shared" si="52"/>
        <v>0</v>
      </c>
      <c r="L325" s="37">
        <f t="shared" si="53"/>
        <v>0</v>
      </c>
      <c r="M325" s="37">
        <f t="shared" si="54"/>
        <v>0</v>
      </c>
      <c r="N325" s="41">
        <f>'jan-juli'!M325</f>
        <v>0</v>
      </c>
      <c r="O325" s="41">
        <f t="shared" si="55"/>
        <v>0</v>
      </c>
      <c r="Q325" s="63"/>
      <c r="R325" s="64"/>
      <c r="S325" s="64"/>
      <c r="T325" s="64"/>
    </row>
    <row r="326" spans="1:20" s="34" customFormat="1" x14ac:dyDescent="0.2">
      <c r="A326" s="33">
        <v>1711</v>
      </c>
      <c r="B326" s="34" t="s">
        <v>378</v>
      </c>
      <c r="C326" s="36"/>
      <c r="D326" s="36">
        <v>2508</v>
      </c>
      <c r="E326" s="37">
        <f t="shared" si="46"/>
        <v>0</v>
      </c>
      <c r="F326" s="38" t="str">
        <f t="shared" si="47"/>
        <v/>
      </c>
      <c r="G326" s="39">
        <f t="shared" si="48"/>
        <v>0</v>
      </c>
      <c r="H326" s="39">
        <f t="shared" si="49"/>
        <v>0</v>
      </c>
      <c r="I326" s="37">
        <f t="shared" si="50"/>
        <v>0</v>
      </c>
      <c r="J326" s="40">
        <f t="shared" si="51"/>
        <v>0</v>
      </c>
      <c r="K326" s="37">
        <f t="shared" si="52"/>
        <v>0</v>
      </c>
      <c r="L326" s="37">
        <f t="shared" si="53"/>
        <v>0</v>
      </c>
      <c r="M326" s="37">
        <f t="shared" si="54"/>
        <v>0</v>
      </c>
      <c r="N326" s="41">
        <f>'jan-juli'!M326</f>
        <v>0</v>
      </c>
      <c r="O326" s="41">
        <f t="shared" si="55"/>
        <v>0</v>
      </c>
      <c r="Q326" s="63"/>
      <c r="R326" s="64"/>
      <c r="S326" s="64"/>
      <c r="T326" s="64"/>
    </row>
    <row r="327" spans="1:20" s="34" customFormat="1" x14ac:dyDescent="0.2">
      <c r="A327" s="33">
        <v>1714</v>
      </c>
      <c r="B327" s="34" t="s">
        <v>379</v>
      </c>
      <c r="C327" s="36"/>
      <c r="D327" s="36">
        <v>23625</v>
      </c>
      <c r="E327" s="37">
        <f t="shared" si="46"/>
        <v>0</v>
      </c>
      <c r="F327" s="38" t="str">
        <f t="shared" si="47"/>
        <v/>
      </c>
      <c r="G327" s="39">
        <f t="shared" si="48"/>
        <v>0</v>
      </c>
      <c r="H327" s="39">
        <f t="shared" si="49"/>
        <v>0</v>
      </c>
      <c r="I327" s="37">
        <f t="shared" si="50"/>
        <v>0</v>
      </c>
      <c r="J327" s="40">
        <f t="shared" si="51"/>
        <v>0</v>
      </c>
      <c r="K327" s="37">
        <f t="shared" si="52"/>
        <v>0</v>
      </c>
      <c r="L327" s="37">
        <f t="shared" si="53"/>
        <v>0</v>
      </c>
      <c r="M327" s="37">
        <f t="shared" si="54"/>
        <v>0</v>
      </c>
      <c r="N327" s="41">
        <f>'jan-juli'!M327</f>
        <v>0</v>
      </c>
      <c r="O327" s="41">
        <f t="shared" si="55"/>
        <v>0</v>
      </c>
      <c r="Q327" s="63"/>
      <c r="R327" s="64"/>
      <c r="S327" s="64"/>
      <c r="T327" s="64"/>
    </row>
    <row r="328" spans="1:20" s="34" customFormat="1" x14ac:dyDescent="0.2">
      <c r="A328" s="33">
        <v>1717</v>
      </c>
      <c r="B328" s="34" t="s">
        <v>380</v>
      </c>
      <c r="C328" s="36"/>
      <c r="D328" s="36">
        <v>2630</v>
      </c>
      <c r="E328" s="37">
        <f t="shared" si="46"/>
        <v>0</v>
      </c>
      <c r="F328" s="38" t="str">
        <f t="shared" si="47"/>
        <v/>
      </c>
      <c r="G328" s="39">
        <f t="shared" si="48"/>
        <v>0</v>
      </c>
      <c r="H328" s="39">
        <f t="shared" si="49"/>
        <v>0</v>
      </c>
      <c r="I328" s="37">
        <f t="shared" si="50"/>
        <v>0</v>
      </c>
      <c r="J328" s="40">
        <f t="shared" si="51"/>
        <v>0</v>
      </c>
      <c r="K328" s="37">
        <f t="shared" si="52"/>
        <v>0</v>
      </c>
      <c r="L328" s="37">
        <f t="shared" si="53"/>
        <v>0</v>
      </c>
      <c r="M328" s="37">
        <f t="shared" si="54"/>
        <v>0</v>
      </c>
      <c r="N328" s="41">
        <f>'jan-juli'!M328</f>
        <v>0</v>
      </c>
      <c r="O328" s="41">
        <f t="shared" si="55"/>
        <v>0</v>
      </c>
      <c r="Q328" s="63"/>
      <c r="R328" s="64"/>
      <c r="S328" s="64"/>
      <c r="T328" s="64"/>
    </row>
    <row r="329" spans="1:20" s="34" customFormat="1" x14ac:dyDescent="0.2">
      <c r="A329" s="33">
        <v>1718</v>
      </c>
      <c r="B329" s="34" t="s">
        <v>381</v>
      </c>
      <c r="C329" s="36"/>
      <c r="D329" s="36">
        <v>3480</v>
      </c>
      <c r="E329" s="37">
        <f t="shared" ref="E329:E392" si="56">(C329*1000)/D329</f>
        <v>0</v>
      </c>
      <c r="F329" s="38" t="str">
        <f t="shared" ref="F329:F392" si="57">IF(ISNUMBER(C329),E329/E$435,"")</f>
        <v/>
      </c>
      <c r="G329" s="39">
        <f t="shared" ref="G329:G392" si="58">(E$435-E329)*0.6</f>
        <v>0</v>
      </c>
      <c r="H329" s="39">
        <f t="shared" ref="H329:H392" si="59">IF(E329&gt;=E$435*0.9,0,IF(E329&lt;0.9*E$435,(E$435*0.9-E329)*0.35))</f>
        <v>0</v>
      </c>
      <c r="I329" s="37">
        <f t="shared" ref="I329:I392" si="60">G329+H329</f>
        <v>0</v>
      </c>
      <c r="J329" s="40">
        <f t="shared" ref="J329:J392" si="61">I$437</f>
        <v>0</v>
      </c>
      <c r="K329" s="37">
        <f t="shared" ref="K329:K392" si="62">I329+J329</f>
        <v>0</v>
      </c>
      <c r="L329" s="37">
        <f t="shared" ref="L329:L392" si="63">(I329*D329)</f>
        <v>0</v>
      </c>
      <c r="M329" s="37">
        <f t="shared" ref="M329:M392" si="64">(K329*D329)</f>
        <v>0</v>
      </c>
      <c r="N329" s="41">
        <f>'jan-juli'!M329</f>
        <v>0</v>
      </c>
      <c r="O329" s="41">
        <f t="shared" ref="O329:O392" si="65">M329-N329</f>
        <v>0</v>
      </c>
      <c r="Q329" s="63"/>
      <c r="R329" s="64"/>
      <c r="S329" s="64"/>
      <c r="T329" s="64"/>
    </row>
    <row r="330" spans="1:20" s="34" customFormat="1" x14ac:dyDescent="0.2">
      <c r="A330" s="33">
        <v>1719</v>
      </c>
      <c r="B330" s="34" t="s">
        <v>382</v>
      </c>
      <c r="C330" s="36"/>
      <c r="D330" s="36">
        <v>19892</v>
      </c>
      <c r="E330" s="37">
        <f t="shared" si="56"/>
        <v>0</v>
      </c>
      <c r="F330" s="38" t="str">
        <f t="shared" si="57"/>
        <v/>
      </c>
      <c r="G330" s="39">
        <f t="shared" si="58"/>
        <v>0</v>
      </c>
      <c r="H330" s="39">
        <f t="shared" si="59"/>
        <v>0</v>
      </c>
      <c r="I330" s="37">
        <f t="shared" si="60"/>
        <v>0</v>
      </c>
      <c r="J330" s="40">
        <f t="shared" si="61"/>
        <v>0</v>
      </c>
      <c r="K330" s="37">
        <f t="shared" si="62"/>
        <v>0</v>
      </c>
      <c r="L330" s="37">
        <f t="shared" si="63"/>
        <v>0</v>
      </c>
      <c r="M330" s="37">
        <f t="shared" si="64"/>
        <v>0</v>
      </c>
      <c r="N330" s="41">
        <f>'jan-juli'!M330</f>
        <v>0</v>
      </c>
      <c r="O330" s="41">
        <f t="shared" si="65"/>
        <v>0</v>
      </c>
      <c r="Q330" s="63"/>
      <c r="R330" s="64"/>
      <c r="S330" s="64"/>
      <c r="T330" s="64"/>
    </row>
    <row r="331" spans="1:20" s="34" customFormat="1" x14ac:dyDescent="0.2">
      <c r="A331" s="33">
        <v>1721</v>
      </c>
      <c r="B331" s="34" t="s">
        <v>383</v>
      </c>
      <c r="C331" s="36"/>
      <c r="D331" s="36">
        <v>14849</v>
      </c>
      <c r="E331" s="37">
        <f t="shared" si="56"/>
        <v>0</v>
      </c>
      <c r="F331" s="38" t="str">
        <f t="shared" si="57"/>
        <v/>
      </c>
      <c r="G331" s="39">
        <f t="shared" si="58"/>
        <v>0</v>
      </c>
      <c r="H331" s="39">
        <f t="shared" si="59"/>
        <v>0</v>
      </c>
      <c r="I331" s="37">
        <f t="shared" si="60"/>
        <v>0</v>
      </c>
      <c r="J331" s="40">
        <f t="shared" si="61"/>
        <v>0</v>
      </c>
      <c r="K331" s="37">
        <f t="shared" si="62"/>
        <v>0</v>
      </c>
      <c r="L331" s="37">
        <f t="shared" si="63"/>
        <v>0</v>
      </c>
      <c r="M331" s="37">
        <f t="shared" si="64"/>
        <v>0</v>
      </c>
      <c r="N331" s="41">
        <f>'jan-juli'!M331</f>
        <v>0</v>
      </c>
      <c r="O331" s="41">
        <f t="shared" si="65"/>
        <v>0</v>
      </c>
      <c r="Q331" s="63"/>
      <c r="R331" s="64"/>
      <c r="S331" s="64"/>
      <c r="T331" s="64"/>
    </row>
    <row r="332" spans="1:20" s="34" customFormat="1" x14ac:dyDescent="0.2">
      <c r="A332" s="33">
        <v>1724</v>
      </c>
      <c r="B332" s="34" t="s">
        <v>384</v>
      </c>
      <c r="C332" s="36"/>
      <c r="D332" s="36">
        <v>2515</v>
      </c>
      <c r="E332" s="37">
        <f t="shared" si="56"/>
        <v>0</v>
      </c>
      <c r="F332" s="38" t="str">
        <f t="shared" si="57"/>
        <v/>
      </c>
      <c r="G332" s="39">
        <f t="shared" si="58"/>
        <v>0</v>
      </c>
      <c r="H332" s="39">
        <f t="shared" si="59"/>
        <v>0</v>
      </c>
      <c r="I332" s="37">
        <f t="shared" si="60"/>
        <v>0</v>
      </c>
      <c r="J332" s="40">
        <f t="shared" si="61"/>
        <v>0</v>
      </c>
      <c r="K332" s="37">
        <f t="shared" si="62"/>
        <v>0</v>
      </c>
      <c r="L332" s="37">
        <f t="shared" si="63"/>
        <v>0</v>
      </c>
      <c r="M332" s="37">
        <f t="shared" si="64"/>
        <v>0</v>
      </c>
      <c r="N332" s="41">
        <f>'jan-juli'!M332</f>
        <v>0</v>
      </c>
      <c r="O332" s="41">
        <f t="shared" si="65"/>
        <v>0</v>
      </c>
      <c r="Q332" s="63"/>
      <c r="R332" s="64"/>
      <c r="S332" s="64"/>
      <c r="T332" s="64"/>
    </row>
    <row r="333" spans="1:20" s="34" customFormat="1" x14ac:dyDescent="0.2">
      <c r="A333" s="33">
        <v>1725</v>
      </c>
      <c r="B333" s="34" t="s">
        <v>385</v>
      </c>
      <c r="C333" s="36"/>
      <c r="D333" s="36">
        <v>1593</v>
      </c>
      <c r="E333" s="37">
        <f t="shared" si="56"/>
        <v>0</v>
      </c>
      <c r="F333" s="38" t="str">
        <f t="shared" si="57"/>
        <v/>
      </c>
      <c r="G333" s="39">
        <f t="shared" si="58"/>
        <v>0</v>
      </c>
      <c r="H333" s="39">
        <f t="shared" si="59"/>
        <v>0</v>
      </c>
      <c r="I333" s="37">
        <f t="shared" si="60"/>
        <v>0</v>
      </c>
      <c r="J333" s="40">
        <f t="shared" si="61"/>
        <v>0</v>
      </c>
      <c r="K333" s="37">
        <f t="shared" si="62"/>
        <v>0</v>
      </c>
      <c r="L333" s="37">
        <f t="shared" si="63"/>
        <v>0</v>
      </c>
      <c r="M333" s="37">
        <f t="shared" si="64"/>
        <v>0</v>
      </c>
      <c r="N333" s="41">
        <f>'jan-juli'!M333</f>
        <v>0</v>
      </c>
      <c r="O333" s="41">
        <f t="shared" si="65"/>
        <v>0</v>
      </c>
      <c r="Q333" s="63"/>
      <c r="R333" s="64"/>
      <c r="S333" s="64"/>
      <c r="T333" s="64"/>
    </row>
    <row r="334" spans="1:20" s="34" customFormat="1" x14ac:dyDescent="0.2">
      <c r="A334" s="33">
        <v>1736</v>
      </c>
      <c r="B334" s="34" t="s">
        <v>386</v>
      </c>
      <c r="C334" s="36"/>
      <c r="D334" s="36">
        <v>2159</v>
      </c>
      <c r="E334" s="37">
        <f t="shared" si="56"/>
        <v>0</v>
      </c>
      <c r="F334" s="38" t="str">
        <f t="shared" si="57"/>
        <v/>
      </c>
      <c r="G334" s="39">
        <f t="shared" si="58"/>
        <v>0</v>
      </c>
      <c r="H334" s="39">
        <f t="shared" si="59"/>
        <v>0</v>
      </c>
      <c r="I334" s="37">
        <f t="shared" si="60"/>
        <v>0</v>
      </c>
      <c r="J334" s="40">
        <f t="shared" si="61"/>
        <v>0</v>
      </c>
      <c r="K334" s="37">
        <f t="shared" si="62"/>
        <v>0</v>
      </c>
      <c r="L334" s="37">
        <f t="shared" si="63"/>
        <v>0</v>
      </c>
      <c r="M334" s="37">
        <f t="shared" si="64"/>
        <v>0</v>
      </c>
      <c r="N334" s="41">
        <f>'jan-juli'!M334</f>
        <v>0</v>
      </c>
      <c r="O334" s="41">
        <f t="shared" si="65"/>
        <v>0</v>
      </c>
      <c r="Q334" s="63"/>
      <c r="R334" s="64"/>
      <c r="S334" s="64"/>
      <c r="T334" s="64"/>
    </row>
    <row r="335" spans="1:20" s="34" customFormat="1" x14ac:dyDescent="0.2">
      <c r="A335" s="33">
        <v>1738</v>
      </c>
      <c r="B335" s="34" t="s">
        <v>387</v>
      </c>
      <c r="C335" s="36"/>
      <c r="D335" s="36">
        <v>1389</v>
      </c>
      <c r="E335" s="37">
        <f t="shared" si="56"/>
        <v>0</v>
      </c>
      <c r="F335" s="38" t="str">
        <f t="shared" si="57"/>
        <v/>
      </c>
      <c r="G335" s="39">
        <f t="shared" si="58"/>
        <v>0</v>
      </c>
      <c r="H335" s="39">
        <f t="shared" si="59"/>
        <v>0</v>
      </c>
      <c r="I335" s="37">
        <f t="shared" si="60"/>
        <v>0</v>
      </c>
      <c r="J335" s="40">
        <f t="shared" si="61"/>
        <v>0</v>
      </c>
      <c r="K335" s="37">
        <f t="shared" si="62"/>
        <v>0</v>
      </c>
      <c r="L335" s="37">
        <f t="shared" si="63"/>
        <v>0</v>
      </c>
      <c r="M335" s="37">
        <f t="shared" si="64"/>
        <v>0</v>
      </c>
      <c r="N335" s="41">
        <f>'jan-juli'!M335</f>
        <v>0</v>
      </c>
      <c r="O335" s="41">
        <f t="shared" si="65"/>
        <v>0</v>
      </c>
      <c r="Q335" s="63"/>
      <c r="R335" s="64"/>
      <c r="S335" s="64"/>
      <c r="T335" s="64"/>
    </row>
    <row r="336" spans="1:20" s="34" customFormat="1" x14ac:dyDescent="0.2">
      <c r="A336" s="33">
        <v>1739</v>
      </c>
      <c r="B336" s="34" t="s">
        <v>388</v>
      </c>
      <c r="C336" s="36"/>
      <c r="D336" s="36">
        <v>469</v>
      </c>
      <c r="E336" s="37">
        <f t="shared" si="56"/>
        <v>0</v>
      </c>
      <c r="F336" s="38" t="str">
        <f t="shared" si="57"/>
        <v/>
      </c>
      <c r="G336" s="39">
        <f t="shared" si="58"/>
        <v>0</v>
      </c>
      <c r="H336" s="39">
        <f t="shared" si="59"/>
        <v>0</v>
      </c>
      <c r="I336" s="37">
        <f t="shared" si="60"/>
        <v>0</v>
      </c>
      <c r="J336" s="40">
        <f t="shared" si="61"/>
        <v>0</v>
      </c>
      <c r="K336" s="37">
        <f t="shared" si="62"/>
        <v>0</v>
      </c>
      <c r="L336" s="37">
        <f t="shared" si="63"/>
        <v>0</v>
      </c>
      <c r="M336" s="37">
        <f t="shared" si="64"/>
        <v>0</v>
      </c>
      <c r="N336" s="41">
        <f>'jan-juli'!M336</f>
        <v>0</v>
      </c>
      <c r="O336" s="41">
        <f t="shared" si="65"/>
        <v>0</v>
      </c>
      <c r="Q336" s="63"/>
      <c r="R336" s="64"/>
      <c r="S336" s="64"/>
      <c r="T336" s="64"/>
    </row>
    <row r="337" spans="1:20" s="34" customFormat="1" x14ac:dyDescent="0.2">
      <c r="A337" s="33">
        <v>1740</v>
      </c>
      <c r="B337" s="34" t="s">
        <v>389</v>
      </c>
      <c r="C337" s="36"/>
      <c r="D337" s="36">
        <v>872</v>
      </c>
      <c r="E337" s="37">
        <f t="shared" si="56"/>
        <v>0</v>
      </c>
      <c r="F337" s="38" t="str">
        <f t="shared" si="57"/>
        <v/>
      </c>
      <c r="G337" s="39">
        <f t="shared" si="58"/>
        <v>0</v>
      </c>
      <c r="H337" s="39">
        <f t="shared" si="59"/>
        <v>0</v>
      </c>
      <c r="I337" s="37">
        <f t="shared" si="60"/>
        <v>0</v>
      </c>
      <c r="J337" s="40">
        <f t="shared" si="61"/>
        <v>0</v>
      </c>
      <c r="K337" s="37">
        <f t="shared" si="62"/>
        <v>0</v>
      </c>
      <c r="L337" s="37">
        <f t="shared" si="63"/>
        <v>0</v>
      </c>
      <c r="M337" s="37">
        <f t="shared" si="64"/>
        <v>0</v>
      </c>
      <c r="N337" s="41">
        <f>'jan-juli'!M337</f>
        <v>0</v>
      </c>
      <c r="O337" s="41">
        <f t="shared" si="65"/>
        <v>0</v>
      </c>
      <c r="Q337" s="63"/>
      <c r="R337" s="64"/>
      <c r="S337" s="64"/>
      <c r="T337" s="64"/>
    </row>
    <row r="338" spans="1:20" s="34" customFormat="1" x14ac:dyDescent="0.2">
      <c r="A338" s="33">
        <v>1742</v>
      </c>
      <c r="B338" s="34" t="s">
        <v>390</v>
      </c>
      <c r="C338" s="36"/>
      <c r="D338" s="36">
        <v>2467</v>
      </c>
      <c r="E338" s="37">
        <f t="shared" si="56"/>
        <v>0</v>
      </c>
      <c r="F338" s="38" t="str">
        <f t="shared" si="57"/>
        <v/>
      </c>
      <c r="G338" s="39">
        <f t="shared" si="58"/>
        <v>0</v>
      </c>
      <c r="H338" s="39">
        <f t="shared" si="59"/>
        <v>0</v>
      </c>
      <c r="I338" s="37">
        <f t="shared" si="60"/>
        <v>0</v>
      </c>
      <c r="J338" s="40">
        <f t="shared" si="61"/>
        <v>0</v>
      </c>
      <c r="K338" s="37">
        <f t="shared" si="62"/>
        <v>0</v>
      </c>
      <c r="L338" s="37">
        <f t="shared" si="63"/>
        <v>0</v>
      </c>
      <c r="M338" s="37">
        <f t="shared" si="64"/>
        <v>0</v>
      </c>
      <c r="N338" s="41">
        <f>'jan-juli'!M338</f>
        <v>0</v>
      </c>
      <c r="O338" s="41">
        <f t="shared" si="65"/>
        <v>0</v>
      </c>
      <c r="Q338" s="63"/>
      <c r="R338" s="64"/>
      <c r="S338" s="64"/>
      <c r="T338" s="64"/>
    </row>
    <row r="339" spans="1:20" s="34" customFormat="1" x14ac:dyDescent="0.2">
      <c r="A339" s="33">
        <v>1743</v>
      </c>
      <c r="B339" s="34" t="s">
        <v>391</v>
      </c>
      <c r="C339" s="36"/>
      <c r="D339" s="36">
        <v>1264</v>
      </c>
      <c r="E339" s="37">
        <f t="shared" si="56"/>
        <v>0</v>
      </c>
      <c r="F339" s="38" t="str">
        <f t="shared" si="57"/>
        <v/>
      </c>
      <c r="G339" s="39">
        <f t="shared" si="58"/>
        <v>0</v>
      </c>
      <c r="H339" s="39">
        <f t="shared" si="59"/>
        <v>0</v>
      </c>
      <c r="I339" s="37">
        <f t="shared" si="60"/>
        <v>0</v>
      </c>
      <c r="J339" s="40">
        <f t="shared" si="61"/>
        <v>0</v>
      </c>
      <c r="K339" s="37">
        <f t="shared" si="62"/>
        <v>0</v>
      </c>
      <c r="L339" s="37">
        <f t="shared" si="63"/>
        <v>0</v>
      </c>
      <c r="M339" s="37">
        <f t="shared" si="64"/>
        <v>0</v>
      </c>
      <c r="N339" s="41">
        <f>'jan-juli'!M339</f>
        <v>0</v>
      </c>
      <c r="O339" s="41">
        <f t="shared" si="65"/>
        <v>0</v>
      </c>
      <c r="Q339" s="63"/>
      <c r="R339" s="64"/>
      <c r="S339" s="64"/>
      <c r="T339" s="64"/>
    </row>
    <row r="340" spans="1:20" s="34" customFormat="1" x14ac:dyDescent="0.2">
      <c r="A340" s="33">
        <v>1744</v>
      </c>
      <c r="B340" s="34" t="s">
        <v>392</v>
      </c>
      <c r="C340" s="36"/>
      <c r="D340" s="36">
        <v>3840</v>
      </c>
      <c r="E340" s="37">
        <f t="shared" si="56"/>
        <v>0</v>
      </c>
      <c r="F340" s="38" t="str">
        <f t="shared" si="57"/>
        <v/>
      </c>
      <c r="G340" s="39">
        <f t="shared" si="58"/>
        <v>0</v>
      </c>
      <c r="H340" s="39">
        <f t="shared" si="59"/>
        <v>0</v>
      </c>
      <c r="I340" s="37">
        <f t="shared" si="60"/>
        <v>0</v>
      </c>
      <c r="J340" s="40">
        <f t="shared" si="61"/>
        <v>0</v>
      </c>
      <c r="K340" s="37">
        <f t="shared" si="62"/>
        <v>0</v>
      </c>
      <c r="L340" s="37">
        <f t="shared" si="63"/>
        <v>0</v>
      </c>
      <c r="M340" s="37">
        <f t="shared" si="64"/>
        <v>0</v>
      </c>
      <c r="N340" s="41">
        <f>'jan-juli'!M340</f>
        <v>0</v>
      </c>
      <c r="O340" s="41">
        <f t="shared" si="65"/>
        <v>0</v>
      </c>
      <c r="Q340" s="63"/>
      <c r="R340" s="64"/>
      <c r="S340" s="64"/>
      <c r="T340" s="64"/>
    </row>
    <row r="341" spans="1:20" s="34" customFormat="1" x14ac:dyDescent="0.2">
      <c r="A341" s="33">
        <v>1748</v>
      </c>
      <c r="B341" s="34" t="s">
        <v>393</v>
      </c>
      <c r="C341" s="36"/>
      <c r="D341" s="36">
        <v>628</v>
      </c>
      <c r="E341" s="37">
        <f t="shared" si="56"/>
        <v>0</v>
      </c>
      <c r="F341" s="38" t="str">
        <f t="shared" si="57"/>
        <v/>
      </c>
      <c r="G341" s="39">
        <f t="shared" si="58"/>
        <v>0</v>
      </c>
      <c r="H341" s="39">
        <f t="shared" si="59"/>
        <v>0</v>
      </c>
      <c r="I341" s="37">
        <f t="shared" si="60"/>
        <v>0</v>
      </c>
      <c r="J341" s="40">
        <f t="shared" si="61"/>
        <v>0</v>
      </c>
      <c r="K341" s="37">
        <f t="shared" si="62"/>
        <v>0</v>
      </c>
      <c r="L341" s="37">
        <f t="shared" si="63"/>
        <v>0</v>
      </c>
      <c r="M341" s="37">
        <f t="shared" si="64"/>
        <v>0</v>
      </c>
      <c r="N341" s="41">
        <f>'jan-juli'!M341</f>
        <v>0</v>
      </c>
      <c r="O341" s="41">
        <f t="shared" si="65"/>
        <v>0</v>
      </c>
      <c r="Q341" s="63"/>
      <c r="R341" s="64"/>
      <c r="S341" s="64"/>
      <c r="T341" s="64"/>
    </row>
    <row r="342" spans="1:20" s="34" customFormat="1" x14ac:dyDescent="0.2">
      <c r="A342" s="33">
        <v>1749</v>
      </c>
      <c r="B342" s="34" t="s">
        <v>394</v>
      </c>
      <c r="C342" s="36"/>
      <c r="D342" s="36">
        <v>1090</v>
      </c>
      <c r="E342" s="37">
        <f t="shared" si="56"/>
        <v>0</v>
      </c>
      <c r="F342" s="38" t="str">
        <f t="shared" si="57"/>
        <v/>
      </c>
      <c r="G342" s="39">
        <f t="shared" si="58"/>
        <v>0</v>
      </c>
      <c r="H342" s="39">
        <f t="shared" si="59"/>
        <v>0</v>
      </c>
      <c r="I342" s="37">
        <f t="shared" si="60"/>
        <v>0</v>
      </c>
      <c r="J342" s="40">
        <f t="shared" si="61"/>
        <v>0</v>
      </c>
      <c r="K342" s="37">
        <f t="shared" si="62"/>
        <v>0</v>
      </c>
      <c r="L342" s="37">
        <f t="shared" si="63"/>
        <v>0</v>
      </c>
      <c r="M342" s="37">
        <f t="shared" si="64"/>
        <v>0</v>
      </c>
      <c r="N342" s="41">
        <f>'jan-juli'!M342</f>
        <v>0</v>
      </c>
      <c r="O342" s="41">
        <f t="shared" si="65"/>
        <v>0</v>
      </c>
      <c r="Q342" s="63"/>
      <c r="R342" s="64"/>
      <c r="S342" s="64"/>
      <c r="T342" s="64"/>
    </row>
    <row r="343" spans="1:20" s="34" customFormat="1" x14ac:dyDescent="0.2">
      <c r="A343" s="33">
        <v>1750</v>
      </c>
      <c r="B343" s="34" t="s">
        <v>395</v>
      </c>
      <c r="C343" s="36"/>
      <c r="D343" s="36">
        <v>4418</v>
      </c>
      <c r="E343" s="37">
        <f t="shared" si="56"/>
        <v>0</v>
      </c>
      <c r="F343" s="38" t="str">
        <f t="shared" si="57"/>
        <v/>
      </c>
      <c r="G343" s="39">
        <f t="shared" si="58"/>
        <v>0</v>
      </c>
      <c r="H343" s="39">
        <f t="shared" si="59"/>
        <v>0</v>
      </c>
      <c r="I343" s="37">
        <f t="shared" si="60"/>
        <v>0</v>
      </c>
      <c r="J343" s="40">
        <f t="shared" si="61"/>
        <v>0</v>
      </c>
      <c r="K343" s="37">
        <f t="shared" si="62"/>
        <v>0</v>
      </c>
      <c r="L343" s="37">
        <f t="shared" si="63"/>
        <v>0</v>
      </c>
      <c r="M343" s="37">
        <f t="shared" si="64"/>
        <v>0</v>
      </c>
      <c r="N343" s="41">
        <f>'jan-juli'!M343</f>
        <v>0</v>
      </c>
      <c r="O343" s="41">
        <f t="shared" si="65"/>
        <v>0</v>
      </c>
      <c r="Q343" s="63"/>
      <c r="R343" s="64"/>
      <c r="S343" s="64"/>
      <c r="T343" s="64"/>
    </row>
    <row r="344" spans="1:20" s="34" customFormat="1" x14ac:dyDescent="0.2">
      <c r="A344" s="33">
        <v>1751</v>
      </c>
      <c r="B344" s="34" t="s">
        <v>396</v>
      </c>
      <c r="C344" s="36"/>
      <c r="D344" s="36">
        <v>5138</v>
      </c>
      <c r="E344" s="37">
        <f t="shared" si="56"/>
        <v>0</v>
      </c>
      <c r="F344" s="38" t="str">
        <f t="shared" si="57"/>
        <v/>
      </c>
      <c r="G344" s="39">
        <f t="shared" si="58"/>
        <v>0</v>
      </c>
      <c r="H344" s="39">
        <f t="shared" si="59"/>
        <v>0</v>
      </c>
      <c r="I344" s="37">
        <f t="shared" si="60"/>
        <v>0</v>
      </c>
      <c r="J344" s="40">
        <f t="shared" si="61"/>
        <v>0</v>
      </c>
      <c r="K344" s="37">
        <f t="shared" si="62"/>
        <v>0</v>
      </c>
      <c r="L344" s="37">
        <f t="shared" si="63"/>
        <v>0</v>
      </c>
      <c r="M344" s="37">
        <f t="shared" si="64"/>
        <v>0</v>
      </c>
      <c r="N344" s="41">
        <f>'jan-juli'!M344</f>
        <v>0</v>
      </c>
      <c r="O344" s="41">
        <f t="shared" si="65"/>
        <v>0</v>
      </c>
      <c r="Q344" s="63"/>
      <c r="R344" s="64"/>
      <c r="S344" s="64"/>
      <c r="T344" s="64"/>
    </row>
    <row r="345" spans="1:20" s="34" customFormat="1" x14ac:dyDescent="0.2">
      <c r="A345" s="33">
        <v>1755</v>
      </c>
      <c r="B345" s="34" t="s">
        <v>397</v>
      </c>
      <c r="C345" s="36"/>
      <c r="D345" s="36">
        <v>584</v>
      </c>
      <c r="E345" s="37">
        <f t="shared" si="56"/>
        <v>0</v>
      </c>
      <c r="F345" s="38" t="str">
        <f t="shared" si="57"/>
        <v/>
      </c>
      <c r="G345" s="39">
        <f t="shared" si="58"/>
        <v>0</v>
      </c>
      <c r="H345" s="39">
        <f t="shared" si="59"/>
        <v>0</v>
      </c>
      <c r="I345" s="37">
        <f t="shared" si="60"/>
        <v>0</v>
      </c>
      <c r="J345" s="40">
        <f t="shared" si="61"/>
        <v>0</v>
      </c>
      <c r="K345" s="37">
        <f t="shared" si="62"/>
        <v>0</v>
      </c>
      <c r="L345" s="37">
        <f t="shared" si="63"/>
        <v>0</v>
      </c>
      <c r="M345" s="37">
        <f t="shared" si="64"/>
        <v>0</v>
      </c>
      <c r="N345" s="41">
        <f>'jan-juli'!M345</f>
        <v>0</v>
      </c>
      <c r="O345" s="41">
        <f t="shared" si="65"/>
        <v>0</v>
      </c>
      <c r="Q345" s="63"/>
      <c r="R345" s="64"/>
      <c r="S345" s="64"/>
      <c r="T345" s="64"/>
    </row>
    <row r="346" spans="1:20" s="34" customFormat="1" x14ac:dyDescent="0.2">
      <c r="A346" s="33">
        <v>1756</v>
      </c>
      <c r="B346" s="34" t="s">
        <v>398</v>
      </c>
      <c r="C346" s="36"/>
      <c r="D346" s="36">
        <v>6800</v>
      </c>
      <c r="E346" s="37">
        <f t="shared" si="56"/>
        <v>0</v>
      </c>
      <c r="F346" s="38" t="str">
        <f t="shared" si="57"/>
        <v/>
      </c>
      <c r="G346" s="39">
        <f t="shared" si="58"/>
        <v>0</v>
      </c>
      <c r="H346" s="39">
        <f t="shared" si="59"/>
        <v>0</v>
      </c>
      <c r="I346" s="37">
        <f t="shared" si="60"/>
        <v>0</v>
      </c>
      <c r="J346" s="40">
        <f t="shared" si="61"/>
        <v>0</v>
      </c>
      <c r="K346" s="37">
        <f t="shared" si="62"/>
        <v>0</v>
      </c>
      <c r="L346" s="37">
        <f t="shared" si="63"/>
        <v>0</v>
      </c>
      <c r="M346" s="37">
        <f t="shared" si="64"/>
        <v>0</v>
      </c>
      <c r="N346" s="41">
        <f>'jan-juli'!M346</f>
        <v>0</v>
      </c>
      <c r="O346" s="41">
        <f t="shared" si="65"/>
        <v>0</v>
      </c>
      <c r="Q346" s="63"/>
      <c r="R346" s="64"/>
      <c r="S346" s="64"/>
      <c r="T346" s="64"/>
    </row>
    <row r="347" spans="1:20" s="34" customFormat="1" x14ac:dyDescent="0.2">
      <c r="A347" s="33">
        <v>1804</v>
      </c>
      <c r="B347" s="34" t="s">
        <v>399</v>
      </c>
      <c r="C347" s="36"/>
      <c r="D347" s="36">
        <v>51022</v>
      </c>
      <c r="E347" s="37">
        <f t="shared" si="56"/>
        <v>0</v>
      </c>
      <c r="F347" s="38" t="str">
        <f t="shared" si="57"/>
        <v/>
      </c>
      <c r="G347" s="39">
        <f t="shared" si="58"/>
        <v>0</v>
      </c>
      <c r="H347" s="39">
        <f t="shared" si="59"/>
        <v>0</v>
      </c>
      <c r="I347" s="37">
        <f t="shared" si="60"/>
        <v>0</v>
      </c>
      <c r="J347" s="40">
        <f t="shared" si="61"/>
        <v>0</v>
      </c>
      <c r="K347" s="37">
        <f t="shared" si="62"/>
        <v>0</v>
      </c>
      <c r="L347" s="37">
        <f t="shared" si="63"/>
        <v>0</v>
      </c>
      <c r="M347" s="37">
        <f t="shared" si="64"/>
        <v>0</v>
      </c>
      <c r="N347" s="41">
        <f>'jan-juli'!M347</f>
        <v>0</v>
      </c>
      <c r="O347" s="41">
        <f t="shared" si="65"/>
        <v>0</v>
      </c>
      <c r="Q347" s="63"/>
      <c r="R347" s="64"/>
      <c r="S347" s="64"/>
      <c r="T347" s="64"/>
    </row>
    <row r="348" spans="1:20" s="34" customFormat="1" x14ac:dyDescent="0.2">
      <c r="A348" s="33">
        <v>1805</v>
      </c>
      <c r="B348" s="34" t="s">
        <v>400</v>
      </c>
      <c r="C348" s="36"/>
      <c r="D348" s="36">
        <v>18756</v>
      </c>
      <c r="E348" s="37">
        <f t="shared" si="56"/>
        <v>0</v>
      </c>
      <c r="F348" s="38" t="str">
        <f t="shared" si="57"/>
        <v/>
      </c>
      <c r="G348" s="39">
        <f t="shared" si="58"/>
        <v>0</v>
      </c>
      <c r="H348" s="39">
        <f t="shared" si="59"/>
        <v>0</v>
      </c>
      <c r="I348" s="37">
        <f t="shared" si="60"/>
        <v>0</v>
      </c>
      <c r="J348" s="40">
        <f t="shared" si="61"/>
        <v>0</v>
      </c>
      <c r="K348" s="37">
        <f t="shared" si="62"/>
        <v>0</v>
      </c>
      <c r="L348" s="37">
        <f t="shared" si="63"/>
        <v>0</v>
      </c>
      <c r="M348" s="37">
        <f t="shared" si="64"/>
        <v>0</v>
      </c>
      <c r="N348" s="41">
        <f>'jan-juli'!M348</f>
        <v>0</v>
      </c>
      <c r="O348" s="41">
        <f t="shared" si="65"/>
        <v>0</v>
      </c>
      <c r="Q348" s="63"/>
      <c r="R348" s="64"/>
      <c r="S348" s="64"/>
      <c r="T348" s="64"/>
    </row>
    <row r="349" spans="1:20" s="34" customFormat="1" x14ac:dyDescent="0.2">
      <c r="A349" s="33">
        <v>1811</v>
      </c>
      <c r="B349" s="34" t="s">
        <v>401</v>
      </c>
      <c r="C349" s="36"/>
      <c r="D349" s="36">
        <v>1473</v>
      </c>
      <c r="E349" s="37">
        <f t="shared" si="56"/>
        <v>0</v>
      </c>
      <c r="F349" s="38" t="str">
        <f t="shared" si="57"/>
        <v/>
      </c>
      <c r="G349" s="39">
        <f t="shared" si="58"/>
        <v>0</v>
      </c>
      <c r="H349" s="39">
        <f t="shared" si="59"/>
        <v>0</v>
      </c>
      <c r="I349" s="37">
        <f t="shared" si="60"/>
        <v>0</v>
      </c>
      <c r="J349" s="40">
        <f t="shared" si="61"/>
        <v>0</v>
      </c>
      <c r="K349" s="37">
        <f t="shared" si="62"/>
        <v>0</v>
      </c>
      <c r="L349" s="37">
        <f t="shared" si="63"/>
        <v>0</v>
      </c>
      <c r="M349" s="37">
        <f t="shared" si="64"/>
        <v>0</v>
      </c>
      <c r="N349" s="41">
        <f>'jan-juli'!M349</f>
        <v>0</v>
      </c>
      <c r="O349" s="41">
        <f t="shared" si="65"/>
        <v>0</v>
      </c>
      <c r="Q349" s="63"/>
      <c r="R349" s="64"/>
      <c r="S349" s="64"/>
      <c r="T349" s="64"/>
    </row>
    <row r="350" spans="1:20" s="34" customFormat="1" x14ac:dyDescent="0.2">
      <c r="A350" s="33">
        <v>1812</v>
      </c>
      <c r="B350" s="34" t="s">
        <v>402</v>
      </c>
      <c r="C350" s="36"/>
      <c r="D350" s="36">
        <v>2047</v>
      </c>
      <c r="E350" s="37">
        <f t="shared" si="56"/>
        <v>0</v>
      </c>
      <c r="F350" s="38" t="str">
        <f t="shared" si="57"/>
        <v/>
      </c>
      <c r="G350" s="39">
        <f t="shared" si="58"/>
        <v>0</v>
      </c>
      <c r="H350" s="39">
        <f t="shared" si="59"/>
        <v>0</v>
      </c>
      <c r="I350" s="37">
        <f t="shared" si="60"/>
        <v>0</v>
      </c>
      <c r="J350" s="40">
        <f t="shared" si="61"/>
        <v>0</v>
      </c>
      <c r="K350" s="37">
        <f t="shared" si="62"/>
        <v>0</v>
      </c>
      <c r="L350" s="37">
        <f t="shared" si="63"/>
        <v>0</v>
      </c>
      <c r="M350" s="37">
        <f t="shared" si="64"/>
        <v>0</v>
      </c>
      <c r="N350" s="41">
        <f>'jan-juli'!M350</f>
        <v>0</v>
      </c>
      <c r="O350" s="41">
        <f t="shared" si="65"/>
        <v>0</v>
      </c>
      <c r="Q350" s="63"/>
      <c r="R350" s="64"/>
      <c r="S350" s="64"/>
      <c r="T350" s="64"/>
    </row>
    <row r="351" spans="1:20" s="34" customFormat="1" x14ac:dyDescent="0.2">
      <c r="A351" s="33">
        <v>1813</v>
      </c>
      <c r="B351" s="34" t="s">
        <v>403</v>
      </c>
      <c r="C351" s="36"/>
      <c r="D351" s="36">
        <v>7956</v>
      </c>
      <c r="E351" s="37">
        <f t="shared" si="56"/>
        <v>0</v>
      </c>
      <c r="F351" s="38" t="str">
        <f t="shared" si="57"/>
        <v/>
      </c>
      <c r="G351" s="39">
        <f t="shared" si="58"/>
        <v>0</v>
      </c>
      <c r="H351" s="39">
        <f t="shared" si="59"/>
        <v>0</v>
      </c>
      <c r="I351" s="37">
        <f t="shared" si="60"/>
        <v>0</v>
      </c>
      <c r="J351" s="40">
        <f t="shared" si="61"/>
        <v>0</v>
      </c>
      <c r="K351" s="37">
        <f t="shared" si="62"/>
        <v>0</v>
      </c>
      <c r="L351" s="37">
        <f t="shared" si="63"/>
        <v>0</v>
      </c>
      <c r="M351" s="37">
        <f t="shared" si="64"/>
        <v>0</v>
      </c>
      <c r="N351" s="41">
        <f>'jan-juli'!M351</f>
        <v>0</v>
      </c>
      <c r="O351" s="41">
        <f t="shared" si="65"/>
        <v>0</v>
      </c>
      <c r="Q351" s="63"/>
      <c r="R351" s="64"/>
      <c r="S351" s="64"/>
      <c r="T351" s="64"/>
    </row>
    <row r="352" spans="1:20" s="34" customFormat="1" x14ac:dyDescent="0.2">
      <c r="A352" s="33">
        <v>1815</v>
      </c>
      <c r="B352" s="34" t="s">
        <v>404</v>
      </c>
      <c r="C352" s="36"/>
      <c r="D352" s="36">
        <v>1234</v>
      </c>
      <c r="E352" s="37">
        <f t="shared" si="56"/>
        <v>0</v>
      </c>
      <c r="F352" s="38" t="str">
        <f t="shared" si="57"/>
        <v/>
      </c>
      <c r="G352" s="39">
        <f t="shared" si="58"/>
        <v>0</v>
      </c>
      <c r="H352" s="39">
        <f t="shared" si="59"/>
        <v>0</v>
      </c>
      <c r="I352" s="37">
        <f t="shared" si="60"/>
        <v>0</v>
      </c>
      <c r="J352" s="40">
        <f t="shared" si="61"/>
        <v>0</v>
      </c>
      <c r="K352" s="37">
        <f t="shared" si="62"/>
        <v>0</v>
      </c>
      <c r="L352" s="37">
        <f t="shared" si="63"/>
        <v>0</v>
      </c>
      <c r="M352" s="37">
        <f t="shared" si="64"/>
        <v>0</v>
      </c>
      <c r="N352" s="41">
        <f>'jan-juli'!M352</f>
        <v>0</v>
      </c>
      <c r="O352" s="41">
        <f t="shared" si="65"/>
        <v>0</v>
      </c>
      <c r="Q352" s="63"/>
      <c r="R352" s="64"/>
      <c r="S352" s="64"/>
      <c r="T352" s="64"/>
    </row>
    <row r="353" spans="1:20" s="34" customFormat="1" x14ac:dyDescent="0.2">
      <c r="A353" s="33">
        <v>1816</v>
      </c>
      <c r="B353" s="34" t="s">
        <v>405</v>
      </c>
      <c r="C353" s="36"/>
      <c r="D353" s="36">
        <v>528</v>
      </c>
      <c r="E353" s="37">
        <f t="shared" si="56"/>
        <v>0</v>
      </c>
      <c r="F353" s="38" t="str">
        <f t="shared" si="57"/>
        <v/>
      </c>
      <c r="G353" s="39">
        <f t="shared" si="58"/>
        <v>0</v>
      </c>
      <c r="H353" s="39">
        <f t="shared" si="59"/>
        <v>0</v>
      </c>
      <c r="I353" s="37">
        <f t="shared" si="60"/>
        <v>0</v>
      </c>
      <c r="J353" s="40">
        <f t="shared" si="61"/>
        <v>0</v>
      </c>
      <c r="K353" s="37">
        <f t="shared" si="62"/>
        <v>0</v>
      </c>
      <c r="L353" s="37">
        <f t="shared" si="63"/>
        <v>0</v>
      </c>
      <c r="M353" s="37">
        <f t="shared" si="64"/>
        <v>0</v>
      </c>
      <c r="N353" s="41">
        <f>'jan-juli'!M353</f>
        <v>0</v>
      </c>
      <c r="O353" s="41">
        <f t="shared" si="65"/>
        <v>0</v>
      </c>
      <c r="Q353" s="63"/>
      <c r="R353" s="64"/>
      <c r="S353" s="64"/>
      <c r="T353" s="64"/>
    </row>
    <row r="354" spans="1:20" s="34" customFormat="1" x14ac:dyDescent="0.2">
      <c r="A354" s="33">
        <v>1818</v>
      </c>
      <c r="B354" s="34" t="s">
        <v>320</v>
      </c>
      <c r="C354" s="36"/>
      <c r="D354" s="36">
        <v>1788</v>
      </c>
      <c r="E354" s="37">
        <f t="shared" si="56"/>
        <v>0</v>
      </c>
      <c r="F354" s="38" t="str">
        <f t="shared" si="57"/>
        <v/>
      </c>
      <c r="G354" s="39">
        <f t="shared" si="58"/>
        <v>0</v>
      </c>
      <c r="H354" s="39">
        <f t="shared" si="59"/>
        <v>0</v>
      </c>
      <c r="I354" s="37">
        <f t="shared" si="60"/>
        <v>0</v>
      </c>
      <c r="J354" s="40">
        <f t="shared" si="61"/>
        <v>0</v>
      </c>
      <c r="K354" s="37">
        <f t="shared" si="62"/>
        <v>0</v>
      </c>
      <c r="L354" s="37">
        <f t="shared" si="63"/>
        <v>0</v>
      </c>
      <c r="M354" s="37">
        <f t="shared" si="64"/>
        <v>0</v>
      </c>
      <c r="N354" s="41">
        <f>'jan-juli'!M354</f>
        <v>0</v>
      </c>
      <c r="O354" s="41">
        <f t="shared" si="65"/>
        <v>0</v>
      </c>
      <c r="Q354" s="63"/>
      <c r="R354" s="64"/>
      <c r="S354" s="64"/>
      <c r="T354" s="64"/>
    </row>
    <row r="355" spans="1:20" s="34" customFormat="1" x14ac:dyDescent="0.2">
      <c r="A355" s="33">
        <v>1820</v>
      </c>
      <c r="B355" s="34" t="s">
        <v>406</v>
      </c>
      <c r="C355" s="36"/>
      <c r="D355" s="36">
        <v>7428</v>
      </c>
      <c r="E355" s="37">
        <f t="shared" si="56"/>
        <v>0</v>
      </c>
      <c r="F355" s="38" t="str">
        <f t="shared" si="57"/>
        <v/>
      </c>
      <c r="G355" s="39">
        <f t="shared" si="58"/>
        <v>0</v>
      </c>
      <c r="H355" s="39">
        <f t="shared" si="59"/>
        <v>0</v>
      </c>
      <c r="I355" s="37">
        <f t="shared" si="60"/>
        <v>0</v>
      </c>
      <c r="J355" s="40">
        <f t="shared" si="61"/>
        <v>0</v>
      </c>
      <c r="K355" s="37">
        <f t="shared" si="62"/>
        <v>0</v>
      </c>
      <c r="L355" s="37">
        <f t="shared" si="63"/>
        <v>0</v>
      </c>
      <c r="M355" s="37">
        <f t="shared" si="64"/>
        <v>0</v>
      </c>
      <c r="N355" s="41">
        <f>'jan-juli'!M355</f>
        <v>0</v>
      </c>
      <c r="O355" s="41">
        <f t="shared" si="65"/>
        <v>0</v>
      </c>
      <c r="Q355" s="63"/>
      <c r="R355" s="64"/>
      <c r="S355" s="64"/>
      <c r="T355" s="64"/>
    </row>
    <row r="356" spans="1:20" s="34" customFormat="1" x14ac:dyDescent="0.2">
      <c r="A356" s="33">
        <v>1822</v>
      </c>
      <c r="B356" s="34" t="s">
        <v>407</v>
      </c>
      <c r="C356" s="36"/>
      <c r="D356" s="36">
        <v>2278</v>
      </c>
      <c r="E356" s="37">
        <f t="shared" si="56"/>
        <v>0</v>
      </c>
      <c r="F356" s="38" t="str">
        <f t="shared" si="57"/>
        <v/>
      </c>
      <c r="G356" s="39">
        <f t="shared" si="58"/>
        <v>0</v>
      </c>
      <c r="H356" s="39">
        <f t="shared" si="59"/>
        <v>0</v>
      </c>
      <c r="I356" s="37">
        <f t="shared" si="60"/>
        <v>0</v>
      </c>
      <c r="J356" s="40">
        <f t="shared" si="61"/>
        <v>0</v>
      </c>
      <c r="K356" s="37">
        <f t="shared" si="62"/>
        <v>0</v>
      </c>
      <c r="L356" s="37">
        <f t="shared" si="63"/>
        <v>0</v>
      </c>
      <c r="M356" s="37">
        <f t="shared" si="64"/>
        <v>0</v>
      </c>
      <c r="N356" s="41">
        <f>'jan-juli'!M356</f>
        <v>0</v>
      </c>
      <c r="O356" s="41">
        <f t="shared" si="65"/>
        <v>0</v>
      </c>
      <c r="Q356" s="63"/>
      <c r="R356" s="64"/>
      <c r="S356" s="64"/>
      <c r="T356" s="64"/>
    </row>
    <row r="357" spans="1:20" s="34" customFormat="1" x14ac:dyDescent="0.2">
      <c r="A357" s="33">
        <v>1824</v>
      </c>
      <c r="B357" s="34" t="s">
        <v>408</v>
      </c>
      <c r="C357" s="36"/>
      <c r="D357" s="36">
        <v>13465</v>
      </c>
      <c r="E357" s="37">
        <f t="shared" si="56"/>
        <v>0</v>
      </c>
      <c r="F357" s="38" t="str">
        <f t="shared" si="57"/>
        <v/>
      </c>
      <c r="G357" s="39">
        <f t="shared" si="58"/>
        <v>0</v>
      </c>
      <c r="H357" s="39">
        <f t="shared" si="59"/>
        <v>0</v>
      </c>
      <c r="I357" s="37">
        <f t="shared" si="60"/>
        <v>0</v>
      </c>
      <c r="J357" s="40">
        <f t="shared" si="61"/>
        <v>0</v>
      </c>
      <c r="K357" s="37">
        <f t="shared" si="62"/>
        <v>0</v>
      </c>
      <c r="L357" s="37">
        <f t="shared" si="63"/>
        <v>0</v>
      </c>
      <c r="M357" s="37">
        <f t="shared" si="64"/>
        <v>0</v>
      </c>
      <c r="N357" s="41">
        <f>'jan-juli'!M357</f>
        <v>0</v>
      </c>
      <c r="O357" s="41">
        <f t="shared" si="65"/>
        <v>0</v>
      </c>
      <c r="Q357" s="63"/>
      <c r="R357" s="64"/>
      <c r="S357" s="64"/>
      <c r="T357" s="64"/>
    </row>
    <row r="358" spans="1:20" s="34" customFormat="1" x14ac:dyDescent="0.2">
      <c r="A358" s="33">
        <v>1825</v>
      </c>
      <c r="B358" s="34" t="s">
        <v>409</v>
      </c>
      <c r="C358" s="36"/>
      <c r="D358" s="36">
        <v>1469</v>
      </c>
      <c r="E358" s="37">
        <f t="shared" si="56"/>
        <v>0</v>
      </c>
      <c r="F358" s="38" t="str">
        <f t="shared" si="57"/>
        <v/>
      </c>
      <c r="G358" s="39">
        <f t="shared" si="58"/>
        <v>0</v>
      </c>
      <c r="H358" s="39">
        <f t="shared" si="59"/>
        <v>0</v>
      </c>
      <c r="I358" s="37">
        <f t="shared" si="60"/>
        <v>0</v>
      </c>
      <c r="J358" s="40">
        <f t="shared" si="61"/>
        <v>0</v>
      </c>
      <c r="K358" s="37">
        <f t="shared" si="62"/>
        <v>0</v>
      </c>
      <c r="L358" s="37">
        <f t="shared" si="63"/>
        <v>0</v>
      </c>
      <c r="M358" s="37">
        <f t="shared" si="64"/>
        <v>0</v>
      </c>
      <c r="N358" s="41">
        <f>'jan-juli'!M358</f>
        <v>0</v>
      </c>
      <c r="O358" s="41">
        <f t="shared" si="65"/>
        <v>0</v>
      </c>
      <c r="Q358" s="63"/>
      <c r="R358" s="64"/>
      <c r="S358" s="64"/>
      <c r="T358" s="64"/>
    </row>
    <row r="359" spans="1:20" s="34" customFormat="1" x14ac:dyDescent="0.2">
      <c r="A359" s="33">
        <v>1826</v>
      </c>
      <c r="B359" s="34" t="s">
        <v>410</v>
      </c>
      <c r="C359" s="36"/>
      <c r="D359" s="36">
        <v>1414</v>
      </c>
      <c r="E359" s="37">
        <f t="shared" si="56"/>
        <v>0</v>
      </c>
      <c r="F359" s="38" t="str">
        <f t="shared" si="57"/>
        <v/>
      </c>
      <c r="G359" s="39">
        <f t="shared" si="58"/>
        <v>0</v>
      </c>
      <c r="H359" s="39">
        <f t="shared" si="59"/>
        <v>0</v>
      </c>
      <c r="I359" s="37">
        <f t="shared" si="60"/>
        <v>0</v>
      </c>
      <c r="J359" s="40">
        <f t="shared" si="61"/>
        <v>0</v>
      </c>
      <c r="K359" s="37">
        <f t="shared" si="62"/>
        <v>0</v>
      </c>
      <c r="L359" s="37">
        <f t="shared" si="63"/>
        <v>0</v>
      </c>
      <c r="M359" s="37">
        <f t="shared" si="64"/>
        <v>0</v>
      </c>
      <c r="N359" s="41">
        <f>'jan-juli'!M359</f>
        <v>0</v>
      </c>
      <c r="O359" s="41">
        <f t="shared" si="65"/>
        <v>0</v>
      </c>
      <c r="Q359" s="63"/>
      <c r="R359" s="64"/>
      <c r="S359" s="64"/>
      <c r="T359" s="64"/>
    </row>
    <row r="360" spans="1:20" s="34" customFormat="1" x14ac:dyDescent="0.2">
      <c r="A360" s="33">
        <v>1827</v>
      </c>
      <c r="B360" s="34" t="s">
        <v>411</v>
      </c>
      <c r="C360" s="36"/>
      <c r="D360" s="36">
        <v>1410</v>
      </c>
      <c r="E360" s="37">
        <f t="shared" si="56"/>
        <v>0</v>
      </c>
      <c r="F360" s="38" t="str">
        <f t="shared" si="57"/>
        <v/>
      </c>
      <c r="G360" s="39">
        <f t="shared" si="58"/>
        <v>0</v>
      </c>
      <c r="H360" s="39">
        <f t="shared" si="59"/>
        <v>0</v>
      </c>
      <c r="I360" s="37">
        <f t="shared" si="60"/>
        <v>0</v>
      </c>
      <c r="J360" s="40">
        <f t="shared" si="61"/>
        <v>0</v>
      </c>
      <c r="K360" s="37">
        <f t="shared" si="62"/>
        <v>0</v>
      </c>
      <c r="L360" s="37">
        <f t="shared" si="63"/>
        <v>0</v>
      </c>
      <c r="M360" s="37">
        <f t="shared" si="64"/>
        <v>0</v>
      </c>
      <c r="N360" s="41">
        <f>'jan-juli'!M360</f>
        <v>0</v>
      </c>
      <c r="O360" s="41">
        <f t="shared" si="65"/>
        <v>0</v>
      </c>
      <c r="Q360" s="63"/>
      <c r="R360" s="64"/>
      <c r="S360" s="64"/>
      <c r="T360" s="64"/>
    </row>
    <row r="361" spans="1:20" s="34" customFormat="1" x14ac:dyDescent="0.2">
      <c r="A361" s="33">
        <v>1828</v>
      </c>
      <c r="B361" s="34" t="s">
        <v>412</v>
      </c>
      <c r="C361" s="36"/>
      <c r="D361" s="36">
        <v>1837</v>
      </c>
      <c r="E361" s="37">
        <f t="shared" si="56"/>
        <v>0</v>
      </c>
      <c r="F361" s="38" t="str">
        <f t="shared" si="57"/>
        <v/>
      </c>
      <c r="G361" s="39">
        <f t="shared" si="58"/>
        <v>0</v>
      </c>
      <c r="H361" s="39">
        <f t="shared" si="59"/>
        <v>0</v>
      </c>
      <c r="I361" s="37">
        <f t="shared" si="60"/>
        <v>0</v>
      </c>
      <c r="J361" s="40">
        <f t="shared" si="61"/>
        <v>0</v>
      </c>
      <c r="K361" s="37">
        <f t="shared" si="62"/>
        <v>0</v>
      </c>
      <c r="L361" s="37">
        <f t="shared" si="63"/>
        <v>0</v>
      </c>
      <c r="M361" s="37">
        <f t="shared" si="64"/>
        <v>0</v>
      </c>
      <c r="N361" s="41">
        <f>'jan-juli'!M361</f>
        <v>0</v>
      </c>
      <c r="O361" s="41">
        <f t="shared" si="65"/>
        <v>0</v>
      </c>
      <c r="Q361" s="63"/>
      <c r="R361" s="64"/>
      <c r="S361" s="64"/>
      <c r="T361" s="64"/>
    </row>
    <row r="362" spans="1:20" s="34" customFormat="1" x14ac:dyDescent="0.2">
      <c r="A362" s="33">
        <v>1832</v>
      </c>
      <c r="B362" s="34" t="s">
        <v>413</v>
      </c>
      <c r="C362" s="36"/>
      <c r="D362" s="36">
        <v>4524</v>
      </c>
      <c r="E362" s="37">
        <f t="shared" si="56"/>
        <v>0</v>
      </c>
      <c r="F362" s="38" t="str">
        <f t="shared" si="57"/>
        <v/>
      </c>
      <c r="G362" s="39">
        <f t="shared" si="58"/>
        <v>0</v>
      </c>
      <c r="H362" s="39">
        <f t="shared" si="59"/>
        <v>0</v>
      </c>
      <c r="I362" s="37">
        <f t="shared" si="60"/>
        <v>0</v>
      </c>
      <c r="J362" s="40">
        <f t="shared" si="61"/>
        <v>0</v>
      </c>
      <c r="K362" s="37">
        <f t="shared" si="62"/>
        <v>0</v>
      </c>
      <c r="L362" s="37">
        <f t="shared" si="63"/>
        <v>0</v>
      </c>
      <c r="M362" s="37">
        <f t="shared" si="64"/>
        <v>0</v>
      </c>
      <c r="N362" s="41">
        <f>'jan-juli'!M362</f>
        <v>0</v>
      </c>
      <c r="O362" s="41">
        <f t="shared" si="65"/>
        <v>0</v>
      </c>
      <c r="Q362" s="63"/>
      <c r="R362" s="64"/>
      <c r="S362" s="64"/>
      <c r="T362" s="64"/>
    </row>
    <row r="363" spans="1:20" s="34" customFormat="1" x14ac:dyDescent="0.2">
      <c r="A363" s="33">
        <v>1833</v>
      </c>
      <c r="B363" s="34" t="s">
        <v>414</v>
      </c>
      <c r="C363" s="36"/>
      <c r="D363" s="36">
        <v>26101</v>
      </c>
      <c r="E363" s="37">
        <f t="shared" si="56"/>
        <v>0</v>
      </c>
      <c r="F363" s="38" t="str">
        <f t="shared" si="57"/>
        <v/>
      </c>
      <c r="G363" s="39">
        <f t="shared" si="58"/>
        <v>0</v>
      </c>
      <c r="H363" s="39">
        <f t="shared" si="59"/>
        <v>0</v>
      </c>
      <c r="I363" s="37">
        <f t="shared" si="60"/>
        <v>0</v>
      </c>
      <c r="J363" s="40">
        <f t="shared" si="61"/>
        <v>0</v>
      </c>
      <c r="K363" s="37">
        <f t="shared" si="62"/>
        <v>0</v>
      </c>
      <c r="L363" s="37">
        <f t="shared" si="63"/>
        <v>0</v>
      </c>
      <c r="M363" s="37">
        <f t="shared" si="64"/>
        <v>0</v>
      </c>
      <c r="N363" s="41">
        <f>'jan-juli'!M363</f>
        <v>0</v>
      </c>
      <c r="O363" s="41">
        <f t="shared" si="65"/>
        <v>0</v>
      </c>
      <c r="Q363" s="63"/>
      <c r="R363" s="64"/>
      <c r="S363" s="64"/>
      <c r="T363" s="64"/>
    </row>
    <row r="364" spans="1:20" s="34" customFormat="1" x14ac:dyDescent="0.2">
      <c r="A364" s="33">
        <v>1834</v>
      </c>
      <c r="B364" s="34" t="s">
        <v>415</v>
      </c>
      <c r="C364" s="36"/>
      <c r="D364" s="36">
        <v>1920</v>
      </c>
      <c r="E364" s="37">
        <f t="shared" si="56"/>
        <v>0</v>
      </c>
      <c r="F364" s="38" t="str">
        <f t="shared" si="57"/>
        <v/>
      </c>
      <c r="G364" s="39">
        <f t="shared" si="58"/>
        <v>0</v>
      </c>
      <c r="H364" s="39">
        <f t="shared" si="59"/>
        <v>0</v>
      </c>
      <c r="I364" s="37">
        <f t="shared" si="60"/>
        <v>0</v>
      </c>
      <c r="J364" s="40">
        <f t="shared" si="61"/>
        <v>0</v>
      </c>
      <c r="K364" s="37">
        <f t="shared" si="62"/>
        <v>0</v>
      </c>
      <c r="L364" s="37">
        <f t="shared" si="63"/>
        <v>0</v>
      </c>
      <c r="M364" s="37">
        <f t="shared" si="64"/>
        <v>0</v>
      </c>
      <c r="N364" s="41">
        <f>'jan-juli'!M364</f>
        <v>0</v>
      </c>
      <c r="O364" s="41">
        <f t="shared" si="65"/>
        <v>0</v>
      </c>
      <c r="Q364" s="63"/>
      <c r="R364" s="64"/>
      <c r="S364" s="64"/>
      <c r="T364" s="64"/>
    </row>
    <row r="365" spans="1:20" s="34" customFormat="1" x14ac:dyDescent="0.2">
      <c r="A365" s="33">
        <v>1835</v>
      </c>
      <c r="B365" s="34" t="s">
        <v>416</v>
      </c>
      <c r="C365" s="36"/>
      <c r="D365" s="36">
        <v>465</v>
      </c>
      <c r="E365" s="37">
        <f t="shared" si="56"/>
        <v>0</v>
      </c>
      <c r="F365" s="38" t="str">
        <f t="shared" si="57"/>
        <v/>
      </c>
      <c r="G365" s="39">
        <f t="shared" si="58"/>
        <v>0</v>
      </c>
      <c r="H365" s="39">
        <f t="shared" si="59"/>
        <v>0</v>
      </c>
      <c r="I365" s="37">
        <f t="shared" si="60"/>
        <v>0</v>
      </c>
      <c r="J365" s="40">
        <f t="shared" si="61"/>
        <v>0</v>
      </c>
      <c r="K365" s="37">
        <f t="shared" si="62"/>
        <v>0</v>
      </c>
      <c r="L365" s="37">
        <f t="shared" si="63"/>
        <v>0</v>
      </c>
      <c r="M365" s="37">
        <f t="shared" si="64"/>
        <v>0</v>
      </c>
      <c r="N365" s="41">
        <f>'jan-juli'!M365</f>
        <v>0</v>
      </c>
      <c r="O365" s="41">
        <f t="shared" si="65"/>
        <v>0</v>
      </c>
      <c r="Q365" s="63"/>
      <c r="R365" s="64"/>
      <c r="S365" s="64"/>
      <c r="T365" s="64"/>
    </row>
    <row r="366" spans="1:20" s="34" customFormat="1" x14ac:dyDescent="0.2">
      <c r="A366" s="33">
        <v>1836</v>
      </c>
      <c r="B366" s="34" t="s">
        <v>417</v>
      </c>
      <c r="C366" s="36"/>
      <c r="D366" s="36">
        <v>1267</v>
      </c>
      <c r="E366" s="37">
        <f t="shared" si="56"/>
        <v>0</v>
      </c>
      <c r="F366" s="38" t="str">
        <f t="shared" si="57"/>
        <v/>
      </c>
      <c r="G366" s="39">
        <f t="shared" si="58"/>
        <v>0</v>
      </c>
      <c r="H366" s="39">
        <f t="shared" si="59"/>
        <v>0</v>
      </c>
      <c r="I366" s="37">
        <f t="shared" si="60"/>
        <v>0</v>
      </c>
      <c r="J366" s="40">
        <f t="shared" si="61"/>
        <v>0</v>
      </c>
      <c r="K366" s="37">
        <f t="shared" si="62"/>
        <v>0</v>
      </c>
      <c r="L366" s="37">
        <f t="shared" si="63"/>
        <v>0</v>
      </c>
      <c r="M366" s="37">
        <f t="shared" si="64"/>
        <v>0</v>
      </c>
      <c r="N366" s="41">
        <f>'jan-juli'!M366</f>
        <v>0</v>
      </c>
      <c r="O366" s="41">
        <f t="shared" si="65"/>
        <v>0</v>
      </c>
      <c r="Q366" s="63"/>
      <c r="R366" s="64"/>
      <c r="S366" s="64"/>
      <c r="T366" s="64"/>
    </row>
    <row r="367" spans="1:20" s="34" customFormat="1" x14ac:dyDescent="0.2">
      <c r="A367" s="33">
        <v>1837</v>
      </c>
      <c r="B367" s="34" t="s">
        <v>418</v>
      </c>
      <c r="C367" s="36"/>
      <c r="D367" s="36">
        <v>6435</v>
      </c>
      <c r="E367" s="37">
        <f t="shared" si="56"/>
        <v>0</v>
      </c>
      <c r="F367" s="38" t="str">
        <f t="shared" si="57"/>
        <v/>
      </c>
      <c r="G367" s="39">
        <f t="shared" si="58"/>
        <v>0</v>
      </c>
      <c r="H367" s="39">
        <f t="shared" si="59"/>
        <v>0</v>
      </c>
      <c r="I367" s="37">
        <f t="shared" si="60"/>
        <v>0</v>
      </c>
      <c r="J367" s="40">
        <f t="shared" si="61"/>
        <v>0</v>
      </c>
      <c r="K367" s="37">
        <f t="shared" si="62"/>
        <v>0</v>
      </c>
      <c r="L367" s="37">
        <f t="shared" si="63"/>
        <v>0</v>
      </c>
      <c r="M367" s="37">
        <f t="shared" si="64"/>
        <v>0</v>
      </c>
      <c r="N367" s="41">
        <f>'jan-juli'!M367</f>
        <v>0</v>
      </c>
      <c r="O367" s="41">
        <f t="shared" si="65"/>
        <v>0</v>
      </c>
      <c r="Q367" s="63"/>
      <c r="R367" s="64"/>
      <c r="S367" s="64"/>
      <c r="T367" s="64"/>
    </row>
    <row r="368" spans="1:20" s="34" customFormat="1" x14ac:dyDescent="0.2">
      <c r="A368" s="33">
        <v>1838</v>
      </c>
      <c r="B368" s="34" t="s">
        <v>419</v>
      </c>
      <c r="C368" s="36"/>
      <c r="D368" s="36">
        <v>2024</v>
      </c>
      <c r="E368" s="37">
        <f t="shared" si="56"/>
        <v>0</v>
      </c>
      <c r="F368" s="38" t="str">
        <f t="shared" si="57"/>
        <v/>
      </c>
      <c r="G368" s="39">
        <f t="shared" si="58"/>
        <v>0</v>
      </c>
      <c r="H368" s="39">
        <f t="shared" si="59"/>
        <v>0</v>
      </c>
      <c r="I368" s="37">
        <f t="shared" si="60"/>
        <v>0</v>
      </c>
      <c r="J368" s="40">
        <f t="shared" si="61"/>
        <v>0</v>
      </c>
      <c r="K368" s="37">
        <f t="shared" si="62"/>
        <v>0</v>
      </c>
      <c r="L368" s="37">
        <f t="shared" si="63"/>
        <v>0</v>
      </c>
      <c r="M368" s="37">
        <f t="shared" si="64"/>
        <v>0</v>
      </c>
      <c r="N368" s="41">
        <f>'jan-juli'!M368</f>
        <v>0</v>
      </c>
      <c r="O368" s="41">
        <f t="shared" si="65"/>
        <v>0</v>
      </c>
      <c r="Q368" s="63"/>
      <c r="R368" s="64"/>
      <c r="S368" s="64"/>
      <c r="T368" s="64"/>
    </row>
    <row r="369" spans="1:20" s="34" customFormat="1" x14ac:dyDescent="0.2">
      <c r="A369" s="33">
        <v>1839</v>
      </c>
      <c r="B369" s="34" t="s">
        <v>420</v>
      </c>
      <c r="C369" s="36"/>
      <c r="D369" s="36">
        <v>1043</v>
      </c>
      <c r="E369" s="37">
        <f t="shared" si="56"/>
        <v>0</v>
      </c>
      <c r="F369" s="38" t="str">
        <f t="shared" si="57"/>
        <v/>
      </c>
      <c r="G369" s="39">
        <f t="shared" si="58"/>
        <v>0</v>
      </c>
      <c r="H369" s="39">
        <f t="shared" si="59"/>
        <v>0</v>
      </c>
      <c r="I369" s="37">
        <f t="shared" si="60"/>
        <v>0</v>
      </c>
      <c r="J369" s="40">
        <f t="shared" si="61"/>
        <v>0</v>
      </c>
      <c r="K369" s="37">
        <f t="shared" si="62"/>
        <v>0</v>
      </c>
      <c r="L369" s="37">
        <f t="shared" si="63"/>
        <v>0</v>
      </c>
      <c r="M369" s="37">
        <f t="shared" si="64"/>
        <v>0</v>
      </c>
      <c r="N369" s="41">
        <f>'jan-juli'!M369</f>
        <v>0</v>
      </c>
      <c r="O369" s="41">
        <f t="shared" si="65"/>
        <v>0</v>
      </c>
      <c r="Q369" s="63"/>
      <c r="R369" s="64"/>
      <c r="S369" s="64"/>
      <c r="T369" s="64"/>
    </row>
    <row r="370" spans="1:20" s="34" customFormat="1" x14ac:dyDescent="0.2">
      <c r="A370" s="33">
        <v>1840</v>
      </c>
      <c r="B370" s="34" t="s">
        <v>421</v>
      </c>
      <c r="C370" s="36"/>
      <c r="D370" s="36">
        <v>4702</v>
      </c>
      <c r="E370" s="37">
        <f t="shared" si="56"/>
        <v>0</v>
      </c>
      <c r="F370" s="38" t="str">
        <f t="shared" si="57"/>
        <v/>
      </c>
      <c r="G370" s="39">
        <f t="shared" si="58"/>
        <v>0</v>
      </c>
      <c r="H370" s="39">
        <f t="shared" si="59"/>
        <v>0</v>
      </c>
      <c r="I370" s="37">
        <f t="shared" si="60"/>
        <v>0</v>
      </c>
      <c r="J370" s="40">
        <f t="shared" si="61"/>
        <v>0</v>
      </c>
      <c r="K370" s="37">
        <f t="shared" si="62"/>
        <v>0</v>
      </c>
      <c r="L370" s="37">
        <f t="shared" si="63"/>
        <v>0</v>
      </c>
      <c r="M370" s="37">
        <f t="shared" si="64"/>
        <v>0</v>
      </c>
      <c r="N370" s="41">
        <f>'jan-juli'!M370</f>
        <v>0</v>
      </c>
      <c r="O370" s="41">
        <f t="shared" si="65"/>
        <v>0</v>
      </c>
      <c r="Q370" s="63"/>
      <c r="R370" s="64"/>
      <c r="S370" s="64"/>
      <c r="T370" s="64"/>
    </row>
    <row r="371" spans="1:20" s="34" customFormat="1" x14ac:dyDescent="0.2">
      <c r="A371" s="33">
        <v>1841</v>
      </c>
      <c r="B371" s="34" t="s">
        <v>422</v>
      </c>
      <c r="C371" s="36"/>
      <c r="D371" s="36">
        <v>9729</v>
      </c>
      <c r="E371" s="37">
        <f t="shared" si="56"/>
        <v>0</v>
      </c>
      <c r="F371" s="38" t="str">
        <f t="shared" si="57"/>
        <v/>
      </c>
      <c r="G371" s="39">
        <f t="shared" si="58"/>
        <v>0</v>
      </c>
      <c r="H371" s="39">
        <f t="shared" si="59"/>
        <v>0</v>
      </c>
      <c r="I371" s="37">
        <f t="shared" si="60"/>
        <v>0</v>
      </c>
      <c r="J371" s="40">
        <f t="shared" si="61"/>
        <v>0</v>
      </c>
      <c r="K371" s="37">
        <f t="shared" si="62"/>
        <v>0</v>
      </c>
      <c r="L371" s="37">
        <f t="shared" si="63"/>
        <v>0</v>
      </c>
      <c r="M371" s="37">
        <f t="shared" si="64"/>
        <v>0</v>
      </c>
      <c r="N371" s="41">
        <f>'jan-juli'!M371</f>
        <v>0</v>
      </c>
      <c r="O371" s="41">
        <f t="shared" si="65"/>
        <v>0</v>
      </c>
      <c r="Q371" s="63"/>
      <c r="R371" s="64"/>
      <c r="S371" s="64"/>
      <c r="T371" s="64"/>
    </row>
    <row r="372" spans="1:20" s="34" customFormat="1" x14ac:dyDescent="0.2">
      <c r="A372" s="33">
        <v>1845</v>
      </c>
      <c r="B372" s="34" t="s">
        <v>423</v>
      </c>
      <c r="C372" s="36"/>
      <c r="D372" s="36">
        <v>1958</v>
      </c>
      <c r="E372" s="37">
        <f t="shared" si="56"/>
        <v>0</v>
      </c>
      <c r="F372" s="38" t="str">
        <f t="shared" si="57"/>
        <v/>
      </c>
      <c r="G372" s="39">
        <f t="shared" si="58"/>
        <v>0</v>
      </c>
      <c r="H372" s="39">
        <f t="shared" si="59"/>
        <v>0</v>
      </c>
      <c r="I372" s="37">
        <f t="shared" si="60"/>
        <v>0</v>
      </c>
      <c r="J372" s="40">
        <f t="shared" si="61"/>
        <v>0</v>
      </c>
      <c r="K372" s="37">
        <f t="shared" si="62"/>
        <v>0</v>
      </c>
      <c r="L372" s="37">
        <f t="shared" si="63"/>
        <v>0</v>
      </c>
      <c r="M372" s="37">
        <f t="shared" si="64"/>
        <v>0</v>
      </c>
      <c r="N372" s="41">
        <f>'jan-juli'!M372</f>
        <v>0</v>
      </c>
      <c r="O372" s="41">
        <f t="shared" si="65"/>
        <v>0</v>
      </c>
      <c r="Q372" s="63"/>
      <c r="R372" s="64"/>
      <c r="S372" s="64"/>
      <c r="T372" s="64"/>
    </row>
    <row r="373" spans="1:20" s="34" customFormat="1" x14ac:dyDescent="0.2">
      <c r="A373" s="33">
        <v>1848</v>
      </c>
      <c r="B373" s="34" t="s">
        <v>424</v>
      </c>
      <c r="C373" s="36"/>
      <c r="D373" s="36">
        <v>2543</v>
      </c>
      <c r="E373" s="37">
        <f t="shared" si="56"/>
        <v>0</v>
      </c>
      <c r="F373" s="38" t="str">
        <f t="shared" si="57"/>
        <v/>
      </c>
      <c r="G373" s="39">
        <f t="shared" si="58"/>
        <v>0</v>
      </c>
      <c r="H373" s="39">
        <f t="shared" si="59"/>
        <v>0</v>
      </c>
      <c r="I373" s="37">
        <f t="shared" si="60"/>
        <v>0</v>
      </c>
      <c r="J373" s="40">
        <f t="shared" si="61"/>
        <v>0</v>
      </c>
      <c r="K373" s="37">
        <f t="shared" si="62"/>
        <v>0</v>
      </c>
      <c r="L373" s="37">
        <f t="shared" si="63"/>
        <v>0</v>
      </c>
      <c r="M373" s="37">
        <f t="shared" si="64"/>
        <v>0</v>
      </c>
      <c r="N373" s="41">
        <f>'jan-juli'!M373</f>
        <v>0</v>
      </c>
      <c r="O373" s="41">
        <f t="shared" si="65"/>
        <v>0</v>
      </c>
      <c r="Q373" s="63"/>
      <c r="R373" s="64"/>
      <c r="S373" s="64"/>
      <c r="T373" s="64"/>
    </row>
    <row r="374" spans="1:20" s="34" customFormat="1" x14ac:dyDescent="0.2">
      <c r="A374" s="33">
        <v>1849</v>
      </c>
      <c r="B374" s="34" t="s">
        <v>425</v>
      </c>
      <c r="C374" s="36"/>
      <c r="D374" s="36">
        <v>1810</v>
      </c>
      <c r="E374" s="37">
        <f t="shared" si="56"/>
        <v>0</v>
      </c>
      <c r="F374" s="38" t="str">
        <f t="shared" si="57"/>
        <v/>
      </c>
      <c r="G374" s="39">
        <f t="shared" si="58"/>
        <v>0</v>
      </c>
      <c r="H374" s="39">
        <f t="shared" si="59"/>
        <v>0</v>
      </c>
      <c r="I374" s="37">
        <f t="shared" si="60"/>
        <v>0</v>
      </c>
      <c r="J374" s="40">
        <f t="shared" si="61"/>
        <v>0</v>
      </c>
      <c r="K374" s="37">
        <f t="shared" si="62"/>
        <v>0</v>
      </c>
      <c r="L374" s="37">
        <f t="shared" si="63"/>
        <v>0</v>
      </c>
      <c r="M374" s="37">
        <f t="shared" si="64"/>
        <v>0</v>
      </c>
      <c r="N374" s="41">
        <f>'jan-juli'!M374</f>
        <v>0</v>
      </c>
      <c r="O374" s="41">
        <f t="shared" si="65"/>
        <v>0</v>
      </c>
      <c r="Q374" s="63"/>
      <c r="R374" s="64"/>
      <c r="S374" s="64"/>
      <c r="T374" s="64"/>
    </row>
    <row r="375" spans="1:20" s="34" customFormat="1" x14ac:dyDescent="0.2">
      <c r="A375" s="33">
        <v>1850</v>
      </c>
      <c r="B375" s="34" t="s">
        <v>426</v>
      </c>
      <c r="C375" s="36"/>
      <c r="D375" s="36">
        <v>1960</v>
      </c>
      <c r="E375" s="37">
        <f t="shared" si="56"/>
        <v>0</v>
      </c>
      <c r="F375" s="38" t="str">
        <f t="shared" si="57"/>
        <v/>
      </c>
      <c r="G375" s="39">
        <f t="shared" si="58"/>
        <v>0</v>
      </c>
      <c r="H375" s="39">
        <f t="shared" si="59"/>
        <v>0</v>
      </c>
      <c r="I375" s="37">
        <f t="shared" si="60"/>
        <v>0</v>
      </c>
      <c r="J375" s="40">
        <f t="shared" si="61"/>
        <v>0</v>
      </c>
      <c r="K375" s="37">
        <f t="shared" si="62"/>
        <v>0</v>
      </c>
      <c r="L375" s="37">
        <f t="shared" si="63"/>
        <v>0</v>
      </c>
      <c r="M375" s="37">
        <f t="shared" si="64"/>
        <v>0</v>
      </c>
      <c r="N375" s="41">
        <f>'jan-juli'!M375</f>
        <v>0</v>
      </c>
      <c r="O375" s="41">
        <f t="shared" si="65"/>
        <v>0</v>
      </c>
      <c r="Q375" s="63"/>
      <c r="R375" s="64"/>
      <c r="S375" s="64"/>
      <c r="T375" s="64"/>
    </row>
    <row r="376" spans="1:20" s="34" customFormat="1" x14ac:dyDescent="0.2">
      <c r="A376" s="33">
        <v>1851</v>
      </c>
      <c r="B376" s="34" t="s">
        <v>427</v>
      </c>
      <c r="C376" s="36"/>
      <c r="D376" s="36">
        <v>2134</v>
      </c>
      <c r="E376" s="37">
        <f t="shared" si="56"/>
        <v>0</v>
      </c>
      <c r="F376" s="38" t="str">
        <f t="shared" si="57"/>
        <v/>
      </c>
      <c r="G376" s="39">
        <f t="shared" si="58"/>
        <v>0</v>
      </c>
      <c r="H376" s="39">
        <f t="shared" si="59"/>
        <v>0</v>
      </c>
      <c r="I376" s="37">
        <f t="shared" si="60"/>
        <v>0</v>
      </c>
      <c r="J376" s="40">
        <f t="shared" si="61"/>
        <v>0</v>
      </c>
      <c r="K376" s="37">
        <f t="shared" si="62"/>
        <v>0</v>
      </c>
      <c r="L376" s="37">
        <f t="shared" si="63"/>
        <v>0</v>
      </c>
      <c r="M376" s="37">
        <f t="shared" si="64"/>
        <v>0</v>
      </c>
      <c r="N376" s="41">
        <f>'jan-juli'!M376</f>
        <v>0</v>
      </c>
      <c r="O376" s="41">
        <f t="shared" si="65"/>
        <v>0</v>
      </c>
      <c r="Q376" s="63"/>
      <c r="R376" s="64"/>
      <c r="S376" s="64"/>
      <c r="T376" s="64"/>
    </row>
    <row r="377" spans="1:20" s="34" customFormat="1" x14ac:dyDescent="0.2">
      <c r="A377" s="33">
        <v>1852</v>
      </c>
      <c r="B377" s="34" t="s">
        <v>428</v>
      </c>
      <c r="C377" s="36"/>
      <c r="D377" s="36">
        <v>1252</v>
      </c>
      <c r="E377" s="37">
        <f t="shared" si="56"/>
        <v>0</v>
      </c>
      <c r="F377" s="38" t="str">
        <f t="shared" si="57"/>
        <v/>
      </c>
      <c r="G377" s="39">
        <f t="shared" si="58"/>
        <v>0</v>
      </c>
      <c r="H377" s="39">
        <f t="shared" si="59"/>
        <v>0</v>
      </c>
      <c r="I377" s="37">
        <f t="shared" si="60"/>
        <v>0</v>
      </c>
      <c r="J377" s="40">
        <f t="shared" si="61"/>
        <v>0</v>
      </c>
      <c r="K377" s="37">
        <f t="shared" si="62"/>
        <v>0</v>
      </c>
      <c r="L377" s="37">
        <f t="shared" si="63"/>
        <v>0</v>
      </c>
      <c r="M377" s="37">
        <f t="shared" si="64"/>
        <v>0</v>
      </c>
      <c r="N377" s="41">
        <f>'jan-juli'!M377</f>
        <v>0</v>
      </c>
      <c r="O377" s="41">
        <f t="shared" si="65"/>
        <v>0</v>
      </c>
      <c r="Q377" s="63"/>
      <c r="R377" s="64"/>
      <c r="S377" s="64"/>
      <c r="T377" s="64"/>
    </row>
    <row r="378" spans="1:20" s="34" customFormat="1" x14ac:dyDescent="0.2">
      <c r="A378" s="33">
        <v>1853</v>
      </c>
      <c r="B378" s="34" t="s">
        <v>429</v>
      </c>
      <c r="C378" s="36"/>
      <c r="D378" s="36">
        <v>1402</v>
      </c>
      <c r="E378" s="37">
        <f t="shared" si="56"/>
        <v>0</v>
      </c>
      <c r="F378" s="38" t="str">
        <f t="shared" si="57"/>
        <v/>
      </c>
      <c r="G378" s="39">
        <f t="shared" si="58"/>
        <v>0</v>
      </c>
      <c r="H378" s="39">
        <f t="shared" si="59"/>
        <v>0</v>
      </c>
      <c r="I378" s="37">
        <f t="shared" si="60"/>
        <v>0</v>
      </c>
      <c r="J378" s="40">
        <f t="shared" si="61"/>
        <v>0</v>
      </c>
      <c r="K378" s="37">
        <f t="shared" si="62"/>
        <v>0</v>
      </c>
      <c r="L378" s="37">
        <f t="shared" si="63"/>
        <v>0</v>
      </c>
      <c r="M378" s="37">
        <f t="shared" si="64"/>
        <v>0</v>
      </c>
      <c r="N378" s="41">
        <f>'jan-juli'!M378</f>
        <v>0</v>
      </c>
      <c r="O378" s="41">
        <f t="shared" si="65"/>
        <v>0</v>
      </c>
      <c r="Q378" s="63"/>
      <c r="R378" s="64"/>
      <c r="S378" s="64"/>
      <c r="T378" s="64"/>
    </row>
    <row r="379" spans="1:20" s="34" customFormat="1" x14ac:dyDescent="0.2">
      <c r="A379" s="33">
        <v>1854</v>
      </c>
      <c r="B379" s="34" t="s">
        <v>430</v>
      </c>
      <c r="C379" s="36"/>
      <c r="D379" s="36">
        <v>2554</v>
      </c>
      <c r="E379" s="37">
        <f t="shared" si="56"/>
        <v>0</v>
      </c>
      <c r="F379" s="38" t="str">
        <f t="shared" si="57"/>
        <v/>
      </c>
      <c r="G379" s="39">
        <f t="shared" si="58"/>
        <v>0</v>
      </c>
      <c r="H379" s="39">
        <f t="shared" si="59"/>
        <v>0</v>
      </c>
      <c r="I379" s="37">
        <f t="shared" si="60"/>
        <v>0</v>
      </c>
      <c r="J379" s="40">
        <f t="shared" si="61"/>
        <v>0</v>
      </c>
      <c r="K379" s="37">
        <f t="shared" si="62"/>
        <v>0</v>
      </c>
      <c r="L379" s="37">
        <f t="shared" si="63"/>
        <v>0</v>
      </c>
      <c r="M379" s="37">
        <f t="shared" si="64"/>
        <v>0</v>
      </c>
      <c r="N379" s="41">
        <f>'jan-juli'!M379</f>
        <v>0</v>
      </c>
      <c r="O379" s="41">
        <f t="shared" si="65"/>
        <v>0</v>
      </c>
      <c r="Q379" s="63"/>
      <c r="R379" s="64"/>
      <c r="S379" s="64"/>
      <c r="T379" s="64"/>
    </row>
    <row r="380" spans="1:20" s="34" customFormat="1" x14ac:dyDescent="0.2">
      <c r="A380" s="33">
        <v>1856</v>
      </c>
      <c r="B380" s="34" t="s">
        <v>431</v>
      </c>
      <c r="C380" s="36"/>
      <c r="D380" s="36">
        <v>535</v>
      </c>
      <c r="E380" s="37">
        <f t="shared" si="56"/>
        <v>0</v>
      </c>
      <c r="F380" s="38" t="str">
        <f t="shared" si="57"/>
        <v/>
      </c>
      <c r="G380" s="39">
        <f t="shared" si="58"/>
        <v>0</v>
      </c>
      <c r="H380" s="39">
        <f t="shared" si="59"/>
        <v>0</v>
      </c>
      <c r="I380" s="37">
        <f t="shared" si="60"/>
        <v>0</v>
      </c>
      <c r="J380" s="40">
        <f t="shared" si="61"/>
        <v>0</v>
      </c>
      <c r="K380" s="37">
        <f t="shared" si="62"/>
        <v>0</v>
      </c>
      <c r="L380" s="37">
        <f t="shared" si="63"/>
        <v>0</v>
      </c>
      <c r="M380" s="37">
        <f t="shared" si="64"/>
        <v>0</v>
      </c>
      <c r="N380" s="41">
        <f>'jan-juli'!M380</f>
        <v>0</v>
      </c>
      <c r="O380" s="41">
        <f t="shared" si="65"/>
        <v>0</v>
      </c>
      <c r="Q380" s="63"/>
      <c r="R380" s="64"/>
      <c r="S380" s="64"/>
      <c r="T380" s="64"/>
    </row>
    <row r="381" spans="1:20" s="34" customFormat="1" x14ac:dyDescent="0.2">
      <c r="A381" s="33">
        <v>1857</v>
      </c>
      <c r="B381" s="34" t="s">
        <v>432</v>
      </c>
      <c r="C381" s="36"/>
      <c r="D381" s="36">
        <v>744</v>
      </c>
      <c r="E381" s="37">
        <f t="shared" si="56"/>
        <v>0</v>
      </c>
      <c r="F381" s="38" t="str">
        <f t="shared" si="57"/>
        <v/>
      </c>
      <c r="G381" s="39">
        <f t="shared" si="58"/>
        <v>0</v>
      </c>
      <c r="H381" s="39">
        <f t="shared" si="59"/>
        <v>0</v>
      </c>
      <c r="I381" s="37">
        <f t="shared" si="60"/>
        <v>0</v>
      </c>
      <c r="J381" s="40">
        <f t="shared" si="61"/>
        <v>0</v>
      </c>
      <c r="K381" s="37">
        <f t="shared" si="62"/>
        <v>0</v>
      </c>
      <c r="L381" s="37">
        <f t="shared" si="63"/>
        <v>0</v>
      </c>
      <c r="M381" s="37">
        <f t="shared" si="64"/>
        <v>0</v>
      </c>
      <c r="N381" s="41">
        <f>'jan-juli'!M381</f>
        <v>0</v>
      </c>
      <c r="O381" s="41">
        <f t="shared" si="65"/>
        <v>0</v>
      </c>
      <c r="Q381" s="63"/>
      <c r="R381" s="64"/>
      <c r="S381" s="64"/>
      <c r="T381" s="64"/>
    </row>
    <row r="382" spans="1:20" s="34" customFormat="1" x14ac:dyDescent="0.2">
      <c r="A382" s="33">
        <v>1859</v>
      </c>
      <c r="B382" s="34" t="s">
        <v>433</v>
      </c>
      <c r="C382" s="36"/>
      <c r="D382" s="36">
        <v>1349</v>
      </c>
      <c r="E382" s="37">
        <f t="shared" si="56"/>
        <v>0</v>
      </c>
      <c r="F382" s="38" t="str">
        <f t="shared" si="57"/>
        <v/>
      </c>
      <c r="G382" s="39">
        <f t="shared" si="58"/>
        <v>0</v>
      </c>
      <c r="H382" s="39">
        <f t="shared" si="59"/>
        <v>0</v>
      </c>
      <c r="I382" s="37">
        <f t="shared" si="60"/>
        <v>0</v>
      </c>
      <c r="J382" s="40">
        <f t="shared" si="61"/>
        <v>0</v>
      </c>
      <c r="K382" s="37">
        <f t="shared" si="62"/>
        <v>0</v>
      </c>
      <c r="L382" s="37">
        <f t="shared" si="63"/>
        <v>0</v>
      </c>
      <c r="M382" s="37">
        <f t="shared" si="64"/>
        <v>0</v>
      </c>
      <c r="N382" s="41">
        <f>'jan-juli'!M382</f>
        <v>0</v>
      </c>
      <c r="O382" s="41">
        <f t="shared" si="65"/>
        <v>0</v>
      </c>
      <c r="Q382" s="63"/>
      <c r="R382" s="64"/>
      <c r="S382" s="64"/>
      <c r="T382" s="64"/>
    </row>
    <row r="383" spans="1:20" s="34" customFormat="1" x14ac:dyDescent="0.2">
      <c r="A383" s="33">
        <v>1860</v>
      </c>
      <c r="B383" s="34" t="s">
        <v>434</v>
      </c>
      <c r="C383" s="36"/>
      <c r="D383" s="36">
        <v>11294</v>
      </c>
      <c r="E383" s="37">
        <f t="shared" si="56"/>
        <v>0</v>
      </c>
      <c r="F383" s="38" t="str">
        <f t="shared" si="57"/>
        <v/>
      </c>
      <c r="G383" s="39">
        <f t="shared" si="58"/>
        <v>0</v>
      </c>
      <c r="H383" s="39">
        <f t="shared" si="59"/>
        <v>0</v>
      </c>
      <c r="I383" s="37">
        <f t="shared" si="60"/>
        <v>0</v>
      </c>
      <c r="J383" s="40">
        <f t="shared" si="61"/>
        <v>0</v>
      </c>
      <c r="K383" s="37">
        <f t="shared" si="62"/>
        <v>0</v>
      </c>
      <c r="L383" s="37">
        <f t="shared" si="63"/>
        <v>0</v>
      </c>
      <c r="M383" s="37">
        <f t="shared" si="64"/>
        <v>0</v>
      </c>
      <c r="N383" s="41">
        <f>'jan-juli'!M383</f>
        <v>0</v>
      </c>
      <c r="O383" s="41">
        <f t="shared" si="65"/>
        <v>0</v>
      </c>
      <c r="Q383" s="63"/>
      <c r="R383" s="64"/>
      <c r="S383" s="64"/>
      <c r="T383" s="64"/>
    </row>
    <row r="384" spans="1:20" s="34" customFormat="1" x14ac:dyDescent="0.2">
      <c r="A384" s="33">
        <v>1865</v>
      </c>
      <c r="B384" s="34" t="s">
        <v>435</v>
      </c>
      <c r="C384" s="36"/>
      <c r="D384" s="36">
        <v>9444</v>
      </c>
      <c r="E384" s="37">
        <f t="shared" si="56"/>
        <v>0</v>
      </c>
      <c r="F384" s="38" t="str">
        <f t="shared" si="57"/>
        <v/>
      </c>
      <c r="G384" s="39">
        <f t="shared" si="58"/>
        <v>0</v>
      </c>
      <c r="H384" s="39">
        <f t="shared" si="59"/>
        <v>0</v>
      </c>
      <c r="I384" s="37">
        <f t="shared" si="60"/>
        <v>0</v>
      </c>
      <c r="J384" s="40">
        <f t="shared" si="61"/>
        <v>0</v>
      </c>
      <c r="K384" s="37">
        <f t="shared" si="62"/>
        <v>0</v>
      </c>
      <c r="L384" s="37">
        <f t="shared" si="63"/>
        <v>0</v>
      </c>
      <c r="M384" s="37">
        <f t="shared" si="64"/>
        <v>0</v>
      </c>
      <c r="N384" s="41">
        <f>'jan-juli'!M384</f>
        <v>0</v>
      </c>
      <c r="O384" s="41">
        <f t="shared" si="65"/>
        <v>0</v>
      </c>
      <c r="Q384" s="63"/>
      <c r="R384" s="64"/>
      <c r="S384" s="64"/>
      <c r="T384" s="64"/>
    </row>
    <row r="385" spans="1:20" s="34" customFormat="1" x14ac:dyDescent="0.2">
      <c r="A385" s="33">
        <v>1866</v>
      </c>
      <c r="B385" s="34" t="s">
        <v>436</v>
      </c>
      <c r="C385" s="36"/>
      <c r="D385" s="36">
        <v>8009</v>
      </c>
      <c r="E385" s="37">
        <f t="shared" si="56"/>
        <v>0</v>
      </c>
      <c r="F385" s="38" t="str">
        <f t="shared" si="57"/>
        <v/>
      </c>
      <c r="G385" s="39">
        <f t="shared" si="58"/>
        <v>0</v>
      </c>
      <c r="H385" s="39">
        <f t="shared" si="59"/>
        <v>0</v>
      </c>
      <c r="I385" s="37">
        <f t="shared" si="60"/>
        <v>0</v>
      </c>
      <c r="J385" s="40">
        <f t="shared" si="61"/>
        <v>0</v>
      </c>
      <c r="K385" s="37">
        <f t="shared" si="62"/>
        <v>0</v>
      </c>
      <c r="L385" s="37">
        <f t="shared" si="63"/>
        <v>0</v>
      </c>
      <c r="M385" s="37">
        <f t="shared" si="64"/>
        <v>0</v>
      </c>
      <c r="N385" s="41">
        <f>'jan-juli'!M385</f>
        <v>0</v>
      </c>
      <c r="O385" s="41">
        <f t="shared" si="65"/>
        <v>0</v>
      </c>
      <c r="Q385" s="63"/>
      <c r="R385" s="64"/>
      <c r="S385" s="64"/>
      <c r="T385" s="64"/>
    </row>
    <row r="386" spans="1:20" s="34" customFormat="1" x14ac:dyDescent="0.2">
      <c r="A386" s="33">
        <v>1867</v>
      </c>
      <c r="B386" s="34" t="s">
        <v>192</v>
      </c>
      <c r="C386" s="36"/>
      <c r="D386" s="36">
        <v>2624</v>
      </c>
      <c r="E386" s="37">
        <f t="shared" si="56"/>
        <v>0</v>
      </c>
      <c r="F386" s="38" t="str">
        <f t="shared" si="57"/>
        <v/>
      </c>
      <c r="G386" s="39">
        <f t="shared" si="58"/>
        <v>0</v>
      </c>
      <c r="H386" s="39">
        <f t="shared" si="59"/>
        <v>0</v>
      </c>
      <c r="I386" s="37">
        <f t="shared" si="60"/>
        <v>0</v>
      </c>
      <c r="J386" s="40">
        <f t="shared" si="61"/>
        <v>0</v>
      </c>
      <c r="K386" s="37">
        <f t="shared" si="62"/>
        <v>0</v>
      </c>
      <c r="L386" s="37">
        <f t="shared" si="63"/>
        <v>0</v>
      </c>
      <c r="M386" s="37">
        <f t="shared" si="64"/>
        <v>0</v>
      </c>
      <c r="N386" s="41">
        <f>'jan-juli'!M386</f>
        <v>0</v>
      </c>
      <c r="O386" s="41">
        <f t="shared" si="65"/>
        <v>0</v>
      </c>
      <c r="Q386" s="63"/>
      <c r="R386" s="64"/>
      <c r="S386" s="64"/>
      <c r="T386" s="64"/>
    </row>
    <row r="387" spans="1:20" s="34" customFormat="1" x14ac:dyDescent="0.2">
      <c r="A387" s="33">
        <v>1868</v>
      </c>
      <c r="B387" s="34" t="s">
        <v>437</v>
      </c>
      <c r="C387" s="36"/>
      <c r="D387" s="36">
        <v>4580</v>
      </c>
      <c r="E387" s="37">
        <f t="shared" si="56"/>
        <v>0</v>
      </c>
      <c r="F387" s="38" t="str">
        <f t="shared" si="57"/>
        <v/>
      </c>
      <c r="G387" s="39">
        <f t="shared" si="58"/>
        <v>0</v>
      </c>
      <c r="H387" s="39">
        <f t="shared" si="59"/>
        <v>0</v>
      </c>
      <c r="I387" s="37">
        <f t="shared" si="60"/>
        <v>0</v>
      </c>
      <c r="J387" s="40">
        <f t="shared" si="61"/>
        <v>0</v>
      </c>
      <c r="K387" s="37">
        <f t="shared" si="62"/>
        <v>0</v>
      </c>
      <c r="L387" s="37">
        <f t="shared" si="63"/>
        <v>0</v>
      </c>
      <c r="M387" s="37">
        <f t="shared" si="64"/>
        <v>0</v>
      </c>
      <c r="N387" s="41">
        <f>'jan-juli'!M387</f>
        <v>0</v>
      </c>
      <c r="O387" s="41">
        <f t="shared" si="65"/>
        <v>0</v>
      </c>
      <c r="Q387" s="63"/>
      <c r="R387" s="64"/>
      <c r="S387" s="64"/>
      <c r="T387" s="64"/>
    </row>
    <row r="388" spans="1:20" s="34" customFormat="1" x14ac:dyDescent="0.2">
      <c r="A388" s="33">
        <v>1870</v>
      </c>
      <c r="B388" s="34" t="s">
        <v>438</v>
      </c>
      <c r="C388" s="36"/>
      <c r="D388" s="36">
        <v>10378</v>
      </c>
      <c r="E388" s="37">
        <f t="shared" si="56"/>
        <v>0</v>
      </c>
      <c r="F388" s="38" t="str">
        <f t="shared" si="57"/>
        <v/>
      </c>
      <c r="G388" s="39">
        <f t="shared" si="58"/>
        <v>0</v>
      </c>
      <c r="H388" s="39">
        <f t="shared" si="59"/>
        <v>0</v>
      </c>
      <c r="I388" s="37">
        <f t="shared" si="60"/>
        <v>0</v>
      </c>
      <c r="J388" s="40">
        <f t="shared" si="61"/>
        <v>0</v>
      </c>
      <c r="K388" s="37">
        <f t="shared" si="62"/>
        <v>0</v>
      </c>
      <c r="L388" s="37">
        <f t="shared" si="63"/>
        <v>0</v>
      </c>
      <c r="M388" s="37">
        <f t="shared" si="64"/>
        <v>0</v>
      </c>
      <c r="N388" s="41">
        <f>'jan-juli'!M388</f>
        <v>0</v>
      </c>
      <c r="O388" s="41">
        <f t="shared" si="65"/>
        <v>0</v>
      </c>
      <c r="Q388" s="63"/>
      <c r="R388" s="64"/>
      <c r="S388" s="64"/>
      <c r="T388" s="64"/>
    </row>
    <row r="389" spans="1:20" s="34" customFormat="1" x14ac:dyDescent="0.2">
      <c r="A389" s="33">
        <v>1871</v>
      </c>
      <c r="B389" s="34" t="s">
        <v>439</v>
      </c>
      <c r="C389" s="36"/>
      <c r="D389" s="36">
        <v>4908</v>
      </c>
      <c r="E389" s="37">
        <f t="shared" si="56"/>
        <v>0</v>
      </c>
      <c r="F389" s="38" t="str">
        <f t="shared" si="57"/>
        <v/>
      </c>
      <c r="G389" s="39">
        <f t="shared" si="58"/>
        <v>0</v>
      </c>
      <c r="H389" s="39">
        <f t="shared" si="59"/>
        <v>0</v>
      </c>
      <c r="I389" s="37">
        <f t="shared" si="60"/>
        <v>0</v>
      </c>
      <c r="J389" s="40">
        <f t="shared" si="61"/>
        <v>0</v>
      </c>
      <c r="K389" s="37">
        <f t="shared" si="62"/>
        <v>0</v>
      </c>
      <c r="L389" s="37">
        <f t="shared" si="63"/>
        <v>0</v>
      </c>
      <c r="M389" s="37">
        <f t="shared" si="64"/>
        <v>0</v>
      </c>
      <c r="N389" s="41">
        <f>'jan-juli'!M389</f>
        <v>0</v>
      </c>
      <c r="O389" s="41">
        <f t="shared" si="65"/>
        <v>0</v>
      </c>
      <c r="Q389" s="63"/>
      <c r="R389" s="64"/>
      <c r="S389" s="64"/>
      <c r="T389" s="64"/>
    </row>
    <row r="390" spans="1:20" s="34" customFormat="1" x14ac:dyDescent="0.2">
      <c r="A390" s="33">
        <v>1874</v>
      </c>
      <c r="B390" s="34" t="s">
        <v>440</v>
      </c>
      <c r="C390" s="36"/>
      <c r="D390" s="36">
        <v>1073</v>
      </c>
      <c r="E390" s="37">
        <f t="shared" si="56"/>
        <v>0</v>
      </c>
      <c r="F390" s="38" t="str">
        <f t="shared" si="57"/>
        <v/>
      </c>
      <c r="G390" s="39">
        <f t="shared" si="58"/>
        <v>0</v>
      </c>
      <c r="H390" s="39">
        <f t="shared" si="59"/>
        <v>0</v>
      </c>
      <c r="I390" s="37">
        <f t="shared" si="60"/>
        <v>0</v>
      </c>
      <c r="J390" s="40">
        <f t="shared" si="61"/>
        <v>0</v>
      </c>
      <c r="K390" s="37">
        <f t="shared" si="62"/>
        <v>0</v>
      </c>
      <c r="L390" s="37">
        <f t="shared" si="63"/>
        <v>0</v>
      </c>
      <c r="M390" s="37">
        <f t="shared" si="64"/>
        <v>0</v>
      </c>
      <c r="N390" s="41">
        <f>'jan-juli'!M390</f>
        <v>0</v>
      </c>
      <c r="O390" s="41">
        <f t="shared" si="65"/>
        <v>0</v>
      </c>
      <c r="Q390" s="63"/>
      <c r="R390" s="64"/>
      <c r="S390" s="64"/>
      <c r="T390" s="64"/>
    </row>
    <row r="391" spans="1:20" s="34" customFormat="1" x14ac:dyDescent="0.2">
      <c r="A391" s="33">
        <v>1902</v>
      </c>
      <c r="B391" s="34" t="s">
        <v>441</v>
      </c>
      <c r="C391" s="36"/>
      <c r="D391" s="36">
        <v>74541</v>
      </c>
      <c r="E391" s="37">
        <f t="shared" si="56"/>
        <v>0</v>
      </c>
      <c r="F391" s="38" t="str">
        <f t="shared" si="57"/>
        <v/>
      </c>
      <c r="G391" s="39">
        <f t="shared" si="58"/>
        <v>0</v>
      </c>
      <c r="H391" s="39">
        <f t="shared" si="59"/>
        <v>0</v>
      </c>
      <c r="I391" s="37">
        <f t="shared" si="60"/>
        <v>0</v>
      </c>
      <c r="J391" s="40">
        <f t="shared" si="61"/>
        <v>0</v>
      </c>
      <c r="K391" s="37">
        <f t="shared" si="62"/>
        <v>0</v>
      </c>
      <c r="L391" s="37">
        <f t="shared" si="63"/>
        <v>0</v>
      </c>
      <c r="M391" s="37">
        <f t="shared" si="64"/>
        <v>0</v>
      </c>
      <c r="N391" s="41">
        <f>'jan-juli'!M391</f>
        <v>0</v>
      </c>
      <c r="O391" s="41">
        <f t="shared" si="65"/>
        <v>0</v>
      </c>
      <c r="Q391" s="63"/>
      <c r="R391" s="64"/>
      <c r="S391" s="64"/>
      <c r="T391" s="64"/>
    </row>
    <row r="392" spans="1:20" s="34" customFormat="1" x14ac:dyDescent="0.2">
      <c r="A392" s="33">
        <v>1903</v>
      </c>
      <c r="B392" s="34" t="s">
        <v>442</v>
      </c>
      <c r="C392" s="36"/>
      <c r="D392" s="36">
        <v>24845</v>
      </c>
      <c r="E392" s="37">
        <f t="shared" si="56"/>
        <v>0</v>
      </c>
      <c r="F392" s="38" t="str">
        <f t="shared" si="57"/>
        <v/>
      </c>
      <c r="G392" s="39">
        <f t="shared" si="58"/>
        <v>0</v>
      </c>
      <c r="H392" s="39">
        <f t="shared" si="59"/>
        <v>0</v>
      </c>
      <c r="I392" s="37">
        <f t="shared" si="60"/>
        <v>0</v>
      </c>
      <c r="J392" s="40">
        <f t="shared" si="61"/>
        <v>0</v>
      </c>
      <c r="K392" s="37">
        <f t="shared" si="62"/>
        <v>0</v>
      </c>
      <c r="L392" s="37">
        <f t="shared" si="63"/>
        <v>0</v>
      </c>
      <c r="M392" s="37">
        <f t="shared" si="64"/>
        <v>0</v>
      </c>
      <c r="N392" s="41">
        <f>'jan-juli'!M392</f>
        <v>0</v>
      </c>
      <c r="O392" s="41">
        <f t="shared" si="65"/>
        <v>0</v>
      </c>
      <c r="Q392" s="63"/>
      <c r="R392" s="64"/>
      <c r="S392" s="64"/>
      <c r="T392" s="64"/>
    </row>
    <row r="393" spans="1:20" s="34" customFormat="1" x14ac:dyDescent="0.2">
      <c r="A393" s="33">
        <v>1911</v>
      </c>
      <c r="B393" s="34" t="s">
        <v>443</v>
      </c>
      <c r="C393" s="36"/>
      <c r="D393" s="36">
        <v>2986</v>
      </c>
      <c r="E393" s="37">
        <f t="shared" ref="E393:E433" si="66">(C393*1000)/D393</f>
        <v>0</v>
      </c>
      <c r="F393" s="38" t="str">
        <f t="shared" ref="F393:F433" si="67">IF(ISNUMBER(C393),E393/E$435,"")</f>
        <v/>
      </c>
      <c r="G393" s="39">
        <f t="shared" ref="G393:G433" si="68">(E$435-E393)*0.6</f>
        <v>0</v>
      </c>
      <c r="H393" s="39">
        <f t="shared" ref="H393:H433" si="69">IF(E393&gt;=E$435*0.9,0,IF(E393&lt;0.9*E$435,(E$435*0.9-E393)*0.35))</f>
        <v>0</v>
      </c>
      <c r="I393" s="37">
        <f t="shared" ref="I393:I433" si="70">G393+H393</f>
        <v>0</v>
      </c>
      <c r="J393" s="40">
        <f t="shared" ref="J393:J433" si="71">I$437</f>
        <v>0</v>
      </c>
      <c r="K393" s="37">
        <f t="shared" ref="K393:K433" si="72">I393+J393</f>
        <v>0</v>
      </c>
      <c r="L393" s="37">
        <f t="shared" ref="L393:L433" si="73">(I393*D393)</f>
        <v>0</v>
      </c>
      <c r="M393" s="37">
        <f t="shared" ref="M393:M433" si="74">(K393*D393)</f>
        <v>0</v>
      </c>
      <c r="N393" s="41">
        <f>'jan-juli'!M393</f>
        <v>0</v>
      </c>
      <c r="O393" s="41">
        <f t="shared" ref="O393:O433" si="75">M393-N393</f>
        <v>0</v>
      </c>
      <c r="Q393" s="63"/>
      <c r="R393" s="64"/>
      <c r="S393" s="64"/>
      <c r="T393" s="64"/>
    </row>
    <row r="394" spans="1:20" s="34" customFormat="1" x14ac:dyDescent="0.2">
      <c r="A394" s="33">
        <v>1913</v>
      </c>
      <c r="B394" s="34" t="s">
        <v>444</v>
      </c>
      <c r="C394" s="36"/>
      <c r="D394" s="36">
        <v>3048</v>
      </c>
      <c r="E394" s="37">
        <f t="shared" si="66"/>
        <v>0</v>
      </c>
      <c r="F394" s="38" t="str">
        <f t="shared" si="67"/>
        <v/>
      </c>
      <c r="G394" s="39">
        <f t="shared" si="68"/>
        <v>0</v>
      </c>
      <c r="H394" s="39">
        <f t="shared" si="69"/>
        <v>0</v>
      </c>
      <c r="I394" s="37">
        <f t="shared" si="70"/>
        <v>0</v>
      </c>
      <c r="J394" s="40">
        <f t="shared" si="71"/>
        <v>0</v>
      </c>
      <c r="K394" s="37">
        <f t="shared" si="72"/>
        <v>0</v>
      </c>
      <c r="L394" s="37">
        <f t="shared" si="73"/>
        <v>0</v>
      </c>
      <c r="M394" s="37">
        <f t="shared" si="74"/>
        <v>0</v>
      </c>
      <c r="N394" s="41">
        <f>'jan-juli'!M394</f>
        <v>0</v>
      </c>
      <c r="O394" s="41">
        <f t="shared" si="75"/>
        <v>0</v>
      </c>
      <c r="Q394" s="63"/>
      <c r="R394" s="64"/>
      <c r="S394" s="64"/>
      <c r="T394" s="64"/>
    </row>
    <row r="395" spans="1:20" s="34" customFormat="1" x14ac:dyDescent="0.2">
      <c r="A395" s="33">
        <v>1917</v>
      </c>
      <c r="B395" s="34" t="s">
        <v>445</v>
      </c>
      <c r="C395" s="36"/>
      <c r="D395" s="36">
        <v>1394</v>
      </c>
      <c r="E395" s="37">
        <f t="shared" si="66"/>
        <v>0</v>
      </c>
      <c r="F395" s="38" t="str">
        <f t="shared" si="67"/>
        <v/>
      </c>
      <c r="G395" s="39">
        <f t="shared" si="68"/>
        <v>0</v>
      </c>
      <c r="H395" s="39">
        <f t="shared" si="69"/>
        <v>0</v>
      </c>
      <c r="I395" s="37">
        <f t="shared" si="70"/>
        <v>0</v>
      </c>
      <c r="J395" s="40">
        <f t="shared" si="71"/>
        <v>0</v>
      </c>
      <c r="K395" s="37">
        <f t="shared" si="72"/>
        <v>0</v>
      </c>
      <c r="L395" s="37">
        <f t="shared" si="73"/>
        <v>0</v>
      </c>
      <c r="M395" s="37">
        <f t="shared" si="74"/>
        <v>0</v>
      </c>
      <c r="N395" s="41">
        <f>'jan-juli'!M395</f>
        <v>0</v>
      </c>
      <c r="O395" s="41">
        <f t="shared" si="75"/>
        <v>0</v>
      </c>
      <c r="Q395" s="63"/>
      <c r="R395" s="64"/>
      <c r="S395" s="64"/>
      <c r="T395" s="64"/>
    </row>
    <row r="396" spans="1:20" s="34" customFormat="1" x14ac:dyDescent="0.2">
      <c r="A396" s="33">
        <v>1919</v>
      </c>
      <c r="B396" s="34" t="s">
        <v>446</v>
      </c>
      <c r="C396" s="36"/>
      <c r="D396" s="36">
        <v>1121</v>
      </c>
      <c r="E396" s="37">
        <f t="shared" si="66"/>
        <v>0</v>
      </c>
      <c r="F396" s="38" t="str">
        <f t="shared" si="67"/>
        <v/>
      </c>
      <c r="G396" s="39">
        <f t="shared" si="68"/>
        <v>0</v>
      </c>
      <c r="H396" s="39">
        <f t="shared" si="69"/>
        <v>0</v>
      </c>
      <c r="I396" s="37">
        <f t="shared" si="70"/>
        <v>0</v>
      </c>
      <c r="J396" s="40">
        <f t="shared" si="71"/>
        <v>0</v>
      </c>
      <c r="K396" s="37">
        <f t="shared" si="72"/>
        <v>0</v>
      </c>
      <c r="L396" s="37">
        <f t="shared" si="73"/>
        <v>0</v>
      </c>
      <c r="M396" s="37">
        <f t="shared" si="74"/>
        <v>0</v>
      </c>
      <c r="N396" s="41">
        <f>'jan-juli'!M396</f>
        <v>0</v>
      </c>
      <c r="O396" s="41">
        <f t="shared" si="75"/>
        <v>0</v>
      </c>
      <c r="Q396" s="63"/>
      <c r="R396" s="64"/>
      <c r="S396" s="64"/>
      <c r="T396" s="64"/>
    </row>
    <row r="397" spans="1:20" s="34" customFormat="1" x14ac:dyDescent="0.2">
      <c r="A397" s="33">
        <v>1920</v>
      </c>
      <c r="B397" s="34" t="s">
        <v>447</v>
      </c>
      <c r="C397" s="36"/>
      <c r="D397" s="36">
        <v>1076</v>
      </c>
      <c r="E397" s="37">
        <f t="shared" si="66"/>
        <v>0</v>
      </c>
      <c r="F397" s="38" t="str">
        <f t="shared" si="67"/>
        <v/>
      </c>
      <c r="G397" s="39">
        <f t="shared" si="68"/>
        <v>0</v>
      </c>
      <c r="H397" s="39">
        <f t="shared" si="69"/>
        <v>0</v>
      </c>
      <c r="I397" s="37">
        <f t="shared" si="70"/>
        <v>0</v>
      </c>
      <c r="J397" s="40">
        <f t="shared" si="71"/>
        <v>0</v>
      </c>
      <c r="K397" s="37">
        <f t="shared" si="72"/>
        <v>0</v>
      </c>
      <c r="L397" s="37">
        <f t="shared" si="73"/>
        <v>0</v>
      </c>
      <c r="M397" s="37">
        <f t="shared" si="74"/>
        <v>0</v>
      </c>
      <c r="N397" s="41">
        <f>'jan-juli'!M397</f>
        <v>0</v>
      </c>
      <c r="O397" s="41">
        <f t="shared" si="75"/>
        <v>0</v>
      </c>
      <c r="Q397" s="63"/>
      <c r="R397" s="64"/>
      <c r="S397" s="64"/>
      <c r="T397" s="64"/>
    </row>
    <row r="398" spans="1:20" s="34" customFormat="1" x14ac:dyDescent="0.2">
      <c r="A398" s="33">
        <v>1922</v>
      </c>
      <c r="B398" s="34" t="s">
        <v>448</v>
      </c>
      <c r="C398" s="36"/>
      <c r="D398" s="36">
        <v>3994</v>
      </c>
      <c r="E398" s="37">
        <f t="shared" si="66"/>
        <v>0</v>
      </c>
      <c r="F398" s="38" t="str">
        <f t="shared" si="67"/>
        <v/>
      </c>
      <c r="G398" s="39">
        <f t="shared" si="68"/>
        <v>0</v>
      </c>
      <c r="H398" s="39">
        <f t="shared" si="69"/>
        <v>0</v>
      </c>
      <c r="I398" s="37">
        <f t="shared" si="70"/>
        <v>0</v>
      </c>
      <c r="J398" s="40">
        <f t="shared" si="71"/>
        <v>0</v>
      </c>
      <c r="K398" s="37">
        <f t="shared" si="72"/>
        <v>0</v>
      </c>
      <c r="L398" s="37">
        <f t="shared" si="73"/>
        <v>0</v>
      </c>
      <c r="M398" s="37">
        <f t="shared" si="74"/>
        <v>0</v>
      </c>
      <c r="N398" s="41">
        <f>'jan-juli'!M398</f>
        <v>0</v>
      </c>
      <c r="O398" s="41">
        <f t="shared" si="75"/>
        <v>0</v>
      </c>
      <c r="Q398" s="63"/>
      <c r="R398" s="64"/>
      <c r="S398" s="64"/>
      <c r="T398" s="64"/>
    </row>
    <row r="399" spans="1:20" s="34" customFormat="1" x14ac:dyDescent="0.2">
      <c r="A399" s="33">
        <v>1923</v>
      </c>
      <c r="B399" s="34" t="s">
        <v>449</v>
      </c>
      <c r="C399" s="36"/>
      <c r="D399" s="36">
        <v>2220</v>
      </c>
      <c r="E399" s="37">
        <f t="shared" si="66"/>
        <v>0</v>
      </c>
      <c r="F399" s="38" t="str">
        <f t="shared" si="67"/>
        <v/>
      </c>
      <c r="G399" s="39">
        <f t="shared" si="68"/>
        <v>0</v>
      </c>
      <c r="H399" s="39">
        <f t="shared" si="69"/>
        <v>0</v>
      </c>
      <c r="I399" s="37">
        <f t="shared" si="70"/>
        <v>0</v>
      </c>
      <c r="J399" s="40">
        <f t="shared" si="71"/>
        <v>0</v>
      </c>
      <c r="K399" s="37">
        <f t="shared" si="72"/>
        <v>0</v>
      </c>
      <c r="L399" s="37">
        <f t="shared" si="73"/>
        <v>0</v>
      </c>
      <c r="M399" s="37">
        <f t="shared" si="74"/>
        <v>0</v>
      </c>
      <c r="N399" s="41">
        <f>'jan-juli'!M399</f>
        <v>0</v>
      </c>
      <c r="O399" s="41">
        <f t="shared" si="75"/>
        <v>0</v>
      </c>
      <c r="Q399" s="63"/>
      <c r="R399" s="64"/>
      <c r="S399" s="64"/>
      <c r="T399" s="64"/>
    </row>
    <row r="400" spans="1:20" s="34" customFormat="1" x14ac:dyDescent="0.2">
      <c r="A400" s="33">
        <v>1924</v>
      </c>
      <c r="B400" s="34" t="s">
        <v>450</v>
      </c>
      <c r="C400" s="36"/>
      <c r="D400" s="36">
        <v>6781</v>
      </c>
      <c r="E400" s="37">
        <f t="shared" si="66"/>
        <v>0</v>
      </c>
      <c r="F400" s="38" t="str">
        <f t="shared" si="67"/>
        <v/>
      </c>
      <c r="G400" s="39">
        <f t="shared" si="68"/>
        <v>0</v>
      </c>
      <c r="H400" s="39">
        <f t="shared" si="69"/>
        <v>0</v>
      </c>
      <c r="I400" s="37">
        <f t="shared" si="70"/>
        <v>0</v>
      </c>
      <c r="J400" s="40">
        <f t="shared" si="71"/>
        <v>0</v>
      </c>
      <c r="K400" s="37">
        <f t="shared" si="72"/>
        <v>0</v>
      </c>
      <c r="L400" s="37">
        <f t="shared" si="73"/>
        <v>0</v>
      </c>
      <c r="M400" s="37">
        <f t="shared" si="74"/>
        <v>0</v>
      </c>
      <c r="N400" s="41">
        <f>'jan-juli'!M400</f>
        <v>0</v>
      </c>
      <c r="O400" s="41">
        <f t="shared" si="75"/>
        <v>0</v>
      </c>
      <c r="Q400" s="63"/>
      <c r="R400" s="64"/>
      <c r="S400" s="64"/>
      <c r="T400" s="64"/>
    </row>
    <row r="401" spans="1:20" s="34" customFormat="1" x14ac:dyDescent="0.2">
      <c r="A401" s="33">
        <v>1925</v>
      </c>
      <c r="B401" s="34" t="s">
        <v>451</v>
      </c>
      <c r="C401" s="36"/>
      <c r="D401" s="36">
        <v>3496</v>
      </c>
      <c r="E401" s="37">
        <f t="shared" si="66"/>
        <v>0</v>
      </c>
      <c r="F401" s="38" t="str">
        <f t="shared" si="67"/>
        <v/>
      </c>
      <c r="G401" s="39">
        <f t="shared" si="68"/>
        <v>0</v>
      </c>
      <c r="H401" s="39">
        <f t="shared" si="69"/>
        <v>0</v>
      </c>
      <c r="I401" s="37">
        <f t="shared" si="70"/>
        <v>0</v>
      </c>
      <c r="J401" s="40">
        <f t="shared" si="71"/>
        <v>0</v>
      </c>
      <c r="K401" s="37">
        <f t="shared" si="72"/>
        <v>0</v>
      </c>
      <c r="L401" s="37">
        <f t="shared" si="73"/>
        <v>0</v>
      </c>
      <c r="M401" s="37">
        <f t="shared" si="74"/>
        <v>0</v>
      </c>
      <c r="N401" s="41">
        <f>'jan-juli'!M401</f>
        <v>0</v>
      </c>
      <c r="O401" s="41">
        <f t="shared" si="75"/>
        <v>0</v>
      </c>
      <c r="Q401" s="63"/>
      <c r="R401" s="64"/>
      <c r="S401" s="64"/>
      <c r="T401" s="64"/>
    </row>
    <row r="402" spans="1:20" s="34" customFormat="1" x14ac:dyDescent="0.2">
      <c r="A402" s="33">
        <v>1926</v>
      </c>
      <c r="B402" s="34" t="s">
        <v>452</v>
      </c>
      <c r="C402" s="36"/>
      <c r="D402" s="36">
        <v>1138</v>
      </c>
      <c r="E402" s="37">
        <f t="shared" si="66"/>
        <v>0</v>
      </c>
      <c r="F402" s="38" t="str">
        <f t="shared" si="67"/>
        <v/>
      </c>
      <c r="G402" s="39">
        <f t="shared" si="68"/>
        <v>0</v>
      </c>
      <c r="H402" s="39">
        <f t="shared" si="69"/>
        <v>0</v>
      </c>
      <c r="I402" s="37">
        <f t="shared" si="70"/>
        <v>0</v>
      </c>
      <c r="J402" s="40">
        <f t="shared" si="71"/>
        <v>0</v>
      </c>
      <c r="K402" s="37">
        <f t="shared" si="72"/>
        <v>0</v>
      </c>
      <c r="L402" s="37">
        <f t="shared" si="73"/>
        <v>0</v>
      </c>
      <c r="M402" s="37">
        <f t="shared" si="74"/>
        <v>0</v>
      </c>
      <c r="N402" s="41">
        <f>'jan-juli'!M402</f>
        <v>0</v>
      </c>
      <c r="O402" s="41">
        <f t="shared" si="75"/>
        <v>0</v>
      </c>
      <c r="Q402" s="63"/>
      <c r="R402" s="64"/>
      <c r="S402" s="64"/>
      <c r="T402" s="64"/>
    </row>
    <row r="403" spans="1:20" s="34" customFormat="1" x14ac:dyDescent="0.2">
      <c r="A403" s="33">
        <v>1927</v>
      </c>
      <c r="B403" s="34" t="s">
        <v>453</v>
      </c>
      <c r="C403" s="36"/>
      <c r="D403" s="36">
        <v>1540</v>
      </c>
      <c r="E403" s="37">
        <f t="shared" si="66"/>
        <v>0</v>
      </c>
      <c r="F403" s="38" t="str">
        <f t="shared" si="67"/>
        <v/>
      </c>
      <c r="G403" s="39">
        <f t="shared" si="68"/>
        <v>0</v>
      </c>
      <c r="H403" s="39">
        <f t="shared" si="69"/>
        <v>0</v>
      </c>
      <c r="I403" s="37">
        <f t="shared" si="70"/>
        <v>0</v>
      </c>
      <c r="J403" s="40">
        <f t="shared" si="71"/>
        <v>0</v>
      </c>
      <c r="K403" s="37">
        <f t="shared" si="72"/>
        <v>0</v>
      </c>
      <c r="L403" s="37">
        <f t="shared" si="73"/>
        <v>0</v>
      </c>
      <c r="M403" s="37">
        <f t="shared" si="74"/>
        <v>0</v>
      </c>
      <c r="N403" s="41">
        <f>'jan-juli'!M403</f>
        <v>0</v>
      </c>
      <c r="O403" s="41">
        <f t="shared" si="75"/>
        <v>0</v>
      </c>
      <c r="Q403" s="63"/>
      <c r="R403" s="64"/>
      <c r="S403" s="64"/>
      <c r="T403" s="64"/>
    </row>
    <row r="404" spans="1:20" s="34" customFormat="1" x14ac:dyDescent="0.2">
      <c r="A404" s="33">
        <v>1928</v>
      </c>
      <c r="B404" s="34" t="s">
        <v>454</v>
      </c>
      <c r="C404" s="36"/>
      <c r="D404" s="36">
        <v>921</v>
      </c>
      <c r="E404" s="37">
        <f t="shared" si="66"/>
        <v>0</v>
      </c>
      <c r="F404" s="38" t="str">
        <f t="shared" si="67"/>
        <v/>
      </c>
      <c r="G404" s="39">
        <f t="shared" si="68"/>
        <v>0</v>
      </c>
      <c r="H404" s="39">
        <f t="shared" si="69"/>
        <v>0</v>
      </c>
      <c r="I404" s="37">
        <f t="shared" si="70"/>
        <v>0</v>
      </c>
      <c r="J404" s="40">
        <f t="shared" si="71"/>
        <v>0</v>
      </c>
      <c r="K404" s="37">
        <f t="shared" si="72"/>
        <v>0</v>
      </c>
      <c r="L404" s="37">
        <f t="shared" si="73"/>
        <v>0</v>
      </c>
      <c r="M404" s="37">
        <f t="shared" si="74"/>
        <v>0</v>
      </c>
      <c r="N404" s="41">
        <f>'jan-juli'!M404</f>
        <v>0</v>
      </c>
      <c r="O404" s="41">
        <f t="shared" si="75"/>
        <v>0</v>
      </c>
      <c r="Q404" s="63"/>
      <c r="R404" s="64"/>
      <c r="S404" s="64"/>
      <c r="T404" s="64"/>
    </row>
    <row r="405" spans="1:20" s="34" customFormat="1" x14ac:dyDescent="0.2">
      <c r="A405" s="33">
        <v>1929</v>
      </c>
      <c r="B405" s="34" t="s">
        <v>455</v>
      </c>
      <c r="C405" s="36"/>
      <c r="D405" s="36">
        <v>914</v>
      </c>
      <c r="E405" s="37">
        <f t="shared" si="66"/>
        <v>0</v>
      </c>
      <c r="F405" s="38" t="str">
        <f t="shared" si="67"/>
        <v/>
      </c>
      <c r="G405" s="39">
        <f t="shared" si="68"/>
        <v>0</v>
      </c>
      <c r="H405" s="39">
        <f t="shared" si="69"/>
        <v>0</v>
      </c>
      <c r="I405" s="37">
        <f t="shared" si="70"/>
        <v>0</v>
      </c>
      <c r="J405" s="40">
        <f t="shared" si="71"/>
        <v>0</v>
      </c>
      <c r="K405" s="37">
        <f t="shared" si="72"/>
        <v>0</v>
      </c>
      <c r="L405" s="37">
        <f t="shared" si="73"/>
        <v>0</v>
      </c>
      <c r="M405" s="37">
        <f t="shared" si="74"/>
        <v>0</v>
      </c>
      <c r="N405" s="41">
        <f>'jan-juli'!M405</f>
        <v>0</v>
      </c>
      <c r="O405" s="41">
        <f t="shared" si="75"/>
        <v>0</v>
      </c>
      <c r="Q405" s="63"/>
      <c r="R405" s="64"/>
      <c r="S405" s="64"/>
      <c r="T405" s="64"/>
    </row>
    <row r="406" spans="1:20" s="34" customFormat="1" x14ac:dyDescent="0.2">
      <c r="A406" s="33">
        <v>1931</v>
      </c>
      <c r="B406" s="34" t="s">
        <v>456</v>
      </c>
      <c r="C406" s="36"/>
      <c r="D406" s="36">
        <v>11697</v>
      </c>
      <c r="E406" s="37">
        <f t="shared" si="66"/>
        <v>0</v>
      </c>
      <c r="F406" s="38" t="str">
        <f t="shared" si="67"/>
        <v/>
      </c>
      <c r="G406" s="39">
        <f t="shared" si="68"/>
        <v>0</v>
      </c>
      <c r="H406" s="39">
        <f t="shared" si="69"/>
        <v>0</v>
      </c>
      <c r="I406" s="37">
        <f t="shared" si="70"/>
        <v>0</v>
      </c>
      <c r="J406" s="40">
        <f t="shared" si="71"/>
        <v>0</v>
      </c>
      <c r="K406" s="37">
        <f t="shared" si="72"/>
        <v>0</v>
      </c>
      <c r="L406" s="37">
        <f t="shared" si="73"/>
        <v>0</v>
      </c>
      <c r="M406" s="37">
        <f t="shared" si="74"/>
        <v>0</v>
      </c>
      <c r="N406" s="41">
        <f>'jan-juli'!M406</f>
        <v>0</v>
      </c>
      <c r="O406" s="41">
        <f t="shared" si="75"/>
        <v>0</v>
      </c>
      <c r="Q406" s="63"/>
      <c r="R406" s="64"/>
      <c r="S406" s="64"/>
      <c r="T406" s="64"/>
    </row>
    <row r="407" spans="1:20" s="34" customFormat="1" x14ac:dyDescent="0.2">
      <c r="A407" s="33">
        <v>1933</v>
      </c>
      <c r="B407" s="34" t="s">
        <v>457</v>
      </c>
      <c r="C407" s="36"/>
      <c r="D407" s="36">
        <v>5685</v>
      </c>
      <c r="E407" s="37">
        <f t="shared" si="66"/>
        <v>0</v>
      </c>
      <c r="F407" s="38" t="str">
        <f t="shared" si="67"/>
        <v/>
      </c>
      <c r="G407" s="39">
        <f t="shared" si="68"/>
        <v>0</v>
      </c>
      <c r="H407" s="39">
        <f t="shared" si="69"/>
        <v>0</v>
      </c>
      <c r="I407" s="37">
        <f t="shared" si="70"/>
        <v>0</v>
      </c>
      <c r="J407" s="40">
        <f t="shared" si="71"/>
        <v>0</v>
      </c>
      <c r="K407" s="37">
        <f t="shared" si="72"/>
        <v>0</v>
      </c>
      <c r="L407" s="37">
        <f t="shared" si="73"/>
        <v>0</v>
      </c>
      <c r="M407" s="37">
        <f t="shared" si="74"/>
        <v>0</v>
      </c>
      <c r="N407" s="41">
        <f>'jan-juli'!M407</f>
        <v>0</v>
      </c>
      <c r="O407" s="41">
        <f t="shared" si="75"/>
        <v>0</v>
      </c>
      <c r="Q407" s="63"/>
      <c r="R407" s="64"/>
      <c r="S407" s="64"/>
      <c r="T407" s="64"/>
    </row>
    <row r="408" spans="1:20" s="34" customFormat="1" x14ac:dyDescent="0.2">
      <c r="A408" s="33">
        <v>1936</v>
      </c>
      <c r="B408" s="34" t="s">
        <v>458</v>
      </c>
      <c r="C408" s="36"/>
      <c r="D408" s="36">
        <v>2273</v>
      </c>
      <c r="E408" s="37">
        <f t="shared" si="66"/>
        <v>0</v>
      </c>
      <c r="F408" s="38" t="str">
        <f t="shared" si="67"/>
        <v/>
      </c>
      <c r="G408" s="39">
        <f t="shared" si="68"/>
        <v>0</v>
      </c>
      <c r="H408" s="39">
        <f t="shared" si="69"/>
        <v>0</v>
      </c>
      <c r="I408" s="37">
        <f t="shared" si="70"/>
        <v>0</v>
      </c>
      <c r="J408" s="40">
        <f t="shared" si="71"/>
        <v>0</v>
      </c>
      <c r="K408" s="37">
        <f t="shared" si="72"/>
        <v>0</v>
      </c>
      <c r="L408" s="37">
        <f t="shared" si="73"/>
        <v>0</v>
      </c>
      <c r="M408" s="37">
        <f t="shared" si="74"/>
        <v>0</v>
      </c>
      <c r="N408" s="41">
        <f>'jan-juli'!M408</f>
        <v>0</v>
      </c>
      <c r="O408" s="41">
        <f t="shared" si="75"/>
        <v>0</v>
      </c>
      <c r="Q408" s="63"/>
      <c r="R408" s="64"/>
      <c r="S408" s="64"/>
      <c r="T408" s="64"/>
    </row>
    <row r="409" spans="1:20" s="34" customFormat="1" x14ac:dyDescent="0.2">
      <c r="A409" s="33">
        <v>1938</v>
      </c>
      <c r="B409" s="34" t="s">
        <v>459</v>
      </c>
      <c r="C409" s="36"/>
      <c r="D409" s="36">
        <v>2876</v>
      </c>
      <c r="E409" s="37">
        <f t="shared" si="66"/>
        <v>0</v>
      </c>
      <c r="F409" s="38" t="str">
        <f t="shared" si="67"/>
        <v/>
      </c>
      <c r="G409" s="39">
        <f t="shared" si="68"/>
        <v>0</v>
      </c>
      <c r="H409" s="39">
        <f t="shared" si="69"/>
        <v>0</v>
      </c>
      <c r="I409" s="37">
        <f t="shared" si="70"/>
        <v>0</v>
      </c>
      <c r="J409" s="40">
        <f t="shared" si="71"/>
        <v>0</v>
      </c>
      <c r="K409" s="37">
        <f t="shared" si="72"/>
        <v>0</v>
      </c>
      <c r="L409" s="37">
        <f t="shared" si="73"/>
        <v>0</v>
      </c>
      <c r="M409" s="37">
        <f t="shared" si="74"/>
        <v>0</v>
      </c>
      <c r="N409" s="41">
        <f>'jan-juli'!M409</f>
        <v>0</v>
      </c>
      <c r="O409" s="41">
        <f t="shared" si="75"/>
        <v>0</v>
      </c>
      <c r="Q409" s="63"/>
      <c r="R409" s="64"/>
      <c r="S409" s="64"/>
      <c r="T409" s="64"/>
    </row>
    <row r="410" spans="1:20" s="34" customFormat="1" x14ac:dyDescent="0.2">
      <c r="A410" s="33">
        <v>1939</v>
      </c>
      <c r="B410" s="34" t="s">
        <v>460</v>
      </c>
      <c r="C410" s="36"/>
      <c r="D410" s="36">
        <v>1890</v>
      </c>
      <c r="E410" s="37">
        <f t="shared" si="66"/>
        <v>0</v>
      </c>
      <c r="F410" s="38" t="str">
        <f t="shared" si="67"/>
        <v/>
      </c>
      <c r="G410" s="39">
        <f t="shared" si="68"/>
        <v>0</v>
      </c>
      <c r="H410" s="39">
        <f t="shared" si="69"/>
        <v>0</v>
      </c>
      <c r="I410" s="37">
        <f t="shared" si="70"/>
        <v>0</v>
      </c>
      <c r="J410" s="40">
        <f t="shared" si="71"/>
        <v>0</v>
      </c>
      <c r="K410" s="37">
        <f t="shared" si="72"/>
        <v>0</v>
      </c>
      <c r="L410" s="37">
        <f t="shared" si="73"/>
        <v>0</v>
      </c>
      <c r="M410" s="37">
        <f t="shared" si="74"/>
        <v>0</v>
      </c>
      <c r="N410" s="41">
        <f>'jan-juli'!M410</f>
        <v>0</v>
      </c>
      <c r="O410" s="41">
        <f t="shared" si="75"/>
        <v>0</v>
      </c>
      <c r="Q410" s="63"/>
      <c r="R410" s="64"/>
      <c r="S410" s="64"/>
      <c r="T410" s="64"/>
    </row>
    <row r="411" spans="1:20" s="34" customFormat="1" x14ac:dyDescent="0.2">
      <c r="A411" s="33">
        <v>1940</v>
      </c>
      <c r="B411" s="34" t="s">
        <v>461</v>
      </c>
      <c r="C411" s="36"/>
      <c r="D411" s="36">
        <v>2132</v>
      </c>
      <c r="E411" s="37">
        <f t="shared" si="66"/>
        <v>0</v>
      </c>
      <c r="F411" s="38" t="str">
        <f t="shared" si="67"/>
        <v/>
      </c>
      <c r="G411" s="39">
        <f t="shared" si="68"/>
        <v>0</v>
      </c>
      <c r="H411" s="39">
        <f t="shared" si="69"/>
        <v>0</v>
      </c>
      <c r="I411" s="37">
        <f t="shared" si="70"/>
        <v>0</v>
      </c>
      <c r="J411" s="40">
        <f t="shared" si="71"/>
        <v>0</v>
      </c>
      <c r="K411" s="37">
        <f t="shared" si="72"/>
        <v>0</v>
      </c>
      <c r="L411" s="37">
        <f t="shared" si="73"/>
        <v>0</v>
      </c>
      <c r="M411" s="37">
        <f t="shared" si="74"/>
        <v>0</v>
      </c>
      <c r="N411" s="41">
        <f>'jan-juli'!M411</f>
        <v>0</v>
      </c>
      <c r="O411" s="41">
        <f t="shared" si="75"/>
        <v>0</v>
      </c>
      <c r="Q411" s="63"/>
      <c r="R411" s="64"/>
      <c r="S411" s="64"/>
      <c r="T411" s="64"/>
    </row>
    <row r="412" spans="1:20" s="34" customFormat="1" x14ac:dyDescent="0.2">
      <c r="A412" s="33">
        <v>1941</v>
      </c>
      <c r="B412" s="34" t="s">
        <v>462</v>
      </c>
      <c r="C412" s="36"/>
      <c r="D412" s="36">
        <v>2912</v>
      </c>
      <c r="E412" s="37">
        <f t="shared" si="66"/>
        <v>0</v>
      </c>
      <c r="F412" s="38" t="str">
        <f t="shared" si="67"/>
        <v/>
      </c>
      <c r="G412" s="39">
        <f t="shared" si="68"/>
        <v>0</v>
      </c>
      <c r="H412" s="39">
        <f t="shared" si="69"/>
        <v>0</v>
      </c>
      <c r="I412" s="37">
        <f t="shared" si="70"/>
        <v>0</v>
      </c>
      <c r="J412" s="40">
        <f t="shared" si="71"/>
        <v>0</v>
      </c>
      <c r="K412" s="37">
        <f t="shared" si="72"/>
        <v>0</v>
      </c>
      <c r="L412" s="37">
        <f t="shared" si="73"/>
        <v>0</v>
      </c>
      <c r="M412" s="37">
        <f t="shared" si="74"/>
        <v>0</v>
      </c>
      <c r="N412" s="41">
        <f>'jan-juli'!M412</f>
        <v>0</v>
      </c>
      <c r="O412" s="41">
        <f t="shared" si="75"/>
        <v>0</v>
      </c>
      <c r="Q412" s="63"/>
      <c r="R412" s="64"/>
      <c r="S412" s="64"/>
      <c r="T412" s="64"/>
    </row>
    <row r="413" spans="1:20" s="34" customFormat="1" x14ac:dyDescent="0.2">
      <c r="A413" s="33">
        <v>1942</v>
      </c>
      <c r="B413" s="34" t="s">
        <v>463</v>
      </c>
      <c r="C413" s="36"/>
      <c r="D413" s="36">
        <v>4919</v>
      </c>
      <c r="E413" s="37">
        <f t="shared" si="66"/>
        <v>0</v>
      </c>
      <c r="F413" s="38" t="str">
        <f t="shared" si="67"/>
        <v/>
      </c>
      <c r="G413" s="39">
        <f t="shared" si="68"/>
        <v>0</v>
      </c>
      <c r="H413" s="39">
        <f t="shared" si="69"/>
        <v>0</v>
      </c>
      <c r="I413" s="37">
        <f t="shared" si="70"/>
        <v>0</v>
      </c>
      <c r="J413" s="40">
        <f t="shared" si="71"/>
        <v>0</v>
      </c>
      <c r="K413" s="37">
        <f t="shared" si="72"/>
        <v>0</v>
      </c>
      <c r="L413" s="37">
        <f t="shared" si="73"/>
        <v>0</v>
      </c>
      <c r="M413" s="37">
        <f t="shared" si="74"/>
        <v>0</v>
      </c>
      <c r="N413" s="41">
        <f>'jan-juli'!M413</f>
        <v>0</v>
      </c>
      <c r="O413" s="41">
        <f t="shared" si="75"/>
        <v>0</v>
      </c>
      <c r="Q413" s="63"/>
      <c r="R413" s="64"/>
      <c r="S413" s="64"/>
      <c r="T413" s="64"/>
    </row>
    <row r="414" spans="1:20" s="34" customFormat="1" x14ac:dyDescent="0.2">
      <c r="A414" s="33">
        <v>1943</v>
      </c>
      <c r="B414" s="34" t="s">
        <v>464</v>
      </c>
      <c r="C414" s="36"/>
      <c r="D414" s="36">
        <v>1233</v>
      </c>
      <c r="E414" s="37">
        <f t="shared" si="66"/>
        <v>0</v>
      </c>
      <c r="F414" s="38" t="str">
        <f t="shared" si="67"/>
        <v/>
      </c>
      <c r="G414" s="39">
        <f t="shared" si="68"/>
        <v>0</v>
      </c>
      <c r="H414" s="39">
        <f t="shared" si="69"/>
        <v>0</v>
      </c>
      <c r="I414" s="37">
        <f t="shared" si="70"/>
        <v>0</v>
      </c>
      <c r="J414" s="40">
        <f t="shared" si="71"/>
        <v>0</v>
      </c>
      <c r="K414" s="37">
        <f t="shared" si="72"/>
        <v>0</v>
      </c>
      <c r="L414" s="37">
        <f t="shared" si="73"/>
        <v>0</v>
      </c>
      <c r="M414" s="37">
        <f t="shared" si="74"/>
        <v>0</v>
      </c>
      <c r="N414" s="41">
        <f>'jan-juli'!M414</f>
        <v>0</v>
      </c>
      <c r="O414" s="41">
        <f t="shared" si="75"/>
        <v>0</v>
      </c>
      <c r="Q414" s="63"/>
      <c r="R414" s="64"/>
      <c r="S414" s="64"/>
      <c r="T414" s="64"/>
    </row>
    <row r="415" spans="1:20" s="34" customFormat="1" x14ac:dyDescent="0.2">
      <c r="A415" s="33">
        <v>2002</v>
      </c>
      <c r="B415" s="34" t="s">
        <v>465</v>
      </c>
      <c r="C415" s="36"/>
      <c r="D415" s="36">
        <v>2104</v>
      </c>
      <c r="E415" s="37">
        <f t="shared" si="66"/>
        <v>0</v>
      </c>
      <c r="F415" s="38" t="str">
        <f t="shared" si="67"/>
        <v/>
      </c>
      <c r="G415" s="39">
        <f t="shared" si="68"/>
        <v>0</v>
      </c>
      <c r="H415" s="39">
        <f t="shared" si="69"/>
        <v>0</v>
      </c>
      <c r="I415" s="37">
        <f t="shared" si="70"/>
        <v>0</v>
      </c>
      <c r="J415" s="40">
        <f t="shared" si="71"/>
        <v>0</v>
      </c>
      <c r="K415" s="37">
        <f t="shared" si="72"/>
        <v>0</v>
      </c>
      <c r="L415" s="37">
        <f t="shared" si="73"/>
        <v>0</v>
      </c>
      <c r="M415" s="37">
        <f t="shared" si="74"/>
        <v>0</v>
      </c>
      <c r="N415" s="41">
        <f>'jan-juli'!M415</f>
        <v>0</v>
      </c>
      <c r="O415" s="41">
        <f t="shared" si="75"/>
        <v>0</v>
      </c>
      <c r="Q415" s="63"/>
      <c r="R415" s="64"/>
      <c r="S415" s="64"/>
      <c r="T415" s="64"/>
    </row>
    <row r="416" spans="1:20" s="34" customFormat="1" x14ac:dyDescent="0.2">
      <c r="A416" s="33">
        <v>2003</v>
      </c>
      <c r="B416" s="34" t="s">
        <v>466</v>
      </c>
      <c r="C416" s="36"/>
      <c r="D416" s="36">
        <v>6154</v>
      </c>
      <c r="E416" s="37">
        <f t="shared" si="66"/>
        <v>0</v>
      </c>
      <c r="F416" s="38" t="str">
        <f t="shared" si="67"/>
        <v/>
      </c>
      <c r="G416" s="39">
        <f t="shared" si="68"/>
        <v>0</v>
      </c>
      <c r="H416" s="39">
        <f t="shared" si="69"/>
        <v>0</v>
      </c>
      <c r="I416" s="37">
        <f t="shared" si="70"/>
        <v>0</v>
      </c>
      <c r="J416" s="40">
        <f t="shared" si="71"/>
        <v>0</v>
      </c>
      <c r="K416" s="37">
        <f t="shared" si="72"/>
        <v>0</v>
      </c>
      <c r="L416" s="37">
        <f t="shared" si="73"/>
        <v>0</v>
      </c>
      <c r="M416" s="37">
        <f t="shared" si="74"/>
        <v>0</v>
      </c>
      <c r="N416" s="41">
        <f>'jan-juli'!M416</f>
        <v>0</v>
      </c>
      <c r="O416" s="41">
        <f t="shared" si="75"/>
        <v>0</v>
      </c>
      <c r="Q416" s="63"/>
      <c r="R416" s="64"/>
      <c r="S416" s="64"/>
      <c r="T416" s="64"/>
    </row>
    <row r="417" spans="1:20" s="34" customFormat="1" x14ac:dyDescent="0.2">
      <c r="A417" s="33">
        <v>2004</v>
      </c>
      <c r="B417" s="34" t="s">
        <v>467</v>
      </c>
      <c r="C417" s="36"/>
      <c r="D417" s="36">
        <v>10527</v>
      </c>
      <c r="E417" s="37">
        <f t="shared" si="66"/>
        <v>0</v>
      </c>
      <c r="F417" s="38" t="str">
        <f t="shared" si="67"/>
        <v/>
      </c>
      <c r="G417" s="39">
        <f t="shared" si="68"/>
        <v>0</v>
      </c>
      <c r="H417" s="39">
        <f t="shared" si="69"/>
        <v>0</v>
      </c>
      <c r="I417" s="37">
        <f t="shared" si="70"/>
        <v>0</v>
      </c>
      <c r="J417" s="40">
        <f t="shared" si="71"/>
        <v>0</v>
      </c>
      <c r="K417" s="37">
        <f t="shared" si="72"/>
        <v>0</v>
      </c>
      <c r="L417" s="37">
        <f t="shared" si="73"/>
        <v>0</v>
      </c>
      <c r="M417" s="37">
        <f t="shared" si="74"/>
        <v>0</v>
      </c>
      <c r="N417" s="41">
        <f>'jan-juli'!M417</f>
        <v>0</v>
      </c>
      <c r="O417" s="41">
        <f t="shared" si="75"/>
        <v>0</v>
      </c>
      <c r="Q417" s="63"/>
      <c r="R417" s="64"/>
      <c r="S417" s="64"/>
      <c r="T417" s="64"/>
    </row>
    <row r="418" spans="1:20" s="34" customFormat="1" x14ac:dyDescent="0.2">
      <c r="A418" s="33">
        <v>2011</v>
      </c>
      <c r="B418" s="34" t="s">
        <v>468</v>
      </c>
      <c r="C418" s="36"/>
      <c r="D418" s="36">
        <v>2938</v>
      </c>
      <c r="E418" s="37">
        <f t="shared" si="66"/>
        <v>0</v>
      </c>
      <c r="F418" s="38" t="str">
        <f t="shared" si="67"/>
        <v/>
      </c>
      <c r="G418" s="39">
        <f t="shared" si="68"/>
        <v>0</v>
      </c>
      <c r="H418" s="39">
        <f t="shared" si="69"/>
        <v>0</v>
      </c>
      <c r="I418" s="37">
        <f t="shared" si="70"/>
        <v>0</v>
      </c>
      <c r="J418" s="40">
        <f t="shared" si="71"/>
        <v>0</v>
      </c>
      <c r="K418" s="37">
        <f t="shared" si="72"/>
        <v>0</v>
      </c>
      <c r="L418" s="37">
        <f t="shared" si="73"/>
        <v>0</v>
      </c>
      <c r="M418" s="37">
        <f t="shared" si="74"/>
        <v>0</v>
      </c>
      <c r="N418" s="41">
        <f>'jan-juli'!M418</f>
        <v>0</v>
      </c>
      <c r="O418" s="41">
        <f t="shared" si="75"/>
        <v>0</v>
      </c>
      <c r="Q418" s="63"/>
      <c r="R418" s="64"/>
      <c r="S418" s="64"/>
      <c r="T418" s="64"/>
    </row>
    <row r="419" spans="1:20" s="34" customFormat="1" x14ac:dyDescent="0.2">
      <c r="A419" s="33">
        <v>2012</v>
      </c>
      <c r="B419" s="34" t="s">
        <v>469</v>
      </c>
      <c r="C419" s="36"/>
      <c r="D419" s="36">
        <v>20446</v>
      </c>
      <c r="E419" s="37">
        <f t="shared" si="66"/>
        <v>0</v>
      </c>
      <c r="F419" s="38" t="str">
        <f t="shared" si="67"/>
        <v/>
      </c>
      <c r="G419" s="39">
        <f t="shared" si="68"/>
        <v>0</v>
      </c>
      <c r="H419" s="39">
        <f t="shared" si="69"/>
        <v>0</v>
      </c>
      <c r="I419" s="37">
        <f t="shared" si="70"/>
        <v>0</v>
      </c>
      <c r="J419" s="40">
        <f t="shared" si="71"/>
        <v>0</v>
      </c>
      <c r="K419" s="37">
        <f t="shared" si="72"/>
        <v>0</v>
      </c>
      <c r="L419" s="37">
        <f t="shared" si="73"/>
        <v>0</v>
      </c>
      <c r="M419" s="37">
        <f t="shared" si="74"/>
        <v>0</v>
      </c>
      <c r="N419" s="41">
        <f>'jan-juli'!M419</f>
        <v>0</v>
      </c>
      <c r="O419" s="41">
        <f t="shared" si="75"/>
        <v>0</v>
      </c>
      <c r="Q419" s="63"/>
      <c r="R419" s="64"/>
      <c r="S419" s="64"/>
      <c r="T419" s="64"/>
    </row>
    <row r="420" spans="1:20" s="34" customFormat="1" x14ac:dyDescent="0.2">
      <c r="A420" s="33">
        <v>2014</v>
      </c>
      <c r="B420" s="34" t="s">
        <v>470</v>
      </c>
      <c r="C420" s="36"/>
      <c r="D420" s="36">
        <v>968</v>
      </c>
      <c r="E420" s="37">
        <f t="shared" si="66"/>
        <v>0</v>
      </c>
      <c r="F420" s="38" t="str">
        <f t="shared" si="67"/>
        <v/>
      </c>
      <c r="G420" s="39">
        <f t="shared" si="68"/>
        <v>0</v>
      </c>
      <c r="H420" s="39">
        <f t="shared" si="69"/>
        <v>0</v>
      </c>
      <c r="I420" s="37">
        <f t="shared" si="70"/>
        <v>0</v>
      </c>
      <c r="J420" s="40">
        <f t="shared" si="71"/>
        <v>0</v>
      </c>
      <c r="K420" s="37">
        <f t="shared" si="72"/>
        <v>0</v>
      </c>
      <c r="L420" s="37">
        <f t="shared" si="73"/>
        <v>0</v>
      </c>
      <c r="M420" s="37">
        <f t="shared" si="74"/>
        <v>0</v>
      </c>
      <c r="N420" s="41">
        <f>'jan-juli'!M420</f>
        <v>0</v>
      </c>
      <c r="O420" s="41">
        <f t="shared" si="75"/>
        <v>0</v>
      </c>
      <c r="Q420" s="63"/>
      <c r="R420" s="64"/>
      <c r="S420" s="64"/>
      <c r="T420" s="64"/>
    </row>
    <row r="421" spans="1:20" s="34" customFormat="1" x14ac:dyDescent="0.2">
      <c r="A421" s="33">
        <v>2015</v>
      </c>
      <c r="B421" s="34" t="s">
        <v>471</v>
      </c>
      <c r="C421" s="36"/>
      <c r="D421" s="36">
        <v>1037</v>
      </c>
      <c r="E421" s="37">
        <f t="shared" si="66"/>
        <v>0</v>
      </c>
      <c r="F421" s="38" t="str">
        <f t="shared" si="67"/>
        <v/>
      </c>
      <c r="G421" s="39">
        <f t="shared" si="68"/>
        <v>0</v>
      </c>
      <c r="H421" s="39">
        <f t="shared" si="69"/>
        <v>0</v>
      </c>
      <c r="I421" s="37">
        <f t="shared" si="70"/>
        <v>0</v>
      </c>
      <c r="J421" s="40">
        <f t="shared" si="71"/>
        <v>0</v>
      </c>
      <c r="K421" s="37">
        <f t="shared" si="72"/>
        <v>0</v>
      </c>
      <c r="L421" s="37">
        <f t="shared" si="73"/>
        <v>0</v>
      </c>
      <c r="M421" s="37">
        <f t="shared" si="74"/>
        <v>0</v>
      </c>
      <c r="N421" s="41">
        <f>'jan-juli'!M421</f>
        <v>0</v>
      </c>
      <c r="O421" s="41">
        <f t="shared" si="75"/>
        <v>0</v>
      </c>
      <c r="Q421" s="63"/>
      <c r="R421" s="64"/>
      <c r="S421" s="64"/>
      <c r="T421" s="64"/>
    </row>
    <row r="422" spans="1:20" s="34" customFormat="1" x14ac:dyDescent="0.2">
      <c r="A422" s="33">
        <v>2017</v>
      </c>
      <c r="B422" s="34" t="s">
        <v>472</v>
      </c>
      <c r="C422" s="36"/>
      <c r="D422" s="36">
        <v>1027</v>
      </c>
      <c r="E422" s="37">
        <f t="shared" si="66"/>
        <v>0</v>
      </c>
      <c r="F422" s="38" t="str">
        <f t="shared" si="67"/>
        <v/>
      </c>
      <c r="G422" s="39">
        <f t="shared" si="68"/>
        <v>0</v>
      </c>
      <c r="H422" s="39">
        <f t="shared" si="69"/>
        <v>0</v>
      </c>
      <c r="I422" s="37">
        <f t="shared" si="70"/>
        <v>0</v>
      </c>
      <c r="J422" s="40">
        <f t="shared" si="71"/>
        <v>0</v>
      </c>
      <c r="K422" s="37">
        <f t="shared" si="72"/>
        <v>0</v>
      </c>
      <c r="L422" s="37">
        <f t="shared" si="73"/>
        <v>0</v>
      </c>
      <c r="M422" s="37">
        <f t="shared" si="74"/>
        <v>0</v>
      </c>
      <c r="N422" s="41">
        <f>'jan-juli'!M422</f>
        <v>0</v>
      </c>
      <c r="O422" s="41">
        <f t="shared" si="75"/>
        <v>0</v>
      </c>
      <c r="Q422" s="63"/>
      <c r="R422" s="64"/>
      <c r="S422" s="64"/>
      <c r="T422" s="64"/>
    </row>
    <row r="423" spans="1:20" s="34" customFormat="1" x14ac:dyDescent="0.2">
      <c r="A423" s="33">
        <v>2018</v>
      </c>
      <c r="B423" s="34" t="s">
        <v>473</v>
      </c>
      <c r="C423" s="36"/>
      <c r="D423" s="36">
        <v>1204</v>
      </c>
      <c r="E423" s="37">
        <f t="shared" si="66"/>
        <v>0</v>
      </c>
      <c r="F423" s="38" t="str">
        <f t="shared" si="67"/>
        <v/>
      </c>
      <c r="G423" s="39">
        <f t="shared" si="68"/>
        <v>0</v>
      </c>
      <c r="H423" s="39">
        <f t="shared" si="69"/>
        <v>0</v>
      </c>
      <c r="I423" s="37">
        <f t="shared" si="70"/>
        <v>0</v>
      </c>
      <c r="J423" s="40">
        <f t="shared" si="71"/>
        <v>0</v>
      </c>
      <c r="K423" s="37">
        <f t="shared" si="72"/>
        <v>0</v>
      </c>
      <c r="L423" s="37">
        <f t="shared" si="73"/>
        <v>0</v>
      </c>
      <c r="M423" s="37">
        <f t="shared" si="74"/>
        <v>0</v>
      </c>
      <c r="N423" s="41">
        <f>'jan-juli'!M423</f>
        <v>0</v>
      </c>
      <c r="O423" s="41">
        <f t="shared" si="75"/>
        <v>0</v>
      </c>
      <c r="Q423" s="63"/>
      <c r="R423" s="64"/>
      <c r="S423" s="64"/>
      <c r="T423" s="64"/>
    </row>
    <row r="424" spans="1:20" s="34" customFormat="1" x14ac:dyDescent="0.2">
      <c r="A424" s="33">
        <v>2019</v>
      </c>
      <c r="B424" s="34" t="s">
        <v>474</v>
      </c>
      <c r="C424" s="36"/>
      <c r="D424" s="36">
        <v>3291</v>
      </c>
      <c r="E424" s="37">
        <f t="shared" si="66"/>
        <v>0</v>
      </c>
      <c r="F424" s="38" t="str">
        <f t="shared" si="67"/>
        <v/>
      </c>
      <c r="G424" s="39">
        <f t="shared" si="68"/>
        <v>0</v>
      </c>
      <c r="H424" s="39">
        <f t="shared" si="69"/>
        <v>0</v>
      </c>
      <c r="I424" s="37">
        <f t="shared" si="70"/>
        <v>0</v>
      </c>
      <c r="J424" s="40">
        <f t="shared" si="71"/>
        <v>0</v>
      </c>
      <c r="K424" s="37">
        <f t="shared" si="72"/>
        <v>0</v>
      </c>
      <c r="L424" s="37">
        <f t="shared" si="73"/>
        <v>0</v>
      </c>
      <c r="M424" s="37">
        <f t="shared" si="74"/>
        <v>0</v>
      </c>
      <c r="N424" s="41">
        <f>'jan-juli'!M424</f>
        <v>0</v>
      </c>
      <c r="O424" s="41">
        <f t="shared" si="75"/>
        <v>0</v>
      </c>
      <c r="Q424" s="63"/>
      <c r="R424" s="64"/>
      <c r="S424" s="64"/>
      <c r="T424" s="64"/>
    </row>
    <row r="425" spans="1:20" s="34" customFormat="1" x14ac:dyDescent="0.2">
      <c r="A425" s="33">
        <v>2020</v>
      </c>
      <c r="B425" s="34" t="s">
        <v>475</v>
      </c>
      <c r="C425" s="36"/>
      <c r="D425" s="36">
        <v>3971</v>
      </c>
      <c r="E425" s="37">
        <f t="shared" si="66"/>
        <v>0</v>
      </c>
      <c r="F425" s="38" t="str">
        <f t="shared" si="67"/>
        <v/>
      </c>
      <c r="G425" s="39">
        <f t="shared" si="68"/>
        <v>0</v>
      </c>
      <c r="H425" s="39">
        <f t="shared" si="69"/>
        <v>0</v>
      </c>
      <c r="I425" s="37">
        <f t="shared" si="70"/>
        <v>0</v>
      </c>
      <c r="J425" s="40">
        <f t="shared" si="71"/>
        <v>0</v>
      </c>
      <c r="K425" s="37">
        <f t="shared" si="72"/>
        <v>0</v>
      </c>
      <c r="L425" s="37">
        <f t="shared" si="73"/>
        <v>0</v>
      </c>
      <c r="M425" s="37">
        <f t="shared" si="74"/>
        <v>0</v>
      </c>
      <c r="N425" s="41">
        <f>'jan-juli'!M425</f>
        <v>0</v>
      </c>
      <c r="O425" s="41">
        <f t="shared" si="75"/>
        <v>0</v>
      </c>
      <c r="Q425" s="63"/>
      <c r="R425" s="64"/>
      <c r="S425" s="64"/>
      <c r="T425" s="64"/>
    </row>
    <row r="426" spans="1:20" s="34" customFormat="1" x14ac:dyDescent="0.2">
      <c r="A426" s="33">
        <v>2021</v>
      </c>
      <c r="B426" s="34" t="s">
        <v>476</v>
      </c>
      <c r="C426" s="36"/>
      <c r="D426" s="36">
        <v>2696</v>
      </c>
      <c r="E426" s="37">
        <f t="shared" si="66"/>
        <v>0</v>
      </c>
      <c r="F426" s="38" t="str">
        <f t="shared" si="67"/>
        <v/>
      </c>
      <c r="G426" s="39">
        <f t="shared" si="68"/>
        <v>0</v>
      </c>
      <c r="H426" s="39">
        <f t="shared" si="69"/>
        <v>0</v>
      </c>
      <c r="I426" s="37">
        <f t="shared" si="70"/>
        <v>0</v>
      </c>
      <c r="J426" s="40">
        <f t="shared" si="71"/>
        <v>0</v>
      </c>
      <c r="K426" s="37">
        <f t="shared" si="72"/>
        <v>0</v>
      </c>
      <c r="L426" s="37">
        <f t="shared" si="73"/>
        <v>0</v>
      </c>
      <c r="M426" s="37">
        <f t="shared" si="74"/>
        <v>0</v>
      </c>
      <c r="N426" s="41">
        <f>'jan-juli'!M426</f>
        <v>0</v>
      </c>
      <c r="O426" s="41">
        <f t="shared" si="75"/>
        <v>0</v>
      </c>
      <c r="Q426" s="63"/>
      <c r="R426" s="64"/>
      <c r="S426" s="64"/>
      <c r="T426" s="64"/>
    </row>
    <row r="427" spans="1:20" s="34" customFormat="1" x14ac:dyDescent="0.2">
      <c r="A427" s="33">
        <v>2022</v>
      </c>
      <c r="B427" s="34" t="s">
        <v>477</v>
      </c>
      <c r="C427" s="36"/>
      <c r="D427" s="36">
        <v>1330</v>
      </c>
      <c r="E427" s="37">
        <f t="shared" si="66"/>
        <v>0</v>
      </c>
      <c r="F427" s="38" t="str">
        <f t="shared" si="67"/>
        <v/>
      </c>
      <c r="G427" s="39">
        <f t="shared" si="68"/>
        <v>0</v>
      </c>
      <c r="H427" s="39">
        <f t="shared" si="69"/>
        <v>0</v>
      </c>
      <c r="I427" s="37">
        <f t="shared" si="70"/>
        <v>0</v>
      </c>
      <c r="J427" s="40">
        <f t="shared" si="71"/>
        <v>0</v>
      </c>
      <c r="K427" s="37">
        <f t="shared" si="72"/>
        <v>0</v>
      </c>
      <c r="L427" s="37">
        <f t="shared" si="73"/>
        <v>0</v>
      </c>
      <c r="M427" s="37">
        <f t="shared" si="74"/>
        <v>0</v>
      </c>
      <c r="N427" s="41">
        <f>'jan-juli'!M427</f>
        <v>0</v>
      </c>
      <c r="O427" s="41">
        <f t="shared" si="75"/>
        <v>0</v>
      </c>
      <c r="Q427" s="63"/>
      <c r="R427" s="64"/>
      <c r="S427" s="64"/>
      <c r="T427" s="64"/>
    </row>
    <row r="428" spans="1:20" s="34" customFormat="1" x14ac:dyDescent="0.2">
      <c r="A428" s="33">
        <v>2023</v>
      </c>
      <c r="B428" s="34" t="s">
        <v>478</v>
      </c>
      <c r="C428" s="36"/>
      <c r="D428" s="36">
        <v>1137</v>
      </c>
      <c r="E428" s="37">
        <f t="shared" si="66"/>
        <v>0</v>
      </c>
      <c r="F428" s="38" t="str">
        <f t="shared" si="67"/>
        <v/>
      </c>
      <c r="G428" s="39">
        <f t="shared" si="68"/>
        <v>0</v>
      </c>
      <c r="H428" s="39">
        <f t="shared" si="69"/>
        <v>0</v>
      </c>
      <c r="I428" s="37">
        <f t="shared" si="70"/>
        <v>0</v>
      </c>
      <c r="J428" s="40">
        <f t="shared" si="71"/>
        <v>0</v>
      </c>
      <c r="K428" s="37">
        <f t="shared" si="72"/>
        <v>0</v>
      </c>
      <c r="L428" s="37">
        <f t="shared" si="73"/>
        <v>0</v>
      </c>
      <c r="M428" s="37">
        <f t="shared" si="74"/>
        <v>0</v>
      </c>
      <c r="N428" s="41">
        <f>'jan-juli'!M428</f>
        <v>0</v>
      </c>
      <c r="O428" s="41">
        <f t="shared" si="75"/>
        <v>0</v>
      </c>
      <c r="Q428" s="63"/>
      <c r="R428" s="64"/>
      <c r="S428" s="64"/>
      <c r="T428" s="64"/>
    </row>
    <row r="429" spans="1:20" s="34" customFormat="1" x14ac:dyDescent="0.2">
      <c r="A429" s="33">
        <v>2024</v>
      </c>
      <c r="B429" s="34" t="s">
        <v>479</v>
      </c>
      <c r="C429" s="36"/>
      <c r="D429" s="36">
        <v>991</v>
      </c>
      <c r="E429" s="37">
        <f t="shared" si="66"/>
        <v>0</v>
      </c>
      <c r="F429" s="38" t="str">
        <f t="shared" si="67"/>
        <v/>
      </c>
      <c r="G429" s="39">
        <f t="shared" si="68"/>
        <v>0</v>
      </c>
      <c r="H429" s="39">
        <f t="shared" si="69"/>
        <v>0</v>
      </c>
      <c r="I429" s="37">
        <f t="shared" si="70"/>
        <v>0</v>
      </c>
      <c r="J429" s="40">
        <f t="shared" si="71"/>
        <v>0</v>
      </c>
      <c r="K429" s="37">
        <f t="shared" si="72"/>
        <v>0</v>
      </c>
      <c r="L429" s="37">
        <f t="shared" si="73"/>
        <v>0</v>
      </c>
      <c r="M429" s="37">
        <f t="shared" si="74"/>
        <v>0</v>
      </c>
      <c r="N429" s="41">
        <f>'jan-juli'!M429</f>
        <v>0</v>
      </c>
      <c r="O429" s="41">
        <f t="shared" si="75"/>
        <v>0</v>
      </c>
      <c r="Q429" s="63"/>
      <c r="R429" s="64"/>
      <c r="S429" s="64"/>
      <c r="T429" s="64"/>
    </row>
    <row r="430" spans="1:20" s="34" customFormat="1" x14ac:dyDescent="0.2">
      <c r="A430" s="33">
        <v>2025</v>
      </c>
      <c r="B430" s="34" t="s">
        <v>480</v>
      </c>
      <c r="C430" s="36"/>
      <c r="D430" s="36">
        <v>2911</v>
      </c>
      <c r="E430" s="37">
        <f t="shared" si="66"/>
        <v>0</v>
      </c>
      <c r="F430" s="38" t="str">
        <f t="shared" si="67"/>
        <v/>
      </c>
      <c r="G430" s="39">
        <f t="shared" si="68"/>
        <v>0</v>
      </c>
      <c r="H430" s="39">
        <f t="shared" si="69"/>
        <v>0</v>
      </c>
      <c r="I430" s="37">
        <f t="shared" si="70"/>
        <v>0</v>
      </c>
      <c r="J430" s="40">
        <f t="shared" si="71"/>
        <v>0</v>
      </c>
      <c r="K430" s="37">
        <f t="shared" si="72"/>
        <v>0</v>
      </c>
      <c r="L430" s="37">
        <f t="shared" si="73"/>
        <v>0</v>
      </c>
      <c r="M430" s="37">
        <f t="shared" si="74"/>
        <v>0</v>
      </c>
      <c r="N430" s="41">
        <f>'jan-juli'!M430</f>
        <v>0</v>
      </c>
      <c r="O430" s="41">
        <f t="shared" si="75"/>
        <v>0</v>
      </c>
      <c r="Q430" s="63"/>
      <c r="R430" s="64"/>
      <c r="S430" s="64"/>
      <c r="T430" s="64"/>
    </row>
    <row r="431" spans="1:20" s="34" customFormat="1" x14ac:dyDescent="0.2">
      <c r="A431" s="33">
        <v>2027</v>
      </c>
      <c r="B431" s="34" t="s">
        <v>481</v>
      </c>
      <c r="C431" s="36"/>
      <c r="D431" s="36">
        <v>951</v>
      </c>
      <c r="E431" s="37">
        <f t="shared" si="66"/>
        <v>0</v>
      </c>
      <c r="F431" s="38" t="str">
        <f t="shared" si="67"/>
        <v/>
      </c>
      <c r="G431" s="39">
        <f t="shared" si="68"/>
        <v>0</v>
      </c>
      <c r="H431" s="39">
        <f t="shared" si="69"/>
        <v>0</v>
      </c>
      <c r="I431" s="37">
        <f t="shared" si="70"/>
        <v>0</v>
      </c>
      <c r="J431" s="40">
        <f t="shared" si="71"/>
        <v>0</v>
      </c>
      <c r="K431" s="37">
        <f t="shared" si="72"/>
        <v>0</v>
      </c>
      <c r="L431" s="37">
        <f t="shared" si="73"/>
        <v>0</v>
      </c>
      <c r="M431" s="37">
        <f t="shared" si="74"/>
        <v>0</v>
      </c>
      <c r="N431" s="41">
        <f>'jan-juli'!M431</f>
        <v>0</v>
      </c>
      <c r="O431" s="41">
        <f t="shared" si="75"/>
        <v>0</v>
      </c>
      <c r="Q431" s="63"/>
      <c r="R431" s="64"/>
      <c r="S431" s="64"/>
      <c r="T431" s="64"/>
    </row>
    <row r="432" spans="1:20" s="34" customFormat="1" x14ac:dyDescent="0.2">
      <c r="A432" s="33">
        <v>2028</v>
      </c>
      <c r="B432" s="34" t="s">
        <v>482</v>
      </c>
      <c r="C432" s="36"/>
      <c r="D432" s="36">
        <v>2267</v>
      </c>
      <c r="E432" s="37">
        <f t="shared" si="66"/>
        <v>0</v>
      </c>
      <c r="F432" s="38" t="str">
        <f t="shared" si="67"/>
        <v/>
      </c>
      <c r="G432" s="39">
        <f t="shared" si="68"/>
        <v>0</v>
      </c>
      <c r="H432" s="39">
        <f t="shared" si="69"/>
        <v>0</v>
      </c>
      <c r="I432" s="37">
        <f t="shared" si="70"/>
        <v>0</v>
      </c>
      <c r="J432" s="40">
        <f t="shared" si="71"/>
        <v>0</v>
      </c>
      <c r="K432" s="37">
        <f t="shared" si="72"/>
        <v>0</v>
      </c>
      <c r="L432" s="37">
        <f t="shared" si="73"/>
        <v>0</v>
      </c>
      <c r="M432" s="37">
        <f t="shared" si="74"/>
        <v>0</v>
      </c>
      <c r="N432" s="41">
        <f>'jan-juli'!M432</f>
        <v>0</v>
      </c>
      <c r="O432" s="41">
        <f t="shared" si="75"/>
        <v>0</v>
      </c>
      <c r="Q432" s="63"/>
      <c r="R432" s="64"/>
      <c r="S432" s="64"/>
      <c r="T432" s="64"/>
    </row>
    <row r="433" spans="1:20" s="34" customFormat="1" x14ac:dyDescent="0.2">
      <c r="A433" s="33">
        <v>2030</v>
      </c>
      <c r="B433" s="34" t="s">
        <v>483</v>
      </c>
      <c r="C433" s="36"/>
      <c r="D433" s="36">
        <v>10199</v>
      </c>
      <c r="E433" s="37">
        <f t="shared" si="66"/>
        <v>0</v>
      </c>
      <c r="F433" s="38" t="str">
        <f t="shared" si="67"/>
        <v/>
      </c>
      <c r="G433" s="39">
        <f t="shared" si="68"/>
        <v>0</v>
      </c>
      <c r="H433" s="39">
        <f t="shared" si="69"/>
        <v>0</v>
      </c>
      <c r="I433" s="37">
        <f t="shared" si="70"/>
        <v>0</v>
      </c>
      <c r="J433" s="40">
        <f t="shared" si="71"/>
        <v>0</v>
      </c>
      <c r="K433" s="37">
        <f t="shared" si="72"/>
        <v>0</v>
      </c>
      <c r="L433" s="37">
        <f t="shared" si="73"/>
        <v>0</v>
      </c>
      <c r="M433" s="37">
        <f t="shared" si="74"/>
        <v>0</v>
      </c>
      <c r="N433" s="41">
        <f>'jan-juli'!M433</f>
        <v>0</v>
      </c>
      <c r="O433" s="41">
        <f t="shared" si="75"/>
        <v>0</v>
      </c>
      <c r="Q433" s="63"/>
      <c r="R433" s="64"/>
      <c r="S433" s="64"/>
      <c r="T433" s="6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</row>
    <row r="435" spans="1:20" s="60" customFormat="1" ht="13.5" thickBot="1" x14ac:dyDescent="0.25">
      <c r="A435" s="44"/>
      <c r="B435" s="44" t="s">
        <v>33</v>
      </c>
      <c r="C435" s="45">
        <f>SUM(C8:C434)</f>
        <v>0</v>
      </c>
      <c r="D435" s="46">
        <f>SUM(D8:D433)</f>
        <v>5258317</v>
      </c>
      <c r="E435" s="46">
        <f>(C435*1000)/D435</f>
        <v>0</v>
      </c>
      <c r="F435" s="47" t="str">
        <f>IF(C435&gt;0,E435/E$435,"")</f>
        <v/>
      </c>
      <c r="G435" s="48"/>
      <c r="H435" s="48"/>
      <c r="I435" s="46"/>
      <c r="J435" s="49"/>
      <c r="K435" s="46"/>
      <c r="L435" s="46">
        <f>SUM(L8:L433)</f>
        <v>0</v>
      </c>
      <c r="M435" s="46">
        <f>SUM(M8:M434)</f>
        <v>0</v>
      </c>
      <c r="N435" s="46">
        <f>jan!M435</f>
        <v>5.1007373258471489E-7</v>
      </c>
      <c r="O435" s="46">
        <f t="shared" ref="O435" si="76">M435-N435</f>
        <v>-5.1007373258471489E-7</v>
      </c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20" s="34" customFormat="1" x14ac:dyDescent="0.2">
      <c r="A437" s="52" t="s">
        <v>34</v>
      </c>
      <c r="B437" s="52"/>
      <c r="C437" s="52"/>
      <c r="D437" s="53">
        <f>L435</f>
        <v>0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0</v>
      </c>
      <c r="J437" s="57" t="s">
        <v>37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:D433"/>
    </sheetView>
  </sheetViews>
  <sheetFormatPr baseColWidth="10" defaultColWidth="8.7109375" defaultRowHeight="12.75" x14ac:dyDescent="0.2"/>
  <cols>
    <col min="1" max="1" width="6.42578125" style="2" customWidth="1"/>
    <col min="2" max="2" width="14" style="2" bestFit="1" customWidth="1"/>
    <col min="3" max="3" width="11.42578125" style="2" customWidth="1"/>
    <col min="4" max="4" width="12.28515625" style="2" bestFit="1" customWidth="1"/>
    <col min="5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4" width="12.85546875" style="2" bestFit="1" customWidth="1"/>
    <col min="15" max="15" width="12.28515625" style="2" bestFit="1" customWidth="1"/>
    <col min="16" max="17" width="11.42578125" style="4" customWidth="1"/>
    <col min="18" max="18" width="14.5703125" style="4" customWidth="1"/>
    <col min="19" max="20" width="11.42578125" style="4" customWidth="1"/>
    <col min="21" max="225" width="11.42578125" style="2" customWidth="1"/>
    <col min="226" max="16384" width="8.7109375" style="2"/>
  </cols>
  <sheetData>
    <row r="1" spans="1:25" ht="22.5" customHeight="1" x14ac:dyDescent="0.2">
      <c r="A1" s="78" t="s">
        <v>495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  <c r="U1" s="4"/>
      <c r="V1" s="4"/>
      <c r="W1" s="4"/>
      <c r="X1" s="4"/>
      <c r="Y1" s="4"/>
    </row>
    <row r="2" spans="1:25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496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  <c r="U2" s="4"/>
      <c r="V2" s="4"/>
      <c r="W2" s="4"/>
      <c r="X2" s="4"/>
      <c r="Y2" s="4"/>
    </row>
    <row r="3" spans="1:25" x14ac:dyDescent="0.2">
      <c r="A3" s="81"/>
      <c r="B3" s="81"/>
      <c r="C3" s="8" t="s">
        <v>48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25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  <c r="N4" s="21" t="s">
        <v>44</v>
      </c>
      <c r="O4" s="17" t="s">
        <v>50</v>
      </c>
      <c r="U4" s="4"/>
      <c r="V4" s="4"/>
      <c r="W4" s="4"/>
      <c r="X4" s="4"/>
      <c r="Y4" s="4"/>
    </row>
    <row r="5" spans="1:25" s="34" customFormat="1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25" t="s">
        <v>29</v>
      </c>
      <c r="I5" s="22"/>
      <c r="J5" s="26" t="s">
        <v>30</v>
      </c>
      <c r="K5" s="22"/>
      <c r="L5" s="23" t="s">
        <v>31</v>
      </c>
      <c r="M5" s="23" t="s">
        <v>49</v>
      </c>
      <c r="N5" s="27"/>
      <c r="O5" s="27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4" customFormat="1" ht="11.25" customHeigh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4" customFormat="1" x14ac:dyDescent="0.2">
      <c r="A8" s="33">
        <v>101</v>
      </c>
      <c r="B8" s="34" t="s">
        <v>64</v>
      </c>
      <c r="C8" s="36"/>
      <c r="D8" s="36">
        <v>30790</v>
      </c>
      <c r="E8" s="37">
        <f t="shared" ref="E8" si="1">(C8*1000)/D8</f>
        <v>0</v>
      </c>
      <c r="F8" s="38" t="str">
        <f>IF(ISNUMBER(C8),E8/E$435,"")</f>
        <v/>
      </c>
      <c r="G8" s="39">
        <f>(E$435-E8)*0.6</f>
        <v>0</v>
      </c>
      <c r="H8" s="39">
        <f>IF(E8&gt;=E$435*0.9,0,IF(E8&lt;0.9*E$435,(E$435*0.9-E8)*0.35))</f>
        <v>0</v>
      </c>
      <c r="I8" s="37">
        <f t="shared" ref="I8" si="2">G8+H8</f>
        <v>0</v>
      </c>
      <c r="J8" s="40">
        <f>I$437</f>
        <v>0</v>
      </c>
      <c r="K8" s="37">
        <f t="shared" ref="K8" si="3">I8+J8</f>
        <v>0</v>
      </c>
      <c r="L8" s="37">
        <f t="shared" ref="L8" si="4">(I8*D8)</f>
        <v>0</v>
      </c>
      <c r="M8" s="37">
        <f t="shared" ref="M8" si="5">(K8*D8)</f>
        <v>0</v>
      </c>
      <c r="N8" s="41">
        <f>'jan-mai'!M8</f>
        <v>0</v>
      </c>
      <c r="O8" s="41">
        <f>M8-N8</f>
        <v>0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4" customFormat="1" x14ac:dyDescent="0.2">
      <c r="A9" s="33">
        <v>104</v>
      </c>
      <c r="B9" s="34" t="s">
        <v>65</v>
      </c>
      <c r="C9" s="36"/>
      <c r="D9" s="36">
        <v>32407</v>
      </c>
      <c r="E9" s="37">
        <f t="shared" ref="E9:E72" si="6">(C9*1000)/D9</f>
        <v>0</v>
      </c>
      <c r="F9" s="38" t="str">
        <f t="shared" ref="F9:F72" si="7">IF(ISNUMBER(C9),E9/E$435,"")</f>
        <v/>
      </c>
      <c r="G9" s="39">
        <f t="shared" ref="G9:G72" si="8">(E$435-E9)*0.6</f>
        <v>0</v>
      </c>
      <c r="H9" s="39">
        <f t="shared" ref="H9:H72" si="9">IF(E9&gt;=E$435*0.9,0,IF(E9&lt;0.9*E$435,(E$435*0.9-E9)*0.35))</f>
        <v>0</v>
      </c>
      <c r="I9" s="37">
        <f t="shared" ref="I9:I72" si="10">G9+H9</f>
        <v>0</v>
      </c>
      <c r="J9" s="40">
        <f t="shared" ref="J9:J72" si="11">I$437</f>
        <v>0</v>
      </c>
      <c r="K9" s="37">
        <f t="shared" ref="K9:K72" si="12">I9+J9</f>
        <v>0</v>
      </c>
      <c r="L9" s="37">
        <f t="shared" ref="L9:L72" si="13">(I9*D9)</f>
        <v>0</v>
      </c>
      <c r="M9" s="37">
        <f t="shared" ref="M9:M72" si="14">(K9*D9)</f>
        <v>0</v>
      </c>
      <c r="N9" s="41">
        <f>'jan-mai'!M9</f>
        <v>0</v>
      </c>
      <c r="O9" s="41">
        <f t="shared" ref="O9:O72" si="15">M9-N9</f>
        <v>0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4" customFormat="1" x14ac:dyDescent="0.2">
      <c r="A10" s="33">
        <v>105</v>
      </c>
      <c r="B10" s="34" t="s">
        <v>66</v>
      </c>
      <c r="C10" s="36"/>
      <c r="D10" s="36">
        <v>55127</v>
      </c>
      <c r="E10" s="37">
        <f t="shared" si="6"/>
        <v>0</v>
      </c>
      <c r="F10" s="38" t="str">
        <f t="shared" si="7"/>
        <v/>
      </c>
      <c r="G10" s="39">
        <f t="shared" si="8"/>
        <v>0</v>
      </c>
      <c r="H10" s="39">
        <f t="shared" si="9"/>
        <v>0</v>
      </c>
      <c r="I10" s="37">
        <f t="shared" si="10"/>
        <v>0</v>
      </c>
      <c r="J10" s="40">
        <f t="shared" si="11"/>
        <v>0</v>
      </c>
      <c r="K10" s="37">
        <f t="shared" si="12"/>
        <v>0</v>
      </c>
      <c r="L10" s="37">
        <f t="shared" si="13"/>
        <v>0</v>
      </c>
      <c r="M10" s="37">
        <f t="shared" si="14"/>
        <v>0</v>
      </c>
      <c r="N10" s="41">
        <f>'jan-mai'!M10</f>
        <v>0</v>
      </c>
      <c r="O10" s="41">
        <f t="shared" si="15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4" customFormat="1" x14ac:dyDescent="0.2">
      <c r="A11" s="33">
        <v>106</v>
      </c>
      <c r="B11" s="34" t="s">
        <v>67</v>
      </c>
      <c r="C11" s="36"/>
      <c r="D11" s="36">
        <v>80121</v>
      </c>
      <c r="E11" s="37">
        <f t="shared" si="6"/>
        <v>0</v>
      </c>
      <c r="F11" s="38" t="str">
        <f t="shared" si="7"/>
        <v/>
      </c>
      <c r="G11" s="39">
        <f t="shared" si="8"/>
        <v>0</v>
      </c>
      <c r="H11" s="39">
        <f t="shared" si="9"/>
        <v>0</v>
      </c>
      <c r="I11" s="37">
        <f t="shared" si="10"/>
        <v>0</v>
      </c>
      <c r="J11" s="40">
        <f t="shared" si="11"/>
        <v>0</v>
      </c>
      <c r="K11" s="37">
        <f t="shared" si="12"/>
        <v>0</v>
      </c>
      <c r="L11" s="37">
        <f t="shared" si="13"/>
        <v>0</v>
      </c>
      <c r="M11" s="37">
        <f t="shared" si="14"/>
        <v>0</v>
      </c>
      <c r="N11" s="41">
        <f>'jan-mai'!M11</f>
        <v>0</v>
      </c>
      <c r="O11" s="41">
        <f t="shared" si="15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4" customFormat="1" x14ac:dyDescent="0.2">
      <c r="A12" s="33">
        <v>111</v>
      </c>
      <c r="B12" s="34" t="s">
        <v>68</v>
      </c>
      <c r="C12" s="36"/>
      <c r="D12" s="36">
        <v>4517</v>
      </c>
      <c r="E12" s="37">
        <f t="shared" si="6"/>
        <v>0</v>
      </c>
      <c r="F12" s="38" t="str">
        <f t="shared" si="7"/>
        <v/>
      </c>
      <c r="G12" s="39">
        <f t="shared" si="8"/>
        <v>0</v>
      </c>
      <c r="H12" s="39">
        <f t="shared" si="9"/>
        <v>0</v>
      </c>
      <c r="I12" s="37">
        <f t="shared" si="10"/>
        <v>0</v>
      </c>
      <c r="J12" s="40">
        <f t="shared" si="11"/>
        <v>0</v>
      </c>
      <c r="K12" s="37">
        <f t="shared" si="12"/>
        <v>0</v>
      </c>
      <c r="L12" s="37">
        <f t="shared" si="13"/>
        <v>0</v>
      </c>
      <c r="M12" s="37">
        <f t="shared" si="14"/>
        <v>0</v>
      </c>
      <c r="N12" s="41">
        <f>'jan-mai'!M12</f>
        <v>0</v>
      </c>
      <c r="O12" s="41">
        <f t="shared" si="15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4" customFormat="1" x14ac:dyDescent="0.2">
      <c r="A13" s="33">
        <v>118</v>
      </c>
      <c r="B13" s="34" t="s">
        <v>69</v>
      </c>
      <c r="C13" s="36"/>
      <c r="D13" s="36">
        <v>1398</v>
      </c>
      <c r="E13" s="37">
        <f t="shared" si="6"/>
        <v>0</v>
      </c>
      <c r="F13" s="38" t="str">
        <f t="shared" si="7"/>
        <v/>
      </c>
      <c r="G13" s="39">
        <f t="shared" si="8"/>
        <v>0</v>
      </c>
      <c r="H13" s="39">
        <f t="shared" si="9"/>
        <v>0</v>
      </c>
      <c r="I13" s="37">
        <f t="shared" si="10"/>
        <v>0</v>
      </c>
      <c r="J13" s="40">
        <f t="shared" si="11"/>
        <v>0</v>
      </c>
      <c r="K13" s="37">
        <f t="shared" si="12"/>
        <v>0</v>
      </c>
      <c r="L13" s="37">
        <f t="shared" si="13"/>
        <v>0</v>
      </c>
      <c r="M13" s="37">
        <f t="shared" si="14"/>
        <v>0</v>
      </c>
      <c r="N13" s="41">
        <f>'jan-mai'!M13</f>
        <v>0</v>
      </c>
      <c r="O13" s="41">
        <f t="shared" si="15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4" customFormat="1" x14ac:dyDescent="0.2">
      <c r="A14" s="33">
        <v>119</v>
      </c>
      <c r="B14" s="34" t="s">
        <v>70</v>
      </c>
      <c r="C14" s="36"/>
      <c r="D14" s="36">
        <v>3597</v>
      </c>
      <c r="E14" s="37">
        <f t="shared" si="6"/>
        <v>0</v>
      </c>
      <c r="F14" s="38" t="str">
        <f t="shared" si="7"/>
        <v/>
      </c>
      <c r="G14" s="39">
        <f t="shared" si="8"/>
        <v>0</v>
      </c>
      <c r="H14" s="39">
        <f t="shared" si="9"/>
        <v>0</v>
      </c>
      <c r="I14" s="37">
        <f t="shared" si="10"/>
        <v>0</v>
      </c>
      <c r="J14" s="40">
        <f t="shared" si="11"/>
        <v>0</v>
      </c>
      <c r="K14" s="37">
        <f t="shared" si="12"/>
        <v>0</v>
      </c>
      <c r="L14" s="37">
        <f t="shared" si="13"/>
        <v>0</v>
      </c>
      <c r="M14" s="37">
        <f t="shared" si="14"/>
        <v>0</v>
      </c>
      <c r="N14" s="41">
        <f>'jan-mai'!M14</f>
        <v>0</v>
      </c>
      <c r="O14" s="41">
        <f t="shared" si="15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4" customFormat="1" x14ac:dyDescent="0.2">
      <c r="A15" s="33">
        <v>121</v>
      </c>
      <c r="B15" s="34" t="s">
        <v>71</v>
      </c>
      <c r="C15" s="36"/>
      <c r="D15" s="36">
        <v>685</v>
      </c>
      <c r="E15" s="37">
        <f t="shared" si="6"/>
        <v>0</v>
      </c>
      <c r="F15" s="38" t="str">
        <f t="shared" si="7"/>
        <v/>
      </c>
      <c r="G15" s="39">
        <f t="shared" si="8"/>
        <v>0</v>
      </c>
      <c r="H15" s="39">
        <f t="shared" si="9"/>
        <v>0</v>
      </c>
      <c r="I15" s="37">
        <f t="shared" si="10"/>
        <v>0</v>
      </c>
      <c r="J15" s="40">
        <f t="shared" si="11"/>
        <v>0</v>
      </c>
      <c r="K15" s="37">
        <f t="shared" si="12"/>
        <v>0</v>
      </c>
      <c r="L15" s="37">
        <f t="shared" si="13"/>
        <v>0</v>
      </c>
      <c r="M15" s="37">
        <f t="shared" si="14"/>
        <v>0</v>
      </c>
      <c r="N15" s="41">
        <f>'jan-mai'!M15</f>
        <v>0</v>
      </c>
      <c r="O15" s="41">
        <f t="shared" si="15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4" customFormat="1" x14ac:dyDescent="0.2">
      <c r="A16" s="33">
        <v>122</v>
      </c>
      <c r="B16" s="34" t="s">
        <v>72</v>
      </c>
      <c r="C16" s="36"/>
      <c r="D16" s="36">
        <v>5367</v>
      </c>
      <c r="E16" s="37">
        <f t="shared" si="6"/>
        <v>0</v>
      </c>
      <c r="F16" s="38" t="str">
        <f t="shared" si="7"/>
        <v/>
      </c>
      <c r="G16" s="39">
        <f t="shared" si="8"/>
        <v>0</v>
      </c>
      <c r="H16" s="39">
        <f t="shared" si="9"/>
        <v>0</v>
      </c>
      <c r="I16" s="37">
        <f t="shared" si="10"/>
        <v>0</v>
      </c>
      <c r="J16" s="40">
        <f t="shared" si="11"/>
        <v>0</v>
      </c>
      <c r="K16" s="37">
        <f t="shared" si="12"/>
        <v>0</v>
      </c>
      <c r="L16" s="37">
        <f t="shared" si="13"/>
        <v>0</v>
      </c>
      <c r="M16" s="37">
        <f t="shared" si="14"/>
        <v>0</v>
      </c>
      <c r="N16" s="41">
        <f>'jan-mai'!M16</f>
        <v>0</v>
      </c>
      <c r="O16" s="41">
        <f t="shared" si="15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x14ac:dyDescent="0.2">
      <c r="A17" s="33">
        <v>123</v>
      </c>
      <c r="B17" s="34" t="s">
        <v>73</v>
      </c>
      <c r="C17" s="36"/>
      <c r="D17" s="36">
        <v>5765</v>
      </c>
      <c r="E17" s="37">
        <f t="shared" si="6"/>
        <v>0</v>
      </c>
      <c r="F17" s="38" t="str">
        <f t="shared" si="7"/>
        <v/>
      </c>
      <c r="G17" s="39">
        <f t="shared" si="8"/>
        <v>0</v>
      </c>
      <c r="H17" s="39">
        <f t="shared" si="9"/>
        <v>0</v>
      </c>
      <c r="I17" s="37">
        <f t="shared" si="10"/>
        <v>0</v>
      </c>
      <c r="J17" s="40">
        <f t="shared" si="11"/>
        <v>0</v>
      </c>
      <c r="K17" s="37">
        <f t="shared" si="12"/>
        <v>0</v>
      </c>
      <c r="L17" s="37">
        <f t="shared" si="13"/>
        <v>0</v>
      </c>
      <c r="M17" s="37">
        <f t="shared" si="14"/>
        <v>0</v>
      </c>
      <c r="N17" s="41">
        <f>'jan-mai'!M17</f>
        <v>0</v>
      </c>
      <c r="O17" s="41">
        <f t="shared" si="15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x14ac:dyDescent="0.2">
      <c r="A18" s="33">
        <v>124</v>
      </c>
      <c r="B18" s="34" t="s">
        <v>74</v>
      </c>
      <c r="C18" s="36"/>
      <c r="D18" s="36">
        <v>15720</v>
      </c>
      <c r="E18" s="37">
        <f t="shared" si="6"/>
        <v>0</v>
      </c>
      <c r="F18" s="38" t="str">
        <f t="shared" si="7"/>
        <v/>
      </c>
      <c r="G18" s="39">
        <f t="shared" si="8"/>
        <v>0</v>
      </c>
      <c r="H18" s="39">
        <f t="shared" si="9"/>
        <v>0</v>
      </c>
      <c r="I18" s="37">
        <f t="shared" si="10"/>
        <v>0</v>
      </c>
      <c r="J18" s="40">
        <f t="shared" si="11"/>
        <v>0</v>
      </c>
      <c r="K18" s="37">
        <f t="shared" si="12"/>
        <v>0</v>
      </c>
      <c r="L18" s="37">
        <f t="shared" si="13"/>
        <v>0</v>
      </c>
      <c r="M18" s="37">
        <f t="shared" si="14"/>
        <v>0</v>
      </c>
      <c r="N18" s="41">
        <f>'jan-mai'!M18</f>
        <v>0</v>
      </c>
      <c r="O18" s="41">
        <f t="shared" si="15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x14ac:dyDescent="0.2">
      <c r="A19" s="33">
        <v>125</v>
      </c>
      <c r="B19" s="34" t="s">
        <v>75</v>
      </c>
      <c r="C19" s="36"/>
      <c r="D19" s="36">
        <v>11406</v>
      </c>
      <c r="E19" s="37">
        <f t="shared" si="6"/>
        <v>0</v>
      </c>
      <c r="F19" s="38" t="str">
        <f t="shared" si="7"/>
        <v/>
      </c>
      <c r="G19" s="39">
        <f t="shared" si="8"/>
        <v>0</v>
      </c>
      <c r="H19" s="39">
        <f t="shared" si="9"/>
        <v>0</v>
      </c>
      <c r="I19" s="37">
        <f t="shared" si="10"/>
        <v>0</v>
      </c>
      <c r="J19" s="40">
        <f t="shared" si="11"/>
        <v>0</v>
      </c>
      <c r="K19" s="37">
        <f t="shared" si="12"/>
        <v>0</v>
      </c>
      <c r="L19" s="37">
        <f t="shared" si="13"/>
        <v>0</v>
      </c>
      <c r="M19" s="37">
        <f t="shared" si="14"/>
        <v>0</v>
      </c>
      <c r="N19" s="41">
        <f>'jan-mai'!M19</f>
        <v>0</v>
      </c>
      <c r="O19" s="41">
        <f t="shared" si="15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x14ac:dyDescent="0.2">
      <c r="A20" s="33">
        <v>127</v>
      </c>
      <c r="B20" s="34" t="s">
        <v>76</v>
      </c>
      <c r="C20" s="36"/>
      <c r="D20" s="36">
        <v>3783</v>
      </c>
      <c r="E20" s="37">
        <f t="shared" si="6"/>
        <v>0</v>
      </c>
      <c r="F20" s="38" t="str">
        <f t="shared" si="7"/>
        <v/>
      </c>
      <c r="G20" s="39">
        <f t="shared" si="8"/>
        <v>0</v>
      </c>
      <c r="H20" s="39">
        <f t="shared" si="9"/>
        <v>0</v>
      </c>
      <c r="I20" s="37">
        <f t="shared" si="10"/>
        <v>0</v>
      </c>
      <c r="J20" s="40">
        <f t="shared" si="11"/>
        <v>0</v>
      </c>
      <c r="K20" s="37">
        <f t="shared" si="12"/>
        <v>0</v>
      </c>
      <c r="L20" s="37">
        <f t="shared" si="13"/>
        <v>0</v>
      </c>
      <c r="M20" s="37">
        <f t="shared" si="14"/>
        <v>0</v>
      </c>
      <c r="N20" s="41">
        <f>'jan-mai'!M20</f>
        <v>0</v>
      </c>
      <c r="O20" s="41">
        <f t="shared" si="15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x14ac:dyDescent="0.2">
      <c r="A21" s="33">
        <v>128</v>
      </c>
      <c r="B21" s="34" t="s">
        <v>77</v>
      </c>
      <c r="C21" s="36"/>
      <c r="D21" s="36">
        <v>8173</v>
      </c>
      <c r="E21" s="37">
        <f t="shared" si="6"/>
        <v>0</v>
      </c>
      <c r="F21" s="38" t="str">
        <f t="shared" si="7"/>
        <v/>
      </c>
      <c r="G21" s="39">
        <f t="shared" si="8"/>
        <v>0</v>
      </c>
      <c r="H21" s="39">
        <f t="shared" si="9"/>
        <v>0</v>
      </c>
      <c r="I21" s="37">
        <f t="shared" si="10"/>
        <v>0</v>
      </c>
      <c r="J21" s="40">
        <f t="shared" si="11"/>
        <v>0</v>
      </c>
      <c r="K21" s="37">
        <f t="shared" si="12"/>
        <v>0</v>
      </c>
      <c r="L21" s="37">
        <f t="shared" si="13"/>
        <v>0</v>
      </c>
      <c r="M21" s="37">
        <f t="shared" si="14"/>
        <v>0</v>
      </c>
      <c r="N21" s="41">
        <f>'jan-mai'!M21</f>
        <v>0</v>
      </c>
      <c r="O21" s="41">
        <f t="shared" si="15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x14ac:dyDescent="0.2">
      <c r="A22" s="33">
        <v>135</v>
      </c>
      <c r="B22" s="34" t="s">
        <v>78</v>
      </c>
      <c r="C22" s="36"/>
      <c r="D22" s="36">
        <v>7398</v>
      </c>
      <c r="E22" s="37">
        <f t="shared" si="6"/>
        <v>0</v>
      </c>
      <c r="F22" s="38" t="str">
        <f t="shared" si="7"/>
        <v/>
      </c>
      <c r="G22" s="39">
        <f t="shared" si="8"/>
        <v>0</v>
      </c>
      <c r="H22" s="39">
        <f t="shared" si="9"/>
        <v>0</v>
      </c>
      <c r="I22" s="37">
        <f t="shared" si="10"/>
        <v>0</v>
      </c>
      <c r="J22" s="40">
        <f t="shared" si="11"/>
        <v>0</v>
      </c>
      <c r="K22" s="37">
        <f t="shared" si="12"/>
        <v>0</v>
      </c>
      <c r="L22" s="37">
        <f t="shared" si="13"/>
        <v>0</v>
      </c>
      <c r="M22" s="37">
        <f t="shared" si="14"/>
        <v>0</v>
      </c>
      <c r="N22" s="41">
        <f>'jan-mai'!M22</f>
        <v>0</v>
      </c>
      <c r="O22" s="41">
        <f t="shared" si="15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x14ac:dyDescent="0.2">
      <c r="A23" s="33">
        <v>136</v>
      </c>
      <c r="B23" s="34" t="s">
        <v>79</v>
      </c>
      <c r="C23" s="36"/>
      <c r="D23" s="36">
        <v>15747</v>
      </c>
      <c r="E23" s="37">
        <f t="shared" si="6"/>
        <v>0</v>
      </c>
      <c r="F23" s="38" t="str">
        <f t="shared" si="7"/>
        <v/>
      </c>
      <c r="G23" s="39">
        <f t="shared" si="8"/>
        <v>0</v>
      </c>
      <c r="H23" s="39">
        <f t="shared" si="9"/>
        <v>0</v>
      </c>
      <c r="I23" s="37">
        <f t="shared" si="10"/>
        <v>0</v>
      </c>
      <c r="J23" s="40">
        <f t="shared" si="11"/>
        <v>0</v>
      </c>
      <c r="K23" s="37">
        <f t="shared" si="12"/>
        <v>0</v>
      </c>
      <c r="L23" s="37">
        <f t="shared" si="13"/>
        <v>0</v>
      </c>
      <c r="M23" s="37">
        <f t="shared" si="14"/>
        <v>0</v>
      </c>
      <c r="N23" s="41">
        <f>'jan-mai'!M23</f>
        <v>0</v>
      </c>
      <c r="O23" s="41">
        <f t="shared" si="15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x14ac:dyDescent="0.2">
      <c r="A24" s="33">
        <v>137</v>
      </c>
      <c r="B24" s="34" t="s">
        <v>80</v>
      </c>
      <c r="C24" s="36"/>
      <c r="D24" s="36">
        <v>5335</v>
      </c>
      <c r="E24" s="37">
        <f t="shared" si="6"/>
        <v>0</v>
      </c>
      <c r="F24" s="38" t="str">
        <f t="shared" si="7"/>
        <v/>
      </c>
      <c r="G24" s="39">
        <f t="shared" si="8"/>
        <v>0</v>
      </c>
      <c r="H24" s="39">
        <f t="shared" si="9"/>
        <v>0</v>
      </c>
      <c r="I24" s="37">
        <f t="shared" si="10"/>
        <v>0</v>
      </c>
      <c r="J24" s="40">
        <f t="shared" si="11"/>
        <v>0</v>
      </c>
      <c r="K24" s="37">
        <f t="shared" si="12"/>
        <v>0</v>
      </c>
      <c r="L24" s="37">
        <f t="shared" si="13"/>
        <v>0</v>
      </c>
      <c r="M24" s="37">
        <f t="shared" si="14"/>
        <v>0</v>
      </c>
      <c r="N24" s="41">
        <f>'jan-mai'!M24</f>
        <v>0</v>
      </c>
      <c r="O24" s="41">
        <f t="shared" si="15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x14ac:dyDescent="0.2">
      <c r="A25" s="33">
        <v>138</v>
      </c>
      <c r="B25" s="34" t="s">
        <v>81</v>
      </c>
      <c r="C25" s="36"/>
      <c r="D25" s="36">
        <v>5557</v>
      </c>
      <c r="E25" s="37">
        <f t="shared" si="6"/>
        <v>0</v>
      </c>
      <c r="F25" s="38" t="str">
        <f t="shared" si="7"/>
        <v/>
      </c>
      <c r="G25" s="39">
        <f t="shared" si="8"/>
        <v>0</v>
      </c>
      <c r="H25" s="39">
        <f t="shared" si="9"/>
        <v>0</v>
      </c>
      <c r="I25" s="37">
        <f t="shared" si="10"/>
        <v>0</v>
      </c>
      <c r="J25" s="40">
        <f t="shared" si="11"/>
        <v>0</v>
      </c>
      <c r="K25" s="37">
        <f t="shared" si="12"/>
        <v>0</v>
      </c>
      <c r="L25" s="37">
        <f t="shared" si="13"/>
        <v>0</v>
      </c>
      <c r="M25" s="37">
        <f t="shared" si="14"/>
        <v>0</v>
      </c>
      <c r="N25" s="41">
        <f>'jan-mai'!M25</f>
        <v>0</v>
      </c>
      <c r="O25" s="41">
        <f t="shared" si="15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x14ac:dyDescent="0.2">
      <c r="A26" s="33">
        <v>211</v>
      </c>
      <c r="B26" s="34" t="s">
        <v>82</v>
      </c>
      <c r="C26" s="36"/>
      <c r="D26" s="36">
        <v>17188</v>
      </c>
      <c r="E26" s="37">
        <f t="shared" si="6"/>
        <v>0</v>
      </c>
      <c r="F26" s="38" t="str">
        <f t="shared" si="7"/>
        <v/>
      </c>
      <c r="G26" s="39">
        <f t="shared" si="8"/>
        <v>0</v>
      </c>
      <c r="H26" s="39">
        <f t="shared" si="9"/>
        <v>0</v>
      </c>
      <c r="I26" s="37">
        <f t="shared" si="10"/>
        <v>0</v>
      </c>
      <c r="J26" s="40">
        <f t="shared" si="11"/>
        <v>0</v>
      </c>
      <c r="K26" s="37">
        <f t="shared" si="12"/>
        <v>0</v>
      </c>
      <c r="L26" s="37">
        <f t="shared" si="13"/>
        <v>0</v>
      </c>
      <c r="M26" s="37">
        <f t="shared" si="14"/>
        <v>0</v>
      </c>
      <c r="N26" s="41">
        <f>'jan-mai'!M26</f>
        <v>0</v>
      </c>
      <c r="O26" s="41">
        <f t="shared" si="15"/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x14ac:dyDescent="0.2">
      <c r="A27" s="33">
        <v>213</v>
      </c>
      <c r="B27" s="34" t="s">
        <v>83</v>
      </c>
      <c r="C27" s="36"/>
      <c r="D27" s="36">
        <v>30698</v>
      </c>
      <c r="E27" s="37">
        <f t="shared" si="6"/>
        <v>0</v>
      </c>
      <c r="F27" s="38" t="str">
        <f t="shared" si="7"/>
        <v/>
      </c>
      <c r="G27" s="39">
        <f t="shared" si="8"/>
        <v>0</v>
      </c>
      <c r="H27" s="39">
        <f t="shared" si="9"/>
        <v>0</v>
      </c>
      <c r="I27" s="37">
        <f t="shared" si="10"/>
        <v>0</v>
      </c>
      <c r="J27" s="40">
        <f t="shared" si="11"/>
        <v>0</v>
      </c>
      <c r="K27" s="37">
        <f t="shared" si="12"/>
        <v>0</v>
      </c>
      <c r="L27" s="37">
        <f t="shared" si="13"/>
        <v>0</v>
      </c>
      <c r="M27" s="37">
        <f t="shared" si="14"/>
        <v>0</v>
      </c>
      <c r="N27" s="41">
        <f>'jan-mai'!M27</f>
        <v>0</v>
      </c>
      <c r="O27" s="41">
        <f t="shared" si="15"/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x14ac:dyDescent="0.2">
      <c r="A28" s="33">
        <v>214</v>
      </c>
      <c r="B28" s="34" t="s">
        <v>84</v>
      </c>
      <c r="C28" s="36"/>
      <c r="D28" s="36">
        <v>19288</v>
      </c>
      <c r="E28" s="37">
        <f t="shared" si="6"/>
        <v>0</v>
      </c>
      <c r="F28" s="38" t="str">
        <f t="shared" si="7"/>
        <v/>
      </c>
      <c r="G28" s="39">
        <f t="shared" si="8"/>
        <v>0</v>
      </c>
      <c r="H28" s="39">
        <f t="shared" si="9"/>
        <v>0</v>
      </c>
      <c r="I28" s="37">
        <f t="shared" si="10"/>
        <v>0</v>
      </c>
      <c r="J28" s="40">
        <f t="shared" si="11"/>
        <v>0</v>
      </c>
      <c r="K28" s="37">
        <f t="shared" si="12"/>
        <v>0</v>
      </c>
      <c r="L28" s="37">
        <f t="shared" si="13"/>
        <v>0</v>
      </c>
      <c r="M28" s="37">
        <f t="shared" si="14"/>
        <v>0</v>
      </c>
      <c r="N28" s="41">
        <f>'jan-mai'!M28</f>
        <v>0</v>
      </c>
      <c r="O28" s="41">
        <f t="shared" si="15"/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x14ac:dyDescent="0.2">
      <c r="A29" s="33">
        <v>215</v>
      </c>
      <c r="B29" s="34" t="s">
        <v>85</v>
      </c>
      <c r="C29" s="36"/>
      <c r="D29" s="36">
        <v>15743</v>
      </c>
      <c r="E29" s="37">
        <f t="shared" si="6"/>
        <v>0</v>
      </c>
      <c r="F29" s="38" t="str">
        <f t="shared" si="7"/>
        <v/>
      </c>
      <c r="G29" s="39">
        <f t="shared" si="8"/>
        <v>0</v>
      </c>
      <c r="H29" s="39">
        <f t="shared" si="9"/>
        <v>0</v>
      </c>
      <c r="I29" s="37">
        <f t="shared" si="10"/>
        <v>0</v>
      </c>
      <c r="J29" s="40">
        <f t="shared" si="11"/>
        <v>0</v>
      </c>
      <c r="K29" s="37">
        <f t="shared" si="12"/>
        <v>0</v>
      </c>
      <c r="L29" s="37">
        <f t="shared" si="13"/>
        <v>0</v>
      </c>
      <c r="M29" s="37">
        <f t="shared" si="14"/>
        <v>0</v>
      </c>
      <c r="N29" s="41">
        <f>'jan-mai'!M29</f>
        <v>0</v>
      </c>
      <c r="O29" s="41">
        <f t="shared" si="15"/>
        <v>0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x14ac:dyDescent="0.2">
      <c r="A30" s="33">
        <v>216</v>
      </c>
      <c r="B30" s="34" t="s">
        <v>86</v>
      </c>
      <c r="C30" s="36"/>
      <c r="D30" s="36">
        <v>18869</v>
      </c>
      <c r="E30" s="37">
        <f t="shared" si="6"/>
        <v>0</v>
      </c>
      <c r="F30" s="38" t="str">
        <f t="shared" si="7"/>
        <v/>
      </c>
      <c r="G30" s="39">
        <f t="shared" si="8"/>
        <v>0</v>
      </c>
      <c r="H30" s="39">
        <f t="shared" si="9"/>
        <v>0</v>
      </c>
      <c r="I30" s="37">
        <f t="shared" si="10"/>
        <v>0</v>
      </c>
      <c r="J30" s="40">
        <f t="shared" si="11"/>
        <v>0</v>
      </c>
      <c r="K30" s="37">
        <f t="shared" si="12"/>
        <v>0</v>
      </c>
      <c r="L30" s="37">
        <f t="shared" si="13"/>
        <v>0</v>
      </c>
      <c r="M30" s="37">
        <f t="shared" si="14"/>
        <v>0</v>
      </c>
      <c r="N30" s="41">
        <f>'jan-mai'!M30</f>
        <v>0</v>
      </c>
      <c r="O30" s="41">
        <f t="shared" si="15"/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x14ac:dyDescent="0.2">
      <c r="A31" s="33">
        <v>217</v>
      </c>
      <c r="B31" s="34" t="s">
        <v>87</v>
      </c>
      <c r="C31" s="36"/>
      <c r="D31" s="36">
        <v>26988</v>
      </c>
      <c r="E31" s="37">
        <f t="shared" si="6"/>
        <v>0</v>
      </c>
      <c r="F31" s="38" t="str">
        <f t="shared" si="7"/>
        <v/>
      </c>
      <c r="G31" s="39">
        <f t="shared" si="8"/>
        <v>0</v>
      </c>
      <c r="H31" s="39">
        <f t="shared" si="9"/>
        <v>0</v>
      </c>
      <c r="I31" s="37">
        <f t="shared" si="10"/>
        <v>0</v>
      </c>
      <c r="J31" s="40">
        <f t="shared" si="11"/>
        <v>0</v>
      </c>
      <c r="K31" s="37">
        <f t="shared" si="12"/>
        <v>0</v>
      </c>
      <c r="L31" s="37">
        <f t="shared" si="13"/>
        <v>0</v>
      </c>
      <c r="M31" s="37">
        <f t="shared" si="14"/>
        <v>0</v>
      </c>
      <c r="N31" s="41">
        <f>'jan-mai'!M31</f>
        <v>0</v>
      </c>
      <c r="O31" s="41">
        <f t="shared" si="15"/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x14ac:dyDescent="0.2">
      <c r="A32" s="33">
        <v>219</v>
      </c>
      <c r="B32" s="34" t="s">
        <v>88</v>
      </c>
      <c r="C32" s="36"/>
      <c r="D32" s="36">
        <v>124008</v>
      </c>
      <c r="E32" s="37">
        <f t="shared" si="6"/>
        <v>0</v>
      </c>
      <c r="F32" s="38" t="str">
        <f t="shared" si="7"/>
        <v/>
      </c>
      <c r="G32" s="39">
        <f t="shared" si="8"/>
        <v>0</v>
      </c>
      <c r="H32" s="39">
        <f t="shared" si="9"/>
        <v>0</v>
      </c>
      <c r="I32" s="37">
        <f t="shared" si="10"/>
        <v>0</v>
      </c>
      <c r="J32" s="40">
        <f t="shared" si="11"/>
        <v>0</v>
      </c>
      <c r="K32" s="37">
        <f t="shared" si="12"/>
        <v>0</v>
      </c>
      <c r="L32" s="37">
        <f t="shared" si="13"/>
        <v>0</v>
      </c>
      <c r="M32" s="37">
        <f t="shared" si="14"/>
        <v>0</v>
      </c>
      <c r="N32" s="41">
        <f>'jan-mai'!M32</f>
        <v>0</v>
      </c>
      <c r="O32" s="41">
        <f t="shared" si="15"/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x14ac:dyDescent="0.2">
      <c r="A33" s="33">
        <v>220</v>
      </c>
      <c r="B33" s="34" t="s">
        <v>89</v>
      </c>
      <c r="C33" s="36"/>
      <c r="D33" s="36">
        <v>60781</v>
      </c>
      <c r="E33" s="37">
        <f t="shared" si="6"/>
        <v>0</v>
      </c>
      <c r="F33" s="38" t="str">
        <f t="shared" si="7"/>
        <v/>
      </c>
      <c r="G33" s="39">
        <f t="shared" si="8"/>
        <v>0</v>
      </c>
      <c r="H33" s="39">
        <f t="shared" si="9"/>
        <v>0</v>
      </c>
      <c r="I33" s="37">
        <f t="shared" si="10"/>
        <v>0</v>
      </c>
      <c r="J33" s="40">
        <f t="shared" si="11"/>
        <v>0</v>
      </c>
      <c r="K33" s="37">
        <f t="shared" si="12"/>
        <v>0</v>
      </c>
      <c r="L33" s="37">
        <f t="shared" si="13"/>
        <v>0</v>
      </c>
      <c r="M33" s="37">
        <f t="shared" si="14"/>
        <v>0</v>
      </c>
      <c r="N33" s="41">
        <f>'jan-mai'!M33</f>
        <v>0</v>
      </c>
      <c r="O33" s="41">
        <f t="shared" si="15"/>
        <v>0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x14ac:dyDescent="0.2">
      <c r="A34" s="33">
        <v>221</v>
      </c>
      <c r="B34" s="34" t="s">
        <v>90</v>
      </c>
      <c r="C34" s="36"/>
      <c r="D34" s="36">
        <v>16162</v>
      </c>
      <c r="E34" s="37">
        <f t="shared" si="6"/>
        <v>0</v>
      </c>
      <c r="F34" s="38" t="str">
        <f t="shared" si="7"/>
        <v/>
      </c>
      <c r="G34" s="39">
        <f t="shared" si="8"/>
        <v>0</v>
      </c>
      <c r="H34" s="39">
        <f t="shared" si="9"/>
        <v>0</v>
      </c>
      <c r="I34" s="37">
        <f t="shared" si="10"/>
        <v>0</v>
      </c>
      <c r="J34" s="40">
        <f t="shared" si="11"/>
        <v>0</v>
      </c>
      <c r="K34" s="37">
        <f t="shared" si="12"/>
        <v>0</v>
      </c>
      <c r="L34" s="37">
        <f t="shared" si="13"/>
        <v>0</v>
      </c>
      <c r="M34" s="37">
        <f t="shared" si="14"/>
        <v>0</v>
      </c>
      <c r="N34" s="41">
        <f>'jan-mai'!M34</f>
        <v>0</v>
      </c>
      <c r="O34" s="41">
        <f t="shared" si="15"/>
        <v>0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x14ac:dyDescent="0.2">
      <c r="A35" s="33">
        <v>226</v>
      </c>
      <c r="B35" s="34" t="s">
        <v>91</v>
      </c>
      <c r="C35" s="36"/>
      <c r="D35" s="36">
        <v>17665</v>
      </c>
      <c r="E35" s="37">
        <f t="shared" si="6"/>
        <v>0</v>
      </c>
      <c r="F35" s="38" t="str">
        <f t="shared" si="7"/>
        <v/>
      </c>
      <c r="G35" s="39">
        <f t="shared" si="8"/>
        <v>0</v>
      </c>
      <c r="H35" s="39">
        <f t="shared" si="9"/>
        <v>0</v>
      </c>
      <c r="I35" s="37">
        <f t="shared" si="10"/>
        <v>0</v>
      </c>
      <c r="J35" s="40">
        <f t="shared" si="11"/>
        <v>0</v>
      </c>
      <c r="K35" s="37">
        <f t="shared" si="12"/>
        <v>0</v>
      </c>
      <c r="L35" s="37">
        <f t="shared" si="13"/>
        <v>0</v>
      </c>
      <c r="M35" s="37">
        <f t="shared" si="14"/>
        <v>0</v>
      </c>
      <c r="N35" s="41">
        <f>'jan-mai'!M35</f>
        <v>0</v>
      </c>
      <c r="O35" s="41">
        <f t="shared" si="15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x14ac:dyDescent="0.2">
      <c r="A36" s="33">
        <v>227</v>
      </c>
      <c r="B36" s="34" t="s">
        <v>92</v>
      </c>
      <c r="C36" s="36"/>
      <c r="D36" s="36">
        <v>11555</v>
      </c>
      <c r="E36" s="37">
        <f t="shared" si="6"/>
        <v>0</v>
      </c>
      <c r="F36" s="38" t="str">
        <f t="shared" si="7"/>
        <v/>
      </c>
      <c r="G36" s="39">
        <f t="shared" si="8"/>
        <v>0</v>
      </c>
      <c r="H36" s="39">
        <f t="shared" si="9"/>
        <v>0</v>
      </c>
      <c r="I36" s="37">
        <f t="shared" si="10"/>
        <v>0</v>
      </c>
      <c r="J36" s="40">
        <f t="shared" si="11"/>
        <v>0</v>
      </c>
      <c r="K36" s="37">
        <f t="shared" si="12"/>
        <v>0</v>
      </c>
      <c r="L36" s="37">
        <f t="shared" si="13"/>
        <v>0</v>
      </c>
      <c r="M36" s="37">
        <f t="shared" si="14"/>
        <v>0</v>
      </c>
      <c r="N36" s="41">
        <f>'jan-mai'!M36</f>
        <v>0</v>
      </c>
      <c r="O36" s="41">
        <f t="shared" si="15"/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x14ac:dyDescent="0.2">
      <c r="A37" s="33">
        <v>228</v>
      </c>
      <c r="B37" s="34" t="s">
        <v>93</v>
      </c>
      <c r="C37" s="36"/>
      <c r="D37" s="36">
        <v>17730</v>
      </c>
      <c r="E37" s="37">
        <f t="shared" si="6"/>
        <v>0</v>
      </c>
      <c r="F37" s="38" t="str">
        <f t="shared" si="7"/>
        <v/>
      </c>
      <c r="G37" s="39">
        <f t="shared" si="8"/>
        <v>0</v>
      </c>
      <c r="H37" s="39">
        <f t="shared" si="9"/>
        <v>0</v>
      </c>
      <c r="I37" s="37">
        <f t="shared" si="10"/>
        <v>0</v>
      </c>
      <c r="J37" s="40">
        <f t="shared" si="11"/>
        <v>0</v>
      </c>
      <c r="K37" s="37">
        <f t="shared" si="12"/>
        <v>0</v>
      </c>
      <c r="L37" s="37">
        <f t="shared" si="13"/>
        <v>0</v>
      </c>
      <c r="M37" s="37">
        <f t="shared" si="14"/>
        <v>0</v>
      </c>
      <c r="N37" s="41">
        <f>'jan-mai'!M37</f>
        <v>0</v>
      </c>
      <c r="O37" s="41">
        <f t="shared" si="15"/>
        <v>0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x14ac:dyDescent="0.2">
      <c r="A38" s="33">
        <v>229</v>
      </c>
      <c r="B38" s="34" t="s">
        <v>94</v>
      </c>
      <c r="C38" s="36"/>
      <c r="D38" s="36">
        <v>10927</v>
      </c>
      <c r="E38" s="37">
        <f t="shared" si="6"/>
        <v>0</v>
      </c>
      <c r="F38" s="38" t="str">
        <f t="shared" si="7"/>
        <v/>
      </c>
      <c r="G38" s="39">
        <f t="shared" si="8"/>
        <v>0</v>
      </c>
      <c r="H38" s="39">
        <f t="shared" si="9"/>
        <v>0</v>
      </c>
      <c r="I38" s="37">
        <f t="shared" si="10"/>
        <v>0</v>
      </c>
      <c r="J38" s="40">
        <f t="shared" si="11"/>
        <v>0</v>
      </c>
      <c r="K38" s="37">
        <f t="shared" si="12"/>
        <v>0</v>
      </c>
      <c r="L38" s="37">
        <f t="shared" si="13"/>
        <v>0</v>
      </c>
      <c r="M38" s="37">
        <f t="shared" si="14"/>
        <v>0</v>
      </c>
      <c r="N38" s="41">
        <f>'jan-mai'!M38</f>
        <v>0</v>
      </c>
      <c r="O38" s="41">
        <f t="shared" si="15"/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x14ac:dyDescent="0.2">
      <c r="A39" s="33">
        <v>230</v>
      </c>
      <c r="B39" s="34" t="s">
        <v>95</v>
      </c>
      <c r="C39" s="36"/>
      <c r="D39" s="36">
        <v>37406</v>
      </c>
      <c r="E39" s="37">
        <f t="shared" si="6"/>
        <v>0</v>
      </c>
      <c r="F39" s="38" t="str">
        <f t="shared" si="7"/>
        <v/>
      </c>
      <c r="G39" s="39">
        <f t="shared" si="8"/>
        <v>0</v>
      </c>
      <c r="H39" s="39">
        <f t="shared" si="9"/>
        <v>0</v>
      </c>
      <c r="I39" s="37">
        <f t="shared" si="10"/>
        <v>0</v>
      </c>
      <c r="J39" s="40">
        <f t="shared" si="11"/>
        <v>0</v>
      </c>
      <c r="K39" s="37">
        <f t="shared" si="12"/>
        <v>0</v>
      </c>
      <c r="L39" s="37">
        <f t="shared" si="13"/>
        <v>0</v>
      </c>
      <c r="M39" s="37">
        <f t="shared" si="14"/>
        <v>0</v>
      </c>
      <c r="N39" s="41">
        <f>'jan-mai'!M39</f>
        <v>0</v>
      </c>
      <c r="O39" s="41">
        <f t="shared" si="15"/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x14ac:dyDescent="0.2">
      <c r="A40" s="33">
        <v>231</v>
      </c>
      <c r="B40" s="34" t="s">
        <v>96</v>
      </c>
      <c r="C40" s="36"/>
      <c r="D40" s="36">
        <v>53276</v>
      </c>
      <c r="E40" s="37">
        <f t="shared" si="6"/>
        <v>0</v>
      </c>
      <c r="F40" s="38" t="str">
        <f t="shared" si="7"/>
        <v/>
      </c>
      <c r="G40" s="39">
        <f t="shared" si="8"/>
        <v>0</v>
      </c>
      <c r="H40" s="39">
        <f t="shared" si="9"/>
        <v>0</v>
      </c>
      <c r="I40" s="37">
        <f t="shared" si="10"/>
        <v>0</v>
      </c>
      <c r="J40" s="40">
        <f t="shared" si="11"/>
        <v>0</v>
      </c>
      <c r="K40" s="37">
        <f t="shared" si="12"/>
        <v>0</v>
      </c>
      <c r="L40" s="37">
        <f t="shared" si="13"/>
        <v>0</v>
      </c>
      <c r="M40" s="37">
        <f t="shared" si="14"/>
        <v>0</v>
      </c>
      <c r="N40" s="41">
        <f>'jan-mai'!M40</f>
        <v>0</v>
      </c>
      <c r="O40" s="41">
        <f t="shared" si="15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x14ac:dyDescent="0.2">
      <c r="A41" s="33">
        <v>233</v>
      </c>
      <c r="B41" s="34" t="s">
        <v>97</v>
      </c>
      <c r="C41" s="36"/>
      <c r="D41" s="36">
        <v>23213</v>
      </c>
      <c r="E41" s="37">
        <f t="shared" si="6"/>
        <v>0</v>
      </c>
      <c r="F41" s="38" t="str">
        <f t="shared" si="7"/>
        <v/>
      </c>
      <c r="G41" s="39">
        <f t="shared" si="8"/>
        <v>0</v>
      </c>
      <c r="H41" s="39">
        <f t="shared" si="9"/>
        <v>0</v>
      </c>
      <c r="I41" s="37">
        <f t="shared" si="10"/>
        <v>0</v>
      </c>
      <c r="J41" s="40">
        <f t="shared" si="11"/>
        <v>0</v>
      </c>
      <c r="K41" s="37">
        <f t="shared" si="12"/>
        <v>0</v>
      </c>
      <c r="L41" s="37">
        <f t="shared" si="13"/>
        <v>0</v>
      </c>
      <c r="M41" s="37">
        <f t="shared" si="14"/>
        <v>0</v>
      </c>
      <c r="N41" s="41">
        <f>'jan-mai'!M41</f>
        <v>0</v>
      </c>
      <c r="O41" s="41">
        <f t="shared" si="15"/>
        <v>0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x14ac:dyDescent="0.2">
      <c r="A42" s="33">
        <v>234</v>
      </c>
      <c r="B42" s="34" t="s">
        <v>98</v>
      </c>
      <c r="C42" s="36"/>
      <c r="D42" s="36">
        <v>6546</v>
      </c>
      <c r="E42" s="37">
        <f t="shared" si="6"/>
        <v>0</v>
      </c>
      <c r="F42" s="38" t="str">
        <f t="shared" si="7"/>
        <v/>
      </c>
      <c r="G42" s="39">
        <f t="shared" si="8"/>
        <v>0</v>
      </c>
      <c r="H42" s="39">
        <f t="shared" si="9"/>
        <v>0</v>
      </c>
      <c r="I42" s="37">
        <f t="shared" si="10"/>
        <v>0</v>
      </c>
      <c r="J42" s="40">
        <f t="shared" si="11"/>
        <v>0</v>
      </c>
      <c r="K42" s="37">
        <f t="shared" si="12"/>
        <v>0</v>
      </c>
      <c r="L42" s="37">
        <f t="shared" si="13"/>
        <v>0</v>
      </c>
      <c r="M42" s="37">
        <f t="shared" si="14"/>
        <v>0</v>
      </c>
      <c r="N42" s="41">
        <f>'jan-mai'!M42</f>
        <v>0</v>
      </c>
      <c r="O42" s="41">
        <f t="shared" si="15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x14ac:dyDescent="0.2">
      <c r="A43" s="33">
        <v>235</v>
      </c>
      <c r="B43" s="34" t="s">
        <v>99</v>
      </c>
      <c r="C43" s="36"/>
      <c r="D43" s="36">
        <v>35102</v>
      </c>
      <c r="E43" s="37">
        <f t="shared" si="6"/>
        <v>0</v>
      </c>
      <c r="F43" s="38" t="str">
        <f t="shared" si="7"/>
        <v/>
      </c>
      <c r="G43" s="39">
        <f t="shared" si="8"/>
        <v>0</v>
      </c>
      <c r="H43" s="39">
        <f t="shared" si="9"/>
        <v>0</v>
      </c>
      <c r="I43" s="37">
        <f t="shared" si="10"/>
        <v>0</v>
      </c>
      <c r="J43" s="40">
        <f t="shared" si="11"/>
        <v>0</v>
      </c>
      <c r="K43" s="37">
        <f t="shared" si="12"/>
        <v>0</v>
      </c>
      <c r="L43" s="37">
        <f t="shared" si="13"/>
        <v>0</v>
      </c>
      <c r="M43" s="37">
        <f t="shared" si="14"/>
        <v>0</v>
      </c>
      <c r="N43" s="41">
        <f>'jan-mai'!M43</f>
        <v>0</v>
      </c>
      <c r="O43" s="41">
        <f t="shared" si="15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x14ac:dyDescent="0.2">
      <c r="A44" s="33">
        <v>236</v>
      </c>
      <c r="B44" s="34" t="s">
        <v>100</v>
      </c>
      <c r="C44" s="36"/>
      <c r="D44" s="36">
        <v>21241</v>
      </c>
      <c r="E44" s="37">
        <f t="shared" si="6"/>
        <v>0</v>
      </c>
      <c r="F44" s="38" t="str">
        <f t="shared" si="7"/>
        <v/>
      </c>
      <c r="G44" s="39">
        <f t="shared" si="8"/>
        <v>0</v>
      </c>
      <c r="H44" s="39">
        <f t="shared" si="9"/>
        <v>0</v>
      </c>
      <c r="I44" s="37">
        <f t="shared" si="10"/>
        <v>0</v>
      </c>
      <c r="J44" s="40">
        <f t="shared" si="11"/>
        <v>0</v>
      </c>
      <c r="K44" s="37">
        <f t="shared" si="12"/>
        <v>0</v>
      </c>
      <c r="L44" s="37">
        <f t="shared" si="13"/>
        <v>0</v>
      </c>
      <c r="M44" s="37">
        <f t="shared" si="14"/>
        <v>0</v>
      </c>
      <c r="N44" s="41">
        <f>'jan-mai'!M44</f>
        <v>0</v>
      </c>
      <c r="O44" s="41">
        <f t="shared" si="15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x14ac:dyDescent="0.2">
      <c r="A45" s="33">
        <v>237</v>
      </c>
      <c r="B45" s="34" t="s">
        <v>101</v>
      </c>
      <c r="C45" s="36"/>
      <c r="D45" s="36">
        <v>24415</v>
      </c>
      <c r="E45" s="37">
        <f t="shared" si="6"/>
        <v>0</v>
      </c>
      <c r="F45" s="38" t="str">
        <f t="shared" si="7"/>
        <v/>
      </c>
      <c r="G45" s="39">
        <f t="shared" si="8"/>
        <v>0</v>
      </c>
      <c r="H45" s="39">
        <f t="shared" si="9"/>
        <v>0</v>
      </c>
      <c r="I45" s="37">
        <f t="shared" si="10"/>
        <v>0</v>
      </c>
      <c r="J45" s="40">
        <f t="shared" si="11"/>
        <v>0</v>
      </c>
      <c r="K45" s="37">
        <f t="shared" si="12"/>
        <v>0</v>
      </c>
      <c r="L45" s="37">
        <f t="shared" si="13"/>
        <v>0</v>
      </c>
      <c r="M45" s="37">
        <f t="shared" si="14"/>
        <v>0</v>
      </c>
      <c r="N45" s="41">
        <f>'jan-mai'!M45</f>
        <v>0</v>
      </c>
      <c r="O45" s="41">
        <f t="shared" si="15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x14ac:dyDescent="0.2">
      <c r="A46" s="33">
        <v>238</v>
      </c>
      <c r="B46" s="34" t="s">
        <v>102</v>
      </c>
      <c r="C46" s="36"/>
      <c r="D46" s="36">
        <v>12657</v>
      </c>
      <c r="E46" s="37">
        <f t="shared" si="6"/>
        <v>0</v>
      </c>
      <c r="F46" s="38" t="str">
        <f t="shared" si="7"/>
        <v/>
      </c>
      <c r="G46" s="39">
        <f t="shared" si="8"/>
        <v>0</v>
      </c>
      <c r="H46" s="39">
        <f t="shared" si="9"/>
        <v>0</v>
      </c>
      <c r="I46" s="37">
        <f t="shared" si="10"/>
        <v>0</v>
      </c>
      <c r="J46" s="40">
        <f t="shared" si="11"/>
        <v>0</v>
      </c>
      <c r="K46" s="37">
        <f t="shared" si="12"/>
        <v>0</v>
      </c>
      <c r="L46" s="37">
        <f t="shared" si="13"/>
        <v>0</v>
      </c>
      <c r="M46" s="37">
        <f t="shared" si="14"/>
        <v>0</v>
      </c>
      <c r="N46" s="41">
        <f>'jan-mai'!M46</f>
        <v>0</v>
      </c>
      <c r="O46" s="41">
        <f t="shared" si="15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x14ac:dyDescent="0.2">
      <c r="A47" s="33">
        <v>239</v>
      </c>
      <c r="B47" s="34" t="s">
        <v>103</v>
      </c>
      <c r="C47" s="36"/>
      <c r="D47" s="36">
        <v>2910</v>
      </c>
      <c r="E47" s="37">
        <f t="shared" si="6"/>
        <v>0</v>
      </c>
      <c r="F47" s="38" t="str">
        <f t="shared" si="7"/>
        <v/>
      </c>
      <c r="G47" s="39">
        <f t="shared" si="8"/>
        <v>0</v>
      </c>
      <c r="H47" s="39">
        <f t="shared" si="9"/>
        <v>0</v>
      </c>
      <c r="I47" s="37">
        <f t="shared" si="10"/>
        <v>0</v>
      </c>
      <c r="J47" s="40">
        <f t="shared" si="11"/>
        <v>0</v>
      </c>
      <c r="K47" s="37">
        <f t="shared" si="12"/>
        <v>0</v>
      </c>
      <c r="L47" s="37">
        <f t="shared" si="13"/>
        <v>0</v>
      </c>
      <c r="M47" s="37">
        <f t="shared" si="14"/>
        <v>0</v>
      </c>
      <c r="N47" s="41">
        <f>'jan-mai'!M47</f>
        <v>0</v>
      </c>
      <c r="O47" s="41">
        <f t="shared" si="15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x14ac:dyDescent="0.2">
      <c r="A48" s="33">
        <v>301</v>
      </c>
      <c r="B48" s="34" t="s">
        <v>104</v>
      </c>
      <c r="C48" s="36"/>
      <c r="D48" s="36">
        <v>666759</v>
      </c>
      <c r="E48" s="37">
        <f t="shared" si="6"/>
        <v>0</v>
      </c>
      <c r="F48" s="38" t="str">
        <f t="shared" si="7"/>
        <v/>
      </c>
      <c r="G48" s="39">
        <f t="shared" si="8"/>
        <v>0</v>
      </c>
      <c r="H48" s="39">
        <f t="shared" si="9"/>
        <v>0</v>
      </c>
      <c r="I48" s="37">
        <f t="shared" si="10"/>
        <v>0</v>
      </c>
      <c r="J48" s="40">
        <f t="shared" si="11"/>
        <v>0</v>
      </c>
      <c r="K48" s="37">
        <f t="shared" si="12"/>
        <v>0</v>
      </c>
      <c r="L48" s="37">
        <f t="shared" si="13"/>
        <v>0</v>
      </c>
      <c r="M48" s="37">
        <f t="shared" si="14"/>
        <v>0</v>
      </c>
      <c r="N48" s="41">
        <f>'jan-mai'!M48</f>
        <v>0</v>
      </c>
      <c r="O48" s="41">
        <f t="shared" si="15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x14ac:dyDescent="0.2">
      <c r="A49" s="33">
        <v>402</v>
      </c>
      <c r="B49" s="34" t="s">
        <v>105</v>
      </c>
      <c r="C49" s="36"/>
      <c r="D49" s="36">
        <v>17857</v>
      </c>
      <c r="E49" s="37">
        <f t="shared" si="6"/>
        <v>0</v>
      </c>
      <c r="F49" s="38" t="str">
        <f t="shared" si="7"/>
        <v/>
      </c>
      <c r="G49" s="39">
        <f t="shared" si="8"/>
        <v>0</v>
      </c>
      <c r="H49" s="39">
        <f t="shared" si="9"/>
        <v>0</v>
      </c>
      <c r="I49" s="37">
        <f t="shared" si="10"/>
        <v>0</v>
      </c>
      <c r="J49" s="40">
        <f t="shared" si="11"/>
        <v>0</v>
      </c>
      <c r="K49" s="37">
        <f t="shared" si="12"/>
        <v>0</v>
      </c>
      <c r="L49" s="37">
        <f t="shared" si="13"/>
        <v>0</v>
      </c>
      <c r="M49" s="37">
        <f t="shared" si="14"/>
        <v>0</v>
      </c>
      <c r="N49" s="41">
        <f>'jan-mai'!M49</f>
        <v>0</v>
      </c>
      <c r="O49" s="41">
        <f t="shared" si="15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x14ac:dyDescent="0.2">
      <c r="A50" s="33">
        <v>403</v>
      </c>
      <c r="B50" s="34" t="s">
        <v>106</v>
      </c>
      <c r="C50" s="36"/>
      <c r="D50" s="36">
        <v>30598</v>
      </c>
      <c r="E50" s="37">
        <f t="shared" si="6"/>
        <v>0</v>
      </c>
      <c r="F50" s="38" t="str">
        <f t="shared" si="7"/>
        <v/>
      </c>
      <c r="G50" s="39">
        <f t="shared" si="8"/>
        <v>0</v>
      </c>
      <c r="H50" s="39">
        <f t="shared" si="9"/>
        <v>0</v>
      </c>
      <c r="I50" s="37">
        <f t="shared" si="10"/>
        <v>0</v>
      </c>
      <c r="J50" s="40">
        <f t="shared" si="11"/>
        <v>0</v>
      </c>
      <c r="K50" s="37">
        <f t="shared" si="12"/>
        <v>0</v>
      </c>
      <c r="L50" s="37">
        <f t="shared" si="13"/>
        <v>0</v>
      </c>
      <c r="M50" s="37">
        <f t="shared" si="14"/>
        <v>0</v>
      </c>
      <c r="N50" s="41">
        <f>'jan-mai'!M50</f>
        <v>0</v>
      </c>
      <c r="O50" s="41">
        <f t="shared" si="15"/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x14ac:dyDescent="0.2">
      <c r="A51" s="33">
        <v>412</v>
      </c>
      <c r="B51" s="34" t="s">
        <v>107</v>
      </c>
      <c r="C51" s="36"/>
      <c r="D51" s="36">
        <v>33842</v>
      </c>
      <c r="E51" s="37">
        <f t="shared" si="6"/>
        <v>0</v>
      </c>
      <c r="F51" s="38" t="str">
        <f t="shared" si="7"/>
        <v/>
      </c>
      <c r="G51" s="39">
        <f t="shared" si="8"/>
        <v>0</v>
      </c>
      <c r="H51" s="39">
        <f t="shared" si="9"/>
        <v>0</v>
      </c>
      <c r="I51" s="37">
        <f t="shared" si="10"/>
        <v>0</v>
      </c>
      <c r="J51" s="40">
        <f t="shared" si="11"/>
        <v>0</v>
      </c>
      <c r="K51" s="37">
        <f t="shared" si="12"/>
        <v>0</v>
      </c>
      <c r="L51" s="37">
        <f t="shared" si="13"/>
        <v>0</v>
      </c>
      <c r="M51" s="37">
        <f t="shared" si="14"/>
        <v>0</v>
      </c>
      <c r="N51" s="41">
        <f>'jan-mai'!M51</f>
        <v>0</v>
      </c>
      <c r="O51" s="41">
        <f t="shared" si="15"/>
        <v>0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x14ac:dyDescent="0.2">
      <c r="A52" s="33">
        <v>415</v>
      </c>
      <c r="B52" s="34" t="s">
        <v>108</v>
      </c>
      <c r="C52" s="36"/>
      <c r="D52" s="36">
        <v>7633</v>
      </c>
      <c r="E52" s="37">
        <f t="shared" si="6"/>
        <v>0</v>
      </c>
      <c r="F52" s="38" t="str">
        <f t="shared" si="7"/>
        <v/>
      </c>
      <c r="G52" s="39">
        <f t="shared" si="8"/>
        <v>0</v>
      </c>
      <c r="H52" s="39">
        <f t="shared" si="9"/>
        <v>0</v>
      </c>
      <c r="I52" s="37">
        <f t="shared" si="10"/>
        <v>0</v>
      </c>
      <c r="J52" s="40">
        <f t="shared" si="11"/>
        <v>0</v>
      </c>
      <c r="K52" s="37">
        <f t="shared" si="12"/>
        <v>0</v>
      </c>
      <c r="L52" s="37">
        <f t="shared" si="13"/>
        <v>0</v>
      </c>
      <c r="M52" s="37">
        <f t="shared" si="14"/>
        <v>0</v>
      </c>
      <c r="N52" s="41">
        <f>'jan-mai'!M52</f>
        <v>0</v>
      </c>
      <c r="O52" s="41">
        <f t="shared" si="15"/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x14ac:dyDescent="0.2">
      <c r="A53" s="33">
        <v>417</v>
      </c>
      <c r="B53" s="34" t="s">
        <v>109</v>
      </c>
      <c r="C53" s="36"/>
      <c r="D53" s="36">
        <v>20317</v>
      </c>
      <c r="E53" s="37">
        <f t="shared" si="6"/>
        <v>0</v>
      </c>
      <c r="F53" s="38" t="str">
        <f t="shared" si="7"/>
        <v/>
      </c>
      <c r="G53" s="39">
        <f t="shared" si="8"/>
        <v>0</v>
      </c>
      <c r="H53" s="39">
        <f t="shared" si="9"/>
        <v>0</v>
      </c>
      <c r="I53" s="37">
        <f t="shared" si="10"/>
        <v>0</v>
      </c>
      <c r="J53" s="40">
        <f t="shared" si="11"/>
        <v>0</v>
      </c>
      <c r="K53" s="37">
        <f t="shared" si="12"/>
        <v>0</v>
      </c>
      <c r="L53" s="37">
        <f t="shared" si="13"/>
        <v>0</v>
      </c>
      <c r="M53" s="37">
        <f t="shared" si="14"/>
        <v>0</v>
      </c>
      <c r="N53" s="41">
        <f>'jan-mai'!M53</f>
        <v>0</v>
      </c>
      <c r="O53" s="41">
        <f t="shared" si="15"/>
        <v>0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x14ac:dyDescent="0.2">
      <c r="A54" s="33">
        <v>418</v>
      </c>
      <c r="B54" s="34" t="s">
        <v>110</v>
      </c>
      <c r="C54" s="36"/>
      <c r="D54" s="36">
        <v>5100</v>
      </c>
      <c r="E54" s="37">
        <f t="shared" si="6"/>
        <v>0</v>
      </c>
      <c r="F54" s="38" t="str">
        <f t="shared" si="7"/>
        <v/>
      </c>
      <c r="G54" s="39">
        <f t="shared" si="8"/>
        <v>0</v>
      </c>
      <c r="H54" s="39">
        <f t="shared" si="9"/>
        <v>0</v>
      </c>
      <c r="I54" s="37">
        <f t="shared" si="10"/>
        <v>0</v>
      </c>
      <c r="J54" s="40">
        <f t="shared" si="11"/>
        <v>0</v>
      </c>
      <c r="K54" s="37">
        <f t="shared" si="12"/>
        <v>0</v>
      </c>
      <c r="L54" s="37">
        <f t="shared" si="13"/>
        <v>0</v>
      </c>
      <c r="M54" s="37">
        <f t="shared" si="14"/>
        <v>0</v>
      </c>
      <c r="N54" s="41">
        <f>'jan-mai'!M54</f>
        <v>0</v>
      </c>
      <c r="O54" s="41">
        <f t="shared" si="15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x14ac:dyDescent="0.2">
      <c r="A55" s="33">
        <v>419</v>
      </c>
      <c r="B55" s="34" t="s">
        <v>111</v>
      </c>
      <c r="C55" s="36"/>
      <c r="D55" s="36">
        <v>7866</v>
      </c>
      <c r="E55" s="37">
        <f t="shared" si="6"/>
        <v>0</v>
      </c>
      <c r="F55" s="38" t="str">
        <f t="shared" si="7"/>
        <v/>
      </c>
      <c r="G55" s="39">
        <f t="shared" si="8"/>
        <v>0</v>
      </c>
      <c r="H55" s="39">
        <f t="shared" si="9"/>
        <v>0</v>
      </c>
      <c r="I55" s="37">
        <f t="shared" si="10"/>
        <v>0</v>
      </c>
      <c r="J55" s="40">
        <f t="shared" si="11"/>
        <v>0</v>
      </c>
      <c r="K55" s="37">
        <f t="shared" si="12"/>
        <v>0</v>
      </c>
      <c r="L55" s="37">
        <f t="shared" si="13"/>
        <v>0</v>
      </c>
      <c r="M55" s="37">
        <f t="shared" si="14"/>
        <v>0</v>
      </c>
      <c r="N55" s="41">
        <f>'jan-mai'!M55</f>
        <v>0</v>
      </c>
      <c r="O55" s="41">
        <f t="shared" si="15"/>
        <v>0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x14ac:dyDescent="0.2">
      <c r="A56" s="33">
        <v>420</v>
      </c>
      <c r="B56" s="34" t="s">
        <v>112</v>
      </c>
      <c r="C56" s="36"/>
      <c r="D56" s="36">
        <v>6127</v>
      </c>
      <c r="E56" s="37">
        <f t="shared" si="6"/>
        <v>0</v>
      </c>
      <c r="F56" s="38" t="str">
        <f t="shared" si="7"/>
        <v/>
      </c>
      <c r="G56" s="39">
        <f t="shared" si="8"/>
        <v>0</v>
      </c>
      <c r="H56" s="39">
        <f t="shared" si="9"/>
        <v>0</v>
      </c>
      <c r="I56" s="37">
        <f t="shared" si="10"/>
        <v>0</v>
      </c>
      <c r="J56" s="40">
        <f t="shared" si="11"/>
        <v>0</v>
      </c>
      <c r="K56" s="37">
        <f t="shared" si="12"/>
        <v>0</v>
      </c>
      <c r="L56" s="37">
        <f t="shared" si="13"/>
        <v>0</v>
      </c>
      <c r="M56" s="37">
        <f t="shared" si="14"/>
        <v>0</v>
      </c>
      <c r="N56" s="41">
        <f>'jan-mai'!M56</f>
        <v>0</v>
      </c>
      <c r="O56" s="41">
        <f t="shared" si="15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x14ac:dyDescent="0.2">
      <c r="A57" s="33">
        <v>423</v>
      </c>
      <c r="B57" s="34" t="s">
        <v>113</v>
      </c>
      <c r="C57" s="36"/>
      <c r="D57" s="36">
        <v>4777</v>
      </c>
      <c r="E57" s="37">
        <f t="shared" si="6"/>
        <v>0</v>
      </c>
      <c r="F57" s="38" t="str">
        <f t="shared" si="7"/>
        <v/>
      </c>
      <c r="G57" s="39">
        <f t="shared" si="8"/>
        <v>0</v>
      </c>
      <c r="H57" s="39">
        <f t="shared" si="9"/>
        <v>0</v>
      </c>
      <c r="I57" s="37">
        <f t="shared" si="10"/>
        <v>0</v>
      </c>
      <c r="J57" s="40">
        <f t="shared" si="11"/>
        <v>0</v>
      </c>
      <c r="K57" s="37">
        <f t="shared" si="12"/>
        <v>0</v>
      </c>
      <c r="L57" s="37">
        <f t="shared" si="13"/>
        <v>0</v>
      </c>
      <c r="M57" s="37">
        <f t="shared" si="14"/>
        <v>0</v>
      </c>
      <c r="N57" s="41">
        <f>'jan-mai'!M57</f>
        <v>0</v>
      </c>
      <c r="O57" s="41">
        <f t="shared" si="15"/>
        <v>0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x14ac:dyDescent="0.2">
      <c r="A58" s="33">
        <v>425</v>
      </c>
      <c r="B58" s="34" t="s">
        <v>114</v>
      </c>
      <c r="C58" s="36"/>
      <c r="D58" s="36">
        <v>7329</v>
      </c>
      <c r="E58" s="37">
        <f t="shared" si="6"/>
        <v>0</v>
      </c>
      <c r="F58" s="38" t="str">
        <f t="shared" si="7"/>
        <v/>
      </c>
      <c r="G58" s="39">
        <f t="shared" si="8"/>
        <v>0</v>
      </c>
      <c r="H58" s="39">
        <f t="shared" si="9"/>
        <v>0</v>
      </c>
      <c r="I58" s="37">
        <f t="shared" si="10"/>
        <v>0</v>
      </c>
      <c r="J58" s="40">
        <f t="shared" si="11"/>
        <v>0</v>
      </c>
      <c r="K58" s="37">
        <f t="shared" si="12"/>
        <v>0</v>
      </c>
      <c r="L58" s="37">
        <f t="shared" si="13"/>
        <v>0</v>
      </c>
      <c r="M58" s="37">
        <f t="shared" si="14"/>
        <v>0</v>
      </c>
      <c r="N58" s="41">
        <f>'jan-mai'!M58</f>
        <v>0</v>
      </c>
      <c r="O58" s="41">
        <f t="shared" si="15"/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x14ac:dyDescent="0.2">
      <c r="A59" s="33">
        <v>426</v>
      </c>
      <c r="B59" s="34" t="s">
        <v>80</v>
      </c>
      <c r="C59" s="36"/>
      <c r="D59" s="36">
        <v>3743</v>
      </c>
      <c r="E59" s="37">
        <f t="shared" si="6"/>
        <v>0</v>
      </c>
      <c r="F59" s="38" t="str">
        <f t="shared" si="7"/>
        <v/>
      </c>
      <c r="G59" s="39">
        <f t="shared" si="8"/>
        <v>0</v>
      </c>
      <c r="H59" s="39">
        <f t="shared" si="9"/>
        <v>0</v>
      </c>
      <c r="I59" s="37">
        <f t="shared" si="10"/>
        <v>0</v>
      </c>
      <c r="J59" s="40">
        <f t="shared" si="11"/>
        <v>0</v>
      </c>
      <c r="K59" s="37">
        <f t="shared" si="12"/>
        <v>0</v>
      </c>
      <c r="L59" s="37">
        <f t="shared" si="13"/>
        <v>0</v>
      </c>
      <c r="M59" s="37">
        <f t="shared" si="14"/>
        <v>0</v>
      </c>
      <c r="N59" s="41">
        <f>'jan-mai'!M59</f>
        <v>0</v>
      </c>
      <c r="O59" s="41">
        <f t="shared" si="15"/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x14ac:dyDescent="0.2">
      <c r="A60" s="33">
        <v>427</v>
      </c>
      <c r="B60" s="34" t="s">
        <v>115</v>
      </c>
      <c r="C60" s="36"/>
      <c r="D60" s="36">
        <v>21086</v>
      </c>
      <c r="E60" s="37">
        <f t="shared" si="6"/>
        <v>0</v>
      </c>
      <c r="F60" s="38" t="str">
        <f t="shared" si="7"/>
        <v/>
      </c>
      <c r="G60" s="39">
        <f t="shared" si="8"/>
        <v>0</v>
      </c>
      <c r="H60" s="39">
        <f t="shared" si="9"/>
        <v>0</v>
      </c>
      <c r="I60" s="37">
        <f t="shared" si="10"/>
        <v>0</v>
      </c>
      <c r="J60" s="40">
        <f t="shared" si="11"/>
        <v>0</v>
      </c>
      <c r="K60" s="37">
        <f t="shared" si="12"/>
        <v>0</v>
      </c>
      <c r="L60" s="37">
        <f t="shared" si="13"/>
        <v>0</v>
      </c>
      <c r="M60" s="37">
        <f t="shared" si="14"/>
        <v>0</v>
      </c>
      <c r="N60" s="41">
        <f>'jan-mai'!M60</f>
        <v>0</v>
      </c>
      <c r="O60" s="41">
        <f t="shared" si="15"/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x14ac:dyDescent="0.2">
      <c r="A61" s="33">
        <v>428</v>
      </c>
      <c r="B61" s="34" t="s">
        <v>116</v>
      </c>
      <c r="C61" s="36"/>
      <c r="D61" s="36">
        <v>6550</v>
      </c>
      <c r="E61" s="37">
        <f t="shared" si="6"/>
        <v>0</v>
      </c>
      <c r="F61" s="38" t="str">
        <f t="shared" si="7"/>
        <v/>
      </c>
      <c r="G61" s="39">
        <f t="shared" si="8"/>
        <v>0</v>
      </c>
      <c r="H61" s="39">
        <f t="shared" si="9"/>
        <v>0</v>
      </c>
      <c r="I61" s="37">
        <f t="shared" si="10"/>
        <v>0</v>
      </c>
      <c r="J61" s="40">
        <f t="shared" si="11"/>
        <v>0</v>
      </c>
      <c r="K61" s="37">
        <f t="shared" si="12"/>
        <v>0</v>
      </c>
      <c r="L61" s="37">
        <f t="shared" si="13"/>
        <v>0</v>
      </c>
      <c r="M61" s="37">
        <f t="shared" si="14"/>
        <v>0</v>
      </c>
      <c r="N61" s="41">
        <f>'jan-mai'!M61</f>
        <v>0</v>
      </c>
      <c r="O61" s="41">
        <f t="shared" si="15"/>
        <v>0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x14ac:dyDescent="0.2">
      <c r="A62" s="33">
        <v>429</v>
      </c>
      <c r="B62" s="34" t="s">
        <v>117</v>
      </c>
      <c r="C62" s="36"/>
      <c r="D62" s="36">
        <v>4518</v>
      </c>
      <c r="E62" s="37">
        <f t="shared" si="6"/>
        <v>0</v>
      </c>
      <c r="F62" s="38" t="str">
        <f t="shared" si="7"/>
        <v/>
      </c>
      <c r="G62" s="39">
        <f t="shared" si="8"/>
        <v>0</v>
      </c>
      <c r="H62" s="39">
        <f t="shared" si="9"/>
        <v>0</v>
      </c>
      <c r="I62" s="37">
        <f t="shared" si="10"/>
        <v>0</v>
      </c>
      <c r="J62" s="40">
        <f t="shared" si="11"/>
        <v>0</v>
      </c>
      <c r="K62" s="37">
        <f t="shared" si="12"/>
        <v>0</v>
      </c>
      <c r="L62" s="37">
        <f t="shared" si="13"/>
        <v>0</v>
      </c>
      <c r="M62" s="37">
        <f t="shared" si="14"/>
        <v>0</v>
      </c>
      <c r="N62" s="41">
        <f>'jan-mai'!M62</f>
        <v>0</v>
      </c>
      <c r="O62" s="41">
        <f t="shared" si="15"/>
        <v>0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x14ac:dyDescent="0.2">
      <c r="A63" s="33">
        <v>430</v>
      </c>
      <c r="B63" s="34" t="s">
        <v>118</v>
      </c>
      <c r="C63" s="36"/>
      <c r="D63" s="36">
        <v>2530</v>
      </c>
      <c r="E63" s="37">
        <f t="shared" si="6"/>
        <v>0</v>
      </c>
      <c r="F63" s="38" t="str">
        <f t="shared" si="7"/>
        <v/>
      </c>
      <c r="G63" s="39">
        <f t="shared" si="8"/>
        <v>0</v>
      </c>
      <c r="H63" s="39">
        <f t="shared" si="9"/>
        <v>0</v>
      </c>
      <c r="I63" s="37">
        <f t="shared" si="10"/>
        <v>0</v>
      </c>
      <c r="J63" s="40">
        <f t="shared" si="11"/>
        <v>0</v>
      </c>
      <c r="K63" s="37">
        <f t="shared" si="12"/>
        <v>0</v>
      </c>
      <c r="L63" s="37">
        <f t="shared" si="13"/>
        <v>0</v>
      </c>
      <c r="M63" s="37">
        <f t="shared" si="14"/>
        <v>0</v>
      </c>
      <c r="N63" s="41">
        <f>'jan-mai'!M63</f>
        <v>0</v>
      </c>
      <c r="O63" s="41">
        <f t="shared" si="15"/>
        <v>0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x14ac:dyDescent="0.2">
      <c r="A64" s="33">
        <v>432</v>
      </c>
      <c r="B64" s="34" t="s">
        <v>119</v>
      </c>
      <c r="C64" s="36"/>
      <c r="D64" s="36">
        <v>1858</v>
      </c>
      <c r="E64" s="37">
        <f t="shared" si="6"/>
        <v>0</v>
      </c>
      <c r="F64" s="38" t="str">
        <f t="shared" si="7"/>
        <v/>
      </c>
      <c r="G64" s="39">
        <f t="shared" si="8"/>
        <v>0</v>
      </c>
      <c r="H64" s="39">
        <f t="shared" si="9"/>
        <v>0</v>
      </c>
      <c r="I64" s="37">
        <f t="shared" si="10"/>
        <v>0</v>
      </c>
      <c r="J64" s="40">
        <f t="shared" si="11"/>
        <v>0</v>
      </c>
      <c r="K64" s="37">
        <f t="shared" si="12"/>
        <v>0</v>
      </c>
      <c r="L64" s="37">
        <f t="shared" si="13"/>
        <v>0</v>
      </c>
      <c r="M64" s="37">
        <f t="shared" si="14"/>
        <v>0</v>
      </c>
      <c r="N64" s="41">
        <f>'jan-mai'!M64</f>
        <v>0</v>
      </c>
      <c r="O64" s="41">
        <f t="shared" si="15"/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x14ac:dyDescent="0.2">
      <c r="A65" s="33">
        <v>434</v>
      </c>
      <c r="B65" s="34" t="s">
        <v>120</v>
      </c>
      <c r="C65" s="36"/>
      <c r="D65" s="36">
        <v>1274</v>
      </c>
      <c r="E65" s="37">
        <f t="shared" si="6"/>
        <v>0</v>
      </c>
      <c r="F65" s="38" t="str">
        <f t="shared" si="7"/>
        <v/>
      </c>
      <c r="G65" s="39">
        <f t="shared" si="8"/>
        <v>0</v>
      </c>
      <c r="H65" s="39">
        <f t="shared" si="9"/>
        <v>0</v>
      </c>
      <c r="I65" s="37">
        <f t="shared" si="10"/>
        <v>0</v>
      </c>
      <c r="J65" s="40">
        <f t="shared" si="11"/>
        <v>0</v>
      </c>
      <c r="K65" s="37">
        <f t="shared" si="12"/>
        <v>0</v>
      </c>
      <c r="L65" s="37">
        <f t="shared" si="13"/>
        <v>0</v>
      </c>
      <c r="M65" s="37">
        <f t="shared" si="14"/>
        <v>0</v>
      </c>
      <c r="N65" s="41">
        <f>'jan-mai'!M65</f>
        <v>0</v>
      </c>
      <c r="O65" s="41">
        <f t="shared" si="15"/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x14ac:dyDescent="0.2">
      <c r="A66" s="33">
        <v>436</v>
      </c>
      <c r="B66" s="34" t="s">
        <v>121</v>
      </c>
      <c r="C66" s="36"/>
      <c r="D66" s="36">
        <v>1620</v>
      </c>
      <c r="E66" s="37">
        <f t="shared" si="6"/>
        <v>0</v>
      </c>
      <c r="F66" s="38" t="str">
        <f t="shared" si="7"/>
        <v/>
      </c>
      <c r="G66" s="39">
        <f t="shared" si="8"/>
        <v>0</v>
      </c>
      <c r="H66" s="39">
        <f t="shared" si="9"/>
        <v>0</v>
      </c>
      <c r="I66" s="37">
        <f t="shared" si="10"/>
        <v>0</v>
      </c>
      <c r="J66" s="40">
        <f t="shared" si="11"/>
        <v>0</v>
      </c>
      <c r="K66" s="37">
        <f t="shared" si="12"/>
        <v>0</v>
      </c>
      <c r="L66" s="37">
        <f t="shared" si="13"/>
        <v>0</v>
      </c>
      <c r="M66" s="37">
        <f t="shared" si="14"/>
        <v>0</v>
      </c>
      <c r="N66" s="41">
        <f>'jan-mai'!M66</f>
        <v>0</v>
      </c>
      <c r="O66" s="41">
        <f t="shared" si="1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x14ac:dyDescent="0.2">
      <c r="A67" s="33">
        <v>437</v>
      </c>
      <c r="B67" s="34" t="s">
        <v>122</v>
      </c>
      <c r="C67" s="36"/>
      <c r="D67" s="36">
        <v>5584</v>
      </c>
      <c r="E67" s="37">
        <f t="shared" si="6"/>
        <v>0</v>
      </c>
      <c r="F67" s="38" t="str">
        <f t="shared" si="7"/>
        <v/>
      </c>
      <c r="G67" s="39">
        <f t="shared" si="8"/>
        <v>0</v>
      </c>
      <c r="H67" s="39">
        <f t="shared" si="9"/>
        <v>0</v>
      </c>
      <c r="I67" s="37">
        <f t="shared" si="10"/>
        <v>0</v>
      </c>
      <c r="J67" s="40">
        <f t="shared" si="11"/>
        <v>0</v>
      </c>
      <c r="K67" s="37">
        <f t="shared" si="12"/>
        <v>0</v>
      </c>
      <c r="L67" s="37">
        <f t="shared" si="13"/>
        <v>0</v>
      </c>
      <c r="M67" s="37">
        <f t="shared" si="14"/>
        <v>0</v>
      </c>
      <c r="N67" s="41">
        <f>'jan-mai'!M67</f>
        <v>0</v>
      </c>
      <c r="O67" s="41">
        <f t="shared" si="15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x14ac:dyDescent="0.2">
      <c r="A68" s="33">
        <v>438</v>
      </c>
      <c r="B68" s="34" t="s">
        <v>123</v>
      </c>
      <c r="C68" s="36"/>
      <c r="D68" s="36">
        <v>2441</v>
      </c>
      <c r="E68" s="37">
        <f t="shared" si="6"/>
        <v>0</v>
      </c>
      <c r="F68" s="38" t="str">
        <f t="shared" si="7"/>
        <v/>
      </c>
      <c r="G68" s="39">
        <f t="shared" si="8"/>
        <v>0</v>
      </c>
      <c r="H68" s="39">
        <f t="shared" si="9"/>
        <v>0</v>
      </c>
      <c r="I68" s="37">
        <f t="shared" si="10"/>
        <v>0</v>
      </c>
      <c r="J68" s="40">
        <f t="shared" si="11"/>
        <v>0</v>
      </c>
      <c r="K68" s="37">
        <f t="shared" si="12"/>
        <v>0</v>
      </c>
      <c r="L68" s="37">
        <f t="shared" si="13"/>
        <v>0</v>
      </c>
      <c r="M68" s="37">
        <f t="shared" si="14"/>
        <v>0</v>
      </c>
      <c r="N68" s="41">
        <f>'jan-mai'!M68</f>
        <v>0</v>
      </c>
      <c r="O68" s="41">
        <f t="shared" si="15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x14ac:dyDescent="0.2">
      <c r="A69" s="33">
        <v>439</v>
      </c>
      <c r="B69" s="34" t="s">
        <v>124</v>
      </c>
      <c r="C69" s="36"/>
      <c r="D69" s="36">
        <v>1577</v>
      </c>
      <c r="E69" s="37">
        <f t="shared" si="6"/>
        <v>0</v>
      </c>
      <c r="F69" s="38" t="str">
        <f t="shared" si="7"/>
        <v/>
      </c>
      <c r="G69" s="39">
        <f t="shared" si="8"/>
        <v>0</v>
      </c>
      <c r="H69" s="39">
        <f t="shared" si="9"/>
        <v>0</v>
      </c>
      <c r="I69" s="37">
        <f t="shared" si="10"/>
        <v>0</v>
      </c>
      <c r="J69" s="40">
        <f t="shared" si="11"/>
        <v>0</v>
      </c>
      <c r="K69" s="37">
        <f t="shared" si="12"/>
        <v>0</v>
      </c>
      <c r="L69" s="37">
        <f t="shared" si="13"/>
        <v>0</v>
      </c>
      <c r="M69" s="37">
        <f t="shared" si="14"/>
        <v>0</v>
      </c>
      <c r="N69" s="41">
        <f>'jan-mai'!M69</f>
        <v>0</v>
      </c>
      <c r="O69" s="41">
        <f t="shared" si="15"/>
        <v>0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x14ac:dyDescent="0.2">
      <c r="A70" s="33">
        <v>441</v>
      </c>
      <c r="B70" s="34" t="s">
        <v>125</v>
      </c>
      <c r="C70" s="36"/>
      <c r="D70" s="36">
        <v>1963</v>
      </c>
      <c r="E70" s="37">
        <f t="shared" si="6"/>
        <v>0</v>
      </c>
      <c r="F70" s="38" t="str">
        <f t="shared" si="7"/>
        <v/>
      </c>
      <c r="G70" s="39">
        <f t="shared" si="8"/>
        <v>0</v>
      </c>
      <c r="H70" s="39">
        <f t="shared" si="9"/>
        <v>0</v>
      </c>
      <c r="I70" s="37">
        <f t="shared" si="10"/>
        <v>0</v>
      </c>
      <c r="J70" s="40">
        <f t="shared" si="11"/>
        <v>0</v>
      </c>
      <c r="K70" s="37">
        <f t="shared" si="12"/>
        <v>0</v>
      </c>
      <c r="L70" s="37">
        <f t="shared" si="13"/>
        <v>0</v>
      </c>
      <c r="M70" s="37">
        <f t="shared" si="14"/>
        <v>0</v>
      </c>
      <c r="N70" s="41">
        <f>'jan-mai'!M70</f>
        <v>0</v>
      </c>
      <c r="O70" s="41">
        <f t="shared" si="15"/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x14ac:dyDescent="0.2">
      <c r="A71" s="33">
        <v>501</v>
      </c>
      <c r="B71" s="34" t="s">
        <v>126</v>
      </c>
      <c r="C71" s="36"/>
      <c r="D71" s="36">
        <v>27781</v>
      </c>
      <c r="E71" s="37">
        <f t="shared" si="6"/>
        <v>0</v>
      </c>
      <c r="F71" s="38" t="str">
        <f t="shared" si="7"/>
        <v/>
      </c>
      <c r="G71" s="39">
        <f t="shared" si="8"/>
        <v>0</v>
      </c>
      <c r="H71" s="39">
        <f t="shared" si="9"/>
        <v>0</v>
      </c>
      <c r="I71" s="37">
        <f t="shared" si="10"/>
        <v>0</v>
      </c>
      <c r="J71" s="40">
        <f t="shared" si="11"/>
        <v>0</v>
      </c>
      <c r="K71" s="37">
        <f t="shared" si="12"/>
        <v>0</v>
      </c>
      <c r="L71" s="37">
        <f t="shared" si="13"/>
        <v>0</v>
      </c>
      <c r="M71" s="37">
        <f t="shared" si="14"/>
        <v>0</v>
      </c>
      <c r="N71" s="41">
        <f>'jan-mai'!M71</f>
        <v>0</v>
      </c>
      <c r="O71" s="41">
        <f t="shared" si="15"/>
        <v>0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x14ac:dyDescent="0.2">
      <c r="A72" s="33">
        <v>502</v>
      </c>
      <c r="B72" s="34" t="s">
        <v>127</v>
      </c>
      <c r="C72" s="36"/>
      <c r="D72" s="36">
        <v>30319</v>
      </c>
      <c r="E72" s="37">
        <f t="shared" si="6"/>
        <v>0</v>
      </c>
      <c r="F72" s="38" t="str">
        <f t="shared" si="7"/>
        <v/>
      </c>
      <c r="G72" s="39">
        <f t="shared" si="8"/>
        <v>0</v>
      </c>
      <c r="H72" s="39">
        <f t="shared" si="9"/>
        <v>0</v>
      </c>
      <c r="I72" s="37">
        <f t="shared" si="10"/>
        <v>0</v>
      </c>
      <c r="J72" s="40">
        <f t="shared" si="11"/>
        <v>0</v>
      </c>
      <c r="K72" s="37">
        <f t="shared" si="12"/>
        <v>0</v>
      </c>
      <c r="L72" s="37">
        <f t="shared" si="13"/>
        <v>0</v>
      </c>
      <c r="M72" s="37">
        <f t="shared" si="14"/>
        <v>0</v>
      </c>
      <c r="N72" s="41">
        <f>'jan-mai'!M72</f>
        <v>0</v>
      </c>
      <c r="O72" s="41">
        <f t="shared" si="15"/>
        <v>0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x14ac:dyDescent="0.2">
      <c r="A73" s="33">
        <v>511</v>
      </c>
      <c r="B73" s="34" t="s">
        <v>128</v>
      </c>
      <c r="C73" s="36"/>
      <c r="D73" s="36">
        <v>2675</v>
      </c>
      <c r="E73" s="37">
        <f t="shared" ref="E73:E136" si="16">(C73*1000)/D73</f>
        <v>0</v>
      </c>
      <c r="F73" s="38" t="str">
        <f t="shared" ref="F73:F136" si="17">IF(ISNUMBER(C73),E73/E$435,"")</f>
        <v/>
      </c>
      <c r="G73" s="39">
        <f t="shared" ref="G73:G136" si="18">(E$435-E73)*0.6</f>
        <v>0</v>
      </c>
      <c r="H73" s="39">
        <f t="shared" ref="H73:H136" si="19">IF(E73&gt;=E$435*0.9,0,IF(E73&lt;0.9*E$435,(E$435*0.9-E73)*0.35))</f>
        <v>0</v>
      </c>
      <c r="I73" s="37">
        <f t="shared" ref="I73:I136" si="20">G73+H73</f>
        <v>0</v>
      </c>
      <c r="J73" s="40">
        <f t="shared" ref="J73:J136" si="21">I$437</f>
        <v>0</v>
      </c>
      <c r="K73" s="37">
        <f t="shared" ref="K73:K136" si="22">I73+J73</f>
        <v>0</v>
      </c>
      <c r="L73" s="37">
        <f t="shared" ref="L73:L136" si="23">(I73*D73)</f>
        <v>0</v>
      </c>
      <c r="M73" s="37">
        <f t="shared" ref="M73:M136" si="24">(K73*D73)</f>
        <v>0</v>
      </c>
      <c r="N73" s="41">
        <f>'jan-mai'!M73</f>
        <v>0</v>
      </c>
      <c r="O73" s="41">
        <f t="shared" ref="O73:O136" si="25">M73-N73</f>
        <v>0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x14ac:dyDescent="0.2">
      <c r="A74" s="33">
        <v>512</v>
      </c>
      <c r="B74" s="34" t="s">
        <v>129</v>
      </c>
      <c r="C74" s="36"/>
      <c r="D74" s="36">
        <v>2048</v>
      </c>
      <c r="E74" s="37">
        <f t="shared" si="16"/>
        <v>0</v>
      </c>
      <c r="F74" s="38" t="str">
        <f t="shared" si="17"/>
        <v/>
      </c>
      <c r="G74" s="39">
        <f t="shared" si="18"/>
        <v>0</v>
      </c>
      <c r="H74" s="39">
        <f t="shared" si="19"/>
        <v>0</v>
      </c>
      <c r="I74" s="37">
        <f t="shared" si="20"/>
        <v>0</v>
      </c>
      <c r="J74" s="40">
        <f t="shared" si="21"/>
        <v>0</v>
      </c>
      <c r="K74" s="37">
        <f t="shared" si="22"/>
        <v>0</v>
      </c>
      <c r="L74" s="37">
        <f t="shared" si="23"/>
        <v>0</v>
      </c>
      <c r="M74" s="37">
        <f t="shared" si="24"/>
        <v>0</v>
      </c>
      <c r="N74" s="41">
        <f>'jan-mai'!M74</f>
        <v>0</v>
      </c>
      <c r="O74" s="41">
        <f t="shared" si="25"/>
        <v>0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x14ac:dyDescent="0.2">
      <c r="A75" s="33">
        <v>513</v>
      </c>
      <c r="B75" s="34" t="s">
        <v>130</v>
      </c>
      <c r="C75" s="36"/>
      <c r="D75" s="36">
        <v>2202</v>
      </c>
      <c r="E75" s="37">
        <f t="shared" si="16"/>
        <v>0</v>
      </c>
      <c r="F75" s="38" t="str">
        <f t="shared" si="17"/>
        <v/>
      </c>
      <c r="G75" s="39">
        <f t="shared" si="18"/>
        <v>0</v>
      </c>
      <c r="H75" s="39">
        <f t="shared" si="19"/>
        <v>0</v>
      </c>
      <c r="I75" s="37">
        <f t="shared" si="20"/>
        <v>0</v>
      </c>
      <c r="J75" s="40">
        <f t="shared" si="21"/>
        <v>0</v>
      </c>
      <c r="K75" s="37">
        <f t="shared" si="22"/>
        <v>0</v>
      </c>
      <c r="L75" s="37">
        <f t="shared" si="23"/>
        <v>0</v>
      </c>
      <c r="M75" s="37">
        <f t="shared" si="24"/>
        <v>0</v>
      </c>
      <c r="N75" s="41">
        <f>'jan-mai'!M75</f>
        <v>0</v>
      </c>
      <c r="O75" s="41">
        <f t="shared" si="25"/>
        <v>0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x14ac:dyDescent="0.2">
      <c r="A76" s="33">
        <v>514</v>
      </c>
      <c r="B76" s="34" t="s">
        <v>131</v>
      </c>
      <c r="C76" s="36"/>
      <c r="D76" s="36">
        <v>2360</v>
      </c>
      <c r="E76" s="37">
        <f t="shared" si="16"/>
        <v>0</v>
      </c>
      <c r="F76" s="38" t="str">
        <f t="shared" si="17"/>
        <v/>
      </c>
      <c r="G76" s="39">
        <f t="shared" si="18"/>
        <v>0</v>
      </c>
      <c r="H76" s="39">
        <f t="shared" si="19"/>
        <v>0</v>
      </c>
      <c r="I76" s="37">
        <f t="shared" si="20"/>
        <v>0</v>
      </c>
      <c r="J76" s="40">
        <f t="shared" si="21"/>
        <v>0</v>
      </c>
      <c r="K76" s="37">
        <f t="shared" si="22"/>
        <v>0</v>
      </c>
      <c r="L76" s="37">
        <f t="shared" si="23"/>
        <v>0</v>
      </c>
      <c r="M76" s="37">
        <f t="shared" si="24"/>
        <v>0</v>
      </c>
      <c r="N76" s="41">
        <f>'jan-mai'!M76</f>
        <v>0</v>
      </c>
      <c r="O76" s="41">
        <f t="shared" si="25"/>
        <v>0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x14ac:dyDescent="0.2">
      <c r="A77" s="33">
        <v>515</v>
      </c>
      <c r="B77" s="34" t="s">
        <v>132</v>
      </c>
      <c r="C77" s="36"/>
      <c r="D77" s="36">
        <v>3640</v>
      </c>
      <c r="E77" s="37">
        <f t="shared" si="16"/>
        <v>0</v>
      </c>
      <c r="F77" s="38" t="str">
        <f t="shared" si="17"/>
        <v/>
      </c>
      <c r="G77" s="39">
        <f t="shared" si="18"/>
        <v>0</v>
      </c>
      <c r="H77" s="39">
        <f t="shared" si="19"/>
        <v>0</v>
      </c>
      <c r="I77" s="37">
        <f t="shared" si="20"/>
        <v>0</v>
      </c>
      <c r="J77" s="40">
        <f t="shared" si="21"/>
        <v>0</v>
      </c>
      <c r="K77" s="37">
        <f t="shared" si="22"/>
        <v>0</v>
      </c>
      <c r="L77" s="37">
        <f t="shared" si="23"/>
        <v>0</v>
      </c>
      <c r="M77" s="37">
        <f t="shared" si="24"/>
        <v>0</v>
      </c>
      <c r="N77" s="41">
        <f>'jan-mai'!M77</f>
        <v>0</v>
      </c>
      <c r="O77" s="41">
        <f t="shared" si="25"/>
        <v>0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x14ac:dyDescent="0.2">
      <c r="A78" s="33">
        <v>516</v>
      </c>
      <c r="B78" s="34" t="s">
        <v>133</v>
      </c>
      <c r="C78" s="36"/>
      <c r="D78" s="36">
        <v>5723</v>
      </c>
      <c r="E78" s="37">
        <f t="shared" si="16"/>
        <v>0</v>
      </c>
      <c r="F78" s="38" t="str">
        <f t="shared" si="17"/>
        <v/>
      </c>
      <c r="G78" s="39">
        <f t="shared" si="18"/>
        <v>0</v>
      </c>
      <c r="H78" s="39">
        <f t="shared" si="19"/>
        <v>0</v>
      </c>
      <c r="I78" s="37">
        <f t="shared" si="20"/>
        <v>0</v>
      </c>
      <c r="J78" s="40">
        <f t="shared" si="21"/>
        <v>0</v>
      </c>
      <c r="K78" s="37">
        <f t="shared" si="22"/>
        <v>0</v>
      </c>
      <c r="L78" s="37">
        <f t="shared" si="23"/>
        <v>0</v>
      </c>
      <c r="M78" s="37">
        <f t="shared" si="24"/>
        <v>0</v>
      </c>
      <c r="N78" s="41">
        <f>'jan-mai'!M78</f>
        <v>0</v>
      </c>
      <c r="O78" s="41">
        <f t="shared" si="25"/>
        <v>0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x14ac:dyDescent="0.2">
      <c r="A79" s="33">
        <v>517</v>
      </c>
      <c r="B79" s="34" t="s">
        <v>134</v>
      </c>
      <c r="C79" s="36"/>
      <c r="D79" s="36">
        <v>5916</v>
      </c>
      <c r="E79" s="37">
        <f t="shared" si="16"/>
        <v>0</v>
      </c>
      <c r="F79" s="38" t="str">
        <f t="shared" si="17"/>
        <v/>
      </c>
      <c r="G79" s="39">
        <f t="shared" si="18"/>
        <v>0</v>
      </c>
      <c r="H79" s="39">
        <f t="shared" si="19"/>
        <v>0</v>
      </c>
      <c r="I79" s="37">
        <f t="shared" si="20"/>
        <v>0</v>
      </c>
      <c r="J79" s="40">
        <f t="shared" si="21"/>
        <v>0</v>
      </c>
      <c r="K79" s="37">
        <f t="shared" si="22"/>
        <v>0</v>
      </c>
      <c r="L79" s="37">
        <f t="shared" si="23"/>
        <v>0</v>
      </c>
      <c r="M79" s="37">
        <f t="shared" si="24"/>
        <v>0</v>
      </c>
      <c r="N79" s="41">
        <f>'jan-mai'!M79</f>
        <v>0</v>
      </c>
      <c r="O79" s="41">
        <f t="shared" si="2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x14ac:dyDescent="0.2">
      <c r="A80" s="33">
        <v>519</v>
      </c>
      <c r="B80" s="34" t="s">
        <v>135</v>
      </c>
      <c r="C80" s="36"/>
      <c r="D80" s="36">
        <v>3163</v>
      </c>
      <c r="E80" s="37">
        <f t="shared" si="16"/>
        <v>0</v>
      </c>
      <c r="F80" s="38" t="str">
        <f t="shared" si="17"/>
        <v/>
      </c>
      <c r="G80" s="39">
        <f t="shared" si="18"/>
        <v>0</v>
      </c>
      <c r="H80" s="39">
        <f t="shared" si="19"/>
        <v>0</v>
      </c>
      <c r="I80" s="37">
        <f t="shared" si="20"/>
        <v>0</v>
      </c>
      <c r="J80" s="40">
        <f t="shared" si="21"/>
        <v>0</v>
      </c>
      <c r="K80" s="37">
        <f t="shared" si="22"/>
        <v>0</v>
      </c>
      <c r="L80" s="37">
        <f t="shared" si="23"/>
        <v>0</v>
      </c>
      <c r="M80" s="37">
        <f t="shared" si="24"/>
        <v>0</v>
      </c>
      <c r="N80" s="41">
        <f>'jan-mai'!M80</f>
        <v>0</v>
      </c>
      <c r="O80" s="41">
        <f t="shared" si="2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x14ac:dyDescent="0.2">
      <c r="A81" s="33">
        <v>520</v>
      </c>
      <c r="B81" s="34" t="s">
        <v>136</v>
      </c>
      <c r="C81" s="36"/>
      <c r="D81" s="36">
        <v>4502</v>
      </c>
      <c r="E81" s="37">
        <f t="shared" si="16"/>
        <v>0</v>
      </c>
      <c r="F81" s="38" t="str">
        <f t="shared" si="17"/>
        <v/>
      </c>
      <c r="G81" s="39">
        <f t="shared" si="18"/>
        <v>0</v>
      </c>
      <c r="H81" s="39">
        <f t="shared" si="19"/>
        <v>0</v>
      </c>
      <c r="I81" s="37">
        <f t="shared" si="20"/>
        <v>0</v>
      </c>
      <c r="J81" s="40">
        <f t="shared" si="21"/>
        <v>0</v>
      </c>
      <c r="K81" s="37">
        <f t="shared" si="22"/>
        <v>0</v>
      </c>
      <c r="L81" s="37">
        <f t="shared" si="23"/>
        <v>0</v>
      </c>
      <c r="M81" s="37">
        <f t="shared" si="24"/>
        <v>0</v>
      </c>
      <c r="N81" s="41">
        <f>'jan-mai'!M81</f>
        <v>0</v>
      </c>
      <c r="O81" s="41">
        <f t="shared" si="2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x14ac:dyDescent="0.2">
      <c r="A82" s="33">
        <v>521</v>
      </c>
      <c r="B82" s="34" t="s">
        <v>137</v>
      </c>
      <c r="C82" s="36"/>
      <c r="D82" s="36">
        <v>5082</v>
      </c>
      <c r="E82" s="37">
        <f t="shared" si="16"/>
        <v>0</v>
      </c>
      <c r="F82" s="38" t="str">
        <f t="shared" si="17"/>
        <v/>
      </c>
      <c r="G82" s="39">
        <f t="shared" si="18"/>
        <v>0</v>
      </c>
      <c r="H82" s="39">
        <f t="shared" si="19"/>
        <v>0</v>
      </c>
      <c r="I82" s="37">
        <f t="shared" si="20"/>
        <v>0</v>
      </c>
      <c r="J82" s="40">
        <f t="shared" si="21"/>
        <v>0</v>
      </c>
      <c r="K82" s="37">
        <f t="shared" si="22"/>
        <v>0</v>
      </c>
      <c r="L82" s="37">
        <f t="shared" si="23"/>
        <v>0</v>
      </c>
      <c r="M82" s="37">
        <f t="shared" si="24"/>
        <v>0</v>
      </c>
      <c r="N82" s="41">
        <f>'jan-mai'!M82</f>
        <v>0</v>
      </c>
      <c r="O82" s="41">
        <f t="shared" si="2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x14ac:dyDescent="0.2">
      <c r="A83" s="33">
        <v>522</v>
      </c>
      <c r="B83" s="34" t="s">
        <v>138</v>
      </c>
      <c r="C83" s="36"/>
      <c r="D83" s="36">
        <v>6204</v>
      </c>
      <c r="E83" s="37">
        <f t="shared" si="16"/>
        <v>0</v>
      </c>
      <c r="F83" s="38" t="str">
        <f t="shared" si="17"/>
        <v/>
      </c>
      <c r="G83" s="39">
        <f t="shared" si="18"/>
        <v>0</v>
      </c>
      <c r="H83" s="39">
        <f t="shared" si="19"/>
        <v>0</v>
      </c>
      <c r="I83" s="37">
        <f t="shared" si="20"/>
        <v>0</v>
      </c>
      <c r="J83" s="40">
        <f t="shared" si="21"/>
        <v>0</v>
      </c>
      <c r="K83" s="37">
        <f t="shared" si="22"/>
        <v>0</v>
      </c>
      <c r="L83" s="37">
        <f t="shared" si="23"/>
        <v>0</v>
      </c>
      <c r="M83" s="37">
        <f t="shared" si="24"/>
        <v>0</v>
      </c>
      <c r="N83" s="41">
        <f>'jan-mai'!M83</f>
        <v>0</v>
      </c>
      <c r="O83" s="41">
        <f t="shared" si="2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x14ac:dyDescent="0.2">
      <c r="A84" s="33">
        <v>528</v>
      </c>
      <c r="B84" s="34" t="s">
        <v>139</v>
      </c>
      <c r="C84" s="36"/>
      <c r="D84" s="36">
        <v>14887</v>
      </c>
      <c r="E84" s="37">
        <f t="shared" si="16"/>
        <v>0</v>
      </c>
      <c r="F84" s="38" t="str">
        <f t="shared" si="17"/>
        <v/>
      </c>
      <c r="G84" s="39">
        <f t="shared" si="18"/>
        <v>0</v>
      </c>
      <c r="H84" s="39">
        <f t="shared" si="19"/>
        <v>0</v>
      </c>
      <c r="I84" s="37">
        <f t="shared" si="20"/>
        <v>0</v>
      </c>
      <c r="J84" s="40">
        <f t="shared" si="21"/>
        <v>0</v>
      </c>
      <c r="K84" s="37">
        <f t="shared" si="22"/>
        <v>0</v>
      </c>
      <c r="L84" s="37">
        <f t="shared" si="23"/>
        <v>0</v>
      </c>
      <c r="M84" s="37">
        <f t="shared" si="24"/>
        <v>0</v>
      </c>
      <c r="N84" s="41">
        <f>'jan-mai'!M84</f>
        <v>0</v>
      </c>
      <c r="O84" s="41">
        <f t="shared" si="25"/>
        <v>0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x14ac:dyDescent="0.2">
      <c r="A85" s="33">
        <v>529</v>
      </c>
      <c r="B85" s="34" t="s">
        <v>140</v>
      </c>
      <c r="C85" s="36"/>
      <c r="D85" s="36">
        <v>13179</v>
      </c>
      <c r="E85" s="37">
        <f t="shared" si="16"/>
        <v>0</v>
      </c>
      <c r="F85" s="38" t="str">
        <f t="shared" si="17"/>
        <v/>
      </c>
      <c r="G85" s="39">
        <f t="shared" si="18"/>
        <v>0</v>
      </c>
      <c r="H85" s="39">
        <f t="shared" si="19"/>
        <v>0</v>
      </c>
      <c r="I85" s="37">
        <f t="shared" si="20"/>
        <v>0</v>
      </c>
      <c r="J85" s="40">
        <f t="shared" si="21"/>
        <v>0</v>
      </c>
      <c r="K85" s="37">
        <f t="shared" si="22"/>
        <v>0</v>
      </c>
      <c r="L85" s="37">
        <f t="shared" si="23"/>
        <v>0</v>
      </c>
      <c r="M85" s="37">
        <f t="shared" si="24"/>
        <v>0</v>
      </c>
      <c r="N85" s="41">
        <f>'jan-mai'!M85</f>
        <v>0</v>
      </c>
      <c r="O85" s="41">
        <f t="shared" si="25"/>
        <v>0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x14ac:dyDescent="0.2">
      <c r="A86" s="33">
        <v>532</v>
      </c>
      <c r="B86" s="34" t="s">
        <v>141</v>
      </c>
      <c r="C86" s="36"/>
      <c r="D86" s="36">
        <v>6696</v>
      </c>
      <c r="E86" s="37">
        <f t="shared" si="16"/>
        <v>0</v>
      </c>
      <c r="F86" s="38" t="str">
        <f t="shared" si="17"/>
        <v/>
      </c>
      <c r="G86" s="39">
        <f t="shared" si="18"/>
        <v>0</v>
      </c>
      <c r="H86" s="39">
        <f t="shared" si="19"/>
        <v>0</v>
      </c>
      <c r="I86" s="37">
        <f t="shared" si="20"/>
        <v>0</v>
      </c>
      <c r="J86" s="40">
        <f t="shared" si="21"/>
        <v>0</v>
      </c>
      <c r="K86" s="37">
        <f t="shared" si="22"/>
        <v>0</v>
      </c>
      <c r="L86" s="37">
        <f t="shared" si="23"/>
        <v>0</v>
      </c>
      <c r="M86" s="37">
        <f t="shared" si="24"/>
        <v>0</v>
      </c>
      <c r="N86" s="41">
        <f>'jan-mai'!M86</f>
        <v>0</v>
      </c>
      <c r="O86" s="41">
        <f t="shared" si="25"/>
        <v>0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x14ac:dyDescent="0.2">
      <c r="A87" s="33">
        <v>533</v>
      </c>
      <c r="B87" s="34" t="s">
        <v>142</v>
      </c>
      <c r="C87" s="36"/>
      <c r="D87" s="36">
        <v>9080</v>
      </c>
      <c r="E87" s="37">
        <f t="shared" si="16"/>
        <v>0</v>
      </c>
      <c r="F87" s="38" t="str">
        <f t="shared" si="17"/>
        <v/>
      </c>
      <c r="G87" s="39">
        <f t="shared" si="18"/>
        <v>0</v>
      </c>
      <c r="H87" s="39">
        <f t="shared" si="19"/>
        <v>0</v>
      </c>
      <c r="I87" s="37">
        <f t="shared" si="20"/>
        <v>0</v>
      </c>
      <c r="J87" s="40">
        <f t="shared" si="21"/>
        <v>0</v>
      </c>
      <c r="K87" s="37">
        <f t="shared" si="22"/>
        <v>0</v>
      </c>
      <c r="L87" s="37">
        <f t="shared" si="23"/>
        <v>0</v>
      </c>
      <c r="M87" s="37">
        <f t="shared" si="24"/>
        <v>0</v>
      </c>
      <c r="N87" s="41">
        <f>'jan-mai'!M87</f>
        <v>0</v>
      </c>
      <c r="O87" s="41">
        <f t="shared" si="25"/>
        <v>0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x14ac:dyDescent="0.2">
      <c r="A88" s="33">
        <v>534</v>
      </c>
      <c r="B88" s="34" t="s">
        <v>143</v>
      </c>
      <c r="C88" s="36"/>
      <c r="D88" s="36">
        <v>13707</v>
      </c>
      <c r="E88" s="37">
        <f t="shared" si="16"/>
        <v>0</v>
      </c>
      <c r="F88" s="38" t="str">
        <f t="shared" si="17"/>
        <v/>
      </c>
      <c r="G88" s="39">
        <f t="shared" si="18"/>
        <v>0</v>
      </c>
      <c r="H88" s="39">
        <f t="shared" si="19"/>
        <v>0</v>
      </c>
      <c r="I88" s="37">
        <f t="shared" si="20"/>
        <v>0</v>
      </c>
      <c r="J88" s="40">
        <f t="shared" si="21"/>
        <v>0</v>
      </c>
      <c r="K88" s="37">
        <f t="shared" si="22"/>
        <v>0</v>
      </c>
      <c r="L88" s="37">
        <f t="shared" si="23"/>
        <v>0</v>
      </c>
      <c r="M88" s="37">
        <f t="shared" si="24"/>
        <v>0</v>
      </c>
      <c r="N88" s="41">
        <f>'jan-mai'!M88</f>
        <v>0</v>
      </c>
      <c r="O88" s="41">
        <f t="shared" si="25"/>
        <v>0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x14ac:dyDescent="0.2">
      <c r="A89" s="33">
        <v>536</v>
      </c>
      <c r="B89" s="34" t="s">
        <v>144</v>
      </c>
      <c r="C89" s="36"/>
      <c r="D89" s="36">
        <v>5717</v>
      </c>
      <c r="E89" s="37">
        <f t="shared" si="16"/>
        <v>0</v>
      </c>
      <c r="F89" s="38" t="str">
        <f t="shared" si="17"/>
        <v/>
      </c>
      <c r="G89" s="39">
        <f t="shared" si="18"/>
        <v>0</v>
      </c>
      <c r="H89" s="39">
        <f t="shared" si="19"/>
        <v>0</v>
      </c>
      <c r="I89" s="37">
        <f t="shared" si="20"/>
        <v>0</v>
      </c>
      <c r="J89" s="40">
        <f t="shared" si="21"/>
        <v>0</v>
      </c>
      <c r="K89" s="37">
        <f t="shared" si="22"/>
        <v>0</v>
      </c>
      <c r="L89" s="37">
        <f t="shared" si="23"/>
        <v>0</v>
      </c>
      <c r="M89" s="37">
        <f t="shared" si="24"/>
        <v>0</v>
      </c>
      <c r="N89" s="41">
        <f>'jan-mai'!M89</f>
        <v>0</v>
      </c>
      <c r="O89" s="41">
        <f t="shared" si="25"/>
        <v>0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x14ac:dyDescent="0.2">
      <c r="A90" s="33">
        <v>538</v>
      </c>
      <c r="B90" s="34" t="s">
        <v>145</v>
      </c>
      <c r="C90" s="36"/>
      <c r="D90" s="36">
        <v>6773</v>
      </c>
      <c r="E90" s="37">
        <f t="shared" si="16"/>
        <v>0</v>
      </c>
      <c r="F90" s="38" t="str">
        <f t="shared" si="17"/>
        <v/>
      </c>
      <c r="G90" s="39">
        <f t="shared" si="18"/>
        <v>0</v>
      </c>
      <c r="H90" s="39">
        <f t="shared" si="19"/>
        <v>0</v>
      </c>
      <c r="I90" s="37">
        <f t="shared" si="20"/>
        <v>0</v>
      </c>
      <c r="J90" s="40">
        <f t="shared" si="21"/>
        <v>0</v>
      </c>
      <c r="K90" s="37">
        <f t="shared" si="22"/>
        <v>0</v>
      </c>
      <c r="L90" s="37">
        <f t="shared" si="23"/>
        <v>0</v>
      </c>
      <c r="M90" s="37">
        <f t="shared" si="24"/>
        <v>0</v>
      </c>
      <c r="N90" s="41">
        <f>'jan-mai'!M90</f>
        <v>0</v>
      </c>
      <c r="O90" s="41">
        <f t="shared" si="25"/>
        <v>0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x14ac:dyDescent="0.2">
      <c r="A91" s="33">
        <v>540</v>
      </c>
      <c r="B91" s="34" t="s">
        <v>146</v>
      </c>
      <c r="C91" s="36"/>
      <c r="D91" s="36">
        <v>3026</v>
      </c>
      <c r="E91" s="37">
        <f t="shared" si="16"/>
        <v>0</v>
      </c>
      <c r="F91" s="38" t="str">
        <f t="shared" si="17"/>
        <v/>
      </c>
      <c r="G91" s="39">
        <f t="shared" si="18"/>
        <v>0</v>
      </c>
      <c r="H91" s="39">
        <f t="shared" si="19"/>
        <v>0</v>
      </c>
      <c r="I91" s="37">
        <f t="shared" si="20"/>
        <v>0</v>
      </c>
      <c r="J91" s="40">
        <f t="shared" si="21"/>
        <v>0</v>
      </c>
      <c r="K91" s="37">
        <f t="shared" si="22"/>
        <v>0</v>
      </c>
      <c r="L91" s="37">
        <f t="shared" si="23"/>
        <v>0</v>
      </c>
      <c r="M91" s="37">
        <f t="shared" si="24"/>
        <v>0</v>
      </c>
      <c r="N91" s="41">
        <f>'jan-mai'!M91</f>
        <v>0</v>
      </c>
      <c r="O91" s="41">
        <f t="shared" si="25"/>
        <v>0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x14ac:dyDescent="0.2">
      <c r="A92" s="33">
        <v>541</v>
      </c>
      <c r="B92" s="34" t="s">
        <v>147</v>
      </c>
      <c r="C92" s="36"/>
      <c r="D92" s="36">
        <v>1351</v>
      </c>
      <c r="E92" s="37">
        <f t="shared" si="16"/>
        <v>0</v>
      </c>
      <c r="F92" s="38" t="str">
        <f t="shared" si="17"/>
        <v/>
      </c>
      <c r="G92" s="39">
        <f t="shared" si="18"/>
        <v>0</v>
      </c>
      <c r="H92" s="39">
        <f t="shared" si="19"/>
        <v>0</v>
      </c>
      <c r="I92" s="37">
        <f t="shared" si="20"/>
        <v>0</v>
      </c>
      <c r="J92" s="40">
        <f t="shared" si="21"/>
        <v>0</v>
      </c>
      <c r="K92" s="37">
        <f t="shared" si="22"/>
        <v>0</v>
      </c>
      <c r="L92" s="37">
        <f t="shared" si="23"/>
        <v>0</v>
      </c>
      <c r="M92" s="37">
        <f t="shared" si="24"/>
        <v>0</v>
      </c>
      <c r="N92" s="41">
        <f>'jan-mai'!M92</f>
        <v>0</v>
      </c>
      <c r="O92" s="41">
        <f t="shared" si="25"/>
        <v>0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x14ac:dyDescent="0.2">
      <c r="A93" s="33">
        <v>542</v>
      </c>
      <c r="B93" s="34" t="s">
        <v>148</v>
      </c>
      <c r="C93" s="36"/>
      <c r="D93" s="36">
        <v>6490</v>
      </c>
      <c r="E93" s="37">
        <f t="shared" si="16"/>
        <v>0</v>
      </c>
      <c r="F93" s="38" t="str">
        <f t="shared" si="17"/>
        <v/>
      </c>
      <c r="G93" s="39">
        <f t="shared" si="18"/>
        <v>0</v>
      </c>
      <c r="H93" s="39">
        <f t="shared" si="19"/>
        <v>0</v>
      </c>
      <c r="I93" s="37">
        <f t="shared" si="20"/>
        <v>0</v>
      </c>
      <c r="J93" s="40">
        <f t="shared" si="21"/>
        <v>0</v>
      </c>
      <c r="K93" s="37">
        <f t="shared" si="22"/>
        <v>0</v>
      </c>
      <c r="L93" s="37">
        <f t="shared" si="23"/>
        <v>0</v>
      </c>
      <c r="M93" s="37">
        <f t="shared" si="24"/>
        <v>0</v>
      </c>
      <c r="N93" s="41">
        <f>'jan-mai'!M93</f>
        <v>0</v>
      </c>
      <c r="O93" s="41">
        <f t="shared" si="25"/>
        <v>0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x14ac:dyDescent="0.2">
      <c r="A94" s="33">
        <v>543</v>
      </c>
      <c r="B94" s="34" t="s">
        <v>149</v>
      </c>
      <c r="C94" s="36"/>
      <c r="D94" s="36">
        <v>2114</v>
      </c>
      <c r="E94" s="37">
        <f t="shared" si="16"/>
        <v>0</v>
      </c>
      <c r="F94" s="38" t="str">
        <f t="shared" si="17"/>
        <v/>
      </c>
      <c r="G94" s="39">
        <f t="shared" si="18"/>
        <v>0</v>
      </c>
      <c r="H94" s="39">
        <f t="shared" si="19"/>
        <v>0</v>
      </c>
      <c r="I94" s="37">
        <f t="shared" si="20"/>
        <v>0</v>
      </c>
      <c r="J94" s="40">
        <f t="shared" si="21"/>
        <v>0</v>
      </c>
      <c r="K94" s="37">
        <f t="shared" si="22"/>
        <v>0</v>
      </c>
      <c r="L94" s="37">
        <f t="shared" si="23"/>
        <v>0</v>
      </c>
      <c r="M94" s="37">
        <f t="shared" si="24"/>
        <v>0</v>
      </c>
      <c r="N94" s="41">
        <f>'jan-mai'!M94</f>
        <v>0</v>
      </c>
      <c r="O94" s="41">
        <f t="shared" si="25"/>
        <v>0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x14ac:dyDescent="0.2">
      <c r="A95" s="33">
        <v>544</v>
      </c>
      <c r="B95" s="34" t="s">
        <v>150</v>
      </c>
      <c r="C95" s="36"/>
      <c r="D95" s="36">
        <v>3248</v>
      </c>
      <c r="E95" s="37">
        <f t="shared" si="16"/>
        <v>0</v>
      </c>
      <c r="F95" s="38" t="str">
        <f t="shared" si="17"/>
        <v/>
      </c>
      <c r="G95" s="39">
        <f t="shared" si="18"/>
        <v>0</v>
      </c>
      <c r="H95" s="39">
        <f t="shared" si="19"/>
        <v>0</v>
      </c>
      <c r="I95" s="37">
        <f t="shared" si="20"/>
        <v>0</v>
      </c>
      <c r="J95" s="40">
        <f t="shared" si="21"/>
        <v>0</v>
      </c>
      <c r="K95" s="37">
        <f t="shared" si="22"/>
        <v>0</v>
      </c>
      <c r="L95" s="37">
        <f t="shared" si="23"/>
        <v>0</v>
      </c>
      <c r="M95" s="37">
        <f t="shared" si="24"/>
        <v>0</v>
      </c>
      <c r="N95" s="41">
        <f>'jan-mai'!M95</f>
        <v>0</v>
      </c>
      <c r="O95" s="41">
        <f t="shared" si="25"/>
        <v>0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x14ac:dyDescent="0.2">
      <c r="A96" s="33">
        <v>545</v>
      </c>
      <c r="B96" s="34" t="s">
        <v>151</v>
      </c>
      <c r="C96" s="36"/>
      <c r="D96" s="36">
        <v>1596</v>
      </c>
      <c r="E96" s="37">
        <f t="shared" si="16"/>
        <v>0</v>
      </c>
      <c r="F96" s="38" t="str">
        <f t="shared" si="17"/>
        <v/>
      </c>
      <c r="G96" s="39">
        <f t="shared" si="18"/>
        <v>0</v>
      </c>
      <c r="H96" s="39">
        <f t="shared" si="19"/>
        <v>0</v>
      </c>
      <c r="I96" s="37">
        <f t="shared" si="20"/>
        <v>0</v>
      </c>
      <c r="J96" s="40">
        <f t="shared" si="21"/>
        <v>0</v>
      </c>
      <c r="K96" s="37">
        <f t="shared" si="22"/>
        <v>0</v>
      </c>
      <c r="L96" s="37">
        <f t="shared" si="23"/>
        <v>0</v>
      </c>
      <c r="M96" s="37">
        <f t="shared" si="24"/>
        <v>0</v>
      </c>
      <c r="N96" s="41">
        <f>'jan-mai'!M96</f>
        <v>0</v>
      </c>
      <c r="O96" s="41">
        <f t="shared" si="25"/>
        <v>0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x14ac:dyDescent="0.2">
      <c r="A97" s="33">
        <v>602</v>
      </c>
      <c r="B97" s="34" t="s">
        <v>152</v>
      </c>
      <c r="C97" s="36"/>
      <c r="D97" s="36">
        <v>68363</v>
      </c>
      <c r="E97" s="37">
        <f t="shared" si="16"/>
        <v>0</v>
      </c>
      <c r="F97" s="38" t="str">
        <f t="shared" si="17"/>
        <v/>
      </c>
      <c r="G97" s="39">
        <f t="shared" si="18"/>
        <v>0</v>
      </c>
      <c r="H97" s="39">
        <f t="shared" si="19"/>
        <v>0</v>
      </c>
      <c r="I97" s="37">
        <f t="shared" si="20"/>
        <v>0</v>
      </c>
      <c r="J97" s="40">
        <f t="shared" si="21"/>
        <v>0</v>
      </c>
      <c r="K97" s="37">
        <f t="shared" si="22"/>
        <v>0</v>
      </c>
      <c r="L97" s="37">
        <f t="shared" si="23"/>
        <v>0</v>
      </c>
      <c r="M97" s="37">
        <f t="shared" si="24"/>
        <v>0</v>
      </c>
      <c r="N97" s="41">
        <f>'jan-mai'!M97</f>
        <v>0</v>
      </c>
      <c r="O97" s="41">
        <f t="shared" si="25"/>
        <v>0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x14ac:dyDescent="0.2">
      <c r="A98" s="33">
        <v>604</v>
      </c>
      <c r="B98" s="34" t="s">
        <v>153</v>
      </c>
      <c r="C98" s="36"/>
      <c r="D98" s="36">
        <v>27216</v>
      </c>
      <c r="E98" s="37">
        <f t="shared" si="16"/>
        <v>0</v>
      </c>
      <c r="F98" s="38" t="str">
        <f t="shared" si="17"/>
        <v/>
      </c>
      <c r="G98" s="39">
        <f t="shared" si="18"/>
        <v>0</v>
      </c>
      <c r="H98" s="39">
        <f t="shared" si="19"/>
        <v>0</v>
      </c>
      <c r="I98" s="37">
        <f t="shared" si="20"/>
        <v>0</v>
      </c>
      <c r="J98" s="40">
        <f t="shared" si="21"/>
        <v>0</v>
      </c>
      <c r="K98" s="37">
        <f t="shared" si="22"/>
        <v>0</v>
      </c>
      <c r="L98" s="37">
        <f t="shared" si="23"/>
        <v>0</v>
      </c>
      <c r="M98" s="37">
        <f t="shared" si="24"/>
        <v>0</v>
      </c>
      <c r="N98" s="41">
        <f>'jan-mai'!M98</f>
        <v>0</v>
      </c>
      <c r="O98" s="41">
        <f t="shared" si="25"/>
        <v>0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x14ac:dyDescent="0.2">
      <c r="A99" s="33">
        <v>605</v>
      </c>
      <c r="B99" s="34" t="s">
        <v>154</v>
      </c>
      <c r="C99" s="36"/>
      <c r="D99" s="36">
        <v>30034</v>
      </c>
      <c r="E99" s="37">
        <f t="shared" si="16"/>
        <v>0</v>
      </c>
      <c r="F99" s="38" t="str">
        <f t="shared" si="17"/>
        <v/>
      </c>
      <c r="G99" s="39">
        <f t="shared" si="18"/>
        <v>0</v>
      </c>
      <c r="H99" s="39">
        <f t="shared" si="19"/>
        <v>0</v>
      </c>
      <c r="I99" s="37">
        <f t="shared" si="20"/>
        <v>0</v>
      </c>
      <c r="J99" s="40">
        <f t="shared" si="21"/>
        <v>0</v>
      </c>
      <c r="K99" s="37">
        <f t="shared" si="22"/>
        <v>0</v>
      </c>
      <c r="L99" s="37">
        <f t="shared" si="23"/>
        <v>0</v>
      </c>
      <c r="M99" s="37">
        <f t="shared" si="24"/>
        <v>0</v>
      </c>
      <c r="N99" s="41">
        <f>'jan-mai'!M99</f>
        <v>0</v>
      </c>
      <c r="O99" s="41">
        <f t="shared" si="25"/>
        <v>0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x14ac:dyDescent="0.2">
      <c r="A100" s="33">
        <v>612</v>
      </c>
      <c r="B100" s="34" t="s">
        <v>155</v>
      </c>
      <c r="C100" s="36"/>
      <c r="D100" s="36">
        <v>6772</v>
      </c>
      <c r="E100" s="37">
        <f t="shared" si="16"/>
        <v>0</v>
      </c>
      <c r="F100" s="38" t="str">
        <f t="shared" si="17"/>
        <v/>
      </c>
      <c r="G100" s="39">
        <f t="shared" si="18"/>
        <v>0</v>
      </c>
      <c r="H100" s="39">
        <f t="shared" si="19"/>
        <v>0</v>
      </c>
      <c r="I100" s="37">
        <f t="shared" si="20"/>
        <v>0</v>
      </c>
      <c r="J100" s="40">
        <f t="shared" si="21"/>
        <v>0</v>
      </c>
      <c r="K100" s="37">
        <f t="shared" si="22"/>
        <v>0</v>
      </c>
      <c r="L100" s="37">
        <f t="shared" si="23"/>
        <v>0</v>
      </c>
      <c r="M100" s="37">
        <f t="shared" si="24"/>
        <v>0</v>
      </c>
      <c r="N100" s="41">
        <f>'jan-mai'!M100</f>
        <v>0</v>
      </c>
      <c r="O100" s="41">
        <f t="shared" si="25"/>
        <v>0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x14ac:dyDescent="0.2">
      <c r="A101" s="33">
        <v>615</v>
      </c>
      <c r="B101" s="34" t="s">
        <v>156</v>
      </c>
      <c r="C101" s="36"/>
      <c r="D101" s="36">
        <v>1081</v>
      </c>
      <c r="E101" s="37">
        <f t="shared" si="16"/>
        <v>0</v>
      </c>
      <c r="F101" s="38" t="str">
        <f t="shared" si="17"/>
        <v/>
      </c>
      <c r="G101" s="39">
        <f t="shared" si="18"/>
        <v>0</v>
      </c>
      <c r="H101" s="39">
        <f t="shared" si="19"/>
        <v>0</v>
      </c>
      <c r="I101" s="37">
        <f t="shared" si="20"/>
        <v>0</v>
      </c>
      <c r="J101" s="40">
        <f t="shared" si="21"/>
        <v>0</v>
      </c>
      <c r="K101" s="37">
        <f t="shared" si="22"/>
        <v>0</v>
      </c>
      <c r="L101" s="37">
        <f t="shared" si="23"/>
        <v>0</v>
      </c>
      <c r="M101" s="37">
        <f t="shared" si="24"/>
        <v>0</v>
      </c>
      <c r="N101" s="41">
        <f>'jan-mai'!M101</f>
        <v>0</v>
      </c>
      <c r="O101" s="41">
        <f t="shared" si="25"/>
        <v>0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x14ac:dyDescent="0.2">
      <c r="A102" s="33">
        <v>616</v>
      </c>
      <c r="B102" s="34" t="s">
        <v>100</v>
      </c>
      <c r="C102" s="36"/>
      <c r="D102" s="36">
        <v>3357</v>
      </c>
      <c r="E102" s="37">
        <f t="shared" si="16"/>
        <v>0</v>
      </c>
      <c r="F102" s="38" t="str">
        <f t="shared" si="17"/>
        <v/>
      </c>
      <c r="G102" s="39">
        <f t="shared" si="18"/>
        <v>0</v>
      </c>
      <c r="H102" s="39">
        <f t="shared" si="19"/>
        <v>0</v>
      </c>
      <c r="I102" s="37">
        <f t="shared" si="20"/>
        <v>0</v>
      </c>
      <c r="J102" s="40">
        <f t="shared" si="21"/>
        <v>0</v>
      </c>
      <c r="K102" s="37">
        <f t="shared" si="22"/>
        <v>0</v>
      </c>
      <c r="L102" s="37">
        <f t="shared" si="23"/>
        <v>0</v>
      </c>
      <c r="M102" s="37">
        <f t="shared" si="24"/>
        <v>0</v>
      </c>
      <c r="N102" s="41">
        <f>'jan-mai'!M102</f>
        <v>0</v>
      </c>
      <c r="O102" s="41">
        <f t="shared" si="25"/>
        <v>0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x14ac:dyDescent="0.2">
      <c r="A103" s="33">
        <v>617</v>
      </c>
      <c r="B103" s="34" t="s">
        <v>157</v>
      </c>
      <c r="C103" s="36"/>
      <c r="D103" s="36">
        <v>4612</v>
      </c>
      <c r="E103" s="37">
        <f t="shared" si="16"/>
        <v>0</v>
      </c>
      <c r="F103" s="38" t="str">
        <f t="shared" si="17"/>
        <v/>
      </c>
      <c r="G103" s="39">
        <f t="shared" si="18"/>
        <v>0</v>
      </c>
      <c r="H103" s="39">
        <f t="shared" si="19"/>
        <v>0</v>
      </c>
      <c r="I103" s="37">
        <f t="shared" si="20"/>
        <v>0</v>
      </c>
      <c r="J103" s="40">
        <f t="shared" si="21"/>
        <v>0</v>
      </c>
      <c r="K103" s="37">
        <f t="shared" si="22"/>
        <v>0</v>
      </c>
      <c r="L103" s="37">
        <f t="shared" si="23"/>
        <v>0</v>
      </c>
      <c r="M103" s="37">
        <f t="shared" si="24"/>
        <v>0</v>
      </c>
      <c r="N103" s="41">
        <f>'jan-mai'!M103</f>
        <v>0</v>
      </c>
      <c r="O103" s="41">
        <f t="shared" si="25"/>
        <v>0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x14ac:dyDescent="0.2">
      <c r="A104" s="33">
        <v>618</v>
      </c>
      <c r="B104" s="34" t="s">
        <v>158</v>
      </c>
      <c r="C104" s="36"/>
      <c r="D104" s="36">
        <v>2442</v>
      </c>
      <c r="E104" s="37">
        <f t="shared" si="16"/>
        <v>0</v>
      </c>
      <c r="F104" s="38" t="str">
        <f t="shared" si="17"/>
        <v/>
      </c>
      <c r="G104" s="39">
        <f t="shared" si="18"/>
        <v>0</v>
      </c>
      <c r="H104" s="39">
        <f t="shared" si="19"/>
        <v>0</v>
      </c>
      <c r="I104" s="37">
        <f t="shared" si="20"/>
        <v>0</v>
      </c>
      <c r="J104" s="40">
        <f t="shared" si="21"/>
        <v>0</v>
      </c>
      <c r="K104" s="37">
        <f t="shared" si="22"/>
        <v>0</v>
      </c>
      <c r="L104" s="37">
        <f t="shared" si="23"/>
        <v>0</v>
      </c>
      <c r="M104" s="37">
        <f t="shared" si="24"/>
        <v>0</v>
      </c>
      <c r="N104" s="41">
        <f>'jan-mai'!M104</f>
        <v>0</v>
      </c>
      <c r="O104" s="41">
        <f t="shared" si="25"/>
        <v>0</v>
      </c>
      <c r="P104" s="4"/>
      <c r="Q104" s="4"/>
      <c r="R104" s="4"/>
      <c r="S104" s="4"/>
      <c r="T104" s="4"/>
    </row>
    <row r="105" spans="1:25" s="34" customFormat="1" x14ac:dyDescent="0.2">
      <c r="A105" s="33">
        <v>619</v>
      </c>
      <c r="B105" s="34" t="s">
        <v>159</v>
      </c>
      <c r="C105" s="36"/>
      <c r="D105" s="36">
        <v>4719</v>
      </c>
      <c r="E105" s="37">
        <f t="shared" si="16"/>
        <v>0</v>
      </c>
      <c r="F105" s="38" t="str">
        <f t="shared" si="17"/>
        <v/>
      </c>
      <c r="G105" s="39">
        <f t="shared" si="18"/>
        <v>0</v>
      </c>
      <c r="H105" s="39">
        <f t="shared" si="19"/>
        <v>0</v>
      </c>
      <c r="I105" s="37">
        <f t="shared" si="20"/>
        <v>0</v>
      </c>
      <c r="J105" s="40">
        <f t="shared" si="21"/>
        <v>0</v>
      </c>
      <c r="K105" s="37">
        <f t="shared" si="22"/>
        <v>0</v>
      </c>
      <c r="L105" s="37">
        <f t="shared" si="23"/>
        <v>0</v>
      </c>
      <c r="M105" s="37">
        <f t="shared" si="24"/>
        <v>0</v>
      </c>
      <c r="N105" s="41">
        <f>'jan-mai'!M105</f>
        <v>0</v>
      </c>
      <c r="O105" s="41">
        <f t="shared" si="25"/>
        <v>0</v>
      </c>
      <c r="P105" s="4"/>
      <c r="Q105" s="4"/>
      <c r="R105" s="4"/>
      <c r="S105" s="4"/>
      <c r="T105" s="4"/>
    </row>
    <row r="106" spans="1:25" s="34" customFormat="1" x14ac:dyDescent="0.2">
      <c r="A106" s="33">
        <v>620</v>
      </c>
      <c r="B106" s="34" t="s">
        <v>160</v>
      </c>
      <c r="C106" s="36"/>
      <c r="D106" s="36">
        <v>4535</v>
      </c>
      <c r="E106" s="37">
        <f t="shared" si="16"/>
        <v>0</v>
      </c>
      <c r="F106" s="38" t="str">
        <f t="shared" si="17"/>
        <v/>
      </c>
      <c r="G106" s="39">
        <f t="shared" si="18"/>
        <v>0</v>
      </c>
      <c r="H106" s="39">
        <f t="shared" si="19"/>
        <v>0</v>
      </c>
      <c r="I106" s="37">
        <f t="shared" si="20"/>
        <v>0</v>
      </c>
      <c r="J106" s="40">
        <f t="shared" si="21"/>
        <v>0</v>
      </c>
      <c r="K106" s="37">
        <f t="shared" si="22"/>
        <v>0</v>
      </c>
      <c r="L106" s="37">
        <f t="shared" si="23"/>
        <v>0</v>
      </c>
      <c r="M106" s="37">
        <f t="shared" si="24"/>
        <v>0</v>
      </c>
      <c r="N106" s="41">
        <f>'jan-mai'!M106</f>
        <v>0</v>
      </c>
      <c r="O106" s="41">
        <f t="shared" si="25"/>
        <v>0</v>
      </c>
      <c r="P106" s="4"/>
      <c r="Q106" s="4"/>
      <c r="R106" s="4"/>
      <c r="S106" s="4"/>
      <c r="T106" s="4"/>
    </row>
    <row r="107" spans="1:25" s="34" customFormat="1" x14ac:dyDescent="0.2">
      <c r="A107" s="33">
        <v>621</v>
      </c>
      <c r="B107" s="34" t="s">
        <v>161</v>
      </c>
      <c r="C107" s="36"/>
      <c r="D107" s="36">
        <v>3502</v>
      </c>
      <c r="E107" s="37">
        <f t="shared" si="16"/>
        <v>0</v>
      </c>
      <c r="F107" s="38" t="str">
        <f t="shared" si="17"/>
        <v/>
      </c>
      <c r="G107" s="39">
        <f t="shared" si="18"/>
        <v>0</v>
      </c>
      <c r="H107" s="39">
        <f t="shared" si="19"/>
        <v>0</v>
      </c>
      <c r="I107" s="37">
        <f t="shared" si="20"/>
        <v>0</v>
      </c>
      <c r="J107" s="40">
        <f t="shared" si="21"/>
        <v>0</v>
      </c>
      <c r="K107" s="37">
        <f t="shared" si="22"/>
        <v>0</v>
      </c>
      <c r="L107" s="37">
        <f t="shared" si="23"/>
        <v>0</v>
      </c>
      <c r="M107" s="37">
        <f t="shared" si="24"/>
        <v>0</v>
      </c>
      <c r="N107" s="41">
        <f>'jan-mai'!M107</f>
        <v>0</v>
      </c>
      <c r="O107" s="41">
        <f t="shared" si="25"/>
        <v>0</v>
      </c>
      <c r="P107" s="4"/>
      <c r="Q107" s="4"/>
      <c r="R107" s="4"/>
      <c r="S107" s="4"/>
      <c r="T107" s="4"/>
    </row>
    <row r="108" spans="1:25" s="34" customFormat="1" x14ac:dyDescent="0.2">
      <c r="A108" s="33">
        <v>622</v>
      </c>
      <c r="B108" s="34" t="s">
        <v>162</v>
      </c>
      <c r="C108" s="36"/>
      <c r="D108" s="36">
        <v>2257</v>
      </c>
      <c r="E108" s="37">
        <f t="shared" si="16"/>
        <v>0</v>
      </c>
      <c r="F108" s="38" t="str">
        <f t="shared" si="17"/>
        <v/>
      </c>
      <c r="G108" s="39">
        <f t="shared" si="18"/>
        <v>0</v>
      </c>
      <c r="H108" s="39">
        <f t="shared" si="19"/>
        <v>0</v>
      </c>
      <c r="I108" s="37">
        <f t="shared" si="20"/>
        <v>0</v>
      </c>
      <c r="J108" s="40">
        <f t="shared" si="21"/>
        <v>0</v>
      </c>
      <c r="K108" s="37">
        <f t="shared" si="22"/>
        <v>0</v>
      </c>
      <c r="L108" s="37">
        <f t="shared" si="23"/>
        <v>0</v>
      </c>
      <c r="M108" s="37">
        <f t="shared" si="24"/>
        <v>0</v>
      </c>
      <c r="N108" s="41">
        <f>'jan-mai'!M108</f>
        <v>0</v>
      </c>
      <c r="O108" s="41">
        <f t="shared" si="25"/>
        <v>0</v>
      </c>
      <c r="P108" s="4"/>
      <c r="Q108" s="4"/>
      <c r="R108" s="4"/>
      <c r="S108" s="4"/>
      <c r="T108" s="4"/>
    </row>
    <row r="109" spans="1:25" s="34" customFormat="1" x14ac:dyDescent="0.2">
      <c r="A109" s="33">
        <v>623</v>
      </c>
      <c r="B109" s="34" t="s">
        <v>163</v>
      </c>
      <c r="C109" s="36"/>
      <c r="D109" s="36">
        <v>13786</v>
      </c>
      <c r="E109" s="37">
        <f t="shared" si="16"/>
        <v>0</v>
      </c>
      <c r="F109" s="38" t="str">
        <f t="shared" si="17"/>
        <v/>
      </c>
      <c r="G109" s="39">
        <f t="shared" si="18"/>
        <v>0</v>
      </c>
      <c r="H109" s="39">
        <f t="shared" si="19"/>
        <v>0</v>
      </c>
      <c r="I109" s="37">
        <f t="shared" si="20"/>
        <v>0</v>
      </c>
      <c r="J109" s="40">
        <f t="shared" si="21"/>
        <v>0</v>
      </c>
      <c r="K109" s="37">
        <f t="shared" si="22"/>
        <v>0</v>
      </c>
      <c r="L109" s="37">
        <f t="shared" si="23"/>
        <v>0</v>
      </c>
      <c r="M109" s="37">
        <f t="shared" si="24"/>
        <v>0</v>
      </c>
      <c r="N109" s="41">
        <f>'jan-mai'!M109</f>
        <v>0</v>
      </c>
      <c r="O109" s="41">
        <f t="shared" si="25"/>
        <v>0</v>
      </c>
      <c r="P109" s="4"/>
      <c r="Q109" s="4"/>
      <c r="R109" s="4"/>
      <c r="S109" s="4"/>
      <c r="T109" s="4"/>
    </row>
    <row r="110" spans="1:25" s="34" customFormat="1" x14ac:dyDescent="0.2">
      <c r="A110" s="33">
        <v>624</v>
      </c>
      <c r="B110" s="34" t="s">
        <v>164</v>
      </c>
      <c r="C110" s="36"/>
      <c r="D110" s="36">
        <v>18562</v>
      </c>
      <c r="E110" s="37">
        <f t="shared" si="16"/>
        <v>0</v>
      </c>
      <c r="F110" s="38" t="str">
        <f t="shared" si="17"/>
        <v/>
      </c>
      <c r="G110" s="39">
        <f t="shared" si="18"/>
        <v>0</v>
      </c>
      <c r="H110" s="39">
        <f t="shared" si="19"/>
        <v>0</v>
      </c>
      <c r="I110" s="37">
        <f t="shared" si="20"/>
        <v>0</v>
      </c>
      <c r="J110" s="40">
        <f t="shared" si="21"/>
        <v>0</v>
      </c>
      <c r="K110" s="37">
        <f t="shared" si="22"/>
        <v>0</v>
      </c>
      <c r="L110" s="37">
        <f t="shared" si="23"/>
        <v>0</v>
      </c>
      <c r="M110" s="37">
        <f t="shared" si="24"/>
        <v>0</v>
      </c>
      <c r="N110" s="41">
        <f>'jan-mai'!M110</f>
        <v>0</v>
      </c>
      <c r="O110" s="41">
        <f t="shared" si="25"/>
        <v>0</v>
      </c>
      <c r="P110" s="4"/>
      <c r="Q110" s="4"/>
      <c r="R110" s="4"/>
      <c r="S110" s="4"/>
      <c r="T110" s="4"/>
    </row>
    <row r="111" spans="1:25" s="34" customFormat="1" x14ac:dyDescent="0.2">
      <c r="A111" s="33">
        <v>625</v>
      </c>
      <c r="B111" s="34" t="s">
        <v>165</v>
      </c>
      <c r="C111" s="36"/>
      <c r="D111" s="36">
        <v>24718</v>
      </c>
      <c r="E111" s="37">
        <f t="shared" si="16"/>
        <v>0</v>
      </c>
      <c r="F111" s="38" t="str">
        <f t="shared" si="17"/>
        <v/>
      </c>
      <c r="G111" s="39">
        <f t="shared" si="18"/>
        <v>0</v>
      </c>
      <c r="H111" s="39">
        <f t="shared" si="19"/>
        <v>0</v>
      </c>
      <c r="I111" s="37">
        <f t="shared" si="20"/>
        <v>0</v>
      </c>
      <c r="J111" s="40">
        <f t="shared" si="21"/>
        <v>0</v>
      </c>
      <c r="K111" s="37">
        <f t="shared" si="22"/>
        <v>0</v>
      </c>
      <c r="L111" s="37">
        <f t="shared" si="23"/>
        <v>0</v>
      </c>
      <c r="M111" s="37">
        <f t="shared" si="24"/>
        <v>0</v>
      </c>
      <c r="N111" s="41">
        <f>'jan-mai'!M111</f>
        <v>0</v>
      </c>
      <c r="O111" s="41">
        <f t="shared" si="25"/>
        <v>0</v>
      </c>
      <c r="P111" s="4"/>
      <c r="Q111" s="4"/>
      <c r="R111" s="4"/>
      <c r="S111" s="4"/>
      <c r="T111" s="4"/>
    </row>
    <row r="112" spans="1:25" s="34" customFormat="1" x14ac:dyDescent="0.2">
      <c r="A112" s="33">
        <v>626</v>
      </c>
      <c r="B112" s="34" t="s">
        <v>166</v>
      </c>
      <c r="C112" s="36"/>
      <c r="D112" s="36">
        <v>25740</v>
      </c>
      <c r="E112" s="37">
        <f t="shared" si="16"/>
        <v>0</v>
      </c>
      <c r="F112" s="38" t="str">
        <f t="shared" si="17"/>
        <v/>
      </c>
      <c r="G112" s="39">
        <f t="shared" si="18"/>
        <v>0</v>
      </c>
      <c r="H112" s="39">
        <f t="shared" si="19"/>
        <v>0</v>
      </c>
      <c r="I112" s="37">
        <f t="shared" si="20"/>
        <v>0</v>
      </c>
      <c r="J112" s="40">
        <f t="shared" si="21"/>
        <v>0</v>
      </c>
      <c r="K112" s="37">
        <f t="shared" si="22"/>
        <v>0</v>
      </c>
      <c r="L112" s="37">
        <f t="shared" si="23"/>
        <v>0</v>
      </c>
      <c r="M112" s="37">
        <f t="shared" si="24"/>
        <v>0</v>
      </c>
      <c r="N112" s="41">
        <f>'jan-mai'!M112</f>
        <v>0</v>
      </c>
      <c r="O112" s="41">
        <f t="shared" si="25"/>
        <v>0</v>
      </c>
      <c r="P112" s="4"/>
      <c r="Q112" s="4"/>
      <c r="R112" s="4"/>
      <c r="S112" s="4"/>
      <c r="T112" s="4"/>
    </row>
    <row r="113" spans="1:20" s="34" customFormat="1" x14ac:dyDescent="0.2">
      <c r="A113" s="33">
        <v>627</v>
      </c>
      <c r="B113" s="34" t="s">
        <v>167</v>
      </c>
      <c r="C113" s="36"/>
      <c r="D113" s="36">
        <v>21931</v>
      </c>
      <c r="E113" s="37">
        <f t="shared" si="16"/>
        <v>0</v>
      </c>
      <c r="F113" s="38" t="str">
        <f t="shared" si="17"/>
        <v/>
      </c>
      <c r="G113" s="39">
        <f t="shared" si="18"/>
        <v>0</v>
      </c>
      <c r="H113" s="39">
        <f t="shared" si="19"/>
        <v>0</v>
      </c>
      <c r="I113" s="37">
        <f t="shared" si="20"/>
        <v>0</v>
      </c>
      <c r="J113" s="40">
        <f t="shared" si="21"/>
        <v>0</v>
      </c>
      <c r="K113" s="37">
        <f t="shared" si="22"/>
        <v>0</v>
      </c>
      <c r="L113" s="37">
        <f t="shared" si="23"/>
        <v>0</v>
      </c>
      <c r="M113" s="37">
        <f t="shared" si="24"/>
        <v>0</v>
      </c>
      <c r="N113" s="41">
        <f>'jan-mai'!M113</f>
        <v>0</v>
      </c>
      <c r="O113" s="41">
        <f t="shared" si="25"/>
        <v>0</v>
      </c>
      <c r="P113" s="4"/>
      <c r="Q113" s="4"/>
      <c r="R113" s="4"/>
      <c r="S113" s="4"/>
      <c r="T113" s="4"/>
    </row>
    <row r="114" spans="1:20" s="34" customFormat="1" x14ac:dyDescent="0.2">
      <c r="A114" s="33">
        <v>628</v>
      </c>
      <c r="B114" s="34" t="s">
        <v>168</v>
      </c>
      <c r="C114" s="36"/>
      <c r="D114" s="36">
        <v>9462</v>
      </c>
      <c r="E114" s="37">
        <f t="shared" si="16"/>
        <v>0</v>
      </c>
      <c r="F114" s="38" t="str">
        <f t="shared" si="17"/>
        <v/>
      </c>
      <c r="G114" s="39">
        <f t="shared" si="18"/>
        <v>0</v>
      </c>
      <c r="H114" s="39">
        <f t="shared" si="19"/>
        <v>0</v>
      </c>
      <c r="I114" s="37">
        <f t="shared" si="20"/>
        <v>0</v>
      </c>
      <c r="J114" s="40">
        <f t="shared" si="21"/>
        <v>0</v>
      </c>
      <c r="K114" s="37">
        <f t="shared" si="22"/>
        <v>0</v>
      </c>
      <c r="L114" s="37">
        <f t="shared" si="23"/>
        <v>0</v>
      </c>
      <c r="M114" s="37">
        <f t="shared" si="24"/>
        <v>0</v>
      </c>
      <c r="N114" s="41">
        <f>'jan-mai'!M114</f>
        <v>0</v>
      </c>
      <c r="O114" s="41">
        <f t="shared" si="25"/>
        <v>0</v>
      </c>
      <c r="P114" s="4"/>
      <c r="Q114" s="4"/>
      <c r="R114" s="4"/>
      <c r="S114" s="4"/>
      <c r="T114" s="4"/>
    </row>
    <row r="115" spans="1:20" s="34" customFormat="1" x14ac:dyDescent="0.2">
      <c r="A115" s="33">
        <v>631</v>
      </c>
      <c r="B115" s="34" t="s">
        <v>169</v>
      </c>
      <c r="C115" s="36"/>
      <c r="D115" s="36">
        <v>2696</v>
      </c>
      <c r="E115" s="37">
        <f t="shared" si="16"/>
        <v>0</v>
      </c>
      <c r="F115" s="38" t="str">
        <f t="shared" si="17"/>
        <v/>
      </c>
      <c r="G115" s="39">
        <f t="shared" si="18"/>
        <v>0</v>
      </c>
      <c r="H115" s="39">
        <f t="shared" si="19"/>
        <v>0</v>
      </c>
      <c r="I115" s="37">
        <f t="shared" si="20"/>
        <v>0</v>
      </c>
      <c r="J115" s="40">
        <f t="shared" si="21"/>
        <v>0</v>
      </c>
      <c r="K115" s="37">
        <f t="shared" si="22"/>
        <v>0</v>
      </c>
      <c r="L115" s="37">
        <f t="shared" si="23"/>
        <v>0</v>
      </c>
      <c r="M115" s="37">
        <f t="shared" si="24"/>
        <v>0</v>
      </c>
      <c r="N115" s="41">
        <f>'jan-mai'!M115</f>
        <v>0</v>
      </c>
      <c r="O115" s="41">
        <f t="shared" si="25"/>
        <v>0</v>
      </c>
      <c r="P115" s="4"/>
      <c r="Q115" s="4"/>
      <c r="R115" s="4"/>
      <c r="S115" s="4"/>
      <c r="T115" s="4"/>
    </row>
    <row r="116" spans="1:20" s="34" customFormat="1" x14ac:dyDescent="0.2">
      <c r="A116" s="33">
        <v>632</v>
      </c>
      <c r="B116" s="34" t="s">
        <v>170</v>
      </c>
      <c r="C116" s="36"/>
      <c r="D116" s="36">
        <v>1399</v>
      </c>
      <c r="E116" s="37">
        <f t="shared" si="16"/>
        <v>0</v>
      </c>
      <c r="F116" s="38" t="str">
        <f t="shared" si="17"/>
        <v/>
      </c>
      <c r="G116" s="39">
        <f t="shared" si="18"/>
        <v>0</v>
      </c>
      <c r="H116" s="39">
        <f t="shared" si="19"/>
        <v>0</v>
      </c>
      <c r="I116" s="37">
        <f t="shared" si="20"/>
        <v>0</v>
      </c>
      <c r="J116" s="40">
        <f t="shared" si="21"/>
        <v>0</v>
      </c>
      <c r="K116" s="37">
        <f t="shared" si="22"/>
        <v>0</v>
      </c>
      <c r="L116" s="37">
        <f t="shared" si="23"/>
        <v>0</v>
      </c>
      <c r="M116" s="37">
        <f t="shared" si="24"/>
        <v>0</v>
      </c>
      <c r="N116" s="41">
        <f>'jan-mai'!M116</f>
        <v>0</v>
      </c>
      <c r="O116" s="41">
        <f t="shared" si="25"/>
        <v>0</v>
      </c>
      <c r="P116" s="4"/>
      <c r="Q116" s="4"/>
      <c r="R116" s="4"/>
      <c r="S116" s="4"/>
      <c r="T116" s="4"/>
    </row>
    <row r="117" spans="1:20" s="34" customFormat="1" x14ac:dyDescent="0.2">
      <c r="A117" s="33">
        <v>633</v>
      </c>
      <c r="B117" s="34" t="s">
        <v>171</v>
      </c>
      <c r="C117" s="36"/>
      <c r="D117" s="36">
        <v>2530</v>
      </c>
      <c r="E117" s="37">
        <f t="shared" si="16"/>
        <v>0</v>
      </c>
      <c r="F117" s="38" t="str">
        <f t="shared" si="17"/>
        <v/>
      </c>
      <c r="G117" s="39">
        <f t="shared" si="18"/>
        <v>0</v>
      </c>
      <c r="H117" s="39">
        <f t="shared" si="19"/>
        <v>0</v>
      </c>
      <c r="I117" s="37">
        <f t="shared" si="20"/>
        <v>0</v>
      </c>
      <c r="J117" s="40">
        <f t="shared" si="21"/>
        <v>0</v>
      </c>
      <c r="K117" s="37">
        <f t="shared" si="22"/>
        <v>0</v>
      </c>
      <c r="L117" s="37">
        <f t="shared" si="23"/>
        <v>0</v>
      </c>
      <c r="M117" s="37">
        <f t="shared" si="24"/>
        <v>0</v>
      </c>
      <c r="N117" s="41">
        <f>'jan-mai'!M117</f>
        <v>0</v>
      </c>
      <c r="O117" s="41">
        <f t="shared" si="25"/>
        <v>0</v>
      </c>
      <c r="P117" s="4"/>
      <c r="Q117" s="4"/>
      <c r="R117" s="4"/>
      <c r="S117" s="4"/>
      <c r="T117" s="4"/>
    </row>
    <row r="118" spans="1:20" s="34" customFormat="1" x14ac:dyDescent="0.2">
      <c r="A118" s="33">
        <v>701</v>
      </c>
      <c r="B118" s="34" t="s">
        <v>172</v>
      </c>
      <c r="C118" s="36"/>
      <c r="D118" s="36">
        <v>27202</v>
      </c>
      <c r="E118" s="37">
        <f t="shared" si="16"/>
        <v>0</v>
      </c>
      <c r="F118" s="38" t="str">
        <f t="shared" si="17"/>
        <v/>
      </c>
      <c r="G118" s="39">
        <f t="shared" si="18"/>
        <v>0</v>
      </c>
      <c r="H118" s="39">
        <f t="shared" si="19"/>
        <v>0</v>
      </c>
      <c r="I118" s="37">
        <f t="shared" si="20"/>
        <v>0</v>
      </c>
      <c r="J118" s="40">
        <f t="shared" si="21"/>
        <v>0</v>
      </c>
      <c r="K118" s="37">
        <f t="shared" si="22"/>
        <v>0</v>
      </c>
      <c r="L118" s="37">
        <f t="shared" si="23"/>
        <v>0</v>
      </c>
      <c r="M118" s="37">
        <f t="shared" si="24"/>
        <v>0</v>
      </c>
      <c r="N118" s="41">
        <f>'jan-mai'!M118</f>
        <v>0</v>
      </c>
      <c r="O118" s="41">
        <f t="shared" si="25"/>
        <v>0</v>
      </c>
      <c r="P118" s="4"/>
      <c r="Q118" s="4"/>
      <c r="R118" s="4"/>
      <c r="S118" s="4"/>
      <c r="T118" s="4"/>
    </row>
    <row r="119" spans="1:20" s="34" customFormat="1" x14ac:dyDescent="0.2">
      <c r="A119" s="33">
        <v>702</v>
      </c>
      <c r="B119" s="34" t="s">
        <v>173</v>
      </c>
      <c r="C119" s="36"/>
      <c r="D119" s="36">
        <v>10861</v>
      </c>
      <c r="E119" s="37">
        <f t="shared" si="16"/>
        <v>0</v>
      </c>
      <c r="F119" s="38" t="str">
        <f t="shared" si="17"/>
        <v/>
      </c>
      <c r="G119" s="39">
        <f t="shared" si="18"/>
        <v>0</v>
      </c>
      <c r="H119" s="39">
        <f t="shared" si="19"/>
        <v>0</v>
      </c>
      <c r="I119" s="37">
        <f t="shared" si="20"/>
        <v>0</v>
      </c>
      <c r="J119" s="40">
        <f t="shared" si="21"/>
        <v>0</v>
      </c>
      <c r="K119" s="37">
        <f t="shared" si="22"/>
        <v>0</v>
      </c>
      <c r="L119" s="37">
        <f t="shared" si="23"/>
        <v>0</v>
      </c>
      <c r="M119" s="37">
        <f t="shared" si="24"/>
        <v>0</v>
      </c>
      <c r="N119" s="41">
        <f>'jan-mai'!M119</f>
        <v>0</v>
      </c>
      <c r="O119" s="41">
        <f t="shared" si="25"/>
        <v>0</v>
      </c>
      <c r="P119" s="4"/>
      <c r="Q119" s="4"/>
      <c r="R119" s="4"/>
      <c r="S119" s="4"/>
      <c r="T119" s="4"/>
    </row>
    <row r="120" spans="1:20" s="34" customFormat="1" x14ac:dyDescent="0.2">
      <c r="A120" s="33">
        <v>704</v>
      </c>
      <c r="B120" s="34" t="s">
        <v>174</v>
      </c>
      <c r="C120" s="36"/>
      <c r="D120" s="36">
        <v>44922</v>
      </c>
      <c r="E120" s="37">
        <f t="shared" si="16"/>
        <v>0</v>
      </c>
      <c r="F120" s="38" t="str">
        <f t="shared" si="17"/>
        <v/>
      </c>
      <c r="G120" s="39">
        <f t="shared" si="18"/>
        <v>0</v>
      </c>
      <c r="H120" s="39">
        <f t="shared" si="19"/>
        <v>0</v>
      </c>
      <c r="I120" s="37">
        <f t="shared" si="20"/>
        <v>0</v>
      </c>
      <c r="J120" s="40">
        <f t="shared" si="21"/>
        <v>0</v>
      </c>
      <c r="K120" s="37">
        <f t="shared" si="22"/>
        <v>0</v>
      </c>
      <c r="L120" s="37">
        <f t="shared" si="23"/>
        <v>0</v>
      </c>
      <c r="M120" s="37">
        <f t="shared" si="24"/>
        <v>0</v>
      </c>
      <c r="N120" s="41">
        <f>'jan-mai'!M120</f>
        <v>0</v>
      </c>
      <c r="O120" s="41">
        <f t="shared" si="25"/>
        <v>0</v>
      </c>
      <c r="P120" s="4"/>
      <c r="Q120" s="4"/>
      <c r="R120" s="4"/>
      <c r="S120" s="4"/>
      <c r="T120" s="4"/>
    </row>
    <row r="121" spans="1:20" s="34" customFormat="1" x14ac:dyDescent="0.2">
      <c r="A121" s="33">
        <v>709</v>
      </c>
      <c r="B121" s="34" t="s">
        <v>176</v>
      </c>
      <c r="C121" s="36"/>
      <c r="D121" s="36">
        <v>44082</v>
      </c>
      <c r="E121" s="37">
        <f t="shared" si="16"/>
        <v>0</v>
      </c>
      <c r="F121" s="38" t="str">
        <f t="shared" si="17"/>
        <v/>
      </c>
      <c r="G121" s="39">
        <f t="shared" si="18"/>
        <v>0</v>
      </c>
      <c r="H121" s="39">
        <f t="shared" si="19"/>
        <v>0</v>
      </c>
      <c r="I121" s="37">
        <f t="shared" si="20"/>
        <v>0</v>
      </c>
      <c r="J121" s="40">
        <f t="shared" si="21"/>
        <v>0</v>
      </c>
      <c r="K121" s="37">
        <f t="shared" si="22"/>
        <v>0</v>
      </c>
      <c r="L121" s="37">
        <f t="shared" si="23"/>
        <v>0</v>
      </c>
      <c r="M121" s="37">
        <f t="shared" si="24"/>
        <v>0</v>
      </c>
      <c r="N121" s="41">
        <f>'jan-mai'!M121</f>
        <v>0</v>
      </c>
      <c r="O121" s="41">
        <f t="shared" si="25"/>
        <v>0</v>
      </c>
      <c r="P121" s="4"/>
      <c r="Q121" s="4"/>
      <c r="R121" s="4"/>
      <c r="S121" s="4"/>
      <c r="T121" s="4"/>
    </row>
    <row r="122" spans="1:20" s="34" customFormat="1" x14ac:dyDescent="0.2">
      <c r="A122" s="33">
        <v>710</v>
      </c>
      <c r="B122" s="34" t="s">
        <v>175</v>
      </c>
      <c r="C122" s="36"/>
      <c r="D122" s="36">
        <v>62019</v>
      </c>
      <c r="E122" s="37">
        <f t="shared" si="16"/>
        <v>0</v>
      </c>
      <c r="F122" s="38" t="str">
        <f t="shared" si="17"/>
        <v/>
      </c>
      <c r="G122" s="39">
        <f t="shared" si="18"/>
        <v>0</v>
      </c>
      <c r="H122" s="39">
        <f t="shared" si="19"/>
        <v>0</v>
      </c>
      <c r="I122" s="37">
        <f t="shared" si="20"/>
        <v>0</v>
      </c>
      <c r="J122" s="40">
        <f t="shared" si="21"/>
        <v>0</v>
      </c>
      <c r="K122" s="37">
        <f t="shared" si="22"/>
        <v>0</v>
      </c>
      <c r="L122" s="37">
        <f t="shared" si="23"/>
        <v>0</v>
      </c>
      <c r="M122" s="37">
        <f t="shared" si="24"/>
        <v>0</v>
      </c>
      <c r="N122" s="41">
        <f>'jan-mai'!M122</f>
        <v>0</v>
      </c>
      <c r="O122" s="41">
        <f t="shared" si="25"/>
        <v>0</v>
      </c>
      <c r="P122" s="4"/>
      <c r="Q122" s="4"/>
      <c r="R122" s="4"/>
      <c r="S122" s="4"/>
      <c r="T122" s="4"/>
    </row>
    <row r="123" spans="1:20" s="34" customFormat="1" x14ac:dyDescent="0.2">
      <c r="A123" s="33">
        <v>711</v>
      </c>
      <c r="B123" s="34" t="s">
        <v>177</v>
      </c>
      <c r="C123" s="36"/>
      <c r="D123" s="36">
        <v>6653</v>
      </c>
      <c r="E123" s="37">
        <f t="shared" si="16"/>
        <v>0</v>
      </c>
      <c r="F123" s="38" t="str">
        <f t="shared" si="17"/>
        <v/>
      </c>
      <c r="G123" s="39">
        <f t="shared" si="18"/>
        <v>0</v>
      </c>
      <c r="H123" s="39">
        <f t="shared" si="19"/>
        <v>0</v>
      </c>
      <c r="I123" s="37">
        <f t="shared" si="20"/>
        <v>0</v>
      </c>
      <c r="J123" s="40">
        <f t="shared" si="21"/>
        <v>0</v>
      </c>
      <c r="K123" s="37">
        <f t="shared" si="22"/>
        <v>0</v>
      </c>
      <c r="L123" s="37">
        <f t="shared" si="23"/>
        <v>0</v>
      </c>
      <c r="M123" s="37">
        <f t="shared" si="24"/>
        <v>0</v>
      </c>
      <c r="N123" s="41">
        <f>'jan-mai'!M123</f>
        <v>0</v>
      </c>
      <c r="O123" s="41">
        <f t="shared" si="25"/>
        <v>0</v>
      </c>
      <c r="P123" s="4"/>
      <c r="Q123" s="4"/>
      <c r="R123" s="4"/>
      <c r="S123" s="4"/>
      <c r="T123" s="4"/>
    </row>
    <row r="124" spans="1:20" s="34" customFormat="1" x14ac:dyDescent="0.2">
      <c r="A124" s="33">
        <v>713</v>
      </c>
      <c r="B124" s="34" t="s">
        <v>178</v>
      </c>
      <c r="C124" s="36"/>
      <c r="D124" s="36">
        <v>9496</v>
      </c>
      <c r="E124" s="37">
        <f t="shared" si="16"/>
        <v>0</v>
      </c>
      <c r="F124" s="38" t="str">
        <f t="shared" si="17"/>
        <v/>
      </c>
      <c r="G124" s="39">
        <f t="shared" si="18"/>
        <v>0</v>
      </c>
      <c r="H124" s="39">
        <f t="shared" si="19"/>
        <v>0</v>
      </c>
      <c r="I124" s="37">
        <f t="shared" si="20"/>
        <v>0</v>
      </c>
      <c r="J124" s="40">
        <f t="shared" si="21"/>
        <v>0</v>
      </c>
      <c r="K124" s="37">
        <f t="shared" si="22"/>
        <v>0</v>
      </c>
      <c r="L124" s="37">
        <f t="shared" si="23"/>
        <v>0</v>
      </c>
      <c r="M124" s="37">
        <f t="shared" si="24"/>
        <v>0</v>
      </c>
      <c r="N124" s="41">
        <f>'jan-mai'!M124</f>
        <v>0</v>
      </c>
      <c r="O124" s="41">
        <f t="shared" si="25"/>
        <v>0</v>
      </c>
      <c r="P124" s="4"/>
      <c r="Q124" s="4"/>
      <c r="R124" s="4"/>
      <c r="S124" s="4"/>
      <c r="T124" s="4"/>
    </row>
    <row r="125" spans="1:20" s="34" customFormat="1" x14ac:dyDescent="0.2">
      <c r="A125" s="33">
        <v>714</v>
      </c>
      <c r="B125" s="34" t="s">
        <v>179</v>
      </c>
      <c r="C125" s="36"/>
      <c r="D125" s="36">
        <v>3176</v>
      </c>
      <c r="E125" s="37">
        <f t="shared" si="16"/>
        <v>0</v>
      </c>
      <c r="F125" s="38" t="str">
        <f t="shared" si="17"/>
        <v/>
      </c>
      <c r="G125" s="39">
        <f t="shared" si="18"/>
        <v>0</v>
      </c>
      <c r="H125" s="39">
        <f t="shared" si="19"/>
        <v>0</v>
      </c>
      <c r="I125" s="37">
        <f t="shared" si="20"/>
        <v>0</v>
      </c>
      <c r="J125" s="40">
        <f t="shared" si="21"/>
        <v>0</v>
      </c>
      <c r="K125" s="37">
        <f t="shared" si="22"/>
        <v>0</v>
      </c>
      <c r="L125" s="37">
        <f t="shared" si="23"/>
        <v>0</v>
      </c>
      <c r="M125" s="37">
        <f t="shared" si="24"/>
        <v>0</v>
      </c>
      <c r="N125" s="41">
        <f>'jan-mai'!M125</f>
        <v>0</v>
      </c>
      <c r="O125" s="41">
        <f t="shared" si="25"/>
        <v>0</v>
      </c>
      <c r="P125" s="4"/>
      <c r="Q125" s="4"/>
      <c r="R125" s="4"/>
      <c r="S125" s="4"/>
      <c r="T125" s="4"/>
    </row>
    <row r="126" spans="1:20" s="34" customFormat="1" x14ac:dyDescent="0.2">
      <c r="A126" s="33">
        <v>716</v>
      </c>
      <c r="B126" s="34" t="s">
        <v>180</v>
      </c>
      <c r="C126" s="36"/>
      <c r="D126" s="36">
        <v>9486</v>
      </c>
      <c r="E126" s="37">
        <f t="shared" si="16"/>
        <v>0</v>
      </c>
      <c r="F126" s="38" t="str">
        <f t="shared" si="17"/>
        <v/>
      </c>
      <c r="G126" s="39">
        <f t="shared" si="18"/>
        <v>0</v>
      </c>
      <c r="H126" s="39">
        <f t="shared" si="19"/>
        <v>0</v>
      </c>
      <c r="I126" s="37">
        <f t="shared" si="20"/>
        <v>0</v>
      </c>
      <c r="J126" s="40">
        <f t="shared" si="21"/>
        <v>0</v>
      </c>
      <c r="K126" s="37">
        <f t="shared" si="22"/>
        <v>0</v>
      </c>
      <c r="L126" s="37">
        <f t="shared" si="23"/>
        <v>0</v>
      </c>
      <c r="M126" s="37">
        <f t="shared" si="24"/>
        <v>0</v>
      </c>
      <c r="N126" s="41">
        <f>'jan-mai'!M126</f>
        <v>0</v>
      </c>
      <c r="O126" s="41">
        <f t="shared" si="25"/>
        <v>0</v>
      </c>
      <c r="P126" s="4"/>
      <c r="Q126" s="4"/>
      <c r="R126" s="4"/>
      <c r="S126" s="4"/>
      <c r="T126" s="4"/>
    </row>
    <row r="127" spans="1:20" s="34" customFormat="1" x14ac:dyDescent="0.2">
      <c r="A127" s="33">
        <v>722</v>
      </c>
      <c r="B127" s="34" t="s">
        <v>181</v>
      </c>
      <c r="C127" s="36"/>
      <c r="D127" s="36">
        <v>21748</v>
      </c>
      <c r="E127" s="37">
        <f t="shared" si="16"/>
        <v>0</v>
      </c>
      <c r="F127" s="38" t="str">
        <f t="shared" si="17"/>
        <v/>
      </c>
      <c r="G127" s="39">
        <f t="shared" si="18"/>
        <v>0</v>
      </c>
      <c r="H127" s="39">
        <f t="shared" si="19"/>
        <v>0</v>
      </c>
      <c r="I127" s="37">
        <f t="shared" si="20"/>
        <v>0</v>
      </c>
      <c r="J127" s="40">
        <f t="shared" si="21"/>
        <v>0</v>
      </c>
      <c r="K127" s="37">
        <f t="shared" si="22"/>
        <v>0</v>
      </c>
      <c r="L127" s="37">
        <f t="shared" si="23"/>
        <v>0</v>
      </c>
      <c r="M127" s="37">
        <f t="shared" si="24"/>
        <v>0</v>
      </c>
      <c r="N127" s="41">
        <f>'jan-mai'!M127</f>
        <v>0</v>
      </c>
      <c r="O127" s="41">
        <f t="shared" si="25"/>
        <v>0</v>
      </c>
      <c r="P127" s="4"/>
      <c r="Q127" s="4"/>
      <c r="R127" s="4"/>
      <c r="S127" s="4"/>
      <c r="T127" s="4"/>
    </row>
    <row r="128" spans="1:20" s="34" customFormat="1" x14ac:dyDescent="0.2">
      <c r="A128" s="33">
        <v>723</v>
      </c>
      <c r="B128" s="34" t="s">
        <v>182</v>
      </c>
      <c r="C128" s="36"/>
      <c r="D128" s="36">
        <v>4928</v>
      </c>
      <c r="E128" s="37">
        <f t="shared" si="16"/>
        <v>0</v>
      </c>
      <c r="F128" s="38" t="str">
        <f t="shared" si="17"/>
        <v/>
      </c>
      <c r="G128" s="39">
        <f t="shared" si="18"/>
        <v>0</v>
      </c>
      <c r="H128" s="39">
        <f t="shared" si="19"/>
        <v>0</v>
      </c>
      <c r="I128" s="37">
        <f t="shared" si="20"/>
        <v>0</v>
      </c>
      <c r="J128" s="40">
        <f t="shared" si="21"/>
        <v>0</v>
      </c>
      <c r="K128" s="37">
        <f t="shared" si="22"/>
        <v>0</v>
      </c>
      <c r="L128" s="37">
        <f t="shared" si="23"/>
        <v>0</v>
      </c>
      <c r="M128" s="37">
        <f t="shared" si="24"/>
        <v>0</v>
      </c>
      <c r="N128" s="41">
        <f>'jan-mai'!M128</f>
        <v>0</v>
      </c>
      <c r="O128" s="41">
        <f t="shared" si="25"/>
        <v>0</v>
      </c>
      <c r="P128" s="4"/>
      <c r="Q128" s="4"/>
      <c r="R128" s="4"/>
      <c r="S128" s="4"/>
      <c r="T128" s="4"/>
    </row>
    <row r="129" spans="1:20" s="34" customFormat="1" x14ac:dyDescent="0.2">
      <c r="A129" s="33">
        <v>728</v>
      </c>
      <c r="B129" s="34" t="s">
        <v>183</v>
      </c>
      <c r="C129" s="36"/>
      <c r="D129" s="36">
        <v>2475</v>
      </c>
      <c r="E129" s="37">
        <f t="shared" si="16"/>
        <v>0</v>
      </c>
      <c r="F129" s="38" t="str">
        <f t="shared" si="17"/>
        <v/>
      </c>
      <c r="G129" s="39">
        <f t="shared" si="18"/>
        <v>0</v>
      </c>
      <c r="H129" s="39">
        <f t="shared" si="19"/>
        <v>0</v>
      </c>
      <c r="I129" s="37">
        <f t="shared" si="20"/>
        <v>0</v>
      </c>
      <c r="J129" s="40">
        <f t="shared" si="21"/>
        <v>0</v>
      </c>
      <c r="K129" s="37">
        <f t="shared" si="22"/>
        <v>0</v>
      </c>
      <c r="L129" s="37">
        <f t="shared" si="23"/>
        <v>0</v>
      </c>
      <c r="M129" s="37">
        <f t="shared" si="24"/>
        <v>0</v>
      </c>
      <c r="N129" s="41">
        <f>'jan-mai'!M129</f>
        <v>0</v>
      </c>
      <c r="O129" s="41">
        <f t="shared" si="25"/>
        <v>0</v>
      </c>
      <c r="P129" s="4"/>
      <c r="Q129" s="4"/>
      <c r="R129" s="4"/>
      <c r="S129" s="4"/>
      <c r="T129" s="4"/>
    </row>
    <row r="130" spans="1:20" s="34" customFormat="1" x14ac:dyDescent="0.2">
      <c r="A130" s="33">
        <v>805</v>
      </c>
      <c r="B130" s="34" t="s">
        <v>184</v>
      </c>
      <c r="C130" s="36"/>
      <c r="D130" s="36">
        <v>36198</v>
      </c>
      <c r="E130" s="37">
        <f t="shared" si="16"/>
        <v>0</v>
      </c>
      <c r="F130" s="38" t="str">
        <f t="shared" si="17"/>
        <v/>
      </c>
      <c r="G130" s="39">
        <f t="shared" si="18"/>
        <v>0</v>
      </c>
      <c r="H130" s="39">
        <f t="shared" si="19"/>
        <v>0</v>
      </c>
      <c r="I130" s="37">
        <f t="shared" si="20"/>
        <v>0</v>
      </c>
      <c r="J130" s="40">
        <f t="shared" si="21"/>
        <v>0</v>
      </c>
      <c r="K130" s="37">
        <f t="shared" si="22"/>
        <v>0</v>
      </c>
      <c r="L130" s="37">
        <f t="shared" si="23"/>
        <v>0</v>
      </c>
      <c r="M130" s="37">
        <f t="shared" si="24"/>
        <v>0</v>
      </c>
      <c r="N130" s="41">
        <f>'jan-mai'!M130</f>
        <v>0</v>
      </c>
      <c r="O130" s="41">
        <f t="shared" si="25"/>
        <v>0</v>
      </c>
      <c r="P130" s="4"/>
      <c r="Q130" s="4"/>
      <c r="R130" s="4"/>
      <c r="S130" s="4"/>
      <c r="T130" s="4"/>
    </row>
    <row r="131" spans="1:20" s="34" customFormat="1" x14ac:dyDescent="0.2">
      <c r="A131" s="33">
        <v>806</v>
      </c>
      <c r="B131" s="34" t="s">
        <v>185</v>
      </c>
      <c r="C131" s="36"/>
      <c r="D131" s="36">
        <v>54316</v>
      </c>
      <c r="E131" s="37">
        <f t="shared" si="16"/>
        <v>0</v>
      </c>
      <c r="F131" s="38" t="str">
        <f t="shared" si="17"/>
        <v/>
      </c>
      <c r="G131" s="39">
        <f t="shared" si="18"/>
        <v>0</v>
      </c>
      <c r="H131" s="39">
        <f t="shared" si="19"/>
        <v>0</v>
      </c>
      <c r="I131" s="37">
        <f t="shared" si="20"/>
        <v>0</v>
      </c>
      <c r="J131" s="40">
        <f t="shared" si="21"/>
        <v>0</v>
      </c>
      <c r="K131" s="37">
        <f t="shared" si="22"/>
        <v>0</v>
      </c>
      <c r="L131" s="37">
        <f t="shared" si="23"/>
        <v>0</v>
      </c>
      <c r="M131" s="37">
        <f t="shared" si="24"/>
        <v>0</v>
      </c>
      <c r="N131" s="41">
        <f>'jan-mai'!M131</f>
        <v>0</v>
      </c>
      <c r="O131" s="41">
        <f t="shared" si="25"/>
        <v>0</v>
      </c>
      <c r="P131" s="4"/>
      <c r="Q131" s="4"/>
      <c r="R131" s="4"/>
      <c r="S131" s="4"/>
      <c r="T131" s="4"/>
    </row>
    <row r="132" spans="1:20" s="34" customFormat="1" x14ac:dyDescent="0.2">
      <c r="A132" s="33">
        <v>807</v>
      </c>
      <c r="B132" s="34" t="s">
        <v>186</v>
      </c>
      <c r="C132" s="36"/>
      <c r="D132" s="36">
        <v>12757</v>
      </c>
      <c r="E132" s="37">
        <f t="shared" si="16"/>
        <v>0</v>
      </c>
      <c r="F132" s="38" t="str">
        <f t="shared" si="17"/>
        <v/>
      </c>
      <c r="G132" s="39">
        <f t="shared" si="18"/>
        <v>0</v>
      </c>
      <c r="H132" s="39">
        <f t="shared" si="19"/>
        <v>0</v>
      </c>
      <c r="I132" s="37">
        <f t="shared" si="20"/>
        <v>0</v>
      </c>
      <c r="J132" s="40">
        <f t="shared" si="21"/>
        <v>0</v>
      </c>
      <c r="K132" s="37">
        <f t="shared" si="22"/>
        <v>0</v>
      </c>
      <c r="L132" s="37">
        <f t="shared" si="23"/>
        <v>0</v>
      </c>
      <c r="M132" s="37">
        <f t="shared" si="24"/>
        <v>0</v>
      </c>
      <c r="N132" s="41">
        <f>'jan-mai'!M132</f>
        <v>0</v>
      </c>
      <c r="O132" s="41">
        <f t="shared" si="25"/>
        <v>0</v>
      </c>
      <c r="P132" s="4"/>
      <c r="Q132" s="4"/>
      <c r="R132" s="4"/>
      <c r="S132" s="4"/>
      <c r="T132" s="4"/>
    </row>
    <row r="133" spans="1:20" s="34" customFormat="1" x14ac:dyDescent="0.2">
      <c r="A133" s="33">
        <v>811</v>
      </c>
      <c r="B133" s="34" t="s">
        <v>187</v>
      </c>
      <c r="C133" s="36"/>
      <c r="D133" s="36">
        <v>2357</v>
      </c>
      <c r="E133" s="37">
        <f t="shared" si="16"/>
        <v>0</v>
      </c>
      <c r="F133" s="38" t="str">
        <f t="shared" si="17"/>
        <v/>
      </c>
      <c r="G133" s="39">
        <f t="shared" si="18"/>
        <v>0</v>
      </c>
      <c r="H133" s="39">
        <f t="shared" si="19"/>
        <v>0</v>
      </c>
      <c r="I133" s="37">
        <f t="shared" si="20"/>
        <v>0</v>
      </c>
      <c r="J133" s="40">
        <f t="shared" si="21"/>
        <v>0</v>
      </c>
      <c r="K133" s="37">
        <f t="shared" si="22"/>
        <v>0</v>
      </c>
      <c r="L133" s="37">
        <f t="shared" si="23"/>
        <v>0</v>
      </c>
      <c r="M133" s="37">
        <f t="shared" si="24"/>
        <v>0</v>
      </c>
      <c r="N133" s="41">
        <f>'jan-mai'!M133</f>
        <v>0</v>
      </c>
      <c r="O133" s="41">
        <f t="shared" si="25"/>
        <v>0</v>
      </c>
      <c r="P133" s="4"/>
      <c r="Q133" s="4"/>
      <c r="R133" s="4"/>
      <c r="S133" s="4"/>
      <c r="T133" s="4"/>
    </row>
    <row r="134" spans="1:20" s="34" customFormat="1" x14ac:dyDescent="0.2">
      <c r="A134" s="33">
        <v>814</v>
      </c>
      <c r="B134" s="34" t="s">
        <v>188</v>
      </c>
      <c r="C134" s="36"/>
      <c r="D134" s="36">
        <v>14138</v>
      </c>
      <c r="E134" s="37">
        <f t="shared" si="16"/>
        <v>0</v>
      </c>
      <c r="F134" s="38" t="str">
        <f t="shared" si="17"/>
        <v/>
      </c>
      <c r="G134" s="39">
        <f t="shared" si="18"/>
        <v>0</v>
      </c>
      <c r="H134" s="39">
        <f t="shared" si="19"/>
        <v>0</v>
      </c>
      <c r="I134" s="37">
        <f t="shared" si="20"/>
        <v>0</v>
      </c>
      <c r="J134" s="40">
        <f t="shared" si="21"/>
        <v>0</v>
      </c>
      <c r="K134" s="37">
        <f t="shared" si="22"/>
        <v>0</v>
      </c>
      <c r="L134" s="37">
        <f t="shared" si="23"/>
        <v>0</v>
      </c>
      <c r="M134" s="37">
        <f t="shared" si="24"/>
        <v>0</v>
      </c>
      <c r="N134" s="41">
        <f>'jan-mai'!M134</f>
        <v>0</v>
      </c>
      <c r="O134" s="41">
        <f t="shared" si="25"/>
        <v>0</v>
      </c>
      <c r="P134" s="4"/>
      <c r="Q134" s="4"/>
      <c r="R134" s="4"/>
      <c r="S134" s="4"/>
      <c r="T134" s="4"/>
    </row>
    <row r="135" spans="1:20" s="34" customFormat="1" x14ac:dyDescent="0.2">
      <c r="A135" s="33">
        <v>815</v>
      </c>
      <c r="B135" s="34" t="s">
        <v>189</v>
      </c>
      <c r="C135" s="36"/>
      <c r="D135" s="36">
        <v>10586</v>
      </c>
      <c r="E135" s="37">
        <f t="shared" si="16"/>
        <v>0</v>
      </c>
      <c r="F135" s="38" t="str">
        <f t="shared" si="17"/>
        <v/>
      </c>
      <c r="G135" s="39">
        <f t="shared" si="18"/>
        <v>0</v>
      </c>
      <c r="H135" s="39">
        <f t="shared" si="19"/>
        <v>0</v>
      </c>
      <c r="I135" s="37">
        <f t="shared" si="20"/>
        <v>0</v>
      </c>
      <c r="J135" s="40">
        <f t="shared" si="21"/>
        <v>0</v>
      </c>
      <c r="K135" s="37">
        <f t="shared" si="22"/>
        <v>0</v>
      </c>
      <c r="L135" s="37">
        <f t="shared" si="23"/>
        <v>0</v>
      </c>
      <c r="M135" s="37">
        <f t="shared" si="24"/>
        <v>0</v>
      </c>
      <c r="N135" s="41">
        <f>'jan-mai'!M135</f>
        <v>0</v>
      </c>
      <c r="O135" s="41">
        <f t="shared" si="25"/>
        <v>0</v>
      </c>
      <c r="P135" s="4"/>
      <c r="Q135" s="4"/>
      <c r="R135" s="4"/>
      <c r="S135" s="4"/>
      <c r="T135" s="4"/>
    </row>
    <row r="136" spans="1:20" s="34" customFormat="1" x14ac:dyDescent="0.2">
      <c r="A136" s="33">
        <v>817</v>
      </c>
      <c r="B136" s="34" t="s">
        <v>190</v>
      </c>
      <c r="C136" s="36"/>
      <c r="D136" s="36">
        <v>4148</v>
      </c>
      <c r="E136" s="37">
        <f t="shared" si="16"/>
        <v>0</v>
      </c>
      <c r="F136" s="38" t="str">
        <f t="shared" si="17"/>
        <v/>
      </c>
      <c r="G136" s="39">
        <f t="shared" si="18"/>
        <v>0</v>
      </c>
      <c r="H136" s="39">
        <f t="shared" si="19"/>
        <v>0</v>
      </c>
      <c r="I136" s="37">
        <f t="shared" si="20"/>
        <v>0</v>
      </c>
      <c r="J136" s="40">
        <f t="shared" si="21"/>
        <v>0</v>
      </c>
      <c r="K136" s="37">
        <f t="shared" si="22"/>
        <v>0</v>
      </c>
      <c r="L136" s="37">
        <f t="shared" si="23"/>
        <v>0</v>
      </c>
      <c r="M136" s="37">
        <f t="shared" si="24"/>
        <v>0</v>
      </c>
      <c r="N136" s="41">
        <f>'jan-mai'!M136</f>
        <v>0</v>
      </c>
      <c r="O136" s="41">
        <f t="shared" si="25"/>
        <v>0</v>
      </c>
      <c r="P136" s="4"/>
      <c r="Q136" s="4"/>
      <c r="R136" s="4"/>
      <c r="S136" s="4"/>
      <c r="T136" s="4"/>
    </row>
    <row r="137" spans="1:20" s="34" customFormat="1" x14ac:dyDescent="0.2">
      <c r="A137" s="33">
        <v>819</v>
      </c>
      <c r="B137" s="34" t="s">
        <v>191</v>
      </c>
      <c r="C137" s="36"/>
      <c r="D137" s="36">
        <v>6585</v>
      </c>
      <c r="E137" s="37">
        <f t="shared" ref="E137:E200" si="26">(C137*1000)/D137</f>
        <v>0</v>
      </c>
      <c r="F137" s="38" t="str">
        <f t="shared" ref="F137:F200" si="27">IF(ISNUMBER(C137),E137/E$435,"")</f>
        <v/>
      </c>
      <c r="G137" s="39">
        <f t="shared" ref="G137:G200" si="28">(E$435-E137)*0.6</f>
        <v>0</v>
      </c>
      <c r="H137" s="39">
        <f t="shared" ref="H137:H200" si="29">IF(E137&gt;=E$435*0.9,0,IF(E137&lt;0.9*E$435,(E$435*0.9-E137)*0.35))</f>
        <v>0</v>
      </c>
      <c r="I137" s="37">
        <f t="shared" ref="I137:I200" si="30">G137+H137</f>
        <v>0</v>
      </c>
      <c r="J137" s="40">
        <f t="shared" ref="J137:J200" si="31">I$437</f>
        <v>0</v>
      </c>
      <c r="K137" s="37">
        <f t="shared" ref="K137:K200" si="32">I137+J137</f>
        <v>0</v>
      </c>
      <c r="L137" s="37">
        <f t="shared" ref="L137:L200" si="33">(I137*D137)</f>
        <v>0</v>
      </c>
      <c r="M137" s="37">
        <f t="shared" ref="M137:M200" si="34">(K137*D137)</f>
        <v>0</v>
      </c>
      <c r="N137" s="41">
        <f>'jan-mai'!M137</f>
        <v>0</v>
      </c>
      <c r="O137" s="41">
        <f t="shared" ref="O137:O200" si="35">M137-N137</f>
        <v>0</v>
      </c>
      <c r="P137" s="4"/>
      <c r="Q137" s="4"/>
      <c r="R137" s="4"/>
      <c r="S137" s="4"/>
      <c r="T137" s="4"/>
    </row>
    <row r="138" spans="1:20" s="34" customFormat="1" x14ac:dyDescent="0.2">
      <c r="A138" s="33">
        <v>821</v>
      </c>
      <c r="B138" s="34" t="s">
        <v>192</v>
      </c>
      <c r="C138" s="36"/>
      <c r="D138" s="36">
        <v>6262</v>
      </c>
      <c r="E138" s="37">
        <f t="shared" si="26"/>
        <v>0</v>
      </c>
      <c r="F138" s="38" t="str">
        <f t="shared" si="27"/>
        <v/>
      </c>
      <c r="G138" s="39">
        <f t="shared" si="28"/>
        <v>0</v>
      </c>
      <c r="H138" s="39">
        <f t="shared" si="29"/>
        <v>0</v>
      </c>
      <c r="I138" s="37">
        <f t="shared" si="30"/>
        <v>0</v>
      </c>
      <c r="J138" s="40">
        <f t="shared" si="31"/>
        <v>0</v>
      </c>
      <c r="K138" s="37">
        <f t="shared" si="32"/>
        <v>0</v>
      </c>
      <c r="L138" s="37">
        <f t="shared" si="33"/>
        <v>0</v>
      </c>
      <c r="M138" s="37">
        <f t="shared" si="34"/>
        <v>0</v>
      </c>
      <c r="N138" s="41">
        <f>'jan-mai'!M138</f>
        <v>0</v>
      </c>
      <c r="O138" s="41">
        <f t="shared" si="35"/>
        <v>0</v>
      </c>
      <c r="P138" s="4"/>
      <c r="Q138" s="4"/>
      <c r="R138" s="4"/>
      <c r="S138" s="4"/>
      <c r="T138" s="4"/>
    </row>
    <row r="139" spans="1:20" s="34" customFormat="1" x14ac:dyDescent="0.2">
      <c r="A139" s="33">
        <v>822</v>
      </c>
      <c r="B139" s="34" t="s">
        <v>193</v>
      </c>
      <c r="C139" s="36"/>
      <c r="D139" s="36">
        <v>4303</v>
      </c>
      <c r="E139" s="37">
        <f t="shared" si="26"/>
        <v>0</v>
      </c>
      <c r="F139" s="38" t="str">
        <f t="shared" si="27"/>
        <v/>
      </c>
      <c r="G139" s="39">
        <f t="shared" si="28"/>
        <v>0</v>
      </c>
      <c r="H139" s="39">
        <f t="shared" si="29"/>
        <v>0</v>
      </c>
      <c r="I139" s="37">
        <f t="shared" si="30"/>
        <v>0</v>
      </c>
      <c r="J139" s="40">
        <f t="shared" si="31"/>
        <v>0</v>
      </c>
      <c r="K139" s="37">
        <f t="shared" si="32"/>
        <v>0</v>
      </c>
      <c r="L139" s="37">
        <f t="shared" si="33"/>
        <v>0</v>
      </c>
      <c r="M139" s="37">
        <f t="shared" si="34"/>
        <v>0</v>
      </c>
      <c r="N139" s="41">
        <f>'jan-mai'!M139</f>
        <v>0</v>
      </c>
      <c r="O139" s="41">
        <f t="shared" si="35"/>
        <v>0</v>
      </c>
      <c r="P139" s="4"/>
      <c r="Q139" s="4"/>
      <c r="R139" s="4"/>
      <c r="S139" s="4"/>
      <c r="T139" s="4"/>
    </row>
    <row r="140" spans="1:20" s="34" customFormat="1" x14ac:dyDescent="0.2">
      <c r="A140" s="33">
        <v>826</v>
      </c>
      <c r="B140" s="34" t="s">
        <v>194</v>
      </c>
      <c r="C140" s="36"/>
      <c r="D140" s="36">
        <v>5894</v>
      </c>
      <c r="E140" s="37">
        <f t="shared" si="26"/>
        <v>0</v>
      </c>
      <c r="F140" s="38" t="str">
        <f t="shared" si="27"/>
        <v/>
      </c>
      <c r="G140" s="39">
        <f t="shared" si="28"/>
        <v>0</v>
      </c>
      <c r="H140" s="39">
        <f t="shared" si="29"/>
        <v>0</v>
      </c>
      <c r="I140" s="37">
        <f t="shared" si="30"/>
        <v>0</v>
      </c>
      <c r="J140" s="40">
        <f t="shared" si="31"/>
        <v>0</v>
      </c>
      <c r="K140" s="37">
        <f t="shared" si="32"/>
        <v>0</v>
      </c>
      <c r="L140" s="37">
        <f t="shared" si="33"/>
        <v>0</v>
      </c>
      <c r="M140" s="37">
        <f t="shared" si="34"/>
        <v>0</v>
      </c>
      <c r="N140" s="41">
        <f>'jan-mai'!M140</f>
        <v>0</v>
      </c>
      <c r="O140" s="41">
        <f t="shared" si="35"/>
        <v>0</v>
      </c>
      <c r="P140" s="4"/>
      <c r="Q140" s="4"/>
      <c r="R140" s="4"/>
      <c r="S140" s="4"/>
      <c r="T140" s="4"/>
    </row>
    <row r="141" spans="1:20" s="34" customFormat="1" x14ac:dyDescent="0.2">
      <c r="A141" s="33">
        <v>827</v>
      </c>
      <c r="B141" s="34" t="s">
        <v>195</v>
      </c>
      <c r="C141" s="36"/>
      <c r="D141" s="36">
        <v>1593</v>
      </c>
      <c r="E141" s="37">
        <f t="shared" si="26"/>
        <v>0</v>
      </c>
      <c r="F141" s="38" t="str">
        <f t="shared" si="27"/>
        <v/>
      </c>
      <c r="G141" s="39">
        <f t="shared" si="28"/>
        <v>0</v>
      </c>
      <c r="H141" s="39">
        <f t="shared" si="29"/>
        <v>0</v>
      </c>
      <c r="I141" s="37">
        <f t="shared" si="30"/>
        <v>0</v>
      </c>
      <c r="J141" s="40">
        <f t="shared" si="31"/>
        <v>0</v>
      </c>
      <c r="K141" s="37">
        <f t="shared" si="32"/>
        <v>0</v>
      </c>
      <c r="L141" s="37">
        <f t="shared" si="33"/>
        <v>0</v>
      </c>
      <c r="M141" s="37">
        <f t="shared" si="34"/>
        <v>0</v>
      </c>
      <c r="N141" s="41">
        <f>'jan-mai'!M141</f>
        <v>0</v>
      </c>
      <c r="O141" s="41">
        <f t="shared" si="35"/>
        <v>0</v>
      </c>
      <c r="P141" s="4"/>
      <c r="Q141" s="4"/>
      <c r="R141" s="4"/>
      <c r="S141" s="4"/>
      <c r="T141" s="4"/>
    </row>
    <row r="142" spans="1:20" s="34" customFormat="1" x14ac:dyDescent="0.2">
      <c r="A142" s="33">
        <v>828</v>
      </c>
      <c r="B142" s="34" t="s">
        <v>196</v>
      </c>
      <c r="C142" s="36"/>
      <c r="D142" s="36">
        <v>2979</v>
      </c>
      <c r="E142" s="37">
        <f t="shared" si="26"/>
        <v>0</v>
      </c>
      <c r="F142" s="38" t="str">
        <f t="shared" si="27"/>
        <v/>
      </c>
      <c r="G142" s="39">
        <f t="shared" si="28"/>
        <v>0</v>
      </c>
      <c r="H142" s="39">
        <f t="shared" si="29"/>
        <v>0</v>
      </c>
      <c r="I142" s="37">
        <f t="shared" si="30"/>
        <v>0</v>
      </c>
      <c r="J142" s="40">
        <f t="shared" si="31"/>
        <v>0</v>
      </c>
      <c r="K142" s="37">
        <f t="shared" si="32"/>
        <v>0</v>
      </c>
      <c r="L142" s="37">
        <f t="shared" si="33"/>
        <v>0</v>
      </c>
      <c r="M142" s="37">
        <f t="shared" si="34"/>
        <v>0</v>
      </c>
      <c r="N142" s="41">
        <f>'jan-mai'!M142</f>
        <v>0</v>
      </c>
      <c r="O142" s="41">
        <f t="shared" si="35"/>
        <v>0</v>
      </c>
      <c r="P142" s="4"/>
      <c r="Q142" s="4"/>
      <c r="R142" s="4"/>
      <c r="S142" s="4"/>
      <c r="T142" s="4"/>
    </row>
    <row r="143" spans="1:20" s="34" customFormat="1" x14ac:dyDescent="0.2">
      <c r="A143" s="33">
        <v>829</v>
      </c>
      <c r="B143" s="34" t="s">
        <v>197</v>
      </c>
      <c r="C143" s="36"/>
      <c r="D143" s="36">
        <v>2442</v>
      </c>
      <c r="E143" s="37">
        <f t="shared" si="26"/>
        <v>0</v>
      </c>
      <c r="F143" s="38" t="str">
        <f t="shared" si="27"/>
        <v/>
      </c>
      <c r="G143" s="39">
        <f t="shared" si="28"/>
        <v>0</v>
      </c>
      <c r="H143" s="39">
        <f t="shared" si="29"/>
        <v>0</v>
      </c>
      <c r="I143" s="37">
        <f t="shared" si="30"/>
        <v>0</v>
      </c>
      <c r="J143" s="40">
        <f t="shared" si="31"/>
        <v>0</v>
      </c>
      <c r="K143" s="37">
        <f t="shared" si="32"/>
        <v>0</v>
      </c>
      <c r="L143" s="37">
        <f t="shared" si="33"/>
        <v>0</v>
      </c>
      <c r="M143" s="37">
        <f t="shared" si="34"/>
        <v>0</v>
      </c>
      <c r="N143" s="41">
        <f>'jan-mai'!M143</f>
        <v>0</v>
      </c>
      <c r="O143" s="41">
        <f t="shared" si="35"/>
        <v>0</v>
      </c>
      <c r="P143" s="4"/>
      <c r="Q143" s="4"/>
      <c r="R143" s="4"/>
      <c r="S143" s="4"/>
      <c r="T143" s="4"/>
    </row>
    <row r="144" spans="1:20" s="34" customFormat="1" x14ac:dyDescent="0.2">
      <c r="A144" s="33">
        <v>830</v>
      </c>
      <c r="B144" s="34" t="s">
        <v>198</v>
      </c>
      <c r="C144" s="36"/>
      <c r="D144" s="36">
        <v>1476</v>
      </c>
      <c r="E144" s="37">
        <f t="shared" si="26"/>
        <v>0</v>
      </c>
      <c r="F144" s="38" t="str">
        <f t="shared" si="27"/>
        <v/>
      </c>
      <c r="G144" s="39">
        <f t="shared" si="28"/>
        <v>0</v>
      </c>
      <c r="H144" s="39">
        <f t="shared" si="29"/>
        <v>0</v>
      </c>
      <c r="I144" s="37">
        <f t="shared" si="30"/>
        <v>0</v>
      </c>
      <c r="J144" s="40">
        <f t="shared" si="31"/>
        <v>0</v>
      </c>
      <c r="K144" s="37">
        <f t="shared" si="32"/>
        <v>0</v>
      </c>
      <c r="L144" s="37">
        <f t="shared" si="33"/>
        <v>0</v>
      </c>
      <c r="M144" s="37">
        <f t="shared" si="34"/>
        <v>0</v>
      </c>
      <c r="N144" s="41">
        <f>'jan-mai'!M144</f>
        <v>0</v>
      </c>
      <c r="O144" s="41">
        <f t="shared" si="35"/>
        <v>0</v>
      </c>
      <c r="P144" s="4"/>
      <c r="Q144" s="4"/>
      <c r="R144" s="4"/>
      <c r="S144" s="4"/>
      <c r="T144" s="4"/>
    </row>
    <row r="145" spans="1:20" s="34" customFormat="1" x14ac:dyDescent="0.2">
      <c r="A145" s="33">
        <v>831</v>
      </c>
      <c r="B145" s="34" t="s">
        <v>199</v>
      </c>
      <c r="C145" s="36"/>
      <c r="D145" s="36">
        <v>1319</v>
      </c>
      <c r="E145" s="37">
        <f t="shared" si="26"/>
        <v>0</v>
      </c>
      <c r="F145" s="38" t="str">
        <f t="shared" si="27"/>
        <v/>
      </c>
      <c r="G145" s="39">
        <f t="shared" si="28"/>
        <v>0</v>
      </c>
      <c r="H145" s="39">
        <f t="shared" si="29"/>
        <v>0</v>
      </c>
      <c r="I145" s="37">
        <f t="shared" si="30"/>
        <v>0</v>
      </c>
      <c r="J145" s="40">
        <f t="shared" si="31"/>
        <v>0</v>
      </c>
      <c r="K145" s="37">
        <f t="shared" si="32"/>
        <v>0</v>
      </c>
      <c r="L145" s="37">
        <f t="shared" si="33"/>
        <v>0</v>
      </c>
      <c r="M145" s="37">
        <f t="shared" si="34"/>
        <v>0</v>
      </c>
      <c r="N145" s="41">
        <f>'jan-mai'!M145</f>
        <v>0</v>
      </c>
      <c r="O145" s="41">
        <f t="shared" si="35"/>
        <v>0</v>
      </c>
      <c r="P145" s="4"/>
      <c r="Q145" s="4"/>
      <c r="R145" s="4"/>
      <c r="S145" s="4"/>
      <c r="T145" s="4"/>
    </row>
    <row r="146" spans="1:20" s="34" customFormat="1" x14ac:dyDescent="0.2">
      <c r="A146" s="33">
        <v>833</v>
      </c>
      <c r="B146" s="34" t="s">
        <v>200</v>
      </c>
      <c r="C146" s="36"/>
      <c r="D146" s="36">
        <v>2228</v>
      </c>
      <c r="E146" s="37">
        <f t="shared" si="26"/>
        <v>0</v>
      </c>
      <c r="F146" s="38" t="str">
        <f t="shared" si="27"/>
        <v/>
      </c>
      <c r="G146" s="39">
        <f t="shared" si="28"/>
        <v>0</v>
      </c>
      <c r="H146" s="39">
        <f t="shared" si="29"/>
        <v>0</v>
      </c>
      <c r="I146" s="37">
        <f t="shared" si="30"/>
        <v>0</v>
      </c>
      <c r="J146" s="40">
        <f t="shared" si="31"/>
        <v>0</v>
      </c>
      <c r="K146" s="37">
        <f t="shared" si="32"/>
        <v>0</v>
      </c>
      <c r="L146" s="37">
        <f t="shared" si="33"/>
        <v>0</v>
      </c>
      <c r="M146" s="37">
        <f t="shared" si="34"/>
        <v>0</v>
      </c>
      <c r="N146" s="41">
        <f>'jan-mai'!M146</f>
        <v>0</v>
      </c>
      <c r="O146" s="41">
        <f t="shared" si="35"/>
        <v>0</v>
      </c>
      <c r="P146" s="4"/>
      <c r="Q146" s="4"/>
      <c r="R146" s="4"/>
      <c r="S146" s="4"/>
      <c r="T146" s="4"/>
    </row>
    <row r="147" spans="1:20" s="34" customFormat="1" x14ac:dyDescent="0.2">
      <c r="A147" s="33">
        <v>834</v>
      </c>
      <c r="B147" s="34" t="s">
        <v>201</v>
      </c>
      <c r="C147" s="36"/>
      <c r="D147" s="36">
        <v>3726</v>
      </c>
      <c r="E147" s="37">
        <f t="shared" si="26"/>
        <v>0</v>
      </c>
      <c r="F147" s="38" t="str">
        <f t="shared" si="27"/>
        <v/>
      </c>
      <c r="G147" s="39">
        <f t="shared" si="28"/>
        <v>0</v>
      </c>
      <c r="H147" s="39">
        <f t="shared" si="29"/>
        <v>0</v>
      </c>
      <c r="I147" s="37">
        <f t="shared" si="30"/>
        <v>0</v>
      </c>
      <c r="J147" s="40">
        <f t="shared" si="31"/>
        <v>0</v>
      </c>
      <c r="K147" s="37">
        <f t="shared" si="32"/>
        <v>0</v>
      </c>
      <c r="L147" s="37">
        <f t="shared" si="33"/>
        <v>0</v>
      </c>
      <c r="M147" s="37">
        <f t="shared" si="34"/>
        <v>0</v>
      </c>
      <c r="N147" s="41">
        <f>'jan-mai'!M147</f>
        <v>0</v>
      </c>
      <c r="O147" s="41">
        <f t="shared" si="35"/>
        <v>0</v>
      </c>
      <c r="P147" s="4"/>
      <c r="Q147" s="4"/>
      <c r="R147" s="4"/>
      <c r="S147" s="4"/>
      <c r="T147" s="4"/>
    </row>
    <row r="148" spans="1:20" s="34" customFormat="1" x14ac:dyDescent="0.2">
      <c r="A148" s="33">
        <v>901</v>
      </c>
      <c r="B148" s="34" t="s">
        <v>202</v>
      </c>
      <c r="C148" s="36"/>
      <c r="D148" s="36">
        <v>6936</v>
      </c>
      <c r="E148" s="37">
        <f t="shared" si="26"/>
        <v>0</v>
      </c>
      <c r="F148" s="38" t="str">
        <f t="shared" si="27"/>
        <v/>
      </c>
      <c r="G148" s="39">
        <f t="shared" si="28"/>
        <v>0</v>
      </c>
      <c r="H148" s="39">
        <f t="shared" si="29"/>
        <v>0</v>
      </c>
      <c r="I148" s="37">
        <f t="shared" si="30"/>
        <v>0</v>
      </c>
      <c r="J148" s="40">
        <f t="shared" si="31"/>
        <v>0</v>
      </c>
      <c r="K148" s="37">
        <f t="shared" si="32"/>
        <v>0</v>
      </c>
      <c r="L148" s="37">
        <f t="shared" si="33"/>
        <v>0</v>
      </c>
      <c r="M148" s="37">
        <f t="shared" si="34"/>
        <v>0</v>
      </c>
      <c r="N148" s="41">
        <f>'jan-mai'!M148</f>
        <v>0</v>
      </c>
      <c r="O148" s="41">
        <f t="shared" si="35"/>
        <v>0</v>
      </c>
      <c r="P148" s="4"/>
      <c r="Q148" s="4"/>
      <c r="R148" s="4"/>
      <c r="S148" s="4"/>
      <c r="T148" s="4"/>
    </row>
    <row r="149" spans="1:20" s="34" customFormat="1" x14ac:dyDescent="0.2">
      <c r="A149" s="33">
        <v>904</v>
      </c>
      <c r="B149" s="34" t="s">
        <v>203</v>
      </c>
      <c r="C149" s="36"/>
      <c r="D149" s="36">
        <v>22692</v>
      </c>
      <c r="E149" s="37">
        <f t="shared" si="26"/>
        <v>0</v>
      </c>
      <c r="F149" s="38" t="str">
        <f t="shared" si="27"/>
        <v/>
      </c>
      <c r="G149" s="39">
        <f t="shared" si="28"/>
        <v>0</v>
      </c>
      <c r="H149" s="39">
        <f t="shared" si="29"/>
        <v>0</v>
      </c>
      <c r="I149" s="37">
        <f t="shared" si="30"/>
        <v>0</v>
      </c>
      <c r="J149" s="40">
        <f t="shared" si="31"/>
        <v>0</v>
      </c>
      <c r="K149" s="37">
        <f t="shared" si="32"/>
        <v>0</v>
      </c>
      <c r="L149" s="37">
        <f t="shared" si="33"/>
        <v>0</v>
      </c>
      <c r="M149" s="37">
        <f t="shared" si="34"/>
        <v>0</v>
      </c>
      <c r="N149" s="41">
        <f>'jan-mai'!M149</f>
        <v>0</v>
      </c>
      <c r="O149" s="41">
        <f t="shared" si="35"/>
        <v>0</v>
      </c>
      <c r="P149" s="4"/>
      <c r="Q149" s="4"/>
      <c r="R149" s="4"/>
      <c r="S149" s="4"/>
      <c r="T149" s="4"/>
    </row>
    <row r="150" spans="1:20" s="34" customFormat="1" x14ac:dyDescent="0.2">
      <c r="A150" s="33">
        <v>906</v>
      </c>
      <c r="B150" s="34" t="s">
        <v>204</v>
      </c>
      <c r="C150" s="36"/>
      <c r="D150" s="36">
        <v>44576</v>
      </c>
      <c r="E150" s="37">
        <f t="shared" si="26"/>
        <v>0</v>
      </c>
      <c r="F150" s="38" t="str">
        <f t="shared" si="27"/>
        <v/>
      </c>
      <c r="G150" s="39">
        <f t="shared" si="28"/>
        <v>0</v>
      </c>
      <c r="H150" s="39">
        <f t="shared" si="29"/>
        <v>0</v>
      </c>
      <c r="I150" s="37">
        <f t="shared" si="30"/>
        <v>0</v>
      </c>
      <c r="J150" s="40">
        <f t="shared" si="31"/>
        <v>0</v>
      </c>
      <c r="K150" s="37">
        <f t="shared" si="32"/>
        <v>0</v>
      </c>
      <c r="L150" s="37">
        <f t="shared" si="33"/>
        <v>0</v>
      </c>
      <c r="M150" s="37">
        <f t="shared" si="34"/>
        <v>0</v>
      </c>
      <c r="N150" s="41">
        <f>'jan-mai'!M150</f>
        <v>0</v>
      </c>
      <c r="O150" s="41">
        <f t="shared" si="35"/>
        <v>0</v>
      </c>
      <c r="P150" s="4"/>
      <c r="Q150" s="4"/>
      <c r="R150" s="4"/>
      <c r="S150" s="4"/>
      <c r="T150" s="4"/>
    </row>
    <row r="151" spans="1:20" s="34" customFormat="1" x14ac:dyDescent="0.2">
      <c r="A151" s="33">
        <v>911</v>
      </c>
      <c r="B151" s="34" t="s">
        <v>205</v>
      </c>
      <c r="C151" s="36"/>
      <c r="D151" s="36">
        <v>2511</v>
      </c>
      <c r="E151" s="37">
        <f t="shared" si="26"/>
        <v>0</v>
      </c>
      <c r="F151" s="38" t="str">
        <f t="shared" si="27"/>
        <v/>
      </c>
      <c r="G151" s="39">
        <f t="shared" si="28"/>
        <v>0</v>
      </c>
      <c r="H151" s="39">
        <f t="shared" si="29"/>
        <v>0</v>
      </c>
      <c r="I151" s="37">
        <f t="shared" si="30"/>
        <v>0</v>
      </c>
      <c r="J151" s="40">
        <f t="shared" si="31"/>
        <v>0</v>
      </c>
      <c r="K151" s="37">
        <f t="shared" si="32"/>
        <v>0</v>
      </c>
      <c r="L151" s="37">
        <f t="shared" si="33"/>
        <v>0</v>
      </c>
      <c r="M151" s="37">
        <f t="shared" si="34"/>
        <v>0</v>
      </c>
      <c r="N151" s="41">
        <f>'jan-mai'!M151</f>
        <v>0</v>
      </c>
      <c r="O151" s="41">
        <f t="shared" si="35"/>
        <v>0</v>
      </c>
      <c r="P151" s="4"/>
      <c r="Q151" s="4"/>
      <c r="R151" s="4"/>
      <c r="S151" s="4"/>
      <c r="T151" s="4"/>
    </row>
    <row r="152" spans="1:20" s="34" customFormat="1" x14ac:dyDescent="0.2">
      <c r="A152" s="33">
        <v>912</v>
      </c>
      <c r="B152" s="34" t="s">
        <v>206</v>
      </c>
      <c r="C152" s="36"/>
      <c r="D152" s="36">
        <v>2104</v>
      </c>
      <c r="E152" s="37">
        <f t="shared" si="26"/>
        <v>0</v>
      </c>
      <c r="F152" s="38" t="str">
        <f t="shared" si="27"/>
        <v/>
      </c>
      <c r="G152" s="39">
        <f t="shared" si="28"/>
        <v>0</v>
      </c>
      <c r="H152" s="39">
        <f t="shared" si="29"/>
        <v>0</v>
      </c>
      <c r="I152" s="37">
        <f t="shared" si="30"/>
        <v>0</v>
      </c>
      <c r="J152" s="40">
        <f t="shared" si="31"/>
        <v>0</v>
      </c>
      <c r="K152" s="37">
        <f t="shared" si="32"/>
        <v>0</v>
      </c>
      <c r="L152" s="37">
        <f t="shared" si="33"/>
        <v>0</v>
      </c>
      <c r="M152" s="37">
        <f t="shared" si="34"/>
        <v>0</v>
      </c>
      <c r="N152" s="41">
        <f>'jan-mai'!M152</f>
        <v>0</v>
      </c>
      <c r="O152" s="41">
        <f t="shared" si="35"/>
        <v>0</v>
      </c>
      <c r="P152" s="4"/>
      <c r="Q152" s="4"/>
      <c r="R152" s="4"/>
      <c r="S152" s="4"/>
      <c r="T152" s="4"/>
    </row>
    <row r="153" spans="1:20" s="34" customFormat="1" x14ac:dyDescent="0.2">
      <c r="A153" s="33">
        <v>914</v>
      </c>
      <c r="B153" s="34" t="s">
        <v>207</v>
      </c>
      <c r="C153" s="36"/>
      <c r="D153" s="36">
        <v>6051</v>
      </c>
      <c r="E153" s="37">
        <f t="shared" si="26"/>
        <v>0</v>
      </c>
      <c r="F153" s="38" t="str">
        <f t="shared" si="27"/>
        <v/>
      </c>
      <c r="G153" s="39">
        <f t="shared" si="28"/>
        <v>0</v>
      </c>
      <c r="H153" s="39">
        <f t="shared" si="29"/>
        <v>0</v>
      </c>
      <c r="I153" s="37">
        <f t="shared" si="30"/>
        <v>0</v>
      </c>
      <c r="J153" s="40">
        <f t="shared" si="31"/>
        <v>0</v>
      </c>
      <c r="K153" s="37">
        <f t="shared" si="32"/>
        <v>0</v>
      </c>
      <c r="L153" s="37">
        <f t="shared" si="33"/>
        <v>0</v>
      </c>
      <c r="M153" s="37">
        <f t="shared" si="34"/>
        <v>0</v>
      </c>
      <c r="N153" s="41">
        <f>'jan-mai'!M153</f>
        <v>0</v>
      </c>
      <c r="O153" s="41">
        <f t="shared" si="35"/>
        <v>0</v>
      </c>
      <c r="P153" s="4"/>
      <c r="Q153" s="4"/>
      <c r="R153" s="4"/>
      <c r="S153" s="4"/>
      <c r="T153" s="4"/>
    </row>
    <row r="154" spans="1:20" s="34" customFormat="1" x14ac:dyDescent="0.2">
      <c r="A154" s="33">
        <v>919</v>
      </c>
      <c r="B154" s="34" t="s">
        <v>208</v>
      </c>
      <c r="C154" s="36"/>
      <c r="D154" s="36">
        <v>5713</v>
      </c>
      <c r="E154" s="37">
        <f t="shared" si="26"/>
        <v>0</v>
      </c>
      <c r="F154" s="38" t="str">
        <f t="shared" si="27"/>
        <v/>
      </c>
      <c r="G154" s="39">
        <f t="shared" si="28"/>
        <v>0</v>
      </c>
      <c r="H154" s="39">
        <f t="shared" si="29"/>
        <v>0</v>
      </c>
      <c r="I154" s="37">
        <f t="shared" si="30"/>
        <v>0</v>
      </c>
      <c r="J154" s="40">
        <f t="shared" si="31"/>
        <v>0</v>
      </c>
      <c r="K154" s="37">
        <f t="shared" si="32"/>
        <v>0</v>
      </c>
      <c r="L154" s="37">
        <f t="shared" si="33"/>
        <v>0</v>
      </c>
      <c r="M154" s="37">
        <f t="shared" si="34"/>
        <v>0</v>
      </c>
      <c r="N154" s="41">
        <f>'jan-mai'!M154</f>
        <v>0</v>
      </c>
      <c r="O154" s="41">
        <f t="shared" si="35"/>
        <v>0</v>
      </c>
      <c r="P154" s="4"/>
      <c r="Q154" s="4"/>
      <c r="R154" s="4"/>
      <c r="S154" s="4"/>
      <c r="T154" s="4"/>
    </row>
    <row r="155" spans="1:20" s="34" customFormat="1" x14ac:dyDescent="0.2">
      <c r="A155" s="33">
        <v>926</v>
      </c>
      <c r="B155" s="34" t="s">
        <v>209</v>
      </c>
      <c r="C155" s="36"/>
      <c r="D155" s="36">
        <v>10702</v>
      </c>
      <c r="E155" s="37">
        <f t="shared" si="26"/>
        <v>0</v>
      </c>
      <c r="F155" s="38" t="str">
        <f t="shared" si="27"/>
        <v/>
      </c>
      <c r="G155" s="39">
        <f t="shared" si="28"/>
        <v>0</v>
      </c>
      <c r="H155" s="39">
        <f t="shared" si="29"/>
        <v>0</v>
      </c>
      <c r="I155" s="37">
        <f t="shared" si="30"/>
        <v>0</v>
      </c>
      <c r="J155" s="40">
        <f t="shared" si="31"/>
        <v>0</v>
      </c>
      <c r="K155" s="37">
        <f t="shared" si="32"/>
        <v>0</v>
      </c>
      <c r="L155" s="37">
        <f t="shared" si="33"/>
        <v>0</v>
      </c>
      <c r="M155" s="37">
        <f t="shared" si="34"/>
        <v>0</v>
      </c>
      <c r="N155" s="41">
        <f>'jan-mai'!M155</f>
        <v>0</v>
      </c>
      <c r="O155" s="41">
        <f t="shared" si="35"/>
        <v>0</v>
      </c>
      <c r="P155" s="4"/>
      <c r="Q155" s="4"/>
      <c r="R155" s="4"/>
      <c r="S155" s="4"/>
      <c r="T155" s="4"/>
    </row>
    <row r="156" spans="1:20" s="34" customFormat="1" x14ac:dyDescent="0.2">
      <c r="A156" s="33">
        <v>928</v>
      </c>
      <c r="B156" s="34" t="s">
        <v>210</v>
      </c>
      <c r="C156" s="36"/>
      <c r="D156" s="36">
        <v>5178</v>
      </c>
      <c r="E156" s="37">
        <f t="shared" si="26"/>
        <v>0</v>
      </c>
      <c r="F156" s="38" t="str">
        <f t="shared" si="27"/>
        <v/>
      </c>
      <c r="G156" s="39">
        <f t="shared" si="28"/>
        <v>0</v>
      </c>
      <c r="H156" s="39">
        <f t="shared" si="29"/>
        <v>0</v>
      </c>
      <c r="I156" s="37">
        <f t="shared" si="30"/>
        <v>0</v>
      </c>
      <c r="J156" s="40">
        <f t="shared" si="31"/>
        <v>0</v>
      </c>
      <c r="K156" s="37">
        <f t="shared" si="32"/>
        <v>0</v>
      </c>
      <c r="L156" s="37">
        <f t="shared" si="33"/>
        <v>0</v>
      </c>
      <c r="M156" s="37">
        <f t="shared" si="34"/>
        <v>0</v>
      </c>
      <c r="N156" s="41">
        <f>'jan-mai'!M156</f>
        <v>0</v>
      </c>
      <c r="O156" s="41">
        <f t="shared" si="35"/>
        <v>0</v>
      </c>
      <c r="P156" s="4"/>
      <c r="Q156" s="4"/>
      <c r="R156" s="4"/>
      <c r="S156" s="4"/>
      <c r="T156" s="4"/>
    </row>
    <row r="157" spans="1:20" s="34" customFormat="1" x14ac:dyDescent="0.2">
      <c r="A157" s="33">
        <v>929</v>
      </c>
      <c r="B157" s="34" t="s">
        <v>211</v>
      </c>
      <c r="C157" s="36"/>
      <c r="D157" s="36">
        <v>1856</v>
      </c>
      <c r="E157" s="37">
        <f t="shared" si="26"/>
        <v>0</v>
      </c>
      <c r="F157" s="38" t="str">
        <f t="shared" si="27"/>
        <v/>
      </c>
      <c r="G157" s="39">
        <f t="shared" si="28"/>
        <v>0</v>
      </c>
      <c r="H157" s="39">
        <f t="shared" si="29"/>
        <v>0</v>
      </c>
      <c r="I157" s="37">
        <f t="shared" si="30"/>
        <v>0</v>
      </c>
      <c r="J157" s="40">
        <f t="shared" si="31"/>
        <v>0</v>
      </c>
      <c r="K157" s="37">
        <f t="shared" si="32"/>
        <v>0</v>
      </c>
      <c r="L157" s="37">
        <f t="shared" si="33"/>
        <v>0</v>
      </c>
      <c r="M157" s="37">
        <f t="shared" si="34"/>
        <v>0</v>
      </c>
      <c r="N157" s="41">
        <f>'jan-mai'!M157</f>
        <v>0</v>
      </c>
      <c r="O157" s="41">
        <f t="shared" si="35"/>
        <v>0</v>
      </c>
      <c r="P157" s="4"/>
      <c r="Q157" s="4"/>
      <c r="R157" s="4"/>
      <c r="S157" s="4"/>
      <c r="T157" s="4"/>
    </row>
    <row r="158" spans="1:20" s="34" customFormat="1" x14ac:dyDescent="0.2">
      <c r="A158" s="33">
        <v>935</v>
      </c>
      <c r="B158" s="34" t="s">
        <v>212</v>
      </c>
      <c r="C158" s="36"/>
      <c r="D158" s="36">
        <v>1342</v>
      </c>
      <c r="E158" s="37">
        <f t="shared" si="26"/>
        <v>0</v>
      </c>
      <c r="F158" s="38" t="str">
        <f t="shared" si="27"/>
        <v/>
      </c>
      <c r="G158" s="39">
        <f t="shared" si="28"/>
        <v>0</v>
      </c>
      <c r="H158" s="39">
        <f t="shared" si="29"/>
        <v>0</v>
      </c>
      <c r="I158" s="37">
        <f t="shared" si="30"/>
        <v>0</v>
      </c>
      <c r="J158" s="40">
        <f t="shared" si="31"/>
        <v>0</v>
      </c>
      <c r="K158" s="37">
        <f t="shared" si="32"/>
        <v>0</v>
      </c>
      <c r="L158" s="37">
        <f t="shared" si="33"/>
        <v>0</v>
      </c>
      <c r="M158" s="37">
        <f t="shared" si="34"/>
        <v>0</v>
      </c>
      <c r="N158" s="41">
        <f>'jan-mai'!M158</f>
        <v>0</v>
      </c>
      <c r="O158" s="41">
        <f t="shared" si="35"/>
        <v>0</v>
      </c>
      <c r="P158" s="4"/>
      <c r="Q158" s="4"/>
      <c r="R158" s="4"/>
      <c r="S158" s="4"/>
      <c r="T158" s="4"/>
    </row>
    <row r="159" spans="1:20" s="34" customFormat="1" x14ac:dyDescent="0.2">
      <c r="A159" s="33">
        <v>937</v>
      </c>
      <c r="B159" s="34" t="s">
        <v>213</v>
      </c>
      <c r="C159" s="36"/>
      <c r="D159" s="36">
        <v>3614</v>
      </c>
      <c r="E159" s="37">
        <f t="shared" si="26"/>
        <v>0</v>
      </c>
      <c r="F159" s="38" t="str">
        <f t="shared" si="27"/>
        <v/>
      </c>
      <c r="G159" s="39">
        <f t="shared" si="28"/>
        <v>0</v>
      </c>
      <c r="H159" s="39">
        <f t="shared" si="29"/>
        <v>0</v>
      </c>
      <c r="I159" s="37">
        <f t="shared" si="30"/>
        <v>0</v>
      </c>
      <c r="J159" s="40">
        <f t="shared" si="31"/>
        <v>0</v>
      </c>
      <c r="K159" s="37">
        <f t="shared" si="32"/>
        <v>0</v>
      </c>
      <c r="L159" s="37">
        <f t="shared" si="33"/>
        <v>0</v>
      </c>
      <c r="M159" s="37">
        <f t="shared" si="34"/>
        <v>0</v>
      </c>
      <c r="N159" s="41">
        <f>'jan-mai'!M159</f>
        <v>0</v>
      </c>
      <c r="O159" s="41">
        <f t="shared" si="35"/>
        <v>0</v>
      </c>
      <c r="P159" s="4"/>
      <c r="Q159" s="4"/>
      <c r="R159" s="4"/>
      <c r="S159" s="4"/>
      <c r="T159" s="4"/>
    </row>
    <row r="160" spans="1:20" s="34" customFormat="1" x14ac:dyDescent="0.2">
      <c r="A160" s="33">
        <v>938</v>
      </c>
      <c r="B160" s="34" t="s">
        <v>214</v>
      </c>
      <c r="C160" s="36"/>
      <c r="D160" s="36">
        <v>1200</v>
      </c>
      <c r="E160" s="37">
        <f t="shared" si="26"/>
        <v>0</v>
      </c>
      <c r="F160" s="38" t="str">
        <f t="shared" si="27"/>
        <v/>
      </c>
      <c r="G160" s="39">
        <f t="shared" si="28"/>
        <v>0</v>
      </c>
      <c r="H160" s="39">
        <f t="shared" si="29"/>
        <v>0</v>
      </c>
      <c r="I160" s="37">
        <f t="shared" si="30"/>
        <v>0</v>
      </c>
      <c r="J160" s="40">
        <f t="shared" si="31"/>
        <v>0</v>
      </c>
      <c r="K160" s="37">
        <f t="shared" si="32"/>
        <v>0</v>
      </c>
      <c r="L160" s="37">
        <f t="shared" si="33"/>
        <v>0</v>
      </c>
      <c r="M160" s="37">
        <f t="shared" si="34"/>
        <v>0</v>
      </c>
      <c r="N160" s="41">
        <f>'jan-mai'!M160</f>
        <v>0</v>
      </c>
      <c r="O160" s="41">
        <f t="shared" si="35"/>
        <v>0</v>
      </c>
      <c r="P160" s="4"/>
      <c r="Q160" s="4"/>
      <c r="R160" s="4"/>
      <c r="S160" s="4"/>
      <c r="T160" s="4"/>
    </row>
    <row r="161" spans="1:20" s="34" customFormat="1" x14ac:dyDescent="0.2">
      <c r="A161" s="33">
        <v>940</v>
      </c>
      <c r="B161" s="34" t="s">
        <v>215</v>
      </c>
      <c r="C161" s="36"/>
      <c r="D161" s="36">
        <v>1246</v>
      </c>
      <c r="E161" s="37">
        <f t="shared" si="26"/>
        <v>0</v>
      </c>
      <c r="F161" s="38" t="str">
        <f t="shared" si="27"/>
        <v/>
      </c>
      <c r="G161" s="39">
        <f t="shared" si="28"/>
        <v>0</v>
      </c>
      <c r="H161" s="39">
        <f t="shared" si="29"/>
        <v>0</v>
      </c>
      <c r="I161" s="37">
        <f t="shared" si="30"/>
        <v>0</v>
      </c>
      <c r="J161" s="40">
        <f t="shared" si="31"/>
        <v>0</v>
      </c>
      <c r="K161" s="37">
        <f t="shared" si="32"/>
        <v>0</v>
      </c>
      <c r="L161" s="37">
        <f t="shared" si="33"/>
        <v>0</v>
      </c>
      <c r="M161" s="37">
        <f t="shared" si="34"/>
        <v>0</v>
      </c>
      <c r="N161" s="41">
        <f>'jan-mai'!M161</f>
        <v>0</v>
      </c>
      <c r="O161" s="41">
        <f t="shared" si="35"/>
        <v>0</v>
      </c>
      <c r="P161" s="4"/>
      <c r="Q161" s="4"/>
      <c r="R161" s="4"/>
      <c r="S161" s="4"/>
      <c r="T161" s="4"/>
    </row>
    <row r="162" spans="1:20" s="34" customFormat="1" x14ac:dyDescent="0.2">
      <c r="A162" s="33">
        <v>941</v>
      </c>
      <c r="B162" s="34" t="s">
        <v>216</v>
      </c>
      <c r="C162" s="36"/>
      <c r="D162" s="36">
        <v>952</v>
      </c>
      <c r="E162" s="37">
        <f t="shared" si="26"/>
        <v>0</v>
      </c>
      <c r="F162" s="38" t="str">
        <f t="shared" si="27"/>
        <v/>
      </c>
      <c r="G162" s="39">
        <f t="shared" si="28"/>
        <v>0</v>
      </c>
      <c r="H162" s="39">
        <f t="shared" si="29"/>
        <v>0</v>
      </c>
      <c r="I162" s="37">
        <f t="shared" si="30"/>
        <v>0</v>
      </c>
      <c r="J162" s="40">
        <f t="shared" si="31"/>
        <v>0</v>
      </c>
      <c r="K162" s="37">
        <f t="shared" si="32"/>
        <v>0</v>
      </c>
      <c r="L162" s="37">
        <f t="shared" si="33"/>
        <v>0</v>
      </c>
      <c r="M162" s="37">
        <f t="shared" si="34"/>
        <v>0</v>
      </c>
      <c r="N162" s="41">
        <f>'jan-mai'!M162</f>
        <v>0</v>
      </c>
      <c r="O162" s="41">
        <f t="shared" si="35"/>
        <v>0</v>
      </c>
      <c r="P162" s="4"/>
      <c r="Q162" s="4"/>
      <c r="R162" s="4"/>
      <c r="S162" s="4"/>
      <c r="T162" s="4"/>
    </row>
    <row r="163" spans="1:20" s="34" customFormat="1" x14ac:dyDescent="0.2">
      <c r="A163" s="33">
        <v>1001</v>
      </c>
      <c r="B163" s="34" t="s">
        <v>217</v>
      </c>
      <c r="C163" s="36"/>
      <c r="D163" s="36">
        <v>89268</v>
      </c>
      <c r="E163" s="37">
        <f t="shared" si="26"/>
        <v>0</v>
      </c>
      <c r="F163" s="38" t="str">
        <f t="shared" si="27"/>
        <v/>
      </c>
      <c r="G163" s="39">
        <f t="shared" si="28"/>
        <v>0</v>
      </c>
      <c r="H163" s="39">
        <f t="shared" si="29"/>
        <v>0</v>
      </c>
      <c r="I163" s="37">
        <f t="shared" si="30"/>
        <v>0</v>
      </c>
      <c r="J163" s="40">
        <f t="shared" si="31"/>
        <v>0</v>
      </c>
      <c r="K163" s="37">
        <f t="shared" si="32"/>
        <v>0</v>
      </c>
      <c r="L163" s="37">
        <f t="shared" si="33"/>
        <v>0</v>
      </c>
      <c r="M163" s="37">
        <f t="shared" si="34"/>
        <v>0</v>
      </c>
      <c r="N163" s="41">
        <f>'jan-mai'!M163</f>
        <v>0</v>
      </c>
      <c r="O163" s="41">
        <f t="shared" si="35"/>
        <v>0</v>
      </c>
      <c r="P163" s="4"/>
      <c r="Q163" s="4"/>
      <c r="R163" s="4"/>
      <c r="S163" s="4"/>
      <c r="T163" s="4"/>
    </row>
    <row r="164" spans="1:20" s="34" customFormat="1" x14ac:dyDescent="0.2">
      <c r="A164" s="33">
        <v>1002</v>
      </c>
      <c r="B164" s="34" t="s">
        <v>218</v>
      </c>
      <c r="C164" s="36"/>
      <c r="D164" s="36">
        <v>15600</v>
      </c>
      <c r="E164" s="37">
        <f t="shared" si="26"/>
        <v>0</v>
      </c>
      <c r="F164" s="38" t="str">
        <f t="shared" si="27"/>
        <v/>
      </c>
      <c r="G164" s="39">
        <f t="shared" si="28"/>
        <v>0</v>
      </c>
      <c r="H164" s="39">
        <f t="shared" si="29"/>
        <v>0</v>
      </c>
      <c r="I164" s="37">
        <f t="shared" si="30"/>
        <v>0</v>
      </c>
      <c r="J164" s="40">
        <f t="shared" si="31"/>
        <v>0</v>
      </c>
      <c r="K164" s="37">
        <f t="shared" si="32"/>
        <v>0</v>
      </c>
      <c r="L164" s="37">
        <f t="shared" si="33"/>
        <v>0</v>
      </c>
      <c r="M164" s="37">
        <f t="shared" si="34"/>
        <v>0</v>
      </c>
      <c r="N164" s="41">
        <f>'jan-mai'!M164</f>
        <v>0</v>
      </c>
      <c r="O164" s="41">
        <f t="shared" si="35"/>
        <v>0</v>
      </c>
      <c r="P164" s="4"/>
      <c r="Q164" s="4"/>
      <c r="R164" s="4"/>
      <c r="S164" s="4"/>
      <c r="T164" s="4"/>
    </row>
    <row r="165" spans="1:20" s="34" customFormat="1" x14ac:dyDescent="0.2">
      <c r="A165" s="33">
        <v>1003</v>
      </c>
      <c r="B165" s="34" t="s">
        <v>219</v>
      </c>
      <c r="C165" s="36"/>
      <c r="D165" s="36">
        <v>9769</v>
      </c>
      <c r="E165" s="37">
        <f t="shared" si="26"/>
        <v>0</v>
      </c>
      <c r="F165" s="38" t="str">
        <f t="shared" si="27"/>
        <v/>
      </c>
      <c r="G165" s="39">
        <f t="shared" si="28"/>
        <v>0</v>
      </c>
      <c r="H165" s="39">
        <f t="shared" si="29"/>
        <v>0</v>
      </c>
      <c r="I165" s="37">
        <f t="shared" si="30"/>
        <v>0</v>
      </c>
      <c r="J165" s="40">
        <f t="shared" si="31"/>
        <v>0</v>
      </c>
      <c r="K165" s="37">
        <f t="shared" si="32"/>
        <v>0</v>
      </c>
      <c r="L165" s="37">
        <f t="shared" si="33"/>
        <v>0</v>
      </c>
      <c r="M165" s="37">
        <f t="shared" si="34"/>
        <v>0</v>
      </c>
      <c r="N165" s="41">
        <f>'jan-mai'!M165</f>
        <v>0</v>
      </c>
      <c r="O165" s="41">
        <f t="shared" si="35"/>
        <v>0</v>
      </c>
      <c r="P165" s="4"/>
      <c r="Q165" s="4"/>
      <c r="R165" s="4"/>
      <c r="S165" s="4"/>
      <c r="T165" s="4"/>
    </row>
    <row r="166" spans="1:20" s="34" customFormat="1" x14ac:dyDescent="0.2">
      <c r="A166" s="33">
        <v>1004</v>
      </c>
      <c r="B166" s="34" t="s">
        <v>220</v>
      </c>
      <c r="C166" s="36"/>
      <c r="D166" s="36">
        <v>9090</v>
      </c>
      <c r="E166" s="37">
        <f t="shared" si="26"/>
        <v>0</v>
      </c>
      <c r="F166" s="38" t="str">
        <f t="shared" si="27"/>
        <v/>
      </c>
      <c r="G166" s="39">
        <f t="shared" si="28"/>
        <v>0</v>
      </c>
      <c r="H166" s="39">
        <f t="shared" si="29"/>
        <v>0</v>
      </c>
      <c r="I166" s="37">
        <f t="shared" si="30"/>
        <v>0</v>
      </c>
      <c r="J166" s="40">
        <f t="shared" si="31"/>
        <v>0</v>
      </c>
      <c r="K166" s="37">
        <f t="shared" si="32"/>
        <v>0</v>
      </c>
      <c r="L166" s="37">
        <f t="shared" si="33"/>
        <v>0</v>
      </c>
      <c r="M166" s="37">
        <f t="shared" si="34"/>
        <v>0</v>
      </c>
      <c r="N166" s="41">
        <f>'jan-mai'!M166</f>
        <v>0</v>
      </c>
      <c r="O166" s="41">
        <f t="shared" si="35"/>
        <v>0</v>
      </c>
      <c r="P166" s="4"/>
      <c r="Q166" s="4"/>
      <c r="R166" s="4"/>
      <c r="S166" s="4"/>
      <c r="T166" s="4"/>
    </row>
    <row r="167" spans="1:20" s="34" customFormat="1" x14ac:dyDescent="0.2">
      <c r="A167" s="33">
        <v>1014</v>
      </c>
      <c r="B167" s="34" t="s">
        <v>221</v>
      </c>
      <c r="C167" s="36"/>
      <c r="D167" s="36">
        <v>14425</v>
      </c>
      <c r="E167" s="37">
        <f t="shared" si="26"/>
        <v>0</v>
      </c>
      <c r="F167" s="38" t="str">
        <f t="shared" si="27"/>
        <v/>
      </c>
      <c r="G167" s="39">
        <f t="shared" si="28"/>
        <v>0</v>
      </c>
      <c r="H167" s="39">
        <f t="shared" si="29"/>
        <v>0</v>
      </c>
      <c r="I167" s="37">
        <f t="shared" si="30"/>
        <v>0</v>
      </c>
      <c r="J167" s="40">
        <f t="shared" si="31"/>
        <v>0</v>
      </c>
      <c r="K167" s="37">
        <f t="shared" si="32"/>
        <v>0</v>
      </c>
      <c r="L167" s="37">
        <f t="shared" si="33"/>
        <v>0</v>
      </c>
      <c r="M167" s="37">
        <f t="shared" si="34"/>
        <v>0</v>
      </c>
      <c r="N167" s="41">
        <f>'jan-mai'!M167</f>
        <v>0</v>
      </c>
      <c r="O167" s="41">
        <f t="shared" si="35"/>
        <v>0</v>
      </c>
      <c r="P167" s="4"/>
      <c r="Q167" s="4"/>
      <c r="R167" s="4"/>
      <c r="S167" s="4"/>
      <c r="T167" s="4"/>
    </row>
    <row r="168" spans="1:20" s="34" customFormat="1" x14ac:dyDescent="0.2">
      <c r="A168" s="33">
        <v>1017</v>
      </c>
      <c r="B168" s="34" t="s">
        <v>222</v>
      </c>
      <c r="C168" s="36"/>
      <c r="D168" s="36">
        <v>6568</v>
      </c>
      <c r="E168" s="37">
        <f t="shared" si="26"/>
        <v>0</v>
      </c>
      <c r="F168" s="38" t="str">
        <f t="shared" si="27"/>
        <v/>
      </c>
      <c r="G168" s="39">
        <f t="shared" si="28"/>
        <v>0</v>
      </c>
      <c r="H168" s="39">
        <f t="shared" si="29"/>
        <v>0</v>
      </c>
      <c r="I168" s="37">
        <f t="shared" si="30"/>
        <v>0</v>
      </c>
      <c r="J168" s="40">
        <f t="shared" si="31"/>
        <v>0</v>
      </c>
      <c r="K168" s="37">
        <f t="shared" si="32"/>
        <v>0</v>
      </c>
      <c r="L168" s="37">
        <f t="shared" si="33"/>
        <v>0</v>
      </c>
      <c r="M168" s="37">
        <f t="shared" si="34"/>
        <v>0</v>
      </c>
      <c r="N168" s="41">
        <f>'jan-mai'!M168</f>
        <v>0</v>
      </c>
      <c r="O168" s="41">
        <f t="shared" si="35"/>
        <v>0</v>
      </c>
      <c r="P168" s="4"/>
      <c r="Q168" s="4"/>
      <c r="R168" s="4"/>
      <c r="S168" s="4"/>
      <c r="T168" s="4"/>
    </row>
    <row r="169" spans="1:20" s="34" customFormat="1" x14ac:dyDescent="0.2">
      <c r="A169" s="33">
        <v>1018</v>
      </c>
      <c r="B169" s="34" t="s">
        <v>223</v>
      </c>
      <c r="C169" s="36"/>
      <c r="D169" s="36">
        <v>11321</v>
      </c>
      <c r="E169" s="37">
        <f t="shared" si="26"/>
        <v>0</v>
      </c>
      <c r="F169" s="38" t="str">
        <f t="shared" si="27"/>
        <v/>
      </c>
      <c r="G169" s="39">
        <f t="shared" si="28"/>
        <v>0</v>
      </c>
      <c r="H169" s="39">
        <f t="shared" si="29"/>
        <v>0</v>
      </c>
      <c r="I169" s="37">
        <f t="shared" si="30"/>
        <v>0</v>
      </c>
      <c r="J169" s="40">
        <f t="shared" si="31"/>
        <v>0</v>
      </c>
      <c r="K169" s="37">
        <f t="shared" si="32"/>
        <v>0</v>
      </c>
      <c r="L169" s="37">
        <f t="shared" si="33"/>
        <v>0</v>
      </c>
      <c r="M169" s="37">
        <f t="shared" si="34"/>
        <v>0</v>
      </c>
      <c r="N169" s="41">
        <f>'jan-mai'!M169</f>
        <v>0</v>
      </c>
      <c r="O169" s="41">
        <f t="shared" si="35"/>
        <v>0</v>
      </c>
      <c r="P169" s="4"/>
      <c r="Q169" s="4"/>
      <c r="R169" s="4"/>
      <c r="S169" s="4"/>
      <c r="T169" s="4"/>
    </row>
    <row r="170" spans="1:20" s="34" customFormat="1" x14ac:dyDescent="0.2">
      <c r="A170" s="33">
        <v>1021</v>
      </c>
      <c r="B170" s="34" t="s">
        <v>224</v>
      </c>
      <c r="C170" s="36"/>
      <c r="D170" s="36">
        <v>2309</v>
      </c>
      <c r="E170" s="37">
        <f t="shared" si="26"/>
        <v>0</v>
      </c>
      <c r="F170" s="38" t="str">
        <f t="shared" si="27"/>
        <v/>
      </c>
      <c r="G170" s="39">
        <f t="shared" si="28"/>
        <v>0</v>
      </c>
      <c r="H170" s="39">
        <f t="shared" si="29"/>
        <v>0</v>
      </c>
      <c r="I170" s="37">
        <f t="shared" si="30"/>
        <v>0</v>
      </c>
      <c r="J170" s="40">
        <f t="shared" si="31"/>
        <v>0</v>
      </c>
      <c r="K170" s="37">
        <f t="shared" si="32"/>
        <v>0</v>
      </c>
      <c r="L170" s="37">
        <f t="shared" si="33"/>
        <v>0</v>
      </c>
      <c r="M170" s="37">
        <f t="shared" si="34"/>
        <v>0</v>
      </c>
      <c r="N170" s="41">
        <f>'jan-mai'!M170</f>
        <v>0</v>
      </c>
      <c r="O170" s="41">
        <f t="shared" si="35"/>
        <v>0</v>
      </c>
      <c r="P170" s="4"/>
      <c r="Q170" s="4"/>
      <c r="R170" s="4"/>
      <c r="S170" s="4"/>
      <c r="T170" s="4"/>
    </row>
    <row r="171" spans="1:20" s="34" customFormat="1" x14ac:dyDescent="0.2">
      <c r="A171" s="33">
        <v>1026</v>
      </c>
      <c r="B171" s="34" t="s">
        <v>225</v>
      </c>
      <c r="C171" s="36"/>
      <c r="D171" s="36">
        <v>937</v>
      </c>
      <c r="E171" s="37">
        <f t="shared" si="26"/>
        <v>0</v>
      </c>
      <c r="F171" s="38" t="str">
        <f t="shared" si="27"/>
        <v/>
      </c>
      <c r="G171" s="39">
        <f t="shared" si="28"/>
        <v>0</v>
      </c>
      <c r="H171" s="39">
        <f t="shared" si="29"/>
        <v>0</v>
      </c>
      <c r="I171" s="37">
        <f t="shared" si="30"/>
        <v>0</v>
      </c>
      <c r="J171" s="40">
        <f t="shared" si="31"/>
        <v>0</v>
      </c>
      <c r="K171" s="37">
        <f t="shared" si="32"/>
        <v>0</v>
      </c>
      <c r="L171" s="37">
        <f t="shared" si="33"/>
        <v>0</v>
      </c>
      <c r="M171" s="37">
        <f t="shared" si="34"/>
        <v>0</v>
      </c>
      <c r="N171" s="41">
        <f>'jan-mai'!M171</f>
        <v>0</v>
      </c>
      <c r="O171" s="41">
        <f t="shared" si="35"/>
        <v>0</v>
      </c>
      <c r="P171" s="4"/>
      <c r="Q171" s="4"/>
      <c r="R171" s="4"/>
      <c r="S171" s="4"/>
      <c r="T171" s="4"/>
    </row>
    <row r="172" spans="1:20" s="34" customFormat="1" x14ac:dyDescent="0.2">
      <c r="A172" s="33">
        <v>1027</v>
      </c>
      <c r="B172" s="34" t="s">
        <v>226</v>
      </c>
      <c r="C172" s="36"/>
      <c r="D172" s="36">
        <v>1765</v>
      </c>
      <c r="E172" s="37">
        <f t="shared" si="26"/>
        <v>0</v>
      </c>
      <c r="F172" s="38" t="str">
        <f t="shared" si="27"/>
        <v/>
      </c>
      <c r="G172" s="39">
        <f t="shared" si="28"/>
        <v>0</v>
      </c>
      <c r="H172" s="39">
        <f t="shared" si="29"/>
        <v>0</v>
      </c>
      <c r="I172" s="37">
        <f t="shared" si="30"/>
        <v>0</v>
      </c>
      <c r="J172" s="40">
        <f t="shared" si="31"/>
        <v>0</v>
      </c>
      <c r="K172" s="37">
        <f t="shared" si="32"/>
        <v>0</v>
      </c>
      <c r="L172" s="37">
        <f t="shared" si="33"/>
        <v>0</v>
      </c>
      <c r="M172" s="37">
        <f t="shared" si="34"/>
        <v>0</v>
      </c>
      <c r="N172" s="41">
        <f>'jan-mai'!M172</f>
        <v>0</v>
      </c>
      <c r="O172" s="41">
        <f t="shared" si="35"/>
        <v>0</v>
      </c>
      <c r="P172" s="4"/>
      <c r="Q172" s="4"/>
      <c r="R172" s="4"/>
      <c r="S172" s="4"/>
      <c r="T172" s="4"/>
    </row>
    <row r="173" spans="1:20" s="34" customFormat="1" x14ac:dyDescent="0.2">
      <c r="A173" s="33">
        <v>1029</v>
      </c>
      <c r="B173" s="34" t="s">
        <v>227</v>
      </c>
      <c r="C173" s="36"/>
      <c r="D173" s="36">
        <v>4950</v>
      </c>
      <c r="E173" s="37">
        <f t="shared" si="26"/>
        <v>0</v>
      </c>
      <c r="F173" s="38" t="str">
        <f t="shared" si="27"/>
        <v/>
      </c>
      <c r="G173" s="39">
        <f t="shared" si="28"/>
        <v>0</v>
      </c>
      <c r="H173" s="39">
        <f t="shared" si="29"/>
        <v>0</v>
      </c>
      <c r="I173" s="37">
        <f t="shared" si="30"/>
        <v>0</v>
      </c>
      <c r="J173" s="40">
        <f t="shared" si="31"/>
        <v>0</v>
      </c>
      <c r="K173" s="37">
        <f t="shared" si="32"/>
        <v>0</v>
      </c>
      <c r="L173" s="37">
        <f t="shared" si="33"/>
        <v>0</v>
      </c>
      <c r="M173" s="37">
        <f t="shared" si="34"/>
        <v>0</v>
      </c>
      <c r="N173" s="41">
        <f>'jan-mai'!M173</f>
        <v>0</v>
      </c>
      <c r="O173" s="41">
        <f t="shared" si="35"/>
        <v>0</v>
      </c>
      <c r="P173" s="4"/>
      <c r="Q173" s="4"/>
      <c r="R173" s="4"/>
      <c r="S173" s="4"/>
      <c r="T173" s="4"/>
    </row>
    <row r="174" spans="1:20" s="34" customFormat="1" x14ac:dyDescent="0.2">
      <c r="A174" s="33">
        <v>1032</v>
      </c>
      <c r="B174" s="34" t="s">
        <v>228</v>
      </c>
      <c r="C174" s="36"/>
      <c r="D174" s="36">
        <v>8588</v>
      </c>
      <c r="E174" s="37">
        <f t="shared" si="26"/>
        <v>0</v>
      </c>
      <c r="F174" s="38" t="str">
        <f t="shared" si="27"/>
        <v/>
      </c>
      <c r="G174" s="39">
        <f t="shared" si="28"/>
        <v>0</v>
      </c>
      <c r="H174" s="39">
        <f t="shared" si="29"/>
        <v>0</v>
      </c>
      <c r="I174" s="37">
        <f t="shared" si="30"/>
        <v>0</v>
      </c>
      <c r="J174" s="40">
        <f t="shared" si="31"/>
        <v>0</v>
      </c>
      <c r="K174" s="37">
        <f t="shared" si="32"/>
        <v>0</v>
      </c>
      <c r="L174" s="37">
        <f t="shared" si="33"/>
        <v>0</v>
      </c>
      <c r="M174" s="37">
        <f t="shared" si="34"/>
        <v>0</v>
      </c>
      <c r="N174" s="41">
        <f>'jan-mai'!M174</f>
        <v>0</v>
      </c>
      <c r="O174" s="41">
        <f t="shared" si="35"/>
        <v>0</v>
      </c>
      <c r="P174" s="4"/>
      <c r="Q174" s="4"/>
      <c r="R174" s="4"/>
      <c r="S174" s="4"/>
      <c r="T174" s="4"/>
    </row>
    <row r="175" spans="1:20" s="34" customFormat="1" x14ac:dyDescent="0.2">
      <c r="A175" s="33">
        <v>1034</v>
      </c>
      <c r="B175" s="34" t="s">
        <v>229</v>
      </c>
      <c r="C175" s="36"/>
      <c r="D175" s="36">
        <v>1702</v>
      </c>
      <c r="E175" s="37">
        <f t="shared" si="26"/>
        <v>0</v>
      </c>
      <c r="F175" s="38" t="str">
        <f t="shared" si="27"/>
        <v/>
      </c>
      <c r="G175" s="39">
        <f t="shared" si="28"/>
        <v>0</v>
      </c>
      <c r="H175" s="39">
        <f t="shared" si="29"/>
        <v>0</v>
      </c>
      <c r="I175" s="37">
        <f t="shared" si="30"/>
        <v>0</v>
      </c>
      <c r="J175" s="40">
        <f t="shared" si="31"/>
        <v>0</v>
      </c>
      <c r="K175" s="37">
        <f t="shared" si="32"/>
        <v>0</v>
      </c>
      <c r="L175" s="37">
        <f t="shared" si="33"/>
        <v>0</v>
      </c>
      <c r="M175" s="37">
        <f t="shared" si="34"/>
        <v>0</v>
      </c>
      <c r="N175" s="41">
        <f>'jan-mai'!M175</f>
        <v>0</v>
      </c>
      <c r="O175" s="41">
        <f t="shared" si="35"/>
        <v>0</v>
      </c>
      <c r="P175" s="4"/>
      <c r="Q175" s="4"/>
      <c r="R175" s="4"/>
      <c r="S175" s="4"/>
      <c r="T175" s="4"/>
    </row>
    <row r="176" spans="1:20" s="34" customFormat="1" x14ac:dyDescent="0.2">
      <c r="A176" s="33">
        <v>1037</v>
      </c>
      <c r="B176" s="34" t="s">
        <v>230</v>
      </c>
      <c r="C176" s="36"/>
      <c r="D176" s="36">
        <v>5988</v>
      </c>
      <c r="E176" s="37">
        <f t="shared" si="26"/>
        <v>0</v>
      </c>
      <c r="F176" s="38" t="str">
        <f t="shared" si="27"/>
        <v/>
      </c>
      <c r="G176" s="39">
        <f t="shared" si="28"/>
        <v>0</v>
      </c>
      <c r="H176" s="39">
        <f t="shared" si="29"/>
        <v>0</v>
      </c>
      <c r="I176" s="37">
        <f t="shared" si="30"/>
        <v>0</v>
      </c>
      <c r="J176" s="40">
        <f t="shared" si="31"/>
        <v>0</v>
      </c>
      <c r="K176" s="37">
        <f t="shared" si="32"/>
        <v>0</v>
      </c>
      <c r="L176" s="37">
        <f t="shared" si="33"/>
        <v>0</v>
      </c>
      <c r="M176" s="37">
        <f t="shared" si="34"/>
        <v>0</v>
      </c>
      <c r="N176" s="41">
        <f>'jan-mai'!M176</f>
        <v>0</v>
      </c>
      <c r="O176" s="41">
        <f t="shared" si="35"/>
        <v>0</v>
      </c>
      <c r="P176" s="4"/>
      <c r="Q176" s="4"/>
      <c r="R176" s="4"/>
      <c r="S176" s="4"/>
      <c r="T176" s="4"/>
    </row>
    <row r="177" spans="1:20" s="34" customFormat="1" x14ac:dyDescent="0.2">
      <c r="A177" s="33">
        <v>1046</v>
      </c>
      <c r="B177" s="34" t="s">
        <v>231</v>
      </c>
      <c r="C177" s="36"/>
      <c r="D177" s="36">
        <v>1836</v>
      </c>
      <c r="E177" s="37">
        <f t="shared" si="26"/>
        <v>0</v>
      </c>
      <c r="F177" s="38" t="str">
        <f t="shared" si="27"/>
        <v/>
      </c>
      <c r="G177" s="39">
        <f t="shared" si="28"/>
        <v>0</v>
      </c>
      <c r="H177" s="39">
        <f t="shared" si="29"/>
        <v>0</v>
      </c>
      <c r="I177" s="37">
        <f t="shared" si="30"/>
        <v>0</v>
      </c>
      <c r="J177" s="40">
        <f t="shared" si="31"/>
        <v>0</v>
      </c>
      <c r="K177" s="37">
        <f t="shared" si="32"/>
        <v>0</v>
      </c>
      <c r="L177" s="37">
        <f t="shared" si="33"/>
        <v>0</v>
      </c>
      <c r="M177" s="37">
        <f t="shared" si="34"/>
        <v>0</v>
      </c>
      <c r="N177" s="41">
        <f>'jan-mai'!M177</f>
        <v>0</v>
      </c>
      <c r="O177" s="41">
        <f t="shared" si="35"/>
        <v>0</v>
      </c>
      <c r="P177" s="4"/>
      <c r="Q177" s="4"/>
      <c r="R177" s="4"/>
      <c r="S177" s="4"/>
      <c r="T177" s="4"/>
    </row>
    <row r="178" spans="1:20" s="34" customFormat="1" x14ac:dyDescent="0.2">
      <c r="A178" s="33">
        <v>1101</v>
      </c>
      <c r="B178" s="34" t="s">
        <v>232</v>
      </c>
      <c r="C178" s="36"/>
      <c r="D178" s="36">
        <v>14899</v>
      </c>
      <c r="E178" s="37">
        <f t="shared" si="26"/>
        <v>0</v>
      </c>
      <c r="F178" s="38" t="str">
        <f t="shared" si="27"/>
        <v/>
      </c>
      <c r="G178" s="39">
        <f t="shared" si="28"/>
        <v>0</v>
      </c>
      <c r="H178" s="39">
        <f t="shared" si="29"/>
        <v>0</v>
      </c>
      <c r="I178" s="37">
        <f t="shared" si="30"/>
        <v>0</v>
      </c>
      <c r="J178" s="40">
        <f t="shared" si="31"/>
        <v>0</v>
      </c>
      <c r="K178" s="37">
        <f t="shared" si="32"/>
        <v>0</v>
      </c>
      <c r="L178" s="37">
        <f t="shared" si="33"/>
        <v>0</v>
      </c>
      <c r="M178" s="37">
        <f t="shared" si="34"/>
        <v>0</v>
      </c>
      <c r="N178" s="41">
        <f>'jan-mai'!M178</f>
        <v>0</v>
      </c>
      <c r="O178" s="41">
        <f t="shared" si="35"/>
        <v>0</v>
      </c>
      <c r="P178" s="4"/>
      <c r="Q178" s="4"/>
      <c r="R178" s="4"/>
      <c r="S178" s="4"/>
      <c r="T178" s="4"/>
    </row>
    <row r="179" spans="1:20" s="34" customFormat="1" x14ac:dyDescent="0.2">
      <c r="A179" s="33">
        <v>1102</v>
      </c>
      <c r="B179" s="34" t="s">
        <v>233</v>
      </c>
      <c r="C179" s="36"/>
      <c r="D179" s="36">
        <v>75497</v>
      </c>
      <c r="E179" s="37">
        <f t="shared" si="26"/>
        <v>0</v>
      </c>
      <c r="F179" s="38" t="str">
        <f t="shared" si="27"/>
        <v/>
      </c>
      <c r="G179" s="39">
        <f t="shared" si="28"/>
        <v>0</v>
      </c>
      <c r="H179" s="39">
        <f t="shared" si="29"/>
        <v>0</v>
      </c>
      <c r="I179" s="37">
        <f t="shared" si="30"/>
        <v>0</v>
      </c>
      <c r="J179" s="40">
        <f t="shared" si="31"/>
        <v>0</v>
      </c>
      <c r="K179" s="37">
        <f t="shared" si="32"/>
        <v>0</v>
      </c>
      <c r="L179" s="37">
        <f t="shared" si="33"/>
        <v>0</v>
      </c>
      <c r="M179" s="37">
        <f t="shared" si="34"/>
        <v>0</v>
      </c>
      <c r="N179" s="41">
        <f>'jan-mai'!M179</f>
        <v>0</v>
      </c>
      <c r="O179" s="41">
        <f t="shared" si="35"/>
        <v>0</v>
      </c>
      <c r="P179" s="4"/>
      <c r="Q179" s="4"/>
      <c r="R179" s="4"/>
      <c r="S179" s="4"/>
      <c r="T179" s="4"/>
    </row>
    <row r="180" spans="1:20" s="34" customFormat="1" x14ac:dyDescent="0.2">
      <c r="A180" s="33">
        <v>1103</v>
      </c>
      <c r="B180" s="34" t="s">
        <v>234</v>
      </c>
      <c r="C180" s="36"/>
      <c r="D180" s="36">
        <v>132729</v>
      </c>
      <c r="E180" s="37">
        <f t="shared" si="26"/>
        <v>0</v>
      </c>
      <c r="F180" s="38" t="str">
        <f t="shared" si="27"/>
        <v/>
      </c>
      <c r="G180" s="39">
        <f t="shared" si="28"/>
        <v>0</v>
      </c>
      <c r="H180" s="39">
        <f t="shared" si="29"/>
        <v>0</v>
      </c>
      <c r="I180" s="37">
        <f t="shared" si="30"/>
        <v>0</v>
      </c>
      <c r="J180" s="40">
        <f t="shared" si="31"/>
        <v>0</v>
      </c>
      <c r="K180" s="37">
        <f t="shared" si="32"/>
        <v>0</v>
      </c>
      <c r="L180" s="37">
        <f t="shared" si="33"/>
        <v>0</v>
      </c>
      <c r="M180" s="37">
        <f t="shared" si="34"/>
        <v>0</v>
      </c>
      <c r="N180" s="41">
        <f>'jan-mai'!M180</f>
        <v>0</v>
      </c>
      <c r="O180" s="41">
        <f t="shared" si="35"/>
        <v>0</v>
      </c>
      <c r="P180" s="4"/>
      <c r="Q180" s="4"/>
      <c r="R180" s="4"/>
      <c r="S180" s="4"/>
      <c r="T180" s="4"/>
    </row>
    <row r="181" spans="1:20" s="34" customFormat="1" x14ac:dyDescent="0.2">
      <c r="A181" s="33">
        <v>1106</v>
      </c>
      <c r="B181" s="34" t="s">
        <v>235</v>
      </c>
      <c r="C181" s="36"/>
      <c r="D181" s="36">
        <v>37166</v>
      </c>
      <c r="E181" s="37">
        <f t="shared" si="26"/>
        <v>0</v>
      </c>
      <c r="F181" s="38" t="str">
        <f t="shared" si="27"/>
        <v/>
      </c>
      <c r="G181" s="39">
        <f t="shared" si="28"/>
        <v>0</v>
      </c>
      <c r="H181" s="39">
        <f t="shared" si="29"/>
        <v>0</v>
      </c>
      <c r="I181" s="37">
        <f t="shared" si="30"/>
        <v>0</v>
      </c>
      <c r="J181" s="40">
        <f t="shared" si="31"/>
        <v>0</v>
      </c>
      <c r="K181" s="37">
        <f t="shared" si="32"/>
        <v>0</v>
      </c>
      <c r="L181" s="37">
        <f t="shared" si="33"/>
        <v>0</v>
      </c>
      <c r="M181" s="37">
        <f t="shared" si="34"/>
        <v>0</v>
      </c>
      <c r="N181" s="41">
        <f>'jan-mai'!M181</f>
        <v>0</v>
      </c>
      <c r="O181" s="41">
        <f t="shared" si="35"/>
        <v>0</v>
      </c>
      <c r="P181" s="4"/>
      <c r="Q181" s="4"/>
      <c r="R181" s="4"/>
      <c r="S181" s="4"/>
      <c r="T181" s="4"/>
    </row>
    <row r="182" spans="1:20" s="34" customFormat="1" x14ac:dyDescent="0.2">
      <c r="A182" s="33">
        <v>1111</v>
      </c>
      <c r="B182" s="34" t="s">
        <v>236</v>
      </c>
      <c r="C182" s="36"/>
      <c r="D182" s="36">
        <v>3316</v>
      </c>
      <c r="E182" s="37">
        <f t="shared" si="26"/>
        <v>0</v>
      </c>
      <c r="F182" s="38" t="str">
        <f t="shared" si="27"/>
        <v/>
      </c>
      <c r="G182" s="39">
        <f t="shared" si="28"/>
        <v>0</v>
      </c>
      <c r="H182" s="39">
        <f t="shared" si="29"/>
        <v>0</v>
      </c>
      <c r="I182" s="37">
        <f t="shared" si="30"/>
        <v>0</v>
      </c>
      <c r="J182" s="40">
        <f t="shared" si="31"/>
        <v>0</v>
      </c>
      <c r="K182" s="37">
        <f t="shared" si="32"/>
        <v>0</v>
      </c>
      <c r="L182" s="37">
        <f t="shared" si="33"/>
        <v>0</v>
      </c>
      <c r="M182" s="37">
        <f t="shared" si="34"/>
        <v>0</v>
      </c>
      <c r="N182" s="41">
        <f>'jan-mai'!M182</f>
        <v>0</v>
      </c>
      <c r="O182" s="41">
        <f t="shared" si="35"/>
        <v>0</v>
      </c>
      <c r="P182" s="4"/>
      <c r="Q182" s="4"/>
      <c r="R182" s="4"/>
      <c r="S182" s="4"/>
      <c r="T182" s="4"/>
    </row>
    <row r="183" spans="1:20" s="34" customFormat="1" x14ac:dyDescent="0.2">
      <c r="A183" s="33">
        <v>1112</v>
      </c>
      <c r="B183" s="34" t="s">
        <v>237</v>
      </c>
      <c r="C183" s="36"/>
      <c r="D183" s="36">
        <v>3259</v>
      </c>
      <c r="E183" s="37">
        <f t="shared" si="26"/>
        <v>0</v>
      </c>
      <c r="F183" s="38" t="str">
        <f t="shared" si="27"/>
        <v/>
      </c>
      <c r="G183" s="39">
        <f t="shared" si="28"/>
        <v>0</v>
      </c>
      <c r="H183" s="39">
        <f t="shared" si="29"/>
        <v>0</v>
      </c>
      <c r="I183" s="37">
        <f t="shared" si="30"/>
        <v>0</v>
      </c>
      <c r="J183" s="40">
        <f t="shared" si="31"/>
        <v>0</v>
      </c>
      <c r="K183" s="37">
        <f t="shared" si="32"/>
        <v>0</v>
      </c>
      <c r="L183" s="37">
        <f t="shared" si="33"/>
        <v>0</v>
      </c>
      <c r="M183" s="37">
        <f t="shared" si="34"/>
        <v>0</v>
      </c>
      <c r="N183" s="41">
        <f>'jan-mai'!M183</f>
        <v>0</v>
      </c>
      <c r="O183" s="41">
        <f t="shared" si="35"/>
        <v>0</v>
      </c>
      <c r="P183" s="4"/>
      <c r="Q183" s="4"/>
      <c r="R183" s="4"/>
      <c r="S183" s="4"/>
      <c r="T183" s="4"/>
    </row>
    <row r="184" spans="1:20" s="34" customFormat="1" x14ac:dyDescent="0.2">
      <c r="A184" s="33">
        <v>1114</v>
      </c>
      <c r="B184" s="34" t="s">
        <v>238</v>
      </c>
      <c r="C184" s="36"/>
      <c r="D184" s="36">
        <v>2826</v>
      </c>
      <c r="E184" s="37">
        <f t="shared" si="26"/>
        <v>0</v>
      </c>
      <c r="F184" s="38" t="str">
        <f t="shared" si="27"/>
        <v/>
      </c>
      <c r="G184" s="39">
        <f t="shared" si="28"/>
        <v>0</v>
      </c>
      <c r="H184" s="39">
        <f t="shared" si="29"/>
        <v>0</v>
      </c>
      <c r="I184" s="37">
        <f t="shared" si="30"/>
        <v>0</v>
      </c>
      <c r="J184" s="40">
        <f t="shared" si="31"/>
        <v>0</v>
      </c>
      <c r="K184" s="37">
        <f t="shared" si="32"/>
        <v>0</v>
      </c>
      <c r="L184" s="37">
        <f t="shared" si="33"/>
        <v>0</v>
      </c>
      <c r="M184" s="37">
        <f t="shared" si="34"/>
        <v>0</v>
      </c>
      <c r="N184" s="41">
        <f>'jan-mai'!M184</f>
        <v>0</v>
      </c>
      <c r="O184" s="41">
        <f t="shared" si="35"/>
        <v>0</v>
      </c>
      <c r="P184" s="4"/>
      <c r="Q184" s="4"/>
      <c r="R184" s="4"/>
      <c r="S184" s="4"/>
      <c r="T184" s="4"/>
    </row>
    <row r="185" spans="1:20" s="34" customFormat="1" x14ac:dyDescent="0.2">
      <c r="A185" s="33">
        <v>1119</v>
      </c>
      <c r="B185" s="34" t="s">
        <v>239</v>
      </c>
      <c r="C185" s="36"/>
      <c r="D185" s="36">
        <v>18800</v>
      </c>
      <c r="E185" s="37">
        <f t="shared" si="26"/>
        <v>0</v>
      </c>
      <c r="F185" s="38" t="str">
        <f t="shared" si="27"/>
        <v/>
      </c>
      <c r="G185" s="39">
        <f t="shared" si="28"/>
        <v>0</v>
      </c>
      <c r="H185" s="39">
        <f t="shared" si="29"/>
        <v>0</v>
      </c>
      <c r="I185" s="37">
        <f t="shared" si="30"/>
        <v>0</v>
      </c>
      <c r="J185" s="40">
        <f t="shared" si="31"/>
        <v>0</v>
      </c>
      <c r="K185" s="37">
        <f t="shared" si="32"/>
        <v>0</v>
      </c>
      <c r="L185" s="37">
        <f t="shared" si="33"/>
        <v>0</v>
      </c>
      <c r="M185" s="37">
        <f t="shared" si="34"/>
        <v>0</v>
      </c>
      <c r="N185" s="41">
        <f>'jan-mai'!M185</f>
        <v>0</v>
      </c>
      <c r="O185" s="41">
        <f t="shared" si="35"/>
        <v>0</v>
      </c>
      <c r="P185" s="4"/>
      <c r="Q185" s="4"/>
      <c r="R185" s="4"/>
      <c r="S185" s="4"/>
      <c r="T185" s="4"/>
    </row>
    <row r="186" spans="1:20" s="34" customFormat="1" x14ac:dyDescent="0.2">
      <c r="A186" s="33">
        <v>1120</v>
      </c>
      <c r="B186" s="34" t="s">
        <v>240</v>
      </c>
      <c r="C186" s="36"/>
      <c r="D186" s="36">
        <v>19042</v>
      </c>
      <c r="E186" s="37">
        <f t="shared" si="26"/>
        <v>0</v>
      </c>
      <c r="F186" s="38" t="str">
        <f t="shared" si="27"/>
        <v/>
      </c>
      <c r="G186" s="39">
        <f t="shared" si="28"/>
        <v>0</v>
      </c>
      <c r="H186" s="39">
        <f t="shared" si="29"/>
        <v>0</v>
      </c>
      <c r="I186" s="37">
        <f t="shared" si="30"/>
        <v>0</v>
      </c>
      <c r="J186" s="40">
        <f t="shared" si="31"/>
        <v>0</v>
      </c>
      <c r="K186" s="37">
        <f t="shared" si="32"/>
        <v>0</v>
      </c>
      <c r="L186" s="37">
        <f t="shared" si="33"/>
        <v>0</v>
      </c>
      <c r="M186" s="37">
        <f t="shared" si="34"/>
        <v>0</v>
      </c>
      <c r="N186" s="41">
        <f>'jan-mai'!M186</f>
        <v>0</v>
      </c>
      <c r="O186" s="41">
        <f t="shared" si="35"/>
        <v>0</v>
      </c>
      <c r="P186" s="4"/>
      <c r="Q186" s="4"/>
      <c r="R186" s="4"/>
      <c r="S186" s="4"/>
      <c r="T186" s="4"/>
    </row>
    <row r="187" spans="1:20" s="34" customFormat="1" x14ac:dyDescent="0.2">
      <c r="A187" s="33">
        <v>1121</v>
      </c>
      <c r="B187" s="34" t="s">
        <v>241</v>
      </c>
      <c r="C187" s="36"/>
      <c r="D187" s="36">
        <v>18656</v>
      </c>
      <c r="E187" s="37">
        <f t="shared" si="26"/>
        <v>0</v>
      </c>
      <c r="F187" s="38" t="str">
        <f t="shared" si="27"/>
        <v/>
      </c>
      <c r="G187" s="39">
        <f t="shared" si="28"/>
        <v>0</v>
      </c>
      <c r="H187" s="39">
        <f t="shared" si="29"/>
        <v>0</v>
      </c>
      <c r="I187" s="37">
        <f t="shared" si="30"/>
        <v>0</v>
      </c>
      <c r="J187" s="40">
        <f t="shared" si="31"/>
        <v>0</v>
      </c>
      <c r="K187" s="37">
        <f t="shared" si="32"/>
        <v>0</v>
      </c>
      <c r="L187" s="37">
        <f t="shared" si="33"/>
        <v>0</v>
      </c>
      <c r="M187" s="37">
        <f t="shared" si="34"/>
        <v>0</v>
      </c>
      <c r="N187" s="41">
        <f>'jan-mai'!M187</f>
        <v>0</v>
      </c>
      <c r="O187" s="41">
        <f t="shared" si="35"/>
        <v>0</v>
      </c>
      <c r="P187" s="4"/>
      <c r="Q187" s="4"/>
      <c r="R187" s="4"/>
      <c r="S187" s="4"/>
      <c r="T187" s="4"/>
    </row>
    <row r="188" spans="1:20" s="34" customFormat="1" x14ac:dyDescent="0.2">
      <c r="A188" s="33">
        <v>1122</v>
      </c>
      <c r="B188" s="34" t="s">
        <v>242</v>
      </c>
      <c r="C188" s="36"/>
      <c r="D188" s="36">
        <v>11902</v>
      </c>
      <c r="E188" s="37">
        <f t="shared" si="26"/>
        <v>0</v>
      </c>
      <c r="F188" s="38" t="str">
        <f t="shared" si="27"/>
        <v/>
      </c>
      <c r="G188" s="39">
        <f t="shared" si="28"/>
        <v>0</v>
      </c>
      <c r="H188" s="39">
        <f t="shared" si="29"/>
        <v>0</v>
      </c>
      <c r="I188" s="37">
        <f t="shared" si="30"/>
        <v>0</v>
      </c>
      <c r="J188" s="40">
        <f t="shared" si="31"/>
        <v>0</v>
      </c>
      <c r="K188" s="37">
        <f t="shared" si="32"/>
        <v>0</v>
      </c>
      <c r="L188" s="37">
        <f t="shared" si="33"/>
        <v>0</v>
      </c>
      <c r="M188" s="37">
        <f t="shared" si="34"/>
        <v>0</v>
      </c>
      <c r="N188" s="41">
        <f>'jan-mai'!M188</f>
        <v>0</v>
      </c>
      <c r="O188" s="41">
        <f t="shared" si="35"/>
        <v>0</v>
      </c>
      <c r="P188" s="4"/>
      <c r="Q188" s="4"/>
      <c r="R188" s="4"/>
      <c r="S188" s="4"/>
      <c r="T188" s="4"/>
    </row>
    <row r="189" spans="1:20" s="34" customFormat="1" x14ac:dyDescent="0.2">
      <c r="A189" s="33">
        <v>1124</v>
      </c>
      <c r="B189" s="34" t="s">
        <v>243</v>
      </c>
      <c r="C189" s="36"/>
      <c r="D189" s="36">
        <v>26016</v>
      </c>
      <c r="E189" s="37">
        <f t="shared" si="26"/>
        <v>0</v>
      </c>
      <c r="F189" s="38" t="str">
        <f t="shared" si="27"/>
        <v/>
      </c>
      <c r="G189" s="39">
        <f t="shared" si="28"/>
        <v>0</v>
      </c>
      <c r="H189" s="39">
        <f t="shared" si="29"/>
        <v>0</v>
      </c>
      <c r="I189" s="37">
        <f t="shared" si="30"/>
        <v>0</v>
      </c>
      <c r="J189" s="40">
        <f t="shared" si="31"/>
        <v>0</v>
      </c>
      <c r="K189" s="37">
        <f t="shared" si="32"/>
        <v>0</v>
      </c>
      <c r="L189" s="37">
        <f t="shared" si="33"/>
        <v>0</v>
      </c>
      <c r="M189" s="37">
        <f t="shared" si="34"/>
        <v>0</v>
      </c>
      <c r="N189" s="41">
        <f>'jan-mai'!M189</f>
        <v>0</v>
      </c>
      <c r="O189" s="41">
        <f t="shared" si="35"/>
        <v>0</v>
      </c>
      <c r="P189" s="4"/>
      <c r="Q189" s="4"/>
      <c r="R189" s="4"/>
      <c r="S189" s="4"/>
      <c r="T189" s="4"/>
    </row>
    <row r="190" spans="1:20" s="34" customFormat="1" x14ac:dyDescent="0.2">
      <c r="A190" s="33">
        <v>1127</v>
      </c>
      <c r="B190" s="34" t="s">
        <v>244</v>
      </c>
      <c r="C190" s="36"/>
      <c r="D190" s="36">
        <v>10873</v>
      </c>
      <c r="E190" s="37">
        <f t="shared" si="26"/>
        <v>0</v>
      </c>
      <c r="F190" s="38" t="str">
        <f t="shared" si="27"/>
        <v/>
      </c>
      <c r="G190" s="39">
        <f t="shared" si="28"/>
        <v>0</v>
      </c>
      <c r="H190" s="39">
        <f t="shared" si="29"/>
        <v>0</v>
      </c>
      <c r="I190" s="37">
        <f t="shared" si="30"/>
        <v>0</v>
      </c>
      <c r="J190" s="40">
        <f t="shared" si="31"/>
        <v>0</v>
      </c>
      <c r="K190" s="37">
        <f t="shared" si="32"/>
        <v>0</v>
      </c>
      <c r="L190" s="37">
        <f t="shared" si="33"/>
        <v>0</v>
      </c>
      <c r="M190" s="37">
        <f t="shared" si="34"/>
        <v>0</v>
      </c>
      <c r="N190" s="41">
        <f>'jan-mai'!M190</f>
        <v>0</v>
      </c>
      <c r="O190" s="41">
        <f t="shared" si="35"/>
        <v>0</v>
      </c>
      <c r="P190" s="4"/>
      <c r="Q190" s="4"/>
      <c r="R190" s="4"/>
      <c r="S190" s="4"/>
      <c r="T190" s="4"/>
    </row>
    <row r="191" spans="1:20" s="34" customFormat="1" x14ac:dyDescent="0.2">
      <c r="A191" s="33">
        <v>1129</v>
      </c>
      <c r="B191" s="34" t="s">
        <v>245</v>
      </c>
      <c r="C191" s="36"/>
      <c r="D191" s="36">
        <v>1245</v>
      </c>
      <c r="E191" s="37">
        <f t="shared" si="26"/>
        <v>0</v>
      </c>
      <c r="F191" s="38" t="str">
        <f t="shared" si="27"/>
        <v/>
      </c>
      <c r="G191" s="39">
        <f t="shared" si="28"/>
        <v>0</v>
      </c>
      <c r="H191" s="39">
        <f t="shared" si="29"/>
        <v>0</v>
      </c>
      <c r="I191" s="37">
        <f t="shared" si="30"/>
        <v>0</v>
      </c>
      <c r="J191" s="40">
        <f t="shared" si="31"/>
        <v>0</v>
      </c>
      <c r="K191" s="37">
        <f t="shared" si="32"/>
        <v>0</v>
      </c>
      <c r="L191" s="37">
        <f t="shared" si="33"/>
        <v>0</v>
      </c>
      <c r="M191" s="37">
        <f t="shared" si="34"/>
        <v>0</v>
      </c>
      <c r="N191" s="41">
        <f>'jan-mai'!M191</f>
        <v>0</v>
      </c>
      <c r="O191" s="41">
        <f t="shared" si="35"/>
        <v>0</v>
      </c>
      <c r="P191" s="4"/>
      <c r="Q191" s="4"/>
      <c r="R191" s="4"/>
      <c r="S191" s="4"/>
      <c r="T191" s="4"/>
    </row>
    <row r="192" spans="1:20" s="34" customFormat="1" x14ac:dyDescent="0.2">
      <c r="A192" s="33">
        <v>1130</v>
      </c>
      <c r="B192" s="34" t="s">
        <v>246</v>
      </c>
      <c r="C192" s="36"/>
      <c r="D192" s="36">
        <v>12662</v>
      </c>
      <c r="E192" s="37">
        <f t="shared" si="26"/>
        <v>0</v>
      </c>
      <c r="F192" s="38" t="str">
        <f t="shared" si="27"/>
        <v/>
      </c>
      <c r="G192" s="39">
        <f t="shared" si="28"/>
        <v>0</v>
      </c>
      <c r="H192" s="39">
        <f t="shared" si="29"/>
        <v>0</v>
      </c>
      <c r="I192" s="37">
        <f t="shared" si="30"/>
        <v>0</v>
      </c>
      <c r="J192" s="40">
        <f t="shared" si="31"/>
        <v>0</v>
      </c>
      <c r="K192" s="37">
        <f t="shared" si="32"/>
        <v>0</v>
      </c>
      <c r="L192" s="37">
        <f t="shared" si="33"/>
        <v>0</v>
      </c>
      <c r="M192" s="37">
        <f t="shared" si="34"/>
        <v>0</v>
      </c>
      <c r="N192" s="41">
        <f>'jan-mai'!M192</f>
        <v>0</v>
      </c>
      <c r="O192" s="41">
        <f t="shared" si="35"/>
        <v>0</v>
      </c>
      <c r="P192" s="4"/>
      <c r="Q192" s="4"/>
      <c r="R192" s="4"/>
      <c r="S192" s="4"/>
      <c r="T192" s="4"/>
    </row>
    <row r="193" spans="1:20" s="34" customFormat="1" x14ac:dyDescent="0.2">
      <c r="A193" s="33">
        <v>1133</v>
      </c>
      <c r="B193" s="34" t="s">
        <v>247</v>
      </c>
      <c r="C193" s="36"/>
      <c r="D193" s="36">
        <v>2708</v>
      </c>
      <c r="E193" s="37">
        <f t="shared" si="26"/>
        <v>0</v>
      </c>
      <c r="F193" s="38" t="str">
        <f t="shared" si="27"/>
        <v/>
      </c>
      <c r="G193" s="39">
        <f t="shared" si="28"/>
        <v>0</v>
      </c>
      <c r="H193" s="39">
        <f t="shared" si="29"/>
        <v>0</v>
      </c>
      <c r="I193" s="37">
        <f t="shared" si="30"/>
        <v>0</v>
      </c>
      <c r="J193" s="40">
        <f t="shared" si="31"/>
        <v>0</v>
      </c>
      <c r="K193" s="37">
        <f t="shared" si="32"/>
        <v>0</v>
      </c>
      <c r="L193" s="37">
        <f t="shared" si="33"/>
        <v>0</v>
      </c>
      <c r="M193" s="37">
        <f t="shared" si="34"/>
        <v>0</v>
      </c>
      <c r="N193" s="41">
        <f>'jan-mai'!M193</f>
        <v>0</v>
      </c>
      <c r="O193" s="41">
        <f t="shared" si="35"/>
        <v>0</v>
      </c>
      <c r="P193" s="4"/>
      <c r="Q193" s="4"/>
      <c r="R193" s="4"/>
      <c r="S193" s="4"/>
      <c r="T193" s="4"/>
    </row>
    <row r="194" spans="1:20" s="34" customFormat="1" x14ac:dyDescent="0.2">
      <c r="A194" s="33">
        <v>1134</v>
      </c>
      <c r="B194" s="34" t="s">
        <v>248</v>
      </c>
      <c r="C194" s="36"/>
      <c r="D194" s="36">
        <v>3853</v>
      </c>
      <c r="E194" s="37">
        <f t="shared" si="26"/>
        <v>0</v>
      </c>
      <c r="F194" s="38" t="str">
        <f t="shared" si="27"/>
        <v/>
      </c>
      <c r="G194" s="39">
        <f t="shared" si="28"/>
        <v>0</v>
      </c>
      <c r="H194" s="39">
        <f t="shared" si="29"/>
        <v>0</v>
      </c>
      <c r="I194" s="37">
        <f t="shared" si="30"/>
        <v>0</v>
      </c>
      <c r="J194" s="40">
        <f t="shared" si="31"/>
        <v>0</v>
      </c>
      <c r="K194" s="37">
        <f t="shared" si="32"/>
        <v>0</v>
      </c>
      <c r="L194" s="37">
        <f t="shared" si="33"/>
        <v>0</v>
      </c>
      <c r="M194" s="37">
        <f t="shared" si="34"/>
        <v>0</v>
      </c>
      <c r="N194" s="41">
        <f>'jan-mai'!M194</f>
        <v>0</v>
      </c>
      <c r="O194" s="41">
        <f t="shared" si="35"/>
        <v>0</v>
      </c>
      <c r="P194" s="4"/>
      <c r="Q194" s="4"/>
      <c r="R194" s="4"/>
      <c r="S194" s="4"/>
      <c r="T194" s="4"/>
    </row>
    <row r="195" spans="1:20" s="34" customFormat="1" x14ac:dyDescent="0.2">
      <c r="A195" s="33">
        <v>1135</v>
      </c>
      <c r="B195" s="34" t="s">
        <v>249</v>
      </c>
      <c r="C195" s="36"/>
      <c r="D195" s="36">
        <v>4760</v>
      </c>
      <c r="E195" s="37">
        <f t="shared" si="26"/>
        <v>0</v>
      </c>
      <c r="F195" s="38" t="str">
        <f t="shared" si="27"/>
        <v/>
      </c>
      <c r="G195" s="39">
        <f t="shared" si="28"/>
        <v>0</v>
      </c>
      <c r="H195" s="39">
        <f t="shared" si="29"/>
        <v>0</v>
      </c>
      <c r="I195" s="37">
        <f t="shared" si="30"/>
        <v>0</v>
      </c>
      <c r="J195" s="40">
        <f t="shared" si="31"/>
        <v>0</v>
      </c>
      <c r="K195" s="37">
        <f t="shared" si="32"/>
        <v>0</v>
      </c>
      <c r="L195" s="37">
        <f t="shared" si="33"/>
        <v>0</v>
      </c>
      <c r="M195" s="37">
        <f t="shared" si="34"/>
        <v>0</v>
      </c>
      <c r="N195" s="41">
        <f>'jan-mai'!M195</f>
        <v>0</v>
      </c>
      <c r="O195" s="41">
        <f t="shared" si="35"/>
        <v>0</v>
      </c>
      <c r="P195" s="4"/>
      <c r="Q195" s="4"/>
      <c r="R195" s="4"/>
      <c r="S195" s="4"/>
      <c r="T195" s="4"/>
    </row>
    <row r="196" spans="1:20" s="34" customFormat="1" x14ac:dyDescent="0.2">
      <c r="A196" s="33">
        <v>1141</v>
      </c>
      <c r="B196" s="34" t="s">
        <v>250</v>
      </c>
      <c r="C196" s="36"/>
      <c r="D196" s="36">
        <v>3235</v>
      </c>
      <c r="E196" s="37">
        <f t="shared" si="26"/>
        <v>0</v>
      </c>
      <c r="F196" s="38" t="str">
        <f t="shared" si="27"/>
        <v/>
      </c>
      <c r="G196" s="39">
        <f t="shared" si="28"/>
        <v>0</v>
      </c>
      <c r="H196" s="39">
        <f t="shared" si="29"/>
        <v>0</v>
      </c>
      <c r="I196" s="37">
        <f t="shared" si="30"/>
        <v>0</v>
      </c>
      <c r="J196" s="40">
        <f t="shared" si="31"/>
        <v>0</v>
      </c>
      <c r="K196" s="37">
        <f t="shared" si="32"/>
        <v>0</v>
      </c>
      <c r="L196" s="37">
        <f t="shared" si="33"/>
        <v>0</v>
      </c>
      <c r="M196" s="37">
        <f t="shared" si="34"/>
        <v>0</v>
      </c>
      <c r="N196" s="41">
        <f>'jan-mai'!M196</f>
        <v>0</v>
      </c>
      <c r="O196" s="41">
        <f t="shared" si="35"/>
        <v>0</v>
      </c>
      <c r="P196" s="4"/>
      <c r="Q196" s="4"/>
      <c r="R196" s="4"/>
      <c r="S196" s="4"/>
      <c r="T196" s="4"/>
    </row>
    <row r="197" spans="1:20" s="34" customFormat="1" x14ac:dyDescent="0.2">
      <c r="A197" s="33">
        <v>1142</v>
      </c>
      <c r="B197" s="34" t="s">
        <v>251</v>
      </c>
      <c r="C197" s="36"/>
      <c r="D197" s="36">
        <v>4892</v>
      </c>
      <c r="E197" s="37">
        <f t="shared" si="26"/>
        <v>0</v>
      </c>
      <c r="F197" s="38" t="str">
        <f t="shared" si="27"/>
        <v/>
      </c>
      <c r="G197" s="39">
        <f t="shared" si="28"/>
        <v>0</v>
      </c>
      <c r="H197" s="39">
        <f t="shared" si="29"/>
        <v>0</v>
      </c>
      <c r="I197" s="37">
        <f t="shared" si="30"/>
        <v>0</v>
      </c>
      <c r="J197" s="40">
        <f t="shared" si="31"/>
        <v>0</v>
      </c>
      <c r="K197" s="37">
        <f t="shared" si="32"/>
        <v>0</v>
      </c>
      <c r="L197" s="37">
        <f t="shared" si="33"/>
        <v>0</v>
      </c>
      <c r="M197" s="37">
        <f t="shared" si="34"/>
        <v>0</v>
      </c>
      <c r="N197" s="41">
        <f>'jan-mai'!M197</f>
        <v>0</v>
      </c>
      <c r="O197" s="41">
        <f t="shared" si="35"/>
        <v>0</v>
      </c>
      <c r="P197" s="4"/>
      <c r="Q197" s="4"/>
      <c r="R197" s="4"/>
      <c r="S197" s="4"/>
      <c r="T197" s="4"/>
    </row>
    <row r="198" spans="1:20" s="34" customFormat="1" x14ac:dyDescent="0.2">
      <c r="A198" s="33">
        <v>1144</v>
      </c>
      <c r="B198" s="34" t="s">
        <v>252</v>
      </c>
      <c r="C198" s="36"/>
      <c r="D198" s="36">
        <v>534</v>
      </c>
      <c r="E198" s="37">
        <f t="shared" si="26"/>
        <v>0</v>
      </c>
      <c r="F198" s="38" t="str">
        <f t="shared" si="27"/>
        <v/>
      </c>
      <c r="G198" s="39">
        <f t="shared" si="28"/>
        <v>0</v>
      </c>
      <c r="H198" s="39">
        <f t="shared" si="29"/>
        <v>0</v>
      </c>
      <c r="I198" s="37">
        <f t="shared" si="30"/>
        <v>0</v>
      </c>
      <c r="J198" s="40">
        <f t="shared" si="31"/>
        <v>0</v>
      </c>
      <c r="K198" s="37">
        <f t="shared" si="32"/>
        <v>0</v>
      </c>
      <c r="L198" s="37">
        <f t="shared" si="33"/>
        <v>0</v>
      </c>
      <c r="M198" s="37">
        <f t="shared" si="34"/>
        <v>0</v>
      </c>
      <c r="N198" s="41">
        <f>'jan-mai'!M198</f>
        <v>0</v>
      </c>
      <c r="O198" s="41">
        <f t="shared" si="35"/>
        <v>0</v>
      </c>
      <c r="P198" s="4"/>
      <c r="Q198" s="4"/>
      <c r="R198" s="4"/>
      <c r="S198" s="4"/>
      <c r="T198" s="4"/>
    </row>
    <row r="199" spans="1:20" s="34" customFormat="1" x14ac:dyDescent="0.2">
      <c r="A199" s="33">
        <v>1145</v>
      </c>
      <c r="B199" s="34" t="s">
        <v>253</v>
      </c>
      <c r="C199" s="36"/>
      <c r="D199" s="36">
        <v>855</v>
      </c>
      <c r="E199" s="37">
        <f t="shared" si="26"/>
        <v>0</v>
      </c>
      <c r="F199" s="38" t="str">
        <f t="shared" si="27"/>
        <v/>
      </c>
      <c r="G199" s="39">
        <f t="shared" si="28"/>
        <v>0</v>
      </c>
      <c r="H199" s="39">
        <f t="shared" si="29"/>
        <v>0</v>
      </c>
      <c r="I199" s="37">
        <f t="shared" si="30"/>
        <v>0</v>
      </c>
      <c r="J199" s="40">
        <f t="shared" si="31"/>
        <v>0</v>
      </c>
      <c r="K199" s="37">
        <f t="shared" si="32"/>
        <v>0</v>
      </c>
      <c r="L199" s="37">
        <f t="shared" si="33"/>
        <v>0</v>
      </c>
      <c r="M199" s="37">
        <f t="shared" si="34"/>
        <v>0</v>
      </c>
      <c r="N199" s="41">
        <f>'jan-mai'!M199</f>
        <v>0</v>
      </c>
      <c r="O199" s="41">
        <f t="shared" si="35"/>
        <v>0</v>
      </c>
      <c r="P199" s="4"/>
      <c r="Q199" s="4"/>
      <c r="R199" s="4"/>
      <c r="S199" s="4"/>
      <c r="T199" s="4"/>
    </row>
    <row r="200" spans="1:20" s="34" customFormat="1" x14ac:dyDescent="0.2">
      <c r="A200" s="33">
        <v>1146</v>
      </c>
      <c r="B200" s="34" t="s">
        <v>254</v>
      </c>
      <c r="C200" s="36"/>
      <c r="D200" s="36">
        <v>11041</v>
      </c>
      <c r="E200" s="37">
        <f t="shared" si="26"/>
        <v>0</v>
      </c>
      <c r="F200" s="38" t="str">
        <f t="shared" si="27"/>
        <v/>
      </c>
      <c r="G200" s="39">
        <f t="shared" si="28"/>
        <v>0</v>
      </c>
      <c r="H200" s="39">
        <f t="shared" si="29"/>
        <v>0</v>
      </c>
      <c r="I200" s="37">
        <f t="shared" si="30"/>
        <v>0</v>
      </c>
      <c r="J200" s="40">
        <f t="shared" si="31"/>
        <v>0</v>
      </c>
      <c r="K200" s="37">
        <f t="shared" si="32"/>
        <v>0</v>
      </c>
      <c r="L200" s="37">
        <f t="shared" si="33"/>
        <v>0</v>
      </c>
      <c r="M200" s="37">
        <f t="shared" si="34"/>
        <v>0</v>
      </c>
      <c r="N200" s="41">
        <f>'jan-mai'!M200</f>
        <v>0</v>
      </c>
      <c r="O200" s="41">
        <f t="shared" si="35"/>
        <v>0</v>
      </c>
      <c r="P200" s="4"/>
      <c r="Q200" s="4"/>
      <c r="R200" s="4"/>
      <c r="S200" s="4"/>
      <c r="T200" s="4"/>
    </row>
    <row r="201" spans="1:20" s="34" customFormat="1" x14ac:dyDescent="0.2">
      <c r="A201" s="33">
        <v>1149</v>
      </c>
      <c r="B201" s="34" t="s">
        <v>255</v>
      </c>
      <c r="C201" s="36"/>
      <c r="D201" s="36">
        <v>42229</v>
      </c>
      <c r="E201" s="37">
        <f t="shared" ref="E201:E264" si="36">(C201*1000)/D201</f>
        <v>0</v>
      </c>
      <c r="F201" s="38" t="str">
        <f t="shared" ref="F201:F264" si="37">IF(ISNUMBER(C201),E201/E$435,"")</f>
        <v/>
      </c>
      <c r="G201" s="39">
        <f t="shared" ref="G201:G264" si="38">(E$435-E201)*0.6</f>
        <v>0</v>
      </c>
      <c r="H201" s="39">
        <f t="shared" ref="H201:H264" si="39">IF(E201&gt;=E$435*0.9,0,IF(E201&lt;0.9*E$435,(E$435*0.9-E201)*0.35))</f>
        <v>0</v>
      </c>
      <c r="I201" s="37">
        <f t="shared" ref="I201:I264" si="40">G201+H201</f>
        <v>0</v>
      </c>
      <c r="J201" s="40">
        <f t="shared" ref="J201:J264" si="41">I$437</f>
        <v>0</v>
      </c>
      <c r="K201" s="37">
        <f t="shared" ref="K201:K264" si="42">I201+J201</f>
        <v>0</v>
      </c>
      <c r="L201" s="37">
        <f t="shared" ref="L201:L264" si="43">(I201*D201)</f>
        <v>0</v>
      </c>
      <c r="M201" s="37">
        <f t="shared" ref="M201:M264" si="44">(K201*D201)</f>
        <v>0</v>
      </c>
      <c r="N201" s="41">
        <f>'jan-mai'!M201</f>
        <v>0</v>
      </c>
      <c r="O201" s="41">
        <f t="shared" ref="O201:O264" si="45">M201-N201</f>
        <v>0</v>
      </c>
      <c r="P201" s="4"/>
      <c r="Q201" s="4"/>
      <c r="R201" s="4"/>
      <c r="S201" s="4"/>
      <c r="T201" s="4"/>
    </row>
    <row r="202" spans="1:20" s="34" customFormat="1" x14ac:dyDescent="0.2">
      <c r="A202" s="33">
        <v>1151</v>
      </c>
      <c r="B202" s="34" t="s">
        <v>256</v>
      </c>
      <c r="C202" s="36"/>
      <c r="D202" s="36">
        <v>201</v>
      </c>
      <c r="E202" s="37">
        <f t="shared" si="36"/>
        <v>0</v>
      </c>
      <c r="F202" s="38" t="str">
        <f t="shared" si="37"/>
        <v/>
      </c>
      <c r="G202" s="39">
        <f t="shared" si="38"/>
        <v>0</v>
      </c>
      <c r="H202" s="39">
        <f t="shared" si="39"/>
        <v>0</v>
      </c>
      <c r="I202" s="37">
        <f t="shared" si="40"/>
        <v>0</v>
      </c>
      <c r="J202" s="40">
        <f t="shared" si="41"/>
        <v>0</v>
      </c>
      <c r="K202" s="37">
        <f t="shared" si="42"/>
        <v>0</v>
      </c>
      <c r="L202" s="37">
        <f t="shared" si="43"/>
        <v>0</v>
      </c>
      <c r="M202" s="37">
        <f t="shared" si="44"/>
        <v>0</v>
      </c>
      <c r="N202" s="41">
        <f>'jan-mai'!M202</f>
        <v>0</v>
      </c>
      <c r="O202" s="41">
        <f t="shared" si="45"/>
        <v>0</v>
      </c>
      <c r="P202" s="4"/>
      <c r="Q202" s="4"/>
      <c r="R202" s="4"/>
      <c r="S202" s="4"/>
      <c r="T202" s="4"/>
    </row>
    <row r="203" spans="1:20" s="34" customFormat="1" x14ac:dyDescent="0.2">
      <c r="A203" s="33">
        <v>1160</v>
      </c>
      <c r="B203" s="34" t="s">
        <v>257</v>
      </c>
      <c r="C203" s="36"/>
      <c r="D203" s="36">
        <v>8828</v>
      </c>
      <c r="E203" s="37">
        <f t="shared" si="36"/>
        <v>0</v>
      </c>
      <c r="F203" s="38" t="str">
        <f t="shared" si="37"/>
        <v/>
      </c>
      <c r="G203" s="39">
        <f t="shared" si="38"/>
        <v>0</v>
      </c>
      <c r="H203" s="39">
        <f t="shared" si="39"/>
        <v>0</v>
      </c>
      <c r="I203" s="37">
        <f t="shared" si="40"/>
        <v>0</v>
      </c>
      <c r="J203" s="40">
        <f t="shared" si="41"/>
        <v>0</v>
      </c>
      <c r="K203" s="37">
        <f t="shared" si="42"/>
        <v>0</v>
      </c>
      <c r="L203" s="37">
        <f t="shared" si="43"/>
        <v>0</v>
      </c>
      <c r="M203" s="37">
        <f t="shared" si="44"/>
        <v>0</v>
      </c>
      <c r="N203" s="41">
        <f>'jan-mai'!M203</f>
        <v>0</v>
      </c>
      <c r="O203" s="41">
        <f t="shared" si="45"/>
        <v>0</v>
      </c>
      <c r="P203" s="4"/>
      <c r="Q203" s="4"/>
      <c r="R203" s="4"/>
      <c r="S203" s="4"/>
      <c r="T203" s="4"/>
    </row>
    <row r="204" spans="1:20" s="34" customFormat="1" x14ac:dyDescent="0.2">
      <c r="A204" s="33">
        <v>1201</v>
      </c>
      <c r="B204" s="34" t="s">
        <v>258</v>
      </c>
      <c r="C204" s="36"/>
      <c r="D204" s="36">
        <v>278556</v>
      </c>
      <c r="E204" s="37">
        <f t="shared" si="36"/>
        <v>0</v>
      </c>
      <c r="F204" s="38" t="str">
        <f t="shared" si="37"/>
        <v/>
      </c>
      <c r="G204" s="39">
        <f t="shared" si="38"/>
        <v>0</v>
      </c>
      <c r="H204" s="39">
        <f t="shared" si="39"/>
        <v>0</v>
      </c>
      <c r="I204" s="37">
        <f t="shared" si="40"/>
        <v>0</v>
      </c>
      <c r="J204" s="40">
        <f t="shared" si="41"/>
        <v>0</v>
      </c>
      <c r="K204" s="37">
        <f t="shared" si="42"/>
        <v>0</v>
      </c>
      <c r="L204" s="37">
        <f t="shared" si="43"/>
        <v>0</v>
      </c>
      <c r="M204" s="37">
        <f t="shared" si="44"/>
        <v>0</v>
      </c>
      <c r="N204" s="41">
        <f>'jan-mai'!M204</f>
        <v>0</v>
      </c>
      <c r="O204" s="41">
        <f t="shared" si="45"/>
        <v>0</v>
      </c>
      <c r="P204" s="4"/>
      <c r="Q204" s="4"/>
      <c r="R204" s="4"/>
      <c r="S204" s="4"/>
      <c r="T204" s="4"/>
    </row>
    <row r="205" spans="1:20" s="34" customFormat="1" x14ac:dyDescent="0.2">
      <c r="A205" s="33">
        <v>1211</v>
      </c>
      <c r="B205" s="34" t="s">
        <v>259</v>
      </c>
      <c r="C205" s="36"/>
      <c r="D205" s="36">
        <v>4135</v>
      </c>
      <c r="E205" s="37">
        <f t="shared" si="36"/>
        <v>0</v>
      </c>
      <c r="F205" s="38" t="str">
        <f t="shared" si="37"/>
        <v/>
      </c>
      <c r="G205" s="39">
        <f t="shared" si="38"/>
        <v>0</v>
      </c>
      <c r="H205" s="39">
        <f t="shared" si="39"/>
        <v>0</v>
      </c>
      <c r="I205" s="37">
        <f t="shared" si="40"/>
        <v>0</v>
      </c>
      <c r="J205" s="40">
        <f t="shared" si="41"/>
        <v>0</v>
      </c>
      <c r="K205" s="37">
        <f t="shared" si="42"/>
        <v>0</v>
      </c>
      <c r="L205" s="37">
        <f t="shared" si="43"/>
        <v>0</v>
      </c>
      <c r="M205" s="37">
        <f t="shared" si="44"/>
        <v>0</v>
      </c>
      <c r="N205" s="41">
        <f>'jan-mai'!M205</f>
        <v>0</v>
      </c>
      <c r="O205" s="41">
        <f t="shared" si="45"/>
        <v>0</v>
      </c>
      <c r="P205" s="4"/>
      <c r="Q205" s="4"/>
      <c r="R205" s="4"/>
      <c r="S205" s="4"/>
      <c r="T205" s="4"/>
    </row>
    <row r="206" spans="1:20" s="34" customFormat="1" x14ac:dyDescent="0.2">
      <c r="A206" s="33">
        <v>1216</v>
      </c>
      <c r="B206" s="34" t="s">
        <v>260</v>
      </c>
      <c r="C206" s="36"/>
      <c r="D206" s="36">
        <v>5656</v>
      </c>
      <c r="E206" s="37">
        <f t="shared" si="36"/>
        <v>0</v>
      </c>
      <c r="F206" s="38" t="str">
        <f t="shared" si="37"/>
        <v/>
      </c>
      <c r="G206" s="39">
        <f t="shared" si="38"/>
        <v>0</v>
      </c>
      <c r="H206" s="39">
        <f t="shared" si="39"/>
        <v>0</v>
      </c>
      <c r="I206" s="37">
        <f t="shared" si="40"/>
        <v>0</v>
      </c>
      <c r="J206" s="40">
        <f t="shared" si="41"/>
        <v>0</v>
      </c>
      <c r="K206" s="37">
        <f t="shared" si="42"/>
        <v>0</v>
      </c>
      <c r="L206" s="37">
        <f t="shared" si="43"/>
        <v>0</v>
      </c>
      <c r="M206" s="37">
        <f t="shared" si="44"/>
        <v>0</v>
      </c>
      <c r="N206" s="41">
        <f>'jan-mai'!M206</f>
        <v>0</v>
      </c>
      <c r="O206" s="41">
        <f t="shared" si="45"/>
        <v>0</v>
      </c>
      <c r="P206" s="4"/>
      <c r="Q206" s="4"/>
      <c r="R206" s="4"/>
      <c r="S206" s="4"/>
      <c r="T206" s="4"/>
    </row>
    <row r="207" spans="1:20" s="34" customFormat="1" x14ac:dyDescent="0.2">
      <c r="A207" s="33">
        <v>1219</v>
      </c>
      <c r="B207" s="34" t="s">
        <v>261</v>
      </c>
      <c r="C207" s="36"/>
      <c r="D207" s="36">
        <v>11806</v>
      </c>
      <c r="E207" s="37">
        <f t="shared" si="36"/>
        <v>0</v>
      </c>
      <c r="F207" s="38" t="str">
        <f t="shared" si="37"/>
        <v/>
      </c>
      <c r="G207" s="39">
        <f t="shared" si="38"/>
        <v>0</v>
      </c>
      <c r="H207" s="39">
        <f t="shared" si="39"/>
        <v>0</v>
      </c>
      <c r="I207" s="37">
        <f t="shared" si="40"/>
        <v>0</v>
      </c>
      <c r="J207" s="40">
        <f t="shared" si="41"/>
        <v>0</v>
      </c>
      <c r="K207" s="37">
        <f t="shared" si="42"/>
        <v>0</v>
      </c>
      <c r="L207" s="37">
        <f t="shared" si="43"/>
        <v>0</v>
      </c>
      <c r="M207" s="37">
        <f t="shared" si="44"/>
        <v>0</v>
      </c>
      <c r="N207" s="41">
        <f>'jan-mai'!M207</f>
        <v>0</v>
      </c>
      <c r="O207" s="41">
        <f t="shared" si="45"/>
        <v>0</v>
      </c>
      <c r="P207" s="4"/>
      <c r="Q207" s="4"/>
      <c r="R207" s="4"/>
      <c r="S207" s="4"/>
      <c r="T207" s="4"/>
    </row>
    <row r="208" spans="1:20" s="34" customFormat="1" x14ac:dyDescent="0.2">
      <c r="A208" s="33">
        <v>1221</v>
      </c>
      <c r="B208" s="34" t="s">
        <v>262</v>
      </c>
      <c r="C208" s="36"/>
      <c r="D208" s="36">
        <v>18821</v>
      </c>
      <c r="E208" s="37">
        <f t="shared" si="36"/>
        <v>0</v>
      </c>
      <c r="F208" s="38" t="str">
        <f t="shared" si="37"/>
        <v/>
      </c>
      <c r="G208" s="39">
        <f t="shared" si="38"/>
        <v>0</v>
      </c>
      <c r="H208" s="39">
        <f t="shared" si="39"/>
        <v>0</v>
      </c>
      <c r="I208" s="37">
        <f t="shared" si="40"/>
        <v>0</v>
      </c>
      <c r="J208" s="40">
        <f t="shared" si="41"/>
        <v>0</v>
      </c>
      <c r="K208" s="37">
        <f t="shared" si="42"/>
        <v>0</v>
      </c>
      <c r="L208" s="37">
        <f t="shared" si="43"/>
        <v>0</v>
      </c>
      <c r="M208" s="37">
        <f t="shared" si="44"/>
        <v>0</v>
      </c>
      <c r="N208" s="41">
        <f>'jan-mai'!M208</f>
        <v>0</v>
      </c>
      <c r="O208" s="41">
        <f t="shared" si="45"/>
        <v>0</v>
      </c>
      <c r="P208" s="4"/>
      <c r="Q208" s="4"/>
      <c r="R208" s="4"/>
      <c r="S208" s="4"/>
      <c r="T208" s="4"/>
    </row>
    <row r="209" spans="1:20" s="34" customFormat="1" x14ac:dyDescent="0.2">
      <c r="A209" s="33">
        <v>1222</v>
      </c>
      <c r="B209" s="34" t="s">
        <v>263</v>
      </c>
      <c r="C209" s="36"/>
      <c r="D209" s="36">
        <v>3189</v>
      </c>
      <c r="E209" s="37">
        <f t="shared" si="36"/>
        <v>0</v>
      </c>
      <c r="F209" s="38" t="str">
        <f t="shared" si="37"/>
        <v/>
      </c>
      <c r="G209" s="39">
        <f t="shared" si="38"/>
        <v>0</v>
      </c>
      <c r="H209" s="39">
        <f t="shared" si="39"/>
        <v>0</v>
      </c>
      <c r="I209" s="37">
        <f t="shared" si="40"/>
        <v>0</v>
      </c>
      <c r="J209" s="40">
        <f t="shared" si="41"/>
        <v>0</v>
      </c>
      <c r="K209" s="37">
        <f t="shared" si="42"/>
        <v>0</v>
      </c>
      <c r="L209" s="37">
        <f t="shared" si="43"/>
        <v>0</v>
      </c>
      <c r="M209" s="37">
        <f t="shared" si="44"/>
        <v>0</v>
      </c>
      <c r="N209" s="41">
        <f>'jan-mai'!M209</f>
        <v>0</v>
      </c>
      <c r="O209" s="41">
        <f t="shared" si="45"/>
        <v>0</v>
      </c>
      <c r="P209" s="4"/>
      <c r="Q209" s="4"/>
      <c r="R209" s="4"/>
      <c r="S209" s="4"/>
      <c r="T209" s="4"/>
    </row>
    <row r="210" spans="1:20" s="34" customFormat="1" x14ac:dyDescent="0.2">
      <c r="A210" s="33">
        <v>1223</v>
      </c>
      <c r="B210" s="34" t="s">
        <v>264</v>
      </c>
      <c r="C210" s="36"/>
      <c r="D210" s="36">
        <v>2847</v>
      </c>
      <c r="E210" s="37">
        <f t="shared" si="36"/>
        <v>0</v>
      </c>
      <c r="F210" s="38" t="str">
        <f t="shared" si="37"/>
        <v/>
      </c>
      <c r="G210" s="39">
        <f t="shared" si="38"/>
        <v>0</v>
      </c>
      <c r="H210" s="39">
        <f t="shared" si="39"/>
        <v>0</v>
      </c>
      <c r="I210" s="37">
        <f t="shared" si="40"/>
        <v>0</v>
      </c>
      <c r="J210" s="40">
        <f t="shared" si="41"/>
        <v>0</v>
      </c>
      <c r="K210" s="37">
        <f t="shared" si="42"/>
        <v>0</v>
      </c>
      <c r="L210" s="37">
        <f t="shared" si="43"/>
        <v>0</v>
      </c>
      <c r="M210" s="37">
        <f t="shared" si="44"/>
        <v>0</v>
      </c>
      <c r="N210" s="41">
        <f>'jan-mai'!M210</f>
        <v>0</v>
      </c>
      <c r="O210" s="41">
        <f t="shared" si="45"/>
        <v>0</v>
      </c>
      <c r="P210" s="4"/>
      <c r="Q210" s="4"/>
      <c r="R210" s="4"/>
      <c r="S210" s="4"/>
      <c r="T210" s="4"/>
    </row>
    <row r="211" spans="1:20" s="34" customFormat="1" x14ac:dyDescent="0.2">
      <c r="A211" s="33">
        <v>1224</v>
      </c>
      <c r="B211" s="34" t="s">
        <v>265</v>
      </c>
      <c r="C211" s="36"/>
      <c r="D211" s="36">
        <v>13241</v>
      </c>
      <c r="E211" s="37">
        <f t="shared" si="36"/>
        <v>0</v>
      </c>
      <c r="F211" s="38" t="str">
        <f t="shared" si="37"/>
        <v/>
      </c>
      <c r="G211" s="39">
        <f t="shared" si="38"/>
        <v>0</v>
      </c>
      <c r="H211" s="39">
        <f t="shared" si="39"/>
        <v>0</v>
      </c>
      <c r="I211" s="37">
        <f t="shared" si="40"/>
        <v>0</v>
      </c>
      <c r="J211" s="40">
        <f t="shared" si="41"/>
        <v>0</v>
      </c>
      <c r="K211" s="37">
        <f t="shared" si="42"/>
        <v>0</v>
      </c>
      <c r="L211" s="37">
        <f t="shared" si="43"/>
        <v>0</v>
      </c>
      <c r="M211" s="37">
        <f t="shared" si="44"/>
        <v>0</v>
      </c>
      <c r="N211" s="41">
        <f>'jan-mai'!M211</f>
        <v>0</v>
      </c>
      <c r="O211" s="41">
        <f t="shared" si="45"/>
        <v>0</v>
      </c>
      <c r="P211" s="4"/>
      <c r="Q211" s="4"/>
      <c r="R211" s="4"/>
      <c r="S211" s="4"/>
      <c r="T211" s="4"/>
    </row>
    <row r="212" spans="1:20" s="34" customFormat="1" x14ac:dyDescent="0.2">
      <c r="A212" s="33">
        <v>1227</v>
      </c>
      <c r="B212" s="34" t="s">
        <v>266</v>
      </c>
      <c r="C212" s="36"/>
      <c r="D212" s="36">
        <v>1108</v>
      </c>
      <c r="E212" s="37">
        <f t="shared" si="36"/>
        <v>0</v>
      </c>
      <c r="F212" s="38" t="str">
        <f t="shared" si="37"/>
        <v/>
      </c>
      <c r="G212" s="39">
        <f t="shared" si="38"/>
        <v>0</v>
      </c>
      <c r="H212" s="39">
        <f t="shared" si="39"/>
        <v>0</v>
      </c>
      <c r="I212" s="37">
        <f t="shared" si="40"/>
        <v>0</v>
      </c>
      <c r="J212" s="40">
        <f t="shared" si="41"/>
        <v>0</v>
      </c>
      <c r="K212" s="37">
        <f t="shared" si="42"/>
        <v>0</v>
      </c>
      <c r="L212" s="37">
        <f t="shared" si="43"/>
        <v>0</v>
      </c>
      <c r="M212" s="37">
        <f t="shared" si="44"/>
        <v>0</v>
      </c>
      <c r="N212" s="41">
        <f>'jan-mai'!M212</f>
        <v>0</v>
      </c>
      <c r="O212" s="41">
        <f t="shared" si="45"/>
        <v>0</v>
      </c>
      <c r="P212" s="4"/>
      <c r="Q212" s="4"/>
      <c r="R212" s="4"/>
      <c r="S212" s="4"/>
      <c r="T212" s="4"/>
    </row>
    <row r="213" spans="1:20" s="34" customFormat="1" x14ac:dyDescent="0.2">
      <c r="A213" s="33">
        <v>1228</v>
      </c>
      <c r="B213" s="34" t="s">
        <v>267</v>
      </c>
      <c r="C213" s="36"/>
      <c r="D213" s="36">
        <v>7025</v>
      </c>
      <c r="E213" s="37">
        <f t="shared" si="36"/>
        <v>0</v>
      </c>
      <c r="F213" s="38" t="str">
        <f t="shared" si="37"/>
        <v/>
      </c>
      <c r="G213" s="39">
        <f t="shared" si="38"/>
        <v>0</v>
      </c>
      <c r="H213" s="39">
        <f t="shared" si="39"/>
        <v>0</v>
      </c>
      <c r="I213" s="37">
        <f t="shared" si="40"/>
        <v>0</v>
      </c>
      <c r="J213" s="40">
        <f t="shared" si="41"/>
        <v>0</v>
      </c>
      <c r="K213" s="37">
        <f t="shared" si="42"/>
        <v>0</v>
      </c>
      <c r="L213" s="37">
        <f t="shared" si="43"/>
        <v>0</v>
      </c>
      <c r="M213" s="37">
        <f t="shared" si="44"/>
        <v>0</v>
      </c>
      <c r="N213" s="41">
        <f>'jan-mai'!M213</f>
        <v>0</v>
      </c>
      <c r="O213" s="41">
        <f t="shared" si="45"/>
        <v>0</v>
      </c>
      <c r="P213" s="4"/>
      <c r="Q213" s="4"/>
      <c r="R213" s="4"/>
      <c r="S213" s="4"/>
      <c r="T213" s="4"/>
    </row>
    <row r="214" spans="1:20" s="34" customFormat="1" x14ac:dyDescent="0.2">
      <c r="A214" s="33">
        <v>1231</v>
      </c>
      <c r="B214" s="34" t="s">
        <v>268</v>
      </c>
      <c r="C214" s="36"/>
      <c r="D214" s="36">
        <v>3377</v>
      </c>
      <c r="E214" s="37">
        <f t="shared" si="36"/>
        <v>0</v>
      </c>
      <c r="F214" s="38" t="str">
        <f t="shared" si="37"/>
        <v/>
      </c>
      <c r="G214" s="39">
        <f t="shared" si="38"/>
        <v>0</v>
      </c>
      <c r="H214" s="39">
        <f t="shared" si="39"/>
        <v>0</v>
      </c>
      <c r="I214" s="37">
        <f t="shared" si="40"/>
        <v>0</v>
      </c>
      <c r="J214" s="40">
        <f t="shared" si="41"/>
        <v>0</v>
      </c>
      <c r="K214" s="37">
        <f t="shared" si="42"/>
        <v>0</v>
      </c>
      <c r="L214" s="37">
        <f t="shared" si="43"/>
        <v>0</v>
      </c>
      <c r="M214" s="37">
        <f t="shared" si="44"/>
        <v>0</v>
      </c>
      <c r="N214" s="41">
        <f>'jan-mai'!M214</f>
        <v>0</v>
      </c>
      <c r="O214" s="41">
        <f t="shared" si="45"/>
        <v>0</v>
      </c>
      <c r="P214" s="4"/>
      <c r="Q214" s="4"/>
      <c r="R214" s="4"/>
      <c r="S214" s="4"/>
      <c r="T214" s="4"/>
    </row>
    <row r="215" spans="1:20" s="34" customFormat="1" x14ac:dyDescent="0.2">
      <c r="A215" s="33">
        <v>1232</v>
      </c>
      <c r="B215" s="34" t="s">
        <v>269</v>
      </c>
      <c r="C215" s="36"/>
      <c r="D215" s="36">
        <v>921</v>
      </c>
      <c r="E215" s="37">
        <f t="shared" si="36"/>
        <v>0</v>
      </c>
      <c r="F215" s="38" t="str">
        <f t="shared" si="37"/>
        <v/>
      </c>
      <c r="G215" s="39">
        <f t="shared" si="38"/>
        <v>0</v>
      </c>
      <c r="H215" s="39">
        <f t="shared" si="39"/>
        <v>0</v>
      </c>
      <c r="I215" s="37">
        <f t="shared" si="40"/>
        <v>0</v>
      </c>
      <c r="J215" s="40">
        <f t="shared" si="41"/>
        <v>0</v>
      </c>
      <c r="K215" s="37">
        <f t="shared" si="42"/>
        <v>0</v>
      </c>
      <c r="L215" s="37">
        <f t="shared" si="43"/>
        <v>0</v>
      </c>
      <c r="M215" s="37">
        <f t="shared" si="44"/>
        <v>0</v>
      </c>
      <c r="N215" s="41">
        <f>'jan-mai'!M215</f>
        <v>0</v>
      </c>
      <c r="O215" s="41">
        <f t="shared" si="45"/>
        <v>0</v>
      </c>
      <c r="P215" s="4"/>
      <c r="Q215" s="4"/>
      <c r="R215" s="4"/>
      <c r="S215" s="4"/>
      <c r="T215" s="4"/>
    </row>
    <row r="216" spans="1:20" s="34" customFormat="1" x14ac:dyDescent="0.2">
      <c r="A216" s="33">
        <v>1233</v>
      </c>
      <c r="B216" s="34" t="s">
        <v>270</v>
      </c>
      <c r="C216" s="36"/>
      <c r="D216" s="36">
        <v>1131</v>
      </c>
      <c r="E216" s="37">
        <f t="shared" si="36"/>
        <v>0</v>
      </c>
      <c r="F216" s="38" t="str">
        <f t="shared" si="37"/>
        <v/>
      </c>
      <c r="G216" s="39">
        <f t="shared" si="38"/>
        <v>0</v>
      </c>
      <c r="H216" s="39">
        <f t="shared" si="39"/>
        <v>0</v>
      </c>
      <c r="I216" s="37">
        <f t="shared" si="40"/>
        <v>0</v>
      </c>
      <c r="J216" s="40">
        <f t="shared" si="41"/>
        <v>0</v>
      </c>
      <c r="K216" s="37">
        <f t="shared" si="42"/>
        <v>0</v>
      </c>
      <c r="L216" s="37">
        <f t="shared" si="43"/>
        <v>0</v>
      </c>
      <c r="M216" s="37">
        <f t="shared" si="44"/>
        <v>0</v>
      </c>
      <c r="N216" s="41">
        <f>'jan-mai'!M216</f>
        <v>0</v>
      </c>
      <c r="O216" s="41">
        <f t="shared" si="45"/>
        <v>0</v>
      </c>
      <c r="P216" s="4"/>
      <c r="Q216" s="4"/>
      <c r="R216" s="4"/>
      <c r="S216" s="4"/>
      <c r="T216" s="4"/>
    </row>
    <row r="217" spans="1:20" s="34" customFormat="1" x14ac:dyDescent="0.2">
      <c r="A217" s="33">
        <v>1234</v>
      </c>
      <c r="B217" s="34" t="s">
        <v>271</v>
      </c>
      <c r="C217" s="36"/>
      <c r="D217" s="36">
        <v>933</v>
      </c>
      <c r="E217" s="37">
        <f t="shared" si="36"/>
        <v>0</v>
      </c>
      <c r="F217" s="38" t="str">
        <f t="shared" si="37"/>
        <v/>
      </c>
      <c r="G217" s="39">
        <f t="shared" si="38"/>
        <v>0</v>
      </c>
      <c r="H217" s="39">
        <f t="shared" si="39"/>
        <v>0</v>
      </c>
      <c r="I217" s="37">
        <f t="shared" si="40"/>
        <v>0</v>
      </c>
      <c r="J217" s="40">
        <f t="shared" si="41"/>
        <v>0</v>
      </c>
      <c r="K217" s="37">
        <f t="shared" si="42"/>
        <v>0</v>
      </c>
      <c r="L217" s="37">
        <f t="shared" si="43"/>
        <v>0</v>
      </c>
      <c r="M217" s="37">
        <f t="shared" si="44"/>
        <v>0</v>
      </c>
      <c r="N217" s="41">
        <f>'jan-mai'!M217</f>
        <v>0</v>
      </c>
      <c r="O217" s="41">
        <f t="shared" si="45"/>
        <v>0</v>
      </c>
      <c r="P217" s="4"/>
      <c r="Q217" s="4"/>
      <c r="R217" s="4"/>
      <c r="S217" s="4"/>
      <c r="T217" s="4"/>
    </row>
    <row r="218" spans="1:20" s="34" customFormat="1" x14ac:dyDescent="0.2">
      <c r="A218" s="33">
        <v>1235</v>
      </c>
      <c r="B218" s="34" t="s">
        <v>272</v>
      </c>
      <c r="C218" s="36"/>
      <c r="D218" s="36">
        <v>14514</v>
      </c>
      <c r="E218" s="37">
        <f t="shared" si="36"/>
        <v>0</v>
      </c>
      <c r="F218" s="38" t="str">
        <f t="shared" si="37"/>
        <v/>
      </c>
      <c r="G218" s="39">
        <f t="shared" si="38"/>
        <v>0</v>
      </c>
      <c r="H218" s="39">
        <f t="shared" si="39"/>
        <v>0</v>
      </c>
      <c r="I218" s="37">
        <f t="shared" si="40"/>
        <v>0</v>
      </c>
      <c r="J218" s="40">
        <f t="shared" si="41"/>
        <v>0</v>
      </c>
      <c r="K218" s="37">
        <f t="shared" si="42"/>
        <v>0</v>
      </c>
      <c r="L218" s="37">
        <f t="shared" si="43"/>
        <v>0</v>
      </c>
      <c r="M218" s="37">
        <f t="shared" si="44"/>
        <v>0</v>
      </c>
      <c r="N218" s="41">
        <f>'jan-mai'!M218</f>
        <v>0</v>
      </c>
      <c r="O218" s="41">
        <f t="shared" si="45"/>
        <v>0</v>
      </c>
      <c r="P218" s="4"/>
      <c r="Q218" s="4"/>
      <c r="R218" s="4"/>
      <c r="S218" s="4"/>
      <c r="T218" s="4"/>
    </row>
    <row r="219" spans="1:20" s="34" customFormat="1" x14ac:dyDescent="0.2">
      <c r="A219" s="33">
        <v>1238</v>
      </c>
      <c r="B219" s="34" t="s">
        <v>273</v>
      </c>
      <c r="C219" s="36"/>
      <c r="D219" s="36">
        <v>8423</v>
      </c>
      <c r="E219" s="37">
        <f t="shared" si="36"/>
        <v>0</v>
      </c>
      <c r="F219" s="38" t="str">
        <f t="shared" si="37"/>
        <v/>
      </c>
      <c r="G219" s="39">
        <f t="shared" si="38"/>
        <v>0</v>
      </c>
      <c r="H219" s="39">
        <f t="shared" si="39"/>
        <v>0</v>
      </c>
      <c r="I219" s="37">
        <f t="shared" si="40"/>
        <v>0</v>
      </c>
      <c r="J219" s="40">
        <f t="shared" si="41"/>
        <v>0</v>
      </c>
      <c r="K219" s="37">
        <f t="shared" si="42"/>
        <v>0</v>
      </c>
      <c r="L219" s="37">
        <f t="shared" si="43"/>
        <v>0</v>
      </c>
      <c r="M219" s="37">
        <f t="shared" si="44"/>
        <v>0</v>
      </c>
      <c r="N219" s="41">
        <f>'jan-mai'!M219</f>
        <v>0</v>
      </c>
      <c r="O219" s="41">
        <f t="shared" si="45"/>
        <v>0</v>
      </c>
      <c r="P219" s="4"/>
      <c r="Q219" s="4"/>
      <c r="R219" s="4"/>
      <c r="S219" s="4"/>
      <c r="T219" s="4"/>
    </row>
    <row r="220" spans="1:20" s="34" customFormat="1" x14ac:dyDescent="0.2">
      <c r="A220" s="33">
        <v>1241</v>
      </c>
      <c r="B220" s="34" t="s">
        <v>274</v>
      </c>
      <c r="C220" s="36"/>
      <c r="D220" s="36">
        <v>3895</v>
      </c>
      <c r="E220" s="37">
        <f t="shared" si="36"/>
        <v>0</v>
      </c>
      <c r="F220" s="38" t="str">
        <f t="shared" si="37"/>
        <v/>
      </c>
      <c r="G220" s="39">
        <f t="shared" si="38"/>
        <v>0</v>
      </c>
      <c r="H220" s="39">
        <f t="shared" si="39"/>
        <v>0</v>
      </c>
      <c r="I220" s="37">
        <f t="shared" si="40"/>
        <v>0</v>
      </c>
      <c r="J220" s="40">
        <f t="shared" si="41"/>
        <v>0</v>
      </c>
      <c r="K220" s="37">
        <f t="shared" si="42"/>
        <v>0</v>
      </c>
      <c r="L220" s="37">
        <f t="shared" si="43"/>
        <v>0</v>
      </c>
      <c r="M220" s="37">
        <f t="shared" si="44"/>
        <v>0</v>
      </c>
      <c r="N220" s="41">
        <f>'jan-mai'!M220</f>
        <v>0</v>
      </c>
      <c r="O220" s="41">
        <f t="shared" si="45"/>
        <v>0</v>
      </c>
      <c r="P220" s="4"/>
      <c r="Q220" s="4"/>
      <c r="R220" s="4"/>
      <c r="S220" s="4"/>
      <c r="T220" s="4"/>
    </row>
    <row r="221" spans="1:20" s="34" customFormat="1" x14ac:dyDescent="0.2">
      <c r="A221" s="33">
        <v>1242</v>
      </c>
      <c r="B221" s="34" t="s">
        <v>275</v>
      </c>
      <c r="C221" s="36"/>
      <c r="D221" s="36">
        <v>2488</v>
      </c>
      <c r="E221" s="37">
        <f t="shared" si="36"/>
        <v>0</v>
      </c>
      <c r="F221" s="38" t="str">
        <f t="shared" si="37"/>
        <v/>
      </c>
      <c r="G221" s="39">
        <f t="shared" si="38"/>
        <v>0</v>
      </c>
      <c r="H221" s="39">
        <f t="shared" si="39"/>
        <v>0</v>
      </c>
      <c r="I221" s="37">
        <f t="shared" si="40"/>
        <v>0</v>
      </c>
      <c r="J221" s="40">
        <f t="shared" si="41"/>
        <v>0</v>
      </c>
      <c r="K221" s="37">
        <f t="shared" si="42"/>
        <v>0</v>
      </c>
      <c r="L221" s="37">
        <f t="shared" si="43"/>
        <v>0</v>
      </c>
      <c r="M221" s="37">
        <f t="shared" si="44"/>
        <v>0</v>
      </c>
      <c r="N221" s="41">
        <f>'jan-mai'!M221</f>
        <v>0</v>
      </c>
      <c r="O221" s="41">
        <f t="shared" si="45"/>
        <v>0</v>
      </c>
      <c r="P221" s="4"/>
      <c r="Q221" s="4"/>
      <c r="R221" s="4"/>
      <c r="S221" s="4"/>
      <c r="T221" s="4"/>
    </row>
    <row r="222" spans="1:20" s="34" customFormat="1" x14ac:dyDescent="0.2">
      <c r="A222" s="33">
        <v>1243</v>
      </c>
      <c r="B222" s="34" t="s">
        <v>125</v>
      </c>
      <c r="C222" s="36"/>
      <c r="D222" s="36">
        <v>20152</v>
      </c>
      <c r="E222" s="37">
        <f t="shared" si="36"/>
        <v>0</v>
      </c>
      <c r="F222" s="38" t="str">
        <f t="shared" si="37"/>
        <v/>
      </c>
      <c r="G222" s="39">
        <f t="shared" si="38"/>
        <v>0</v>
      </c>
      <c r="H222" s="39">
        <f t="shared" si="39"/>
        <v>0</v>
      </c>
      <c r="I222" s="37">
        <f t="shared" si="40"/>
        <v>0</v>
      </c>
      <c r="J222" s="40">
        <f t="shared" si="41"/>
        <v>0</v>
      </c>
      <c r="K222" s="37">
        <f t="shared" si="42"/>
        <v>0</v>
      </c>
      <c r="L222" s="37">
        <f t="shared" si="43"/>
        <v>0</v>
      </c>
      <c r="M222" s="37">
        <f t="shared" si="44"/>
        <v>0</v>
      </c>
      <c r="N222" s="41">
        <f>'jan-mai'!M222</f>
        <v>0</v>
      </c>
      <c r="O222" s="41">
        <f t="shared" si="45"/>
        <v>0</v>
      </c>
      <c r="P222" s="4"/>
      <c r="Q222" s="4"/>
      <c r="R222" s="4"/>
      <c r="S222" s="4"/>
      <c r="T222" s="4"/>
    </row>
    <row r="223" spans="1:20" s="34" customFormat="1" x14ac:dyDescent="0.2">
      <c r="A223" s="33">
        <v>1244</v>
      </c>
      <c r="B223" s="34" t="s">
        <v>276</v>
      </c>
      <c r="C223" s="36"/>
      <c r="D223" s="36">
        <v>5156</v>
      </c>
      <c r="E223" s="37">
        <f t="shared" si="36"/>
        <v>0</v>
      </c>
      <c r="F223" s="38" t="str">
        <f t="shared" si="37"/>
        <v/>
      </c>
      <c r="G223" s="39">
        <f t="shared" si="38"/>
        <v>0</v>
      </c>
      <c r="H223" s="39">
        <f t="shared" si="39"/>
        <v>0</v>
      </c>
      <c r="I223" s="37">
        <f t="shared" si="40"/>
        <v>0</v>
      </c>
      <c r="J223" s="40">
        <f t="shared" si="41"/>
        <v>0</v>
      </c>
      <c r="K223" s="37">
        <f t="shared" si="42"/>
        <v>0</v>
      </c>
      <c r="L223" s="37">
        <f t="shared" si="43"/>
        <v>0</v>
      </c>
      <c r="M223" s="37">
        <f t="shared" si="44"/>
        <v>0</v>
      </c>
      <c r="N223" s="41">
        <f>'jan-mai'!M223</f>
        <v>0</v>
      </c>
      <c r="O223" s="41">
        <f t="shared" si="45"/>
        <v>0</v>
      </c>
      <c r="P223" s="4"/>
      <c r="Q223" s="4"/>
      <c r="R223" s="4"/>
      <c r="S223" s="4"/>
      <c r="T223" s="4"/>
    </row>
    <row r="224" spans="1:20" s="34" customFormat="1" x14ac:dyDescent="0.2">
      <c r="A224" s="33">
        <v>1245</v>
      </c>
      <c r="B224" s="34" t="s">
        <v>277</v>
      </c>
      <c r="C224" s="36"/>
      <c r="D224" s="36">
        <v>7058</v>
      </c>
      <c r="E224" s="37">
        <f t="shared" si="36"/>
        <v>0</v>
      </c>
      <c r="F224" s="38" t="str">
        <f t="shared" si="37"/>
        <v/>
      </c>
      <c r="G224" s="39">
        <f t="shared" si="38"/>
        <v>0</v>
      </c>
      <c r="H224" s="39">
        <f t="shared" si="39"/>
        <v>0</v>
      </c>
      <c r="I224" s="37">
        <f t="shared" si="40"/>
        <v>0</v>
      </c>
      <c r="J224" s="40">
        <f t="shared" si="41"/>
        <v>0</v>
      </c>
      <c r="K224" s="37">
        <f t="shared" si="42"/>
        <v>0</v>
      </c>
      <c r="L224" s="37">
        <f t="shared" si="43"/>
        <v>0</v>
      </c>
      <c r="M224" s="37">
        <f t="shared" si="44"/>
        <v>0</v>
      </c>
      <c r="N224" s="41">
        <f>'jan-mai'!M224</f>
        <v>0</v>
      </c>
      <c r="O224" s="41">
        <f t="shared" si="45"/>
        <v>0</v>
      </c>
      <c r="P224" s="4"/>
      <c r="Q224" s="4"/>
      <c r="R224" s="4"/>
      <c r="S224" s="4"/>
      <c r="T224" s="4"/>
    </row>
    <row r="225" spans="1:20" s="34" customFormat="1" x14ac:dyDescent="0.2">
      <c r="A225" s="33">
        <v>1246</v>
      </c>
      <c r="B225" s="34" t="s">
        <v>278</v>
      </c>
      <c r="C225" s="36"/>
      <c r="D225" s="36">
        <v>25204</v>
      </c>
      <c r="E225" s="37">
        <f t="shared" si="36"/>
        <v>0</v>
      </c>
      <c r="F225" s="38" t="str">
        <f t="shared" si="37"/>
        <v/>
      </c>
      <c r="G225" s="39">
        <f t="shared" si="38"/>
        <v>0</v>
      </c>
      <c r="H225" s="39">
        <f t="shared" si="39"/>
        <v>0</v>
      </c>
      <c r="I225" s="37">
        <f t="shared" si="40"/>
        <v>0</v>
      </c>
      <c r="J225" s="40">
        <f t="shared" si="41"/>
        <v>0</v>
      </c>
      <c r="K225" s="37">
        <f t="shared" si="42"/>
        <v>0</v>
      </c>
      <c r="L225" s="37">
        <f t="shared" si="43"/>
        <v>0</v>
      </c>
      <c r="M225" s="37">
        <f t="shared" si="44"/>
        <v>0</v>
      </c>
      <c r="N225" s="41">
        <f>'jan-mai'!M225</f>
        <v>0</v>
      </c>
      <c r="O225" s="41">
        <f t="shared" si="45"/>
        <v>0</v>
      </c>
      <c r="P225" s="4"/>
      <c r="Q225" s="4"/>
      <c r="R225" s="4"/>
      <c r="S225" s="4"/>
      <c r="T225" s="4"/>
    </row>
    <row r="226" spans="1:20" s="34" customFormat="1" x14ac:dyDescent="0.2">
      <c r="A226" s="33">
        <v>1247</v>
      </c>
      <c r="B226" s="34" t="s">
        <v>279</v>
      </c>
      <c r="C226" s="36"/>
      <c r="D226" s="36">
        <v>28821</v>
      </c>
      <c r="E226" s="37">
        <f t="shared" si="36"/>
        <v>0</v>
      </c>
      <c r="F226" s="38" t="str">
        <f t="shared" si="37"/>
        <v/>
      </c>
      <c r="G226" s="39">
        <f t="shared" si="38"/>
        <v>0</v>
      </c>
      <c r="H226" s="39">
        <f t="shared" si="39"/>
        <v>0</v>
      </c>
      <c r="I226" s="37">
        <f t="shared" si="40"/>
        <v>0</v>
      </c>
      <c r="J226" s="40">
        <f t="shared" si="41"/>
        <v>0</v>
      </c>
      <c r="K226" s="37">
        <f t="shared" si="42"/>
        <v>0</v>
      </c>
      <c r="L226" s="37">
        <f t="shared" si="43"/>
        <v>0</v>
      </c>
      <c r="M226" s="37">
        <f t="shared" si="44"/>
        <v>0</v>
      </c>
      <c r="N226" s="41">
        <f>'jan-mai'!M226</f>
        <v>0</v>
      </c>
      <c r="O226" s="41">
        <f t="shared" si="45"/>
        <v>0</v>
      </c>
      <c r="P226" s="4"/>
      <c r="Q226" s="4"/>
      <c r="R226" s="4"/>
      <c r="S226" s="4"/>
      <c r="T226" s="4"/>
    </row>
    <row r="227" spans="1:20" s="34" customFormat="1" x14ac:dyDescent="0.2">
      <c r="A227" s="33">
        <v>1251</v>
      </c>
      <c r="B227" s="34" t="s">
        <v>280</v>
      </c>
      <c r="C227" s="36"/>
      <c r="D227" s="36">
        <v>4123</v>
      </c>
      <c r="E227" s="37">
        <f t="shared" si="36"/>
        <v>0</v>
      </c>
      <c r="F227" s="38" t="str">
        <f t="shared" si="37"/>
        <v/>
      </c>
      <c r="G227" s="39">
        <f t="shared" si="38"/>
        <v>0</v>
      </c>
      <c r="H227" s="39">
        <f t="shared" si="39"/>
        <v>0</v>
      </c>
      <c r="I227" s="37">
        <f t="shared" si="40"/>
        <v>0</v>
      </c>
      <c r="J227" s="40">
        <f t="shared" si="41"/>
        <v>0</v>
      </c>
      <c r="K227" s="37">
        <f t="shared" si="42"/>
        <v>0</v>
      </c>
      <c r="L227" s="37">
        <f t="shared" si="43"/>
        <v>0</v>
      </c>
      <c r="M227" s="37">
        <f t="shared" si="44"/>
        <v>0</v>
      </c>
      <c r="N227" s="41">
        <f>'jan-mai'!M227</f>
        <v>0</v>
      </c>
      <c r="O227" s="41">
        <f t="shared" si="45"/>
        <v>0</v>
      </c>
      <c r="P227" s="4"/>
      <c r="Q227" s="4"/>
      <c r="R227" s="4"/>
      <c r="S227" s="4"/>
      <c r="T227" s="4"/>
    </row>
    <row r="228" spans="1:20" s="34" customFormat="1" x14ac:dyDescent="0.2">
      <c r="A228" s="33">
        <v>1252</v>
      </c>
      <c r="B228" s="34" t="s">
        <v>281</v>
      </c>
      <c r="C228" s="36"/>
      <c r="D228" s="36">
        <v>383</v>
      </c>
      <c r="E228" s="37">
        <f t="shared" si="36"/>
        <v>0</v>
      </c>
      <c r="F228" s="38" t="str">
        <f t="shared" si="37"/>
        <v/>
      </c>
      <c r="G228" s="39">
        <f t="shared" si="38"/>
        <v>0</v>
      </c>
      <c r="H228" s="39">
        <f t="shared" si="39"/>
        <v>0</v>
      </c>
      <c r="I228" s="37">
        <f t="shared" si="40"/>
        <v>0</v>
      </c>
      <c r="J228" s="40">
        <f t="shared" si="41"/>
        <v>0</v>
      </c>
      <c r="K228" s="37">
        <f t="shared" si="42"/>
        <v>0</v>
      </c>
      <c r="L228" s="37">
        <f t="shared" si="43"/>
        <v>0</v>
      </c>
      <c r="M228" s="37">
        <f t="shared" si="44"/>
        <v>0</v>
      </c>
      <c r="N228" s="41">
        <f>'jan-mai'!M228</f>
        <v>0</v>
      </c>
      <c r="O228" s="41">
        <f t="shared" si="45"/>
        <v>0</v>
      </c>
      <c r="P228" s="4"/>
      <c r="Q228" s="4"/>
      <c r="R228" s="4"/>
      <c r="S228" s="4"/>
      <c r="T228" s="4"/>
    </row>
    <row r="229" spans="1:20" s="34" customFormat="1" x14ac:dyDescent="0.2">
      <c r="A229" s="33">
        <v>1253</v>
      </c>
      <c r="B229" s="34" t="s">
        <v>282</v>
      </c>
      <c r="C229" s="36"/>
      <c r="D229" s="36">
        <v>8026</v>
      </c>
      <c r="E229" s="37">
        <f t="shared" si="36"/>
        <v>0</v>
      </c>
      <c r="F229" s="38" t="str">
        <f t="shared" si="37"/>
        <v/>
      </c>
      <c r="G229" s="39">
        <f t="shared" si="38"/>
        <v>0</v>
      </c>
      <c r="H229" s="39">
        <f t="shared" si="39"/>
        <v>0</v>
      </c>
      <c r="I229" s="37">
        <f t="shared" si="40"/>
        <v>0</v>
      </c>
      <c r="J229" s="40">
        <f t="shared" si="41"/>
        <v>0</v>
      </c>
      <c r="K229" s="37">
        <f t="shared" si="42"/>
        <v>0</v>
      </c>
      <c r="L229" s="37">
        <f t="shared" si="43"/>
        <v>0</v>
      </c>
      <c r="M229" s="37">
        <f t="shared" si="44"/>
        <v>0</v>
      </c>
      <c r="N229" s="41">
        <f>'jan-mai'!M229</f>
        <v>0</v>
      </c>
      <c r="O229" s="41">
        <f t="shared" si="45"/>
        <v>0</v>
      </c>
      <c r="P229" s="4"/>
      <c r="Q229" s="4"/>
      <c r="R229" s="4"/>
      <c r="S229" s="4"/>
      <c r="T229" s="4"/>
    </row>
    <row r="230" spans="1:20" s="34" customFormat="1" x14ac:dyDescent="0.2">
      <c r="A230" s="33">
        <v>1256</v>
      </c>
      <c r="B230" s="34" t="s">
        <v>283</v>
      </c>
      <c r="C230" s="36"/>
      <c r="D230" s="36">
        <v>8021</v>
      </c>
      <c r="E230" s="37">
        <f t="shared" si="36"/>
        <v>0</v>
      </c>
      <c r="F230" s="38" t="str">
        <f t="shared" si="37"/>
        <v/>
      </c>
      <c r="G230" s="39">
        <f t="shared" si="38"/>
        <v>0</v>
      </c>
      <c r="H230" s="39">
        <f t="shared" si="39"/>
        <v>0</v>
      </c>
      <c r="I230" s="37">
        <f t="shared" si="40"/>
        <v>0</v>
      </c>
      <c r="J230" s="40">
        <f t="shared" si="41"/>
        <v>0</v>
      </c>
      <c r="K230" s="37">
        <f t="shared" si="42"/>
        <v>0</v>
      </c>
      <c r="L230" s="37">
        <f t="shared" si="43"/>
        <v>0</v>
      </c>
      <c r="M230" s="37">
        <f t="shared" si="44"/>
        <v>0</v>
      </c>
      <c r="N230" s="41">
        <f>'jan-mai'!M230</f>
        <v>0</v>
      </c>
      <c r="O230" s="41">
        <f t="shared" si="45"/>
        <v>0</v>
      </c>
      <c r="P230" s="4"/>
      <c r="Q230" s="4"/>
      <c r="R230" s="4"/>
      <c r="S230" s="4"/>
      <c r="T230" s="4"/>
    </row>
    <row r="231" spans="1:20" s="34" customFormat="1" x14ac:dyDescent="0.2">
      <c r="A231" s="33">
        <v>1259</v>
      </c>
      <c r="B231" s="34" t="s">
        <v>284</v>
      </c>
      <c r="C231" s="36"/>
      <c r="D231" s="36">
        <v>4913</v>
      </c>
      <c r="E231" s="37">
        <f t="shared" si="36"/>
        <v>0</v>
      </c>
      <c r="F231" s="38" t="str">
        <f t="shared" si="37"/>
        <v/>
      </c>
      <c r="G231" s="39">
        <f t="shared" si="38"/>
        <v>0</v>
      </c>
      <c r="H231" s="39">
        <f t="shared" si="39"/>
        <v>0</v>
      </c>
      <c r="I231" s="37">
        <f t="shared" si="40"/>
        <v>0</v>
      </c>
      <c r="J231" s="40">
        <f t="shared" si="41"/>
        <v>0</v>
      </c>
      <c r="K231" s="37">
        <f t="shared" si="42"/>
        <v>0</v>
      </c>
      <c r="L231" s="37">
        <f t="shared" si="43"/>
        <v>0</v>
      </c>
      <c r="M231" s="37">
        <f t="shared" si="44"/>
        <v>0</v>
      </c>
      <c r="N231" s="41">
        <f>'jan-mai'!M231</f>
        <v>0</v>
      </c>
      <c r="O231" s="41">
        <f t="shared" si="45"/>
        <v>0</v>
      </c>
      <c r="P231" s="4"/>
      <c r="Q231" s="4"/>
      <c r="R231" s="4"/>
      <c r="S231" s="4"/>
      <c r="T231" s="4"/>
    </row>
    <row r="232" spans="1:20" s="34" customFormat="1" x14ac:dyDescent="0.2">
      <c r="A232" s="33">
        <v>1260</v>
      </c>
      <c r="B232" s="34" t="s">
        <v>285</v>
      </c>
      <c r="C232" s="36"/>
      <c r="D232" s="36">
        <v>5128</v>
      </c>
      <c r="E232" s="37">
        <f t="shared" si="36"/>
        <v>0</v>
      </c>
      <c r="F232" s="38" t="str">
        <f t="shared" si="37"/>
        <v/>
      </c>
      <c r="G232" s="39">
        <f t="shared" si="38"/>
        <v>0</v>
      </c>
      <c r="H232" s="39">
        <f t="shared" si="39"/>
        <v>0</v>
      </c>
      <c r="I232" s="37">
        <f t="shared" si="40"/>
        <v>0</v>
      </c>
      <c r="J232" s="40">
        <f t="shared" si="41"/>
        <v>0</v>
      </c>
      <c r="K232" s="37">
        <f t="shared" si="42"/>
        <v>0</v>
      </c>
      <c r="L232" s="37">
        <f t="shared" si="43"/>
        <v>0</v>
      </c>
      <c r="M232" s="37">
        <f t="shared" si="44"/>
        <v>0</v>
      </c>
      <c r="N232" s="41">
        <f>'jan-mai'!M232</f>
        <v>0</v>
      </c>
      <c r="O232" s="41">
        <f t="shared" si="45"/>
        <v>0</v>
      </c>
      <c r="P232" s="4"/>
      <c r="Q232" s="4"/>
      <c r="R232" s="4"/>
      <c r="S232" s="4"/>
      <c r="T232" s="4"/>
    </row>
    <row r="233" spans="1:20" s="34" customFormat="1" x14ac:dyDescent="0.2">
      <c r="A233" s="33">
        <v>1263</v>
      </c>
      <c r="B233" s="34" t="s">
        <v>286</v>
      </c>
      <c r="C233" s="36"/>
      <c r="D233" s="36">
        <v>15731</v>
      </c>
      <c r="E233" s="37">
        <f t="shared" si="36"/>
        <v>0</v>
      </c>
      <c r="F233" s="38" t="str">
        <f t="shared" si="37"/>
        <v/>
      </c>
      <c r="G233" s="39">
        <f t="shared" si="38"/>
        <v>0</v>
      </c>
      <c r="H233" s="39">
        <f t="shared" si="39"/>
        <v>0</v>
      </c>
      <c r="I233" s="37">
        <f t="shared" si="40"/>
        <v>0</v>
      </c>
      <c r="J233" s="40">
        <f t="shared" si="41"/>
        <v>0</v>
      </c>
      <c r="K233" s="37">
        <f t="shared" si="42"/>
        <v>0</v>
      </c>
      <c r="L233" s="37">
        <f t="shared" si="43"/>
        <v>0</v>
      </c>
      <c r="M233" s="37">
        <f t="shared" si="44"/>
        <v>0</v>
      </c>
      <c r="N233" s="41">
        <f>'jan-mai'!M233</f>
        <v>0</v>
      </c>
      <c r="O233" s="41">
        <f t="shared" si="45"/>
        <v>0</v>
      </c>
      <c r="P233" s="4"/>
      <c r="Q233" s="4"/>
      <c r="R233" s="4"/>
      <c r="S233" s="4"/>
      <c r="T233" s="4"/>
    </row>
    <row r="234" spans="1:20" s="34" customFormat="1" x14ac:dyDescent="0.2">
      <c r="A234" s="33">
        <v>1264</v>
      </c>
      <c r="B234" s="34" t="s">
        <v>287</v>
      </c>
      <c r="C234" s="36"/>
      <c r="D234" s="36">
        <v>2884</v>
      </c>
      <c r="E234" s="37">
        <f t="shared" si="36"/>
        <v>0</v>
      </c>
      <c r="F234" s="38" t="str">
        <f t="shared" si="37"/>
        <v/>
      </c>
      <c r="G234" s="39">
        <f t="shared" si="38"/>
        <v>0</v>
      </c>
      <c r="H234" s="39">
        <f t="shared" si="39"/>
        <v>0</v>
      </c>
      <c r="I234" s="37">
        <f t="shared" si="40"/>
        <v>0</v>
      </c>
      <c r="J234" s="40">
        <f t="shared" si="41"/>
        <v>0</v>
      </c>
      <c r="K234" s="37">
        <f t="shared" si="42"/>
        <v>0</v>
      </c>
      <c r="L234" s="37">
        <f t="shared" si="43"/>
        <v>0</v>
      </c>
      <c r="M234" s="37">
        <f t="shared" si="44"/>
        <v>0</v>
      </c>
      <c r="N234" s="41">
        <f>'jan-mai'!M234</f>
        <v>0</v>
      </c>
      <c r="O234" s="41">
        <f t="shared" si="45"/>
        <v>0</v>
      </c>
      <c r="P234" s="4"/>
      <c r="Q234" s="4"/>
      <c r="R234" s="4"/>
      <c r="S234" s="4"/>
      <c r="T234" s="4"/>
    </row>
    <row r="235" spans="1:20" s="34" customFormat="1" x14ac:dyDescent="0.2">
      <c r="A235" s="33">
        <v>1265</v>
      </c>
      <c r="B235" s="34" t="s">
        <v>288</v>
      </c>
      <c r="C235" s="36"/>
      <c r="D235" s="36">
        <v>587</v>
      </c>
      <c r="E235" s="37">
        <f t="shared" si="36"/>
        <v>0</v>
      </c>
      <c r="F235" s="38" t="str">
        <f t="shared" si="37"/>
        <v/>
      </c>
      <c r="G235" s="39">
        <f t="shared" si="38"/>
        <v>0</v>
      </c>
      <c r="H235" s="39">
        <f t="shared" si="39"/>
        <v>0</v>
      </c>
      <c r="I235" s="37">
        <f t="shared" si="40"/>
        <v>0</v>
      </c>
      <c r="J235" s="40">
        <f t="shared" si="41"/>
        <v>0</v>
      </c>
      <c r="K235" s="37">
        <f t="shared" si="42"/>
        <v>0</v>
      </c>
      <c r="L235" s="37">
        <f t="shared" si="43"/>
        <v>0</v>
      </c>
      <c r="M235" s="37">
        <f t="shared" si="44"/>
        <v>0</v>
      </c>
      <c r="N235" s="41">
        <f>'jan-mai'!M235</f>
        <v>0</v>
      </c>
      <c r="O235" s="41">
        <f t="shared" si="45"/>
        <v>0</v>
      </c>
      <c r="P235" s="4"/>
      <c r="Q235" s="4"/>
      <c r="R235" s="4"/>
      <c r="S235" s="4"/>
      <c r="T235" s="4"/>
    </row>
    <row r="236" spans="1:20" s="34" customFormat="1" x14ac:dyDescent="0.2">
      <c r="A236" s="33">
        <v>1266</v>
      </c>
      <c r="B236" s="34" t="s">
        <v>289</v>
      </c>
      <c r="C236" s="36"/>
      <c r="D236" s="36">
        <v>1710</v>
      </c>
      <c r="E236" s="37">
        <f t="shared" si="36"/>
        <v>0</v>
      </c>
      <c r="F236" s="38" t="str">
        <f t="shared" si="37"/>
        <v/>
      </c>
      <c r="G236" s="39">
        <f t="shared" si="38"/>
        <v>0</v>
      </c>
      <c r="H236" s="39">
        <f t="shared" si="39"/>
        <v>0</v>
      </c>
      <c r="I236" s="37">
        <f t="shared" si="40"/>
        <v>0</v>
      </c>
      <c r="J236" s="40">
        <f t="shared" si="41"/>
        <v>0</v>
      </c>
      <c r="K236" s="37">
        <f t="shared" si="42"/>
        <v>0</v>
      </c>
      <c r="L236" s="37">
        <f t="shared" si="43"/>
        <v>0</v>
      </c>
      <c r="M236" s="37">
        <f t="shared" si="44"/>
        <v>0</v>
      </c>
      <c r="N236" s="41">
        <f>'jan-mai'!M236</f>
        <v>0</v>
      </c>
      <c r="O236" s="41">
        <f t="shared" si="45"/>
        <v>0</v>
      </c>
      <c r="P236" s="4"/>
      <c r="Q236" s="4"/>
      <c r="R236" s="4"/>
      <c r="S236" s="4"/>
      <c r="T236" s="4"/>
    </row>
    <row r="237" spans="1:20" s="34" customFormat="1" x14ac:dyDescent="0.2">
      <c r="A237" s="33">
        <v>1401</v>
      </c>
      <c r="B237" s="34" t="s">
        <v>290</v>
      </c>
      <c r="C237" s="36"/>
      <c r="D237" s="36">
        <v>11999</v>
      </c>
      <c r="E237" s="37">
        <f t="shared" si="36"/>
        <v>0</v>
      </c>
      <c r="F237" s="38" t="str">
        <f t="shared" si="37"/>
        <v/>
      </c>
      <c r="G237" s="39">
        <f t="shared" si="38"/>
        <v>0</v>
      </c>
      <c r="H237" s="39">
        <f t="shared" si="39"/>
        <v>0</v>
      </c>
      <c r="I237" s="37">
        <f t="shared" si="40"/>
        <v>0</v>
      </c>
      <c r="J237" s="40">
        <f t="shared" si="41"/>
        <v>0</v>
      </c>
      <c r="K237" s="37">
        <f t="shared" si="42"/>
        <v>0</v>
      </c>
      <c r="L237" s="37">
        <f t="shared" si="43"/>
        <v>0</v>
      </c>
      <c r="M237" s="37">
        <f t="shared" si="44"/>
        <v>0</v>
      </c>
      <c r="N237" s="41">
        <f>'jan-mai'!M237</f>
        <v>0</v>
      </c>
      <c r="O237" s="41">
        <f t="shared" si="45"/>
        <v>0</v>
      </c>
      <c r="P237" s="4"/>
      <c r="Q237" s="4"/>
      <c r="R237" s="4"/>
      <c r="S237" s="4"/>
      <c r="T237" s="4"/>
    </row>
    <row r="238" spans="1:20" s="34" customFormat="1" x14ac:dyDescent="0.2">
      <c r="A238" s="33">
        <v>1411</v>
      </c>
      <c r="B238" s="34" t="s">
        <v>291</v>
      </c>
      <c r="C238" s="36"/>
      <c r="D238" s="36">
        <v>2371</v>
      </c>
      <c r="E238" s="37">
        <f t="shared" si="36"/>
        <v>0</v>
      </c>
      <c r="F238" s="38" t="str">
        <f t="shared" si="37"/>
        <v/>
      </c>
      <c r="G238" s="39">
        <f t="shared" si="38"/>
        <v>0</v>
      </c>
      <c r="H238" s="39">
        <f t="shared" si="39"/>
        <v>0</v>
      </c>
      <c r="I238" s="37">
        <f t="shared" si="40"/>
        <v>0</v>
      </c>
      <c r="J238" s="40">
        <f t="shared" si="41"/>
        <v>0</v>
      </c>
      <c r="K238" s="37">
        <f t="shared" si="42"/>
        <v>0</v>
      </c>
      <c r="L238" s="37">
        <f t="shared" si="43"/>
        <v>0</v>
      </c>
      <c r="M238" s="37">
        <f t="shared" si="44"/>
        <v>0</v>
      </c>
      <c r="N238" s="41">
        <f>'jan-mai'!M238</f>
        <v>0</v>
      </c>
      <c r="O238" s="41">
        <f t="shared" si="45"/>
        <v>0</v>
      </c>
      <c r="P238" s="4"/>
      <c r="Q238" s="4"/>
      <c r="R238" s="4"/>
      <c r="S238" s="4"/>
      <c r="T238" s="4"/>
    </row>
    <row r="239" spans="1:20" s="34" customFormat="1" x14ac:dyDescent="0.2">
      <c r="A239" s="33">
        <v>1412</v>
      </c>
      <c r="B239" s="34" t="s">
        <v>292</v>
      </c>
      <c r="C239" s="36"/>
      <c r="D239" s="36">
        <v>794</v>
      </c>
      <c r="E239" s="37">
        <f t="shared" si="36"/>
        <v>0</v>
      </c>
      <c r="F239" s="38" t="str">
        <f t="shared" si="37"/>
        <v/>
      </c>
      <c r="G239" s="39">
        <f t="shared" si="38"/>
        <v>0</v>
      </c>
      <c r="H239" s="39">
        <f t="shared" si="39"/>
        <v>0</v>
      </c>
      <c r="I239" s="37">
        <f t="shared" si="40"/>
        <v>0</v>
      </c>
      <c r="J239" s="40">
        <f t="shared" si="41"/>
        <v>0</v>
      </c>
      <c r="K239" s="37">
        <f t="shared" si="42"/>
        <v>0</v>
      </c>
      <c r="L239" s="37">
        <f t="shared" si="43"/>
        <v>0</v>
      </c>
      <c r="M239" s="37">
        <f t="shared" si="44"/>
        <v>0</v>
      </c>
      <c r="N239" s="41">
        <f>'jan-mai'!M239</f>
        <v>0</v>
      </c>
      <c r="O239" s="41">
        <f t="shared" si="45"/>
        <v>0</v>
      </c>
      <c r="P239" s="4"/>
      <c r="Q239" s="4"/>
      <c r="R239" s="4"/>
      <c r="S239" s="4"/>
      <c r="T239" s="4"/>
    </row>
    <row r="240" spans="1:20" s="34" customFormat="1" x14ac:dyDescent="0.2">
      <c r="A240" s="33">
        <v>1413</v>
      </c>
      <c r="B240" s="34" t="s">
        <v>293</v>
      </c>
      <c r="C240" s="36"/>
      <c r="D240" s="36">
        <v>1438</v>
      </c>
      <c r="E240" s="37">
        <f t="shared" si="36"/>
        <v>0</v>
      </c>
      <c r="F240" s="38" t="str">
        <f t="shared" si="37"/>
        <v/>
      </c>
      <c r="G240" s="39">
        <f t="shared" si="38"/>
        <v>0</v>
      </c>
      <c r="H240" s="39">
        <f t="shared" si="39"/>
        <v>0</v>
      </c>
      <c r="I240" s="37">
        <f t="shared" si="40"/>
        <v>0</v>
      </c>
      <c r="J240" s="40">
        <f t="shared" si="41"/>
        <v>0</v>
      </c>
      <c r="K240" s="37">
        <f t="shared" si="42"/>
        <v>0</v>
      </c>
      <c r="L240" s="37">
        <f t="shared" si="43"/>
        <v>0</v>
      </c>
      <c r="M240" s="37">
        <f t="shared" si="44"/>
        <v>0</v>
      </c>
      <c r="N240" s="41">
        <f>'jan-mai'!M240</f>
        <v>0</v>
      </c>
      <c r="O240" s="41">
        <f t="shared" si="45"/>
        <v>0</v>
      </c>
      <c r="P240" s="4"/>
      <c r="Q240" s="4"/>
      <c r="R240" s="4"/>
      <c r="S240" s="4"/>
      <c r="T240" s="4"/>
    </row>
    <row r="241" spans="1:20" s="34" customFormat="1" x14ac:dyDescent="0.2">
      <c r="A241" s="33">
        <v>1416</v>
      </c>
      <c r="B241" s="34" t="s">
        <v>294</v>
      </c>
      <c r="C241" s="36"/>
      <c r="D241" s="36">
        <v>4190</v>
      </c>
      <c r="E241" s="37">
        <f t="shared" si="36"/>
        <v>0</v>
      </c>
      <c r="F241" s="38" t="str">
        <f t="shared" si="37"/>
        <v/>
      </c>
      <c r="G241" s="39">
        <f t="shared" si="38"/>
        <v>0</v>
      </c>
      <c r="H241" s="39">
        <f t="shared" si="39"/>
        <v>0</v>
      </c>
      <c r="I241" s="37">
        <f t="shared" si="40"/>
        <v>0</v>
      </c>
      <c r="J241" s="40">
        <f t="shared" si="41"/>
        <v>0</v>
      </c>
      <c r="K241" s="37">
        <f t="shared" si="42"/>
        <v>0</v>
      </c>
      <c r="L241" s="37">
        <f t="shared" si="43"/>
        <v>0</v>
      </c>
      <c r="M241" s="37">
        <f t="shared" si="44"/>
        <v>0</v>
      </c>
      <c r="N241" s="41">
        <f>'jan-mai'!M241</f>
        <v>0</v>
      </c>
      <c r="O241" s="41">
        <f t="shared" si="45"/>
        <v>0</v>
      </c>
      <c r="P241" s="4"/>
      <c r="Q241" s="4"/>
      <c r="R241" s="4"/>
      <c r="S241" s="4"/>
      <c r="T241" s="4"/>
    </row>
    <row r="242" spans="1:20" s="34" customFormat="1" x14ac:dyDescent="0.2">
      <c r="A242" s="33">
        <v>1417</v>
      </c>
      <c r="B242" s="34" t="s">
        <v>295</v>
      </c>
      <c r="C242" s="36"/>
      <c r="D242" s="36">
        <v>2722</v>
      </c>
      <c r="E242" s="37">
        <f t="shared" si="36"/>
        <v>0</v>
      </c>
      <c r="F242" s="38" t="str">
        <f t="shared" si="37"/>
        <v/>
      </c>
      <c r="G242" s="39">
        <f t="shared" si="38"/>
        <v>0</v>
      </c>
      <c r="H242" s="39">
        <f t="shared" si="39"/>
        <v>0</v>
      </c>
      <c r="I242" s="37">
        <f t="shared" si="40"/>
        <v>0</v>
      </c>
      <c r="J242" s="40">
        <f t="shared" si="41"/>
        <v>0</v>
      </c>
      <c r="K242" s="37">
        <f t="shared" si="42"/>
        <v>0</v>
      </c>
      <c r="L242" s="37">
        <f t="shared" si="43"/>
        <v>0</v>
      </c>
      <c r="M242" s="37">
        <f t="shared" si="44"/>
        <v>0</v>
      </c>
      <c r="N242" s="41">
        <f>'jan-mai'!M242</f>
        <v>0</v>
      </c>
      <c r="O242" s="41">
        <f t="shared" si="45"/>
        <v>0</v>
      </c>
      <c r="P242" s="4"/>
      <c r="Q242" s="4"/>
      <c r="R242" s="4"/>
      <c r="S242" s="4"/>
      <c r="T242" s="4"/>
    </row>
    <row r="243" spans="1:20" s="34" customFormat="1" x14ac:dyDescent="0.2">
      <c r="A243" s="33">
        <v>1418</v>
      </c>
      <c r="B243" s="34" t="s">
        <v>296</v>
      </c>
      <c r="C243" s="36"/>
      <c r="D243" s="36">
        <v>1288</v>
      </c>
      <c r="E243" s="37">
        <f t="shared" si="36"/>
        <v>0</v>
      </c>
      <c r="F243" s="38" t="str">
        <f t="shared" si="37"/>
        <v/>
      </c>
      <c r="G243" s="39">
        <f t="shared" si="38"/>
        <v>0</v>
      </c>
      <c r="H243" s="39">
        <f t="shared" si="39"/>
        <v>0</v>
      </c>
      <c r="I243" s="37">
        <f t="shared" si="40"/>
        <v>0</v>
      </c>
      <c r="J243" s="40">
        <f t="shared" si="41"/>
        <v>0</v>
      </c>
      <c r="K243" s="37">
        <f t="shared" si="42"/>
        <v>0</v>
      </c>
      <c r="L243" s="37">
        <f t="shared" si="43"/>
        <v>0</v>
      </c>
      <c r="M243" s="37">
        <f t="shared" si="44"/>
        <v>0</v>
      </c>
      <c r="N243" s="41">
        <f>'jan-mai'!M243</f>
        <v>0</v>
      </c>
      <c r="O243" s="41">
        <f t="shared" si="45"/>
        <v>0</v>
      </c>
      <c r="P243" s="4"/>
      <c r="Q243" s="4"/>
      <c r="R243" s="4"/>
      <c r="S243" s="4"/>
      <c r="T243" s="4"/>
    </row>
    <row r="244" spans="1:20" s="34" customFormat="1" x14ac:dyDescent="0.2">
      <c r="A244" s="33">
        <v>1419</v>
      </c>
      <c r="B244" s="34" t="s">
        <v>297</v>
      </c>
      <c r="C244" s="36"/>
      <c r="D244" s="36">
        <v>2332</v>
      </c>
      <c r="E244" s="37">
        <f t="shared" si="36"/>
        <v>0</v>
      </c>
      <c r="F244" s="38" t="str">
        <f t="shared" si="37"/>
        <v/>
      </c>
      <c r="G244" s="39">
        <f t="shared" si="38"/>
        <v>0</v>
      </c>
      <c r="H244" s="39">
        <f t="shared" si="39"/>
        <v>0</v>
      </c>
      <c r="I244" s="37">
        <f t="shared" si="40"/>
        <v>0</v>
      </c>
      <c r="J244" s="40">
        <f t="shared" si="41"/>
        <v>0</v>
      </c>
      <c r="K244" s="37">
        <f t="shared" si="42"/>
        <v>0</v>
      </c>
      <c r="L244" s="37">
        <f t="shared" si="43"/>
        <v>0</v>
      </c>
      <c r="M244" s="37">
        <f t="shared" si="44"/>
        <v>0</v>
      </c>
      <c r="N244" s="41">
        <f>'jan-mai'!M244</f>
        <v>0</v>
      </c>
      <c r="O244" s="41">
        <f t="shared" si="45"/>
        <v>0</v>
      </c>
      <c r="P244" s="4"/>
      <c r="Q244" s="4"/>
      <c r="R244" s="4"/>
      <c r="S244" s="4"/>
      <c r="T244" s="4"/>
    </row>
    <row r="245" spans="1:20" s="34" customFormat="1" x14ac:dyDescent="0.2">
      <c r="A245" s="33">
        <v>1420</v>
      </c>
      <c r="B245" s="34" t="s">
        <v>298</v>
      </c>
      <c r="C245" s="36"/>
      <c r="D245" s="36">
        <v>7941</v>
      </c>
      <c r="E245" s="37">
        <f t="shared" si="36"/>
        <v>0</v>
      </c>
      <c r="F245" s="38" t="str">
        <f t="shared" si="37"/>
        <v/>
      </c>
      <c r="G245" s="39">
        <f t="shared" si="38"/>
        <v>0</v>
      </c>
      <c r="H245" s="39">
        <f t="shared" si="39"/>
        <v>0</v>
      </c>
      <c r="I245" s="37">
        <f t="shared" si="40"/>
        <v>0</v>
      </c>
      <c r="J245" s="40">
        <f t="shared" si="41"/>
        <v>0</v>
      </c>
      <c r="K245" s="37">
        <f t="shared" si="42"/>
        <v>0</v>
      </c>
      <c r="L245" s="37">
        <f t="shared" si="43"/>
        <v>0</v>
      </c>
      <c r="M245" s="37">
        <f t="shared" si="44"/>
        <v>0</v>
      </c>
      <c r="N245" s="41">
        <f>'jan-mai'!M245</f>
        <v>0</v>
      </c>
      <c r="O245" s="41">
        <f t="shared" si="45"/>
        <v>0</v>
      </c>
      <c r="P245" s="4"/>
      <c r="Q245" s="4"/>
      <c r="R245" s="4"/>
      <c r="S245" s="4"/>
      <c r="T245" s="4"/>
    </row>
    <row r="246" spans="1:20" s="34" customFormat="1" x14ac:dyDescent="0.2">
      <c r="A246" s="33">
        <v>1421</v>
      </c>
      <c r="B246" s="34" t="s">
        <v>299</v>
      </c>
      <c r="C246" s="36"/>
      <c r="D246" s="36">
        <v>1787</v>
      </c>
      <c r="E246" s="37">
        <f t="shared" si="36"/>
        <v>0</v>
      </c>
      <c r="F246" s="38" t="str">
        <f t="shared" si="37"/>
        <v/>
      </c>
      <c r="G246" s="39">
        <f t="shared" si="38"/>
        <v>0</v>
      </c>
      <c r="H246" s="39">
        <f t="shared" si="39"/>
        <v>0</v>
      </c>
      <c r="I246" s="37">
        <f t="shared" si="40"/>
        <v>0</v>
      </c>
      <c r="J246" s="40">
        <f t="shared" si="41"/>
        <v>0</v>
      </c>
      <c r="K246" s="37">
        <f t="shared" si="42"/>
        <v>0</v>
      </c>
      <c r="L246" s="37">
        <f t="shared" si="43"/>
        <v>0</v>
      </c>
      <c r="M246" s="37">
        <f t="shared" si="44"/>
        <v>0</v>
      </c>
      <c r="N246" s="41">
        <f>'jan-mai'!M246</f>
        <v>0</v>
      </c>
      <c r="O246" s="41">
        <f t="shared" si="45"/>
        <v>0</v>
      </c>
      <c r="P246" s="4"/>
      <c r="Q246" s="4"/>
      <c r="R246" s="4"/>
      <c r="S246" s="4"/>
      <c r="T246" s="4"/>
    </row>
    <row r="247" spans="1:20" s="34" customFormat="1" x14ac:dyDescent="0.2">
      <c r="A247" s="33">
        <v>1422</v>
      </c>
      <c r="B247" s="34" t="s">
        <v>300</v>
      </c>
      <c r="C247" s="36"/>
      <c r="D247" s="36">
        <v>2159</v>
      </c>
      <c r="E247" s="37">
        <f t="shared" si="36"/>
        <v>0</v>
      </c>
      <c r="F247" s="38" t="str">
        <f t="shared" si="37"/>
        <v/>
      </c>
      <c r="G247" s="39">
        <f t="shared" si="38"/>
        <v>0</v>
      </c>
      <c r="H247" s="39">
        <f t="shared" si="39"/>
        <v>0</v>
      </c>
      <c r="I247" s="37">
        <f t="shared" si="40"/>
        <v>0</v>
      </c>
      <c r="J247" s="40">
        <f t="shared" si="41"/>
        <v>0</v>
      </c>
      <c r="K247" s="37">
        <f t="shared" si="42"/>
        <v>0</v>
      </c>
      <c r="L247" s="37">
        <f t="shared" si="43"/>
        <v>0</v>
      </c>
      <c r="M247" s="37">
        <f t="shared" si="44"/>
        <v>0</v>
      </c>
      <c r="N247" s="41">
        <f>'jan-mai'!M247</f>
        <v>0</v>
      </c>
      <c r="O247" s="41">
        <f t="shared" si="45"/>
        <v>0</v>
      </c>
      <c r="P247" s="4"/>
      <c r="Q247" s="4"/>
      <c r="R247" s="4"/>
      <c r="S247" s="4"/>
      <c r="T247" s="4"/>
    </row>
    <row r="248" spans="1:20" s="34" customFormat="1" x14ac:dyDescent="0.2">
      <c r="A248" s="33">
        <v>1424</v>
      </c>
      <c r="B248" s="34" t="s">
        <v>301</v>
      </c>
      <c r="C248" s="36"/>
      <c r="D248" s="36">
        <v>5363</v>
      </c>
      <c r="E248" s="37">
        <f t="shared" si="36"/>
        <v>0</v>
      </c>
      <c r="F248" s="38" t="str">
        <f t="shared" si="37"/>
        <v/>
      </c>
      <c r="G248" s="39">
        <f t="shared" si="38"/>
        <v>0</v>
      </c>
      <c r="H248" s="39">
        <f t="shared" si="39"/>
        <v>0</v>
      </c>
      <c r="I248" s="37">
        <f t="shared" si="40"/>
        <v>0</v>
      </c>
      <c r="J248" s="40">
        <f t="shared" si="41"/>
        <v>0</v>
      </c>
      <c r="K248" s="37">
        <f t="shared" si="42"/>
        <v>0</v>
      </c>
      <c r="L248" s="37">
        <f t="shared" si="43"/>
        <v>0</v>
      </c>
      <c r="M248" s="37">
        <f t="shared" si="44"/>
        <v>0</v>
      </c>
      <c r="N248" s="41">
        <f>'jan-mai'!M248</f>
        <v>0</v>
      </c>
      <c r="O248" s="41">
        <f t="shared" si="45"/>
        <v>0</v>
      </c>
      <c r="P248" s="4"/>
      <c r="Q248" s="4"/>
      <c r="R248" s="4"/>
      <c r="S248" s="4"/>
      <c r="T248" s="4"/>
    </row>
    <row r="249" spans="1:20" s="34" customFormat="1" x14ac:dyDescent="0.2">
      <c r="A249" s="33">
        <v>1426</v>
      </c>
      <c r="B249" s="34" t="s">
        <v>302</v>
      </c>
      <c r="C249" s="36"/>
      <c r="D249" s="36">
        <v>5151</v>
      </c>
      <c r="E249" s="37">
        <f t="shared" si="36"/>
        <v>0</v>
      </c>
      <c r="F249" s="38" t="str">
        <f t="shared" si="37"/>
        <v/>
      </c>
      <c r="G249" s="39">
        <f t="shared" si="38"/>
        <v>0</v>
      </c>
      <c r="H249" s="39">
        <f t="shared" si="39"/>
        <v>0</v>
      </c>
      <c r="I249" s="37">
        <f t="shared" si="40"/>
        <v>0</v>
      </c>
      <c r="J249" s="40">
        <f t="shared" si="41"/>
        <v>0</v>
      </c>
      <c r="K249" s="37">
        <f t="shared" si="42"/>
        <v>0</v>
      </c>
      <c r="L249" s="37">
        <f t="shared" si="43"/>
        <v>0</v>
      </c>
      <c r="M249" s="37">
        <f t="shared" si="44"/>
        <v>0</v>
      </c>
      <c r="N249" s="41">
        <f>'jan-mai'!M249</f>
        <v>0</v>
      </c>
      <c r="O249" s="41">
        <f t="shared" si="45"/>
        <v>0</v>
      </c>
      <c r="P249" s="4"/>
      <c r="Q249" s="4"/>
      <c r="R249" s="4"/>
      <c r="S249" s="4"/>
      <c r="T249" s="4"/>
    </row>
    <row r="250" spans="1:20" s="34" customFormat="1" x14ac:dyDescent="0.2">
      <c r="A250" s="33">
        <v>1428</v>
      </c>
      <c r="B250" s="34" t="s">
        <v>303</v>
      </c>
      <c r="C250" s="36"/>
      <c r="D250" s="36">
        <v>3065</v>
      </c>
      <c r="E250" s="37">
        <f t="shared" si="36"/>
        <v>0</v>
      </c>
      <c r="F250" s="38" t="str">
        <f t="shared" si="37"/>
        <v/>
      </c>
      <c r="G250" s="39">
        <f t="shared" si="38"/>
        <v>0</v>
      </c>
      <c r="H250" s="39">
        <f t="shared" si="39"/>
        <v>0</v>
      </c>
      <c r="I250" s="37">
        <f t="shared" si="40"/>
        <v>0</v>
      </c>
      <c r="J250" s="40">
        <f t="shared" si="41"/>
        <v>0</v>
      </c>
      <c r="K250" s="37">
        <f t="shared" si="42"/>
        <v>0</v>
      </c>
      <c r="L250" s="37">
        <f t="shared" si="43"/>
        <v>0</v>
      </c>
      <c r="M250" s="37">
        <f t="shared" si="44"/>
        <v>0</v>
      </c>
      <c r="N250" s="41">
        <f>'jan-mai'!M250</f>
        <v>0</v>
      </c>
      <c r="O250" s="41">
        <f t="shared" si="45"/>
        <v>0</v>
      </c>
      <c r="P250" s="4"/>
      <c r="Q250" s="4"/>
      <c r="R250" s="4"/>
      <c r="S250" s="4"/>
      <c r="T250" s="4"/>
    </row>
    <row r="251" spans="1:20" s="34" customFormat="1" x14ac:dyDescent="0.2">
      <c r="A251" s="33">
        <v>1429</v>
      </c>
      <c r="B251" s="34" t="s">
        <v>304</v>
      </c>
      <c r="C251" s="36"/>
      <c r="D251" s="36">
        <v>2862</v>
      </c>
      <c r="E251" s="37">
        <f t="shared" si="36"/>
        <v>0</v>
      </c>
      <c r="F251" s="38" t="str">
        <f t="shared" si="37"/>
        <v/>
      </c>
      <c r="G251" s="39">
        <f t="shared" si="38"/>
        <v>0</v>
      </c>
      <c r="H251" s="39">
        <f t="shared" si="39"/>
        <v>0</v>
      </c>
      <c r="I251" s="37">
        <f t="shared" si="40"/>
        <v>0</v>
      </c>
      <c r="J251" s="40">
        <f t="shared" si="41"/>
        <v>0</v>
      </c>
      <c r="K251" s="37">
        <f t="shared" si="42"/>
        <v>0</v>
      </c>
      <c r="L251" s="37">
        <f t="shared" si="43"/>
        <v>0</v>
      </c>
      <c r="M251" s="37">
        <f t="shared" si="44"/>
        <v>0</v>
      </c>
      <c r="N251" s="41">
        <f>'jan-mai'!M251</f>
        <v>0</v>
      </c>
      <c r="O251" s="41">
        <f t="shared" si="45"/>
        <v>0</v>
      </c>
      <c r="P251" s="4"/>
      <c r="Q251" s="4"/>
      <c r="R251" s="4"/>
      <c r="S251" s="4"/>
      <c r="T251" s="4"/>
    </row>
    <row r="252" spans="1:20" s="34" customFormat="1" x14ac:dyDescent="0.2">
      <c r="A252" s="33">
        <v>1430</v>
      </c>
      <c r="B252" s="34" t="s">
        <v>305</v>
      </c>
      <c r="C252" s="36"/>
      <c r="D252" s="36">
        <v>2966</v>
      </c>
      <c r="E252" s="37">
        <f t="shared" si="36"/>
        <v>0</v>
      </c>
      <c r="F252" s="38" t="str">
        <f t="shared" si="37"/>
        <v/>
      </c>
      <c r="G252" s="39">
        <f t="shared" si="38"/>
        <v>0</v>
      </c>
      <c r="H252" s="39">
        <f t="shared" si="39"/>
        <v>0</v>
      </c>
      <c r="I252" s="37">
        <f t="shared" si="40"/>
        <v>0</v>
      </c>
      <c r="J252" s="40">
        <f t="shared" si="41"/>
        <v>0</v>
      </c>
      <c r="K252" s="37">
        <f t="shared" si="42"/>
        <v>0</v>
      </c>
      <c r="L252" s="37">
        <f t="shared" si="43"/>
        <v>0</v>
      </c>
      <c r="M252" s="37">
        <f t="shared" si="44"/>
        <v>0</v>
      </c>
      <c r="N252" s="41">
        <f>'jan-mai'!M252</f>
        <v>0</v>
      </c>
      <c r="O252" s="41">
        <f t="shared" si="45"/>
        <v>0</v>
      </c>
      <c r="P252" s="4"/>
      <c r="Q252" s="4"/>
      <c r="R252" s="4"/>
      <c r="S252" s="4"/>
      <c r="T252" s="4"/>
    </row>
    <row r="253" spans="1:20" s="34" customFormat="1" x14ac:dyDescent="0.2">
      <c r="A253" s="33">
        <v>1431</v>
      </c>
      <c r="B253" s="34" t="s">
        <v>306</v>
      </c>
      <c r="C253" s="36"/>
      <c r="D253" s="36">
        <v>3049</v>
      </c>
      <c r="E253" s="37">
        <f t="shared" si="36"/>
        <v>0</v>
      </c>
      <c r="F253" s="38" t="str">
        <f t="shared" si="37"/>
        <v/>
      </c>
      <c r="G253" s="39">
        <f t="shared" si="38"/>
        <v>0</v>
      </c>
      <c r="H253" s="39">
        <f t="shared" si="39"/>
        <v>0</v>
      </c>
      <c r="I253" s="37">
        <f t="shared" si="40"/>
        <v>0</v>
      </c>
      <c r="J253" s="40">
        <f t="shared" si="41"/>
        <v>0</v>
      </c>
      <c r="K253" s="37">
        <f t="shared" si="42"/>
        <v>0</v>
      </c>
      <c r="L253" s="37">
        <f t="shared" si="43"/>
        <v>0</v>
      </c>
      <c r="M253" s="37">
        <f t="shared" si="44"/>
        <v>0</v>
      </c>
      <c r="N253" s="41">
        <f>'jan-mai'!M253</f>
        <v>0</v>
      </c>
      <c r="O253" s="41">
        <f t="shared" si="45"/>
        <v>0</v>
      </c>
      <c r="P253" s="4"/>
      <c r="Q253" s="4"/>
      <c r="R253" s="4"/>
      <c r="S253" s="4"/>
      <c r="T253" s="4"/>
    </row>
    <row r="254" spans="1:20" s="34" customFormat="1" x14ac:dyDescent="0.2">
      <c r="A254" s="33">
        <v>1432</v>
      </c>
      <c r="B254" s="34" t="s">
        <v>307</v>
      </c>
      <c r="C254" s="36"/>
      <c r="D254" s="36">
        <v>13009</v>
      </c>
      <c r="E254" s="37">
        <f t="shared" si="36"/>
        <v>0</v>
      </c>
      <c r="F254" s="38" t="str">
        <f t="shared" si="37"/>
        <v/>
      </c>
      <c r="G254" s="39">
        <f t="shared" si="38"/>
        <v>0</v>
      </c>
      <c r="H254" s="39">
        <f t="shared" si="39"/>
        <v>0</v>
      </c>
      <c r="I254" s="37">
        <f t="shared" si="40"/>
        <v>0</v>
      </c>
      <c r="J254" s="40">
        <f t="shared" si="41"/>
        <v>0</v>
      </c>
      <c r="K254" s="37">
        <f t="shared" si="42"/>
        <v>0</v>
      </c>
      <c r="L254" s="37">
        <f t="shared" si="43"/>
        <v>0</v>
      </c>
      <c r="M254" s="37">
        <f t="shared" si="44"/>
        <v>0</v>
      </c>
      <c r="N254" s="41">
        <f>'jan-mai'!M254</f>
        <v>0</v>
      </c>
      <c r="O254" s="41">
        <f t="shared" si="45"/>
        <v>0</v>
      </c>
      <c r="P254" s="4"/>
      <c r="Q254" s="4"/>
      <c r="R254" s="4"/>
      <c r="S254" s="4"/>
      <c r="T254" s="4"/>
    </row>
    <row r="255" spans="1:20" s="34" customFormat="1" x14ac:dyDescent="0.2">
      <c r="A255" s="33">
        <v>1433</v>
      </c>
      <c r="B255" s="34" t="s">
        <v>308</v>
      </c>
      <c r="C255" s="36"/>
      <c r="D255" s="36">
        <v>2848</v>
      </c>
      <c r="E255" s="37">
        <f t="shared" si="36"/>
        <v>0</v>
      </c>
      <c r="F255" s="38" t="str">
        <f t="shared" si="37"/>
        <v/>
      </c>
      <c r="G255" s="39">
        <f t="shared" si="38"/>
        <v>0</v>
      </c>
      <c r="H255" s="39">
        <f t="shared" si="39"/>
        <v>0</v>
      </c>
      <c r="I255" s="37">
        <f t="shared" si="40"/>
        <v>0</v>
      </c>
      <c r="J255" s="40">
        <f t="shared" si="41"/>
        <v>0</v>
      </c>
      <c r="K255" s="37">
        <f t="shared" si="42"/>
        <v>0</v>
      </c>
      <c r="L255" s="37">
        <f t="shared" si="43"/>
        <v>0</v>
      </c>
      <c r="M255" s="37">
        <f t="shared" si="44"/>
        <v>0</v>
      </c>
      <c r="N255" s="41">
        <f>'jan-mai'!M255</f>
        <v>0</v>
      </c>
      <c r="O255" s="41">
        <f t="shared" si="45"/>
        <v>0</v>
      </c>
      <c r="P255" s="4"/>
      <c r="Q255" s="4"/>
      <c r="R255" s="4"/>
      <c r="S255" s="4"/>
      <c r="T255" s="4"/>
    </row>
    <row r="256" spans="1:20" s="34" customFormat="1" x14ac:dyDescent="0.2">
      <c r="A256" s="33">
        <v>1438</v>
      </c>
      <c r="B256" s="34" t="s">
        <v>309</v>
      </c>
      <c r="C256" s="36"/>
      <c r="D256" s="36">
        <v>3847</v>
      </c>
      <c r="E256" s="37">
        <f t="shared" si="36"/>
        <v>0</v>
      </c>
      <c r="F256" s="38" t="str">
        <f t="shared" si="37"/>
        <v/>
      </c>
      <c r="G256" s="39">
        <f t="shared" si="38"/>
        <v>0</v>
      </c>
      <c r="H256" s="39">
        <f t="shared" si="39"/>
        <v>0</v>
      </c>
      <c r="I256" s="37">
        <f t="shared" si="40"/>
        <v>0</v>
      </c>
      <c r="J256" s="40">
        <f t="shared" si="41"/>
        <v>0</v>
      </c>
      <c r="K256" s="37">
        <f t="shared" si="42"/>
        <v>0</v>
      </c>
      <c r="L256" s="37">
        <f t="shared" si="43"/>
        <v>0</v>
      </c>
      <c r="M256" s="37">
        <f t="shared" si="44"/>
        <v>0</v>
      </c>
      <c r="N256" s="41">
        <f>'jan-mai'!M256</f>
        <v>0</v>
      </c>
      <c r="O256" s="41">
        <f t="shared" si="45"/>
        <v>0</v>
      </c>
      <c r="P256" s="4"/>
      <c r="Q256" s="4"/>
      <c r="R256" s="4"/>
      <c r="S256" s="4"/>
      <c r="T256" s="4"/>
    </row>
    <row r="257" spans="1:20" s="34" customFormat="1" x14ac:dyDescent="0.2">
      <c r="A257" s="33">
        <v>1439</v>
      </c>
      <c r="B257" s="34" t="s">
        <v>310</v>
      </c>
      <c r="C257" s="36"/>
      <c r="D257" s="36">
        <v>6031</v>
      </c>
      <c r="E257" s="37">
        <f t="shared" si="36"/>
        <v>0</v>
      </c>
      <c r="F257" s="38" t="str">
        <f t="shared" si="37"/>
        <v/>
      </c>
      <c r="G257" s="39">
        <f t="shared" si="38"/>
        <v>0</v>
      </c>
      <c r="H257" s="39">
        <f t="shared" si="39"/>
        <v>0</v>
      </c>
      <c r="I257" s="37">
        <f t="shared" si="40"/>
        <v>0</v>
      </c>
      <c r="J257" s="40">
        <f t="shared" si="41"/>
        <v>0</v>
      </c>
      <c r="K257" s="37">
        <f t="shared" si="42"/>
        <v>0</v>
      </c>
      <c r="L257" s="37">
        <f t="shared" si="43"/>
        <v>0</v>
      </c>
      <c r="M257" s="37">
        <f t="shared" si="44"/>
        <v>0</v>
      </c>
      <c r="N257" s="41">
        <f>'jan-mai'!M257</f>
        <v>0</v>
      </c>
      <c r="O257" s="41">
        <f t="shared" si="45"/>
        <v>0</v>
      </c>
      <c r="P257" s="4"/>
      <c r="Q257" s="4"/>
      <c r="R257" s="4"/>
      <c r="S257" s="4"/>
      <c r="T257" s="4"/>
    </row>
    <row r="258" spans="1:20" s="34" customFormat="1" x14ac:dyDescent="0.2">
      <c r="A258" s="33">
        <v>1441</v>
      </c>
      <c r="B258" s="34" t="s">
        <v>311</v>
      </c>
      <c r="C258" s="36"/>
      <c r="D258" s="36">
        <v>2791</v>
      </c>
      <c r="E258" s="37">
        <f t="shared" si="36"/>
        <v>0</v>
      </c>
      <c r="F258" s="38" t="str">
        <f t="shared" si="37"/>
        <v/>
      </c>
      <c r="G258" s="39">
        <f t="shared" si="38"/>
        <v>0</v>
      </c>
      <c r="H258" s="39">
        <f t="shared" si="39"/>
        <v>0</v>
      </c>
      <c r="I258" s="37">
        <f t="shared" si="40"/>
        <v>0</v>
      </c>
      <c r="J258" s="40">
        <f t="shared" si="41"/>
        <v>0</v>
      </c>
      <c r="K258" s="37">
        <f t="shared" si="42"/>
        <v>0</v>
      </c>
      <c r="L258" s="37">
        <f t="shared" si="43"/>
        <v>0</v>
      </c>
      <c r="M258" s="37">
        <f t="shared" si="44"/>
        <v>0</v>
      </c>
      <c r="N258" s="41">
        <f>'jan-mai'!M258</f>
        <v>0</v>
      </c>
      <c r="O258" s="41">
        <f t="shared" si="45"/>
        <v>0</v>
      </c>
      <c r="P258" s="4"/>
      <c r="Q258" s="4"/>
      <c r="R258" s="4"/>
      <c r="S258" s="4"/>
      <c r="T258" s="4"/>
    </row>
    <row r="259" spans="1:20" s="34" customFormat="1" x14ac:dyDescent="0.2">
      <c r="A259" s="33">
        <v>1443</v>
      </c>
      <c r="B259" s="34" t="s">
        <v>312</v>
      </c>
      <c r="C259" s="36"/>
      <c r="D259" s="36">
        <v>6064</v>
      </c>
      <c r="E259" s="37">
        <f t="shared" si="36"/>
        <v>0</v>
      </c>
      <c r="F259" s="38" t="str">
        <f t="shared" si="37"/>
        <v/>
      </c>
      <c r="G259" s="39">
        <f t="shared" si="38"/>
        <v>0</v>
      </c>
      <c r="H259" s="39">
        <f t="shared" si="39"/>
        <v>0</v>
      </c>
      <c r="I259" s="37">
        <f t="shared" si="40"/>
        <v>0</v>
      </c>
      <c r="J259" s="40">
        <f t="shared" si="41"/>
        <v>0</v>
      </c>
      <c r="K259" s="37">
        <f t="shared" si="42"/>
        <v>0</v>
      </c>
      <c r="L259" s="37">
        <f t="shared" si="43"/>
        <v>0</v>
      </c>
      <c r="M259" s="37">
        <f t="shared" si="44"/>
        <v>0</v>
      </c>
      <c r="N259" s="41">
        <f>'jan-mai'!M259</f>
        <v>0</v>
      </c>
      <c r="O259" s="41">
        <f t="shared" si="45"/>
        <v>0</v>
      </c>
      <c r="P259" s="4"/>
      <c r="Q259" s="4"/>
      <c r="R259" s="4"/>
      <c r="S259" s="4"/>
      <c r="T259" s="4"/>
    </row>
    <row r="260" spans="1:20" s="34" customFormat="1" x14ac:dyDescent="0.2">
      <c r="A260" s="33">
        <v>1444</v>
      </c>
      <c r="B260" s="34" t="s">
        <v>313</v>
      </c>
      <c r="C260" s="36"/>
      <c r="D260" s="36">
        <v>1198</v>
      </c>
      <c r="E260" s="37">
        <f t="shared" si="36"/>
        <v>0</v>
      </c>
      <c r="F260" s="38" t="str">
        <f t="shared" si="37"/>
        <v/>
      </c>
      <c r="G260" s="39">
        <f t="shared" si="38"/>
        <v>0</v>
      </c>
      <c r="H260" s="39">
        <f t="shared" si="39"/>
        <v>0</v>
      </c>
      <c r="I260" s="37">
        <f t="shared" si="40"/>
        <v>0</v>
      </c>
      <c r="J260" s="40">
        <f t="shared" si="41"/>
        <v>0</v>
      </c>
      <c r="K260" s="37">
        <f t="shared" si="42"/>
        <v>0</v>
      </c>
      <c r="L260" s="37">
        <f t="shared" si="43"/>
        <v>0</v>
      </c>
      <c r="M260" s="37">
        <f t="shared" si="44"/>
        <v>0</v>
      </c>
      <c r="N260" s="41">
        <f>'jan-mai'!M260</f>
        <v>0</v>
      </c>
      <c r="O260" s="41">
        <f t="shared" si="45"/>
        <v>0</v>
      </c>
      <c r="P260" s="4"/>
      <c r="Q260" s="4"/>
      <c r="R260" s="4"/>
      <c r="S260" s="4"/>
      <c r="T260" s="4"/>
    </row>
    <row r="261" spans="1:20" s="34" customFormat="1" x14ac:dyDescent="0.2">
      <c r="A261" s="33">
        <v>1445</v>
      </c>
      <c r="B261" s="34" t="s">
        <v>314</v>
      </c>
      <c r="C261" s="36"/>
      <c r="D261" s="36">
        <v>5783</v>
      </c>
      <c r="E261" s="37">
        <f t="shared" si="36"/>
        <v>0</v>
      </c>
      <c r="F261" s="38" t="str">
        <f t="shared" si="37"/>
        <v/>
      </c>
      <c r="G261" s="39">
        <f t="shared" si="38"/>
        <v>0</v>
      </c>
      <c r="H261" s="39">
        <f t="shared" si="39"/>
        <v>0</v>
      </c>
      <c r="I261" s="37">
        <f t="shared" si="40"/>
        <v>0</v>
      </c>
      <c r="J261" s="40">
        <f t="shared" si="41"/>
        <v>0</v>
      </c>
      <c r="K261" s="37">
        <f t="shared" si="42"/>
        <v>0</v>
      </c>
      <c r="L261" s="37">
        <f t="shared" si="43"/>
        <v>0</v>
      </c>
      <c r="M261" s="37">
        <f t="shared" si="44"/>
        <v>0</v>
      </c>
      <c r="N261" s="41">
        <f>'jan-mai'!M261</f>
        <v>0</v>
      </c>
      <c r="O261" s="41">
        <f t="shared" si="45"/>
        <v>0</v>
      </c>
      <c r="P261" s="4"/>
      <c r="Q261" s="4"/>
      <c r="R261" s="4"/>
      <c r="S261" s="4"/>
      <c r="T261" s="4"/>
    </row>
    <row r="262" spans="1:20" s="34" customFormat="1" x14ac:dyDescent="0.2">
      <c r="A262" s="33">
        <v>1449</v>
      </c>
      <c r="B262" s="34" t="s">
        <v>315</v>
      </c>
      <c r="C262" s="36"/>
      <c r="D262" s="36">
        <v>7218</v>
      </c>
      <c r="E262" s="37">
        <f t="shared" si="36"/>
        <v>0</v>
      </c>
      <c r="F262" s="38" t="str">
        <f t="shared" si="37"/>
        <v/>
      </c>
      <c r="G262" s="39">
        <f t="shared" si="38"/>
        <v>0</v>
      </c>
      <c r="H262" s="39">
        <f t="shared" si="39"/>
        <v>0</v>
      </c>
      <c r="I262" s="37">
        <f t="shared" si="40"/>
        <v>0</v>
      </c>
      <c r="J262" s="40">
        <f t="shared" si="41"/>
        <v>0</v>
      </c>
      <c r="K262" s="37">
        <f t="shared" si="42"/>
        <v>0</v>
      </c>
      <c r="L262" s="37">
        <f t="shared" si="43"/>
        <v>0</v>
      </c>
      <c r="M262" s="37">
        <f t="shared" si="44"/>
        <v>0</v>
      </c>
      <c r="N262" s="41">
        <f>'jan-mai'!M262</f>
        <v>0</v>
      </c>
      <c r="O262" s="41">
        <f t="shared" si="45"/>
        <v>0</v>
      </c>
      <c r="P262" s="4"/>
      <c r="Q262" s="4"/>
      <c r="R262" s="4"/>
      <c r="S262" s="4"/>
      <c r="T262" s="4"/>
    </row>
    <row r="263" spans="1:20" s="34" customFormat="1" x14ac:dyDescent="0.2">
      <c r="A263" s="33">
        <v>1502</v>
      </c>
      <c r="B263" s="34" t="s">
        <v>316</v>
      </c>
      <c r="C263" s="36"/>
      <c r="D263" s="36">
        <v>26822</v>
      </c>
      <c r="E263" s="37">
        <f t="shared" si="36"/>
        <v>0</v>
      </c>
      <c r="F263" s="38" t="str">
        <f t="shared" si="37"/>
        <v/>
      </c>
      <c r="G263" s="39">
        <f t="shared" si="38"/>
        <v>0</v>
      </c>
      <c r="H263" s="39">
        <f t="shared" si="39"/>
        <v>0</v>
      </c>
      <c r="I263" s="37">
        <f t="shared" si="40"/>
        <v>0</v>
      </c>
      <c r="J263" s="40">
        <f t="shared" si="41"/>
        <v>0</v>
      </c>
      <c r="K263" s="37">
        <f t="shared" si="42"/>
        <v>0</v>
      </c>
      <c r="L263" s="37">
        <f t="shared" si="43"/>
        <v>0</v>
      </c>
      <c r="M263" s="37">
        <f t="shared" si="44"/>
        <v>0</v>
      </c>
      <c r="N263" s="41">
        <f>'jan-mai'!M263</f>
        <v>0</v>
      </c>
      <c r="O263" s="41">
        <f t="shared" si="45"/>
        <v>0</v>
      </c>
      <c r="P263" s="4"/>
      <c r="Q263" s="4"/>
      <c r="R263" s="4"/>
      <c r="S263" s="4"/>
      <c r="T263" s="4"/>
    </row>
    <row r="264" spans="1:20" s="34" customFormat="1" x14ac:dyDescent="0.2">
      <c r="A264" s="33">
        <v>1504</v>
      </c>
      <c r="B264" s="34" t="s">
        <v>317</v>
      </c>
      <c r="C264" s="36"/>
      <c r="D264" s="36">
        <v>47199</v>
      </c>
      <c r="E264" s="37">
        <f t="shared" si="36"/>
        <v>0</v>
      </c>
      <c r="F264" s="38" t="str">
        <f t="shared" si="37"/>
        <v/>
      </c>
      <c r="G264" s="39">
        <f t="shared" si="38"/>
        <v>0</v>
      </c>
      <c r="H264" s="39">
        <f t="shared" si="39"/>
        <v>0</v>
      </c>
      <c r="I264" s="37">
        <f t="shared" si="40"/>
        <v>0</v>
      </c>
      <c r="J264" s="40">
        <f t="shared" si="41"/>
        <v>0</v>
      </c>
      <c r="K264" s="37">
        <f t="shared" si="42"/>
        <v>0</v>
      </c>
      <c r="L264" s="37">
        <f t="shared" si="43"/>
        <v>0</v>
      </c>
      <c r="M264" s="37">
        <f t="shared" si="44"/>
        <v>0</v>
      </c>
      <c r="N264" s="41">
        <f>'jan-mai'!M264</f>
        <v>0</v>
      </c>
      <c r="O264" s="41">
        <f t="shared" si="45"/>
        <v>0</v>
      </c>
      <c r="P264" s="4"/>
      <c r="Q264" s="4"/>
      <c r="R264" s="4"/>
      <c r="S264" s="4"/>
      <c r="T264" s="4"/>
    </row>
    <row r="265" spans="1:20" s="34" customFormat="1" x14ac:dyDescent="0.2">
      <c r="A265" s="33">
        <v>1505</v>
      </c>
      <c r="B265" s="34" t="s">
        <v>318</v>
      </c>
      <c r="C265" s="36"/>
      <c r="D265" s="36">
        <v>24442</v>
      </c>
      <c r="E265" s="37">
        <f t="shared" ref="E265:E328" si="46">(C265*1000)/D265</f>
        <v>0</v>
      </c>
      <c r="F265" s="38" t="str">
        <f t="shared" ref="F265:F328" si="47">IF(ISNUMBER(C265),E265/E$435,"")</f>
        <v/>
      </c>
      <c r="G265" s="39">
        <f t="shared" ref="G265:G328" si="48">(E$435-E265)*0.6</f>
        <v>0</v>
      </c>
      <c r="H265" s="39">
        <f t="shared" ref="H265:H328" si="49">IF(E265&gt;=E$435*0.9,0,IF(E265&lt;0.9*E$435,(E$435*0.9-E265)*0.35))</f>
        <v>0</v>
      </c>
      <c r="I265" s="37">
        <f t="shared" ref="I265:I328" si="50">G265+H265</f>
        <v>0</v>
      </c>
      <c r="J265" s="40">
        <f t="shared" ref="J265:J328" si="51">I$437</f>
        <v>0</v>
      </c>
      <c r="K265" s="37">
        <f t="shared" ref="K265:K328" si="52">I265+J265</f>
        <v>0</v>
      </c>
      <c r="L265" s="37">
        <f t="shared" ref="L265:L328" si="53">(I265*D265)</f>
        <v>0</v>
      </c>
      <c r="M265" s="37">
        <f t="shared" ref="M265:M328" si="54">(K265*D265)</f>
        <v>0</v>
      </c>
      <c r="N265" s="41">
        <f>'jan-mai'!M265</f>
        <v>0</v>
      </c>
      <c r="O265" s="41">
        <f t="shared" ref="O265:O328" si="55">M265-N265</f>
        <v>0</v>
      </c>
      <c r="P265" s="4"/>
      <c r="Q265" s="4"/>
      <c r="R265" s="4"/>
      <c r="S265" s="4"/>
      <c r="T265" s="4"/>
    </row>
    <row r="266" spans="1:20" s="34" customFormat="1" x14ac:dyDescent="0.2">
      <c r="A266" s="33">
        <v>1511</v>
      </c>
      <c r="B266" s="34" t="s">
        <v>319</v>
      </c>
      <c r="C266" s="36"/>
      <c r="D266" s="36">
        <v>3203</v>
      </c>
      <c r="E266" s="37">
        <f t="shared" si="46"/>
        <v>0</v>
      </c>
      <c r="F266" s="38" t="str">
        <f t="shared" si="47"/>
        <v/>
      </c>
      <c r="G266" s="39">
        <f t="shared" si="48"/>
        <v>0</v>
      </c>
      <c r="H266" s="39">
        <f t="shared" si="49"/>
        <v>0</v>
      </c>
      <c r="I266" s="37">
        <f t="shared" si="50"/>
        <v>0</v>
      </c>
      <c r="J266" s="40">
        <f t="shared" si="51"/>
        <v>0</v>
      </c>
      <c r="K266" s="37">
        <f t="shared" si="52"/>
        <v>0</v>
      </c>
      <c r="L266" s="37">
        <f t="shared" si="53"/>
        <v>0</v>
      </c>
      <c r="M266" s="37">
        <f t="shared" si="54"/>
        <v>0</v>
      </c>
      <c r="N266" s="41">
        <f>'jan-mai'!M266</f>
        <v>0</v>
      </c>
      <c r="O266" s="41">
        <f t="shared" si="55"/>
        <v>0</v>
      </c>
      <c r="P266" s="4"/>
      <c r="Q266" s="4"/>
      <c r="R266" s="4"/>
      <c r="S266" s="4"/>
      <c r="T266" s="4"/>
    </row>
    <row r="267" spans="1:20" s="34" customFormat="1" x14ac:dyDescent="0.2">
      <c r="A267" s="33">
        <v>1514</v>
      </c>
      <c r="B267" s="34" t="s">
        <v>178</v>
      </c>
      <c r="C267" s="36"/>
      <c r="D267" s="36">
        <v>2540</v>
      </c>
      <c r="E267" s="37">
        <f t="shared" si="46"/>
        <v>0</v>
      </c>
      <c r="F267" s="38" t="str">
        <f t="shared" si="47"/>
        <v/>
      </c>
      <c r="G267" s="39">
        <f t="shared" si="48"/>
        <v>0</v>
      </c>
      <c r="H267" s="39">
        <f t="shared" si="49"/>
        <v>0</v>
      </c>
      <c r="I267" s="37">
        <f t="shared" si="50"/>
        <v>0</v>
      </c>
      <c r="J267" s="40">
        <f t="shared" si="51"/>
        <v>0</v>
      </c>
      <c r="K267" s="37">
        <f t="shared" si="52"/>
        <v>0</v>
      </c>
      <c r="L267" s="37">
        <f t="shared" si="53"/>
        <v>0</v>
      </c>
      <c r="M267" s="37">
        <f t="shared" si="54"/>
        <v>0</v>
      </c>
      <c r="N267" s="41">
        <f>'jan-mai'!M267</f>
        <v>0</v>
      </c>
      <c r="O267" s="41">
        <f t="shared" si="55"/>
        <v>0</v>
      </c>
      <c r="P267" s="4"/>
      <c r="Q267" s="4"/>
      <c r="R267" s="4"/>
      <c r="S267" s="4"/>
      <c r="T267" s="4"/>
    </row>
    <row r="268" spans="1:20" s="34" customFormat="1" x14ac:dyDescent="0.2">
      <c r="A268" s="33">
        <v>1515</v>
      </c>
      <c r="B268" s="34" t="s">
        <v>320</v>
      </c>
      <c r="C268" s="36"/>
      <c r="D268" s="36">
        <v>8957</v>
      </c>
      <c r="E268" s="37">
        <f t="shared" si="46"/>
        <v>0</v>
      </c>
      <c r="F268" s="38" t="str">
        <f t="shared" si="47"/>
        <v/>
      </c>
      <c r="G268" s="39">
        <f t="shared" si="48"/>
        <v>0</v>
      </c>
      <c r="H268" s="39">
        <f t="shared" si="49"/>
        <v>0</v>
      </c>
      <c r="I268" s="37">
        <f t="shared" si="50"/>
        <v>0</v>
      </c>
      <c r="J268" s="40">
        <f t="shared" si="51"/>
        <v>0</v>
      </c>
      <c r="K268" s="37">
        <f t="shared" si="52"/>
        <v>0</v>
      </c>
      <c r="L268" s="37">
        <f t="shared" si="53"/>
        <v>0</v>
      </c>
      <c r="M268" s="37">
        <f t="shared" si="54"/>
        <v>0</v>
      </c>
      <c r="N268" s="41">
        <f>'jan-mai'!M268</f>
        <v>0</v>
      </c>
      <c r="O268" s="41">
        <f t="shared" si="55"/>
        <v>0</v>
      </c>
      <c r="P268" s="4"/>
      <c r="Q268" s="4"/>
      <c r="R268" s="4"/>
      <c r="S268" s="4"/>
      <c r="T268" s="4"/>
    </row>
    <row r="269" spans="1:20" s="34" customFormat="1" x14ac:dyDescent="0.2">
      <c r="A269" s="33">
        <v>1516</v>
      </c>
      <c r="B269" s="34" t="s">
        <v>321</v>
      </c>
      <c r="C269" s="36"/>
      <c r="D269" s="36">
        <v>8457</v>
      </c>
      <c r="E269" s="37">
        <f t="shared" si="46"/>
        <v>0</v>
      </c>
      <c r="F269" s="38" t="str">
        <f t="shared" si="47"/>
        <v/>
      </c>
      <c r="G269" s="39">
        <f t="shared" si="48"/>
        <v>0</v>
      </c>
      <c r="H269" s="39">
        <f t="shared" si="49"/>
        <v>0</v>
      </c>
      <c r="I269" s="37">
        <f t="shared" si="50"/>
        <v>0</v>
      </c>
      <c r="J269" s="40">
        <f t="shared" si="51"/>
        <v>0</v>
      </c>
      <c r="K269" s="37">
        <f t="shared" si="52"/>
        <v>0</v>
      </c>
      <c r="L269" s="37">
        <f t="shared" si="53"/>
        <v>0</v>
      </c>
      <c r="M269" s="37">
        <f t="shared" si="54"/>
        <v>0</v>
      </c>
      <c r="N269" s="41">
        <f>'jan-mai'!M269</f>
        <v>0</v>
      </c>
      <c r="O269" s="41">
        <f t="shared" si="55"/>
        <v>0</v>
      </c>
      <c r="P269" s="4"/>
      <c r="Q269" s="4"/>
      <c r="R269" s="4"/>
      <c r="S269" s="4"/>
      <c r="T269" s="4"/>
    </row>
    <row r="270" spans="1:20" s="34" customFormat="1" x14ac:dyDescent="0.2">
      <c r="A270" s="33">
        <v>1517</v>
      </c>
      <c r="B270" s="34" t="s">
        <v>322</v>
      </c>
      <c r="C270" s="36"/>
      <c r="D270" s="36">
        <v>5185</v>
      </c>
      <c r="E270" s="37">
        <f t="shared" si="46"/>
        <v>0</v>
      </c>
      <c r="F270" s="38" t="str">
        <f t="shared" si="47"/>
        <v/>
      </c>
      <c r="G270" s="39">
        <f t="shared" si="48"/>
        <v>0</v>
      </c>
      <c r="H270" s="39">
        <f t="shared" si="49"/>
        <v>0</v>
      </c>
      <c r="I270" s="37">
        <f t="shared" si="50"/>
        <v>0</v>
      </c>
      <c r="J270" s="40">
        <f t="shared" si="51"/>
        <v>0</v>
      </c>
      <c r="K270" s="37">
        <f t="shared" si="52"/>
        <v>0</v>
      </c>
      <c r="L270" s="37">
        <f t="shared" si="53"/>
        <v>0</v>
      </c>
      <c r="M270" s="37">
        <f t="shared" si="54"/>
        <v>0</v>
      </c>
      <c r="N270" s="41">
        <f>'jan-mai'!M270</f>
        <v>0</v>
      </c>
      <c r="O270" s="41">
        <f t="shared" si="55"/>
        <v>0</v>
      </c>
      <c r="P270" s="4"/>
      <c r="Q270" s="4"/>
      <c r="R270" s="4"/>
      <c r="S270" s="4"/>
      <c r="T270" s="4"/>
    </row>
    <row r="271" spans="1:20" s="34" customFormat="1" x14ac:dyDescent="0.2">
      <c r="A271" s="33">
        <v>1519</v>
      </c>
      <c r="B271" s="34" t="s">
        <v>323</v>
      </c>
      <c r="C271" s="36"/>
      <c r="D271" s="36">
        <v>9102</v>
      </c>
      <c r="E271" s="37">
        <f t="shared" si="46"/>
        <v>0</v>
      </c>
      <c r="F271" s="38" t="str">
        <f t="shared" si="47"/>
        <v/>
      </c>
      <c r="G271" s="39">
        <f t="shared" si="48"/>
        <v>0</v>
      </c>
      <c r="H271" s="39">
        <f t="shared" si="49"/>
        <v>0</v>
      </c>
      <c r="I271" s="37">
        <f t="shared" si="50"/>
        <v>0</v>
      </c>
      <c r="J271" s="40">
        <f t="shared" si="51"/>
        <v>0</v>
      </c>
      <c r="K271" s="37">
        <f t="shared" si="52"/>
        <v>0</v>
      </c>
      <c r="L271" s="37">
        <f t="shared" si="53"/>
        <v>0</v>
      </c>
      <c r="M271" s="37">
        <f t="shared" si="54"/>
        <v>0</v>
      </c>
      <c r="N271" s="41">
        <f>'jan-mai'!M271</f>
        <v>0</v>
      </c>
      <c r="O271" s="41">
        <f t="shared" si="55"/>
        <v>0</v>
      </c>
      <c r="P271" s="4"/>
      <c r="Q271" s="4"/>
      <c r="R271" s="4"/>
      <c r="S271" s="4"/>
      <c r="T271" s="4"/>
    </row>
    <row r="272" spans="1:20" s="34" customFormat="1" x14ac:dyDescent="0.2">
      <c r="A272" s="33">
        <v>1520</v>
      </c>
      <c r="B272" s="34" t="s">
        <v>324</v>
      </c>
      <c r="C272" s="36"/>
      <c r="D272" s="36">
        <v>10744</v>
      </c>
      <c r="E272" s="37">
        <f t="shared" si="46"/>
        <v>0</v>
      </c>
      <c r="F272" s="38" t="str">
        <f t="shared" si="47"/>
        <v/>
      </c>
      <c r="G272" s="39">
        <f t="shared" si="48"/>
        <v>0</v>
      </c>
      <c r="H272" s="39">
        <f t="shared" si="49"/>
        <v>0</v>
      </c>
      <c r="I272" s="37">
        <f t="shared" si="50"/>
        <v>0</v>
      </c>
      <c r="J272" s="40">
        <f t="shared" si="51"/>
        <v>0</v>
      </c>
      <c r="K272" s="37">
        <f t="shared" si="52"/>
        <v>0</v>
      </c>
      <c r="L272" s="37">
        <f t="shared" si="53"/>
        <v>0</v>
      </c>
      <c r="M272" s="37">
        <f t="shared" si="54"/>
        <v>0</v>
      </c>
      <c r="N272" s="41">
        <f>'jan-mai'!M272</f>
        <v>0</v>
      </c>
      <c r="O272" s="41">
        <f t="shared" si="55"/>
        <v>0</v>
      </c>
      <c r="P272" s="4"/>
      <c r="Q272" s="4"/>
      <c r="R272" s="4"/>
      <c r="S272" s="4"/>
      <c r="T272" s="4"/>
    </row>
    <row r="273" spans="1:20" s="34" customFormat="1" x14ac:dyDescent="0.2">
      <c r="A273" s="33">
        <v>1523</v>
      </c>
      <c r="B273" s="34" t="s">
        <v>325</v>
      </c>
      <c r="C273" s="36"/>
      <c r="D273" s="36">
        <v>2296</v>
      </c>
      <c r="E273" s="37">
        <f t="shared" si="46"/>
        <v>0</v>
      </c>
      <c r="F273" s="38" t="str">
        <f t="shared" si="47"/>
        <v/>
      </c>
      <c r="G273" s="39">
        <f t="shared" si="48"/>
        <v>0</v>
      </c>
      <c r="H273" s="39">
        <f t="shared" si="49"/>
        <v>0</v>
      </c>
      <c r="I273" s="37">
        <f t="shared" si="50"/>
        <v>0</v>
      </c>
      <c r="J273" s="40">
        <f t="shared" si="51"/>
        <v>0</v>
      </c>
      <c r="K273" s="37">
        <f t="shared" si="52"/>
        <v>0</v>
      </c>
      <c r="L273" s="37">
        <f t="shared" si="53"/>
        <v>0</v>
      </c>
      <c r="M273" s="37">
        <f t="shared" si="54"/>
        <v>0</v>
      </c>
      <c r="N273" s="41">
        <f>'jan-mai'!M273</f>
        <v>0</v>
      </c>
      <c r="O273" s="41">
        <f t="shared" si="55"/>
        <v>0</v>
      </c>
      <c r="P273" s="4"/>
      <c r="Q273" s="4"/>
      <c r="R273" s="4"/>
      <c r="S273" s="4"/>
      <c r="T273" s="4"/>
    </row>
    <row r="274" spans="1:20" s="34" customFormat="1" x14ac:dyDescent="0.2">
      <c r="A274" s="33">
        <v>1524</v>
      </c>
      <c r="B274" s="34" t="s">
        <v>326</v>
      </c>
      <c r="C274" s="36"/>
      <c r="D274" s="36">
        <v>1663</v>
      </c>
      <c r="E274" s="37">
        <f t="shared" si="46"/>
        <v>0</v>
      </c>
      <c r="F274" s="38" t="str">
        <f t="shared" si="47"/>
        <v/>
      </c>
      <c r="G274" s="39">
        <f t="shared" si="48"/>
        <v>0</v>
      </c>
      <c r="H274" s="39">
        <f t="shared" si="49"/>
        <v>0</v>
      </c>
      <c r="I274" s="37">
        <f t="shared" si="50"/>
        <v>0</v>
      </c>
      <c r="J274" s="40">
        <f t="shared" si="51"/>
        <v>0</v>
      </c>
      <c r="K274" s="37">
        <f t="shared" si="52"/>
        <v>0</v>
      </c>
      <c r="L274" s="37">
        <f t="shared" si="53"/>
        <v>0</v>
      </c>
      <c r="M274" s="37">
        <f t="shared" si="54"/>
        <v>0</v>
      </c>
      <c r="N274" s="41">
        <f>'jan-mai'!M274</f>
        <v>0</v>
      </c>
      <c r="O274" s="41">
        <f t="shared" si="55"/>
        <v>0</v>
      </c>
      <c r="P274" s="4"/>
      <c r="Q274" s="4"/>
      <c r="R274" s="4"/>
      <c r="S274" s="4"/>
      <c r="T274" s="4"/>
    </row>
    <row r="275" spans="1:20" s="34" customFormat="1" x14ac:dyDescent="0.2">
      <c r="A275" s="33">
        <v>1525</v>
      </c>
      <c r="B275" s="34" t="s">
        <v>327</v>
      </c>
      <c r="C275" s="36"/>
      <c r="D275" s="36">
        <v>4623</v>
      </c>
      <c r="E275" s="37">
        <f t="shared" si="46"/>
        <v>0</v>
      </c>
      <c r="F275" s="38" t="str">
        <f t="shared" si="47"/>
        <v/>
      </c>
      <c r="G275" s="39">
        <f t="shared" si="48"/>
        <v>0</v>
      </c>
      <c r="H275" s="39">
        <f t="shared" si="49"/>
        <v>0</v>
      </c>
      <c r="I275" s="37">
        <f t="shared" si="50"/>
        <v>0</v>
      </c>
      <c r="J275" s="40">
        <f t="shared" si="51"/>
        <v>0</v>
      </c>
      <c r="K275" s="37">
        <f t="shared" si="52"/>
        <v>0</v>
      </c>
      <c r="L275" s="37">
        <f t="shared" si="53"/>
        <v>0</v>
      </c>
      <c r="M275" s="37">
        <f t="shared" si="54"/>
        <v>0</v>
      </c>
      <c r="N275" s="41">
        <f>'jan-mai'!M275</f>
        <v>0</v>
      </c>
      <c r="O275" s="41">
        <f t="shared" si="55"/>
        <v>0</v>
      </c>
      <c r="P275" s="4"/>
      <c r="Q275" s="4"/>
      <c r="R275" s="4"/>
      <c r="S275" s="4"/>
      <c r="T275" s="4"/>
    </row>
    <row r="276" spans="1:20" s="34" customFormat="1" x14ac:dyDescent="0.2">
      <c r="A276" s="33">
        <v>1526</v>
      </c>
      <c r="B276" s="34" t="s">
        <v>328</v>
      </c>
      <c r="C276" s="36"/>
      <c r="D276" s="36">
        <v>1005</v>
      </c>
      <c r="E276" s="37">
        <f t="shared" si="46"/>
        <v>0</v>
      </c>
      <c r="F276" s="38" t="str">
        <f t="shared" si="47"/>
        <v/>
      </c>
      <c r="G276" s="39">
        <f t="shared" si="48"/>
        <v>0</v>
      </c>
      <c r="H276" s="39">
        <f t="shared" si="49"/>
        <v>0</v>
      </c>
      <c r="I276" s="37">
        <f t="shared" si="50"/>
        <v>0</v>
      </c>
      <c r="J276" s="40">
        <f t="shared" si="51"/>
        <v>0</v>
      </c>
      <c r="K276" s="37">
        <f t="shared" si="52"/>
        <v>0</v>
      </c>
      <c r="L276" s="37">
        <f t="shared" si="53"/>
        <v>0</v>
      </c>
      <c r="M276" s="37">
        <f t="shared" si="54"/>
        <v>0</v>
      </c>
      <c r="N276" s="41">
        <f>'jan-mai'!M276</f>
        <v>0</v>
      </c>
      <c r="O276" s="41">
        <f t="shared" si="55"/>
        <v>0</v>
      </c>
      <c r="P276" s="4"/>
      <c r="Q276" s="4"/>
      <c r="R276" s="4"/>
      <c r="S276" s="4"/>
      <c r="T276" s="4"/>
    </row>
    <row r="277" spans="1:20" s="34" customFormat="1" x14ac:dyDescent="0.2">
      <c r="A277" s="33">
        <v>1528</v>
      </c>
      <c r="B277" s="34" t="s">
        <v>329</v>
      </c>
      <c r="C277" s="36"/>
      <c r="D277" s="36">
        <v>7695</v>
      </c>
      <c r="E277" s="37">
        <f t="shared" si="46"/>
        <v>0</v>
      </c>
      <c r="F277" s="38" t="str">
        <f t="shared" si="47"/>
        <v/>
      </c>
      <c r="G277" s="39">
        <f t="shared" si="48"/>
        <v>0</v>
      </c>
      <c r="H277" s="39">
        <f t="shared" si="49"/>
        <v>0</v>
      </c>
      <c r="I277" s="37">
        <f t="shared" si="50"/>
        <v>0</v>
      </c>
      <c r="J277" s="40">
        <f t="shared" si="51"/>
        <v>0</v>
      </c>
      <c r="K277" s="37">
        <f t="shared" si="52"/>
        <v>0</v>
      </c>
      <c r="L277" s="37">
        <f t="shared" si="53"/>
        <v>0</v>
      </c>
      <c r="M277" s="37">
        <f t="shared" si="54"/>
        <v>0</v>
      </c>
      <c r="N277" s="41">
        <f>'jan-mai'!M277</f>
        <v>0</v>
      </c>
      <c r="O277" s="41">
        <f t="shared" si="55"/>
        <v>0</v>
      </c>
      <c r="P277" s="4"/>
      <c r="Q277" s="4"/>
      <c r="R277" s="4"/>
      <c r="S277" s="4"/>
      <c r="T277" s="4"/>
    </row>
    <row r="278" spans="1:20" s="34" customFormat="1" x14ac:dyDescent="0.2">
      <c r="A278" s="33">
        <v>1529</v>
      </c>
      <c r="B278" s="34" t="s">
        <v>330</v>
      </c>
      <c r="C278" s="36"/>
      <c r="D278" s="36">
        <v>4667</v>
      </c>
      <c r="E278" s="37">
        <f t="shared" si="46"/>
        <v>0</v>
      </c>
      <c r="F278" s="38" t="str">
        <f t="shared" si="47"/>
        <v/>
      </c>
      <c r="G278" s="39">
        <f t="shared" si="48"/>
        <v>0</v>
      </c>
      <c r="H278" s="39">
        <f t="shared" si="49"/>
        <v>0</v>
      </c>
      <c r="I278" s="37">
        <f t="shared" si="50"/>
        <v>0</v>
      </c>
      <c r="J278" s="40">
        <f t="shared" si="51"/>
        <v>0</v>
      </c>
      <c r="K278" s="37">
        <f t="shared" si="52"/>
        <v>0</v>
      </c>
      <c r="L278" s="37">
        <f t="shared" si="53"/>
        <v>0</v>
      </c>
      <c r="M278" s="37">
        <f t="shared" si="54"/>
        <v>0</v>
      </c>
      <c r="N278" s="41">
        <f>'jan-mai'!M278</f>
        <v>0</v>
      </c>
      <c r="O278" s="41">
        <f t="shared" si="55"/>
        <v>0</v>
      </c>
      <c r="P278" s="4"/>
      <c r="Q278" s="4"/>
      <c r="R278" s="4"/>
      <c r="S278" s="4"/>
      <c r="T278" s="4"/>
    </row>
    <row r="279" spans="1:20" s="34" customFormat="1" x14ac:dyDescent="0.2">
      <c r="A279" s="33">
        <v>1531</v>
      </c>
      <c r="B279" s="34" t="s">
        <v>331</v>
      </c>
      <c r="C279" s="36"/>
      <c r="D279" s="36">
        <v>9007</v>
      </c>
      <c r="E279" s="37">
        <f t="shared" si="46"/>
        <v>0</v>
      </c>
      <c r="F279" s="38" t="str">
        <f t="shared" si="47"/>
        <v/>
      </c>
      <c r="G279" s="39">
        <f t="shared" si="48"/>
        <v>0</v>
      </c>
      <c r="H279" s="39">
        <f t="shared" si="49"/>
        <v>0</v>
      </c>
      <c r="I279" s="37">
        <f t="shared" si="50"/>
        <v>0</v>
      </c>
      <c r="J279" s="40">
        <f t="shared" si="51"/>
        <v>0</v>
      </c>
      <c r="K279" s="37">
        <f t="shared" si="52"/>
        <v>0</v>
      </c>
      <c r="L279" s="37">
        <f t="shared" si="53"/>
        <v>0</v>
      </c>
      <c r="M279" s="37">
        <f t="shared" si="54"/>
        <v>0</v>
      </c>
      <c r="N279" s="41">
        <f>'jan-mai'!M279</f>
        <v>0</v>
      </c>
      <c r="O279" s="41">
        <f t="shared" si="55"/>
        <v>0</v>
      </c>
      <c r="P279" s="4"/>
      <c r="Q279" s="4"/>
      <c r="R279" s="4"/>
      <c r="S279" s="4"/>
      <c r="T279" s="4"/>
    </row>
    <row r="280" spans="1:20" s="34" customFormat="1" x14ac:dyDescent="0.2">
      <c r="A280" s="33">
        <v>1532</v>
      </c>
      <c r="B280" s="34" t="s">
        <v>332</v>
      </c>
      <c r="C280" s="36"/>
      <c r="D280" s="36">
        <v>8176</v>
      </c>
      <c r="E280" s="37">
        <f t="shared" si="46"/>
        <v>0</v>
      </c>
      <c r="F280" s="38" t="str">
        <f t="shared" si="47"/>
        <v/>
      </c>
      <c r="G280" s="39">
        <f t="shared" si="48"/>
        <v>0</v>
      </c>
      <c r="H280" s="39">
        <f t="shared" si="49"/>
        <v>0</v>
      </c>
      <c r="I280" s="37">
        <f t="shared" si="50"/>
        <v>0</v>
      </c>
      <c r="J280" s="40">
        <f t="shared" si="51"/>
        <v>0</v>
      </c>
      <c r="K280" s="37">
        <f t="shared" si="52"/>
        <v>0</v>
      </c>
      <c r="L280" s="37">
        <f t="shared" si="53"/>
        <v>0</v>
      </c>
      <c r="M280" s="37">
        <f t="shared" si="54"/>
        <v>0</v>
      </c>
      <c r="N280" s="41">
        <f>'jan-mai'!M280</f>
        <v>0</v>
      </c>
      <c r="O280" s="41">
        <f t="shared" si="55"/>
        <v>0</v>
      </c>
      <c r="P280" s="4"/>
      <c r="Q280" s="4"/>
      <c r="R280" s="4"/>
      <c r="S280" s="4"/>
      <c r="T280" s="4"/>
    </row>
    <row r="281" spans="1:20" s="34" customFormat="1" x14ac:dyDescent="0.2">
      <c r="A281" s="33">
        <v>1534</v>
      </c>
      <c r="B281" s="34" t="s">
        <v>333</v>
      </c>
      <c r="C281" s="36"/>
      <c r="D281" s="36">
        <v>9312</v>
      </c>
      <c r="E281" s="37">
        <f t="shared" si="46"/>
        <v>0</v>
      </c>
      <c r="F281" s="38" t="str">
        <f t="shared" si="47"/>
        <v/>
      </c>
      <c r="G281" s="39">
        <f t="shared" si="48"/>
        <v>0</v>
      </c>
      <c r="H281" s="39">
        <f t="shared" si="49"/>
        <v>0</v>
      </c>
      <c r="I281" s="37">
        <f t="shared" si="50"/>
        <v>0</v>
      </c>
      <c r="J281" s="40">
        <f t="shared" si="51"/>
        <v>0</v>
      </c>
      <c r="K281" s="37">
        <f t="shared" si="52"/>
        <v>0</v>
      </c>
      <c r="L281" s="37">
        <f t="shared" si="53"/>
        <v>0</v>
      </c>
      <c r="M281" s="37">
        <f t="shared" si="54"/>
        <v>0</v>
      </c>
      <c r="N281" s="41">
        <f>'jan-mai'!M281</f>
        <v>0</v>
      </c>
      <c r="O281" s="41">
        <f t="shared" si="55"/>
        <v>0</v>
      </c>
      <c r="P281" s="4"/>
      <c r="Q281" s="4"/>
      <c r="R281" s="4"/>
      <c r="S281" s="4"/>
      <c r="T281" s="4"/>
    </row>
    <row r="282" spans="1:20" s="34" customFormat="1" x14ac:dyDescent="0.2">
      <c r="A282" s="33">
        <v>1535</v>
      </c>
      <c r="B282" s="34" t="s">
        <v>334</v>
      </c>
      <c r="C282" s="36"/>
      <c r="D282" s="36">
        <v>6577</v>
      </c>
      <c r="E282" s="37">
        <f t="shared" si="46"/>
        <v>0</v>
      </c>
      <c r="F282" s="38" t="str">
        <f t="shared" si="47"/>
        <v/>
      </c>
      <c r="G282" s="39">
        <f t="shared" si="48"/>
        <v>0</v>
      </c>
      <c r="H282" s="39">
        <f t="shared" si="49"/>
        <v>0</v>
      </c>
      <c r="I282" s="37">
        <f t="shared" si="50"/>
        <v>0</v>
      </c>
      <c r="J282" s="40">
        <f t="shared" si="51"/>
        <v>0</v>
      </c>
      <c r="K282" s="37">
        <f t="shared" si="52"/>
        <v>0</v>
      </c>
      <c r="L282" s="37">
        <f t="shared" si="53"/>
        <v>0</v>
      </c>
      <c r="M282" s="37">
        <f t="shared" si="54"/>
        <v>0</v>
      </c>
      <c r="N282" s="41">
        <f>'jan-mai'!M282</f>
        <v>0</v>
      </c>
      <c r="O282" s="41">
        <f t="shared" si="55"/>
        <v>0</v>
      </c>
      <c r="P282" s="4"/>
      <c r="Q282" s="4"/>
      <c r="R282" s="4"/>
      <c r="S282" s="4"/>
      <c r="T282" s="4"/>
    </row>
    <row r="283" spans="1:20" s="34" customFormat="1" x14ac:dyDescent="0.2">
      <c r="A283" s="33">
        <v>1539</v>
      </c>
      <c r="B283" s="34" t="s">
        <v>335</v>
      </c>
      <c r="C283" s="36"/>
      <c r="D283" s="36">
        <v>7503</v>
      </c>
      <c r="E283" s="37">
        <f t="shared" si="46"/>
        <v>0</v>
      </c>
      <c r="F283" s="38" t="str">
        <f t="shared" si="47"/>
        <v/>
      </c>
      <c r="G283" s="39">
        <f t="shared" si="48"/>
        <v>0</v>
      </c>
      <c r="H283" s="39">
        <f t="shared" si="49"/>
        <v>0</v>
      </c>
      <c r="I283" s="37">
        <f t="shared" si="50"/>
        <v>0</v>
      </c>
      <c r="J283" s="40">
        <f t="shared" si="51"/>
        <v>0</v>
      </c>
      <c r="K283" s="37">
        <f t="shared" si="52"/>
        <v>0</v>
      </c>
      <c r="L283" s="37">
        <f t="shared" si="53"/>
        <v>0</v>
      </c>
      <c r="M283" s="37">
        <f t="shared" si="54"/>
        <v>0</v>
      </c>
      <c r="N283" s="41">
        <f>'jan-mai'!M283</f>
        <v>0</v>
      </c>
      <c r="O283" s="41">
        <f t="shared" si="55"/>
        <v>0</v>
      </c>
      <c r="P283" s="4"/>
      <c r="Q283" s="4"/>
      <c r="R283" s="4"/>
      <c r="S283" s="4"/>
      <c r="T283" s="4"/>
    </row>
    <row r="284" spans="1:20" s="34" customFormat="1" x14ac:dyDescent="0.2">
      <c r="A284" s="33">
        <v>1543</v>
      </c>
      <c r="B284" s="34" t="s">
        <v>336</v>
      </c>
      <c r="C284" s="36"/>
      <c r="D284" s="36">
        <v>2963</v>
      </c>
      <c r="E284" s="37">
        <f t="shared" si="46"/>
        <v>0</v>
      </c>
      <c r="F284" s="38" t="str">
        <f t="shared" si="47"/>
        <v/>
      </c>
      <c r="G284" s="39">
        <f t="shared" si="48"/>
        <v>0</v>
      </c>
      <c r="H284" s="39">
        <f t="shared" si="49"/>
        <v>0</v>
      </c>
      <c r="I284" s="37">
        <f t="shared" si="50"/>
        <v>0</v>
      </c>
      <c r="J284" s="40">
        <f t="shared" si="51"/>
        <v>0</v>
      </c>
      <c r="K284" s="37">
        <f t="shared" si="52"/>
        <v>0</v>
      </c>
      <c r="L284" s="37">
        <f t="shared" si="53"/>
        <v>0</v>
      </c>
      <c r="M284" s="37">
        <f t="shared" si="54"/>
        <v>0</v>
      </c>
      <c r="N284" s="41">
        <f>'jan-mai'!M284</f>
        <v>0</v>
      </c>
      <c r="O284" s="41">
        <f t="shared" si="55"/>
        <v>0</v>
      </c>
      <c r="P284" s="4"/>
      <c r="Q284" s="4"/>
      <c r="R284" s="4"/>
      <c r="S284" s="4"/>
      <c r="T284" s="4"/>
    </row>
    <row r="285" spans="1:20" s="34" customFormat="1" x14ac:dyDescent="0.2">
      <c r="A285" s="33">
        <v>1545</v>
      </c>
      <c r="B285" s="34" t="s">
        <v>337</v>
      </c>
      <c r="C285" s="36"/>
      <c r="D285" s="36">
        <v>2085</v>
      </c>
      <c r="E285" s="37">
        <f t="shared" si="46"/>
        <v>0</v>
      </c>
      <c r="F285" s="38" t="str">
        <f t="shared" si="47"/>
        <v/>
      </c>
      <c r="G285" s="39">
        <f t="shared" si="48"/>
        <v>0</v>
      </c>
      <c r="H285" s="39">
        <f t="shared" si="49"/>
        <v>0</v>
      </c>
      <c r="I285" s="37">
        <f t="shared" si="50"/>
        <v>0</v>
      </c>
      <c r="J285" s="40">
        <f t="shared" si="51"/>
        <v>0</v>
      </c>
      <c r="K285" s="37">
        <f t="shared" si="52"/>
        <v>0</v>
      </c>
      <c r="L285" s="37">
        <f t="shared" si="53"/>
        <v>0</v>
      </c>
      <c r="M285" s="37">
        <f t="shared" si="54"/>
        <v>0</v>
      </c>
      <c r="N285" s="41">
        <f>'jan-mai'!M285</f>
        <v>0</v>
      </c>
      <c r="O285" s="41">
        <f t="shared" si="55"/>
        <v>0</v>
      </c>
      <c r="P285" s="4"/>
      <c r="Q285" s="4"/>
      <c r="R285" s="4"/>
      <c r="S285" s="4"/>
      <c r="T285" s="4"/>
    </row>
    <row r="286" spans="1:20" s="34" customFormat="1" x14ac:dyDescent="0.2">
      <c r="A286" s="33">
        <v>1546</v>
      </c>
      <c r="B286" s="34" t="s">
        <v>338</v>
      </c>
      <c r="C286" s="36"/>
      <c r="D286" s="36">
        <v>1246</v>
      </c>
      <c r="E286" s="37">
        <f t="shared" si="46"/>
        <v>0</v>
      </c>
      <c r="F286" s="38" t="str">
        <f t="shared" si="47"/>
        <v/>
      </c>
      <c r="G286" s="39">
        <f t="shared" si="48"/>
        <v>0</v>
      </c>
      <c r="H286" s="39">
        <f t="shared" si="49"/>
        <v>0</v>
      </c>
      <c r="I286" s="37">
        <f t="shared" si="50"/>
        <v>0</v>
      </c>
      <c r="J286" s="40">
        <f t="shared" si="51"/>
        <v>0</v>
      </c>
      <c r="K286" s="37">
        <f t="shared" si="52"/>
        <v>0</v>
      </c>
      <c r="L286" s="37">
        <f t="shared" si="53"/>
        <v>0</v>
      </c>
      <c r="M286" s="37">
        <f t="shared" si="54"/>
        <v>0</v>
      </c>
      <c r="N286" s="41">
        <f>'jan-mai'!M286</f>
        <v>0</v>
      </c>
      <c r="O286" s="41">
        <f t="shared" si="55"/>
        <v>0</v>
      </c>
      <c r="P286" s="4"/>
      <c r="Q286" s="4"/>
      <c r="R286" s="4"/>
      <c r="S286" s="4"/>
      <c r="T286" s="4"/>
    </row>
    <row r="287" spans="1:20" s="34" customFormat="1" x14ac:dyDescent="0.2">
      <c r="A287" s="33">
        <v>1547</v>
      </c>
      <c r="B287" s="34" t="s">
        <v>339</v>
      </c>
      <c r="C287" s="36"/>
      <c r="D287" s="36">
        <v>3547</v>
      </c>
      <c r="E287" s="37">
        <f t="shared" si="46"/>
        <v>0</v>
      </c>
      <c r="F287" s="38" t="str">
        <f t="shared" si="47"/>
        <v/>
      </c>
      <c r="G287" s="39">
        <f t="shared" si="48"/>
        <v>0</v>
      </c>
      <c r="H287" s="39">
        <f t="shared" si="49"/>
        <v>0</v>
      </c>
      <c r="I287" s="37">
        <f t="shared" si="50"/>
        <v>0</v>
      </c>
      <c r="J287" s="40">
        <f t="shared" si="51"/>
        <v>0</v>
      </c>
      <c r="K287" s="37">
        <f t="shared" si="52"/>
        <v>0</v>
      </c>
      <c r="L287" s="37">
        <f t="shared" si="53"/>
        <v>0</v>
      </c>
      <c r="M287" s="37">
        <f t="shared" si="54"/>
        <v>0</v>
      </c>
      <c r="N287" s="41">
        <f>'jan-mai'!M287</f>
        <v>0</v>
      </c>
      <c r="O287" s="41">
        <f t="shared" si="55"/>
        <v>0</v>
      </c>
      <c r="P287" s="4"/>
      <c r="Q287" s="4"/>
      <c r="R287" s="4"/>
      <c r="S287" s="4"/>
      <c r="T287" s="4"/>
    </row>
    <row r="288" spans="1:20" s="34" customFormat="1" x14ac:dyDescent="0.2">
      <c r="A288" s="33">
        <v>1548</v>
      </c>
      <c r="B288" s="34" t="s">
        <v>340</v>
      </c>
      <c r="C288" s="36"/>
      <c r="D288" s="36">
        <v>9741</v>
      </c>
      <c r="E288" s="37">
        <f t="shared" si="46"/>
        <v>0</v>
      </c>
      <c r="F288" s="38" t="str">
        <f t="shared" si="47"/>
        <v/>
      </c>
      <c r="G288" s="39">
        <f t="shared" si="48"/>
        <v>0</v>
      </c>
      <c r="H288" s="39">
        <f t="shared" si="49"/>
        <v>0</v>
      </c>
      <c r="I288" s="37">
        <f t="shared" si="50"/>
        <v>0</v>
      </c>
      <c r="J288" s="40">
        <f t="shared" si="51"/>
        <v>0</v>
      </c>
      <c r="K288" s="37">
        <f t="shared" si="52"/>
        <v>0</v>
      </c>
      <c r="L288" s="37">
        <f t="shared" si="53"/>
        <v>0</v>
      </c>
      <c r="M288" s="37">
        <f t="shared" si="54"/>
        <v>0</v>
      </c>
      <c r="N288" s="41">
        <f>'jan-mai'!M288</f>
        <v>0</v>
      </c>
      <c r="O288" s="41">
        <f t="shared" si="55"/>
        <v>0</v>
      </c>
      <c r="P288" s="4"/>
      <c r="Q288" s="4"/>
      <c r="R288" s="4"/>
      <c r="S288" s="4"/>
      <c r="T288" s="4"/>
    </row>
    <row r="289" spans="1:20" s="34" customFormat="1" x14ac:dyDescent="0.2">
      <c r="A289" s="33">
        <v>1551</v>
      </c>
      <c r="B289" s="34" t="s">
        <v>341</v>
      </c>
      <c r="C289" s="36"/>
      <c r="D289" s="36">
        <v>3454</v>
      </c>
      <c r="E289" s="37">
        <f t="shared" si="46"/>
        <v>0</v>
      </c>
      <c r="F289" s="38" t="str">
        <f t="shared" si="47"/>
        <v/>
      </c>
      <c r="G289" s="39">
        <f t="shared" si="48"/>
        <v>0</v>
      </c>
      <c r="H289" s="39">
        <f t="shared" si="49"/>
        <v>0</v>
      </c>
      <c r="I289" s="37">
        <f t="shared" si="50"/>
        <v>0</v>
      </c>
      <c r="J289" s="40">
        <f t="shared" si="51"/>
        <v>0</v>
      </c>
      <c r="K289" s="37">
        <f t="shared" si="52"/>
        <v>0</v>
      </c>
      <c r="L289" s="37">
        <f t="shared" si="53"/>
        <v>0</v>
      </c>
      <c r="M289" s="37">
        <f t="shared" si="54"/>
        <v>0</v>
      </c>
      <c r="N289" s="41">
        <f>'jan-mai'!M289</f>
        <v>0</v>
      </c>
      <c r="O289" s="41">
        <f t="shared" si="55"/>
        <v>0</v>
      </c>
      <c r="P289" s="4"/>
      <c r="Q289" s="4"/>
      <c r="R289" s="4"/>
      <c r="S289" s="4"/>
      <c r="T289" s="4"/>
    </row>
    <row r="290" spans="1:20" s="34" customFormat="1" x14ac:dyDescent="0.2">
      <c r="A290" s="33">
        <v>1554</v>
      </c>
      <c r="B290" s="34" t="s">
        <v>342</v>
      </c>
      <c r="C290" s="36"/>
      <c r="D290" s="36">
        <v>5856</v>
      </c>
      <c r="E290" s="37">
        <f t="shared" si="46"/>
        <v>0</v>
      </c>
      <c r="F290" s="38" t="str">
        <f t="shared" si="47"/>
        <v/>
      </c>
      <c r="G290" s="39">
        <f t="shared" si="48"/>
        <v>0</v>
      </c>
      <c r="H290" s="39">
        <f t="shared" si="49"/>
        <v>0</v>
      </c>
      <c r="I290" s="37">
        <f t="shared" si="50"/>
        <v>0</v>
      </c>
      <c r="J290" s="40">
        <f t="shared" si="51"/>
        <v>0</v>
      </c>
      <c r="K290" s="37">
        <f t="shared" si="52"/>
        <v>0</v>
      </c>
      <c r="L290" s="37">
        <f t="shared" si="53"/>
        <v>0</v>
      </c>
      <c r="M290" s="37">
        <f t="shared" si="54"/>
        <v>0</v>
      </c>
      <c r="N290" s="41">
        <f>'jan-mai'!M290</f>
        <v>0</v>
      </c>
      <c r="O290" s="41">
        <f t="shared" si="55"/>
        <v>0</v>
      </c>
      <c r="P290" s="4"/>
      <c r="Q290" s="4"/>
      <c r="R290" s="4"/>
      <c r="S290" s="4"/>
      <c r="T290" s="4"/>
    </row>
    <row r="291" spans="1:20" s="34" customFormat="1" x14ac:dyDescent="0.2">
      <c r="A291" s="33">
        <v>1557</v>
      </c>
      <c r="B291" s="34" t="s">
        <v>343</v>
      </c>
      <c r="C291" s="36"/>
      <c r="D291" s="36">
        <v>2611</v>
      </c>
      <c r="E291" s="37">
        <f t="shared" si="46"/>
        <v>0</v>
      </c>
      <c r="F291" s="38" t="str">
        <f t="shared" si="47"/>
        <v/>
      </c>
      <c r="G291" s="39">
        <f t="shared" si="48"/>
        <v>0</v>
      </c>
      <c r="H291" s="39">
        <f t="shared" si="49"/>
        <v>0</v>
      </c>
      <c r="I291" s="37">
        <f t="shared" si="50"/>
        <v>0</v>
      </c>
      <c r="J291" s="40">
        <f t="shared" si="51"/>
        <v>0</v>
      </c>
      <c r="K291" s="37">
        <f t="shared" si="52"/>
        <v>0</v>
      </c>
      <c r="L291" s="37">
        <f t="shared" si="53"/>
        <v>0</v>
      </c>
      <c r="M291" s="37">
        <f t="shared" si="54"/>
        <v>0</v>
      </c>
      <c r="N291" s="41">
        <f>'jan-mai'!M291</f>
        <v>0</v>
      </c>
      <c r="O291" s="41">
        <f t="shared" si="55"/>
        <v>0</v>
      </c>
      <c r="P291" s="4"/>
      <c r="Q291" s="4"/>
      <c r="R291" s="4"/>
      <c r="S291" s="4"/>
      <c r="T291" s="4"/>
    </row>
    <row r="292" spans="1:20" s="34" customFormat="1" x14ac:dyDescent="0.2">
      <c r="A292" s="33">
        <v>1560</v>
      </c>
      <c r="B292" s="34" t="s">
        <v>344</v>
      </c>
      <c r="C292" s="36"/>
      <c r="D292" s="36">
        <v>3109</v>
      </c>
      <c r="E292" s="37">
        <f t="shared" si="46"/>
        <v>0</v>
      </c>
      <c r="F292" s="38" t="str">
        <f t="shared" si="47"/>
        <v/>
      </c>
      <c r="G292" s="39">
        <f t="shared" si="48"/>
        <v>0</v>
      </c>
      <c r="H292" s="39">
        <f t="shared" si="49"/>
        <v>0</v>
      </c>
      <c r="I292" s="37">
        <f t="shared" si="50"/>
        <v>0</v>
      </c>
      <c r="J292" s="40">
        <f t="shared" si="51"/>
        <v>0</v>
      </c>
      <c r="K292" s="37">
        <f t="shared" si="52"/>
        <v>0</v>
      </c>
      <c r="L292" s="37">
        <f t="shared" si="53"/>
        <v>0</v>
      </c>
      <c r="M292" s="37">
        <f t="shared" si="54"/>
        <v>0</v>
      </c>
      <c r="N292" s="41">
        <f>'jan-mai'!M292</f>
        <v>0</v>
      </c>
      <c r="O292" s="41">
        <f t="shared" si="55"/>
        <v>0</v>
      </c>
      <c r="P292" s="4"/>
      <c r="Q292" s="4"/>
      <c r="R292" s="4"/>
      <c r="S292" s="4"/>
      <c r="T292" s="4"/>
    </row>
    <row r="293" spans="1:20" s="34" customFormat="1" x14ac:dyDescent="0.2">
      <c r="A293" s="33">
        <v>1563</v>
      </c>
      <c r="B293" s="34" t="s">
        <v>345</v>
      </c>
      <c r="C293" s="36"/>
      <c r="D293" s="36">
        <v>7126</v>
      </c>
      <c r="E293" s="37">
        <f t="shared" si="46"/>
        <v>0</v>
      </c>
      <c r="F293" s="38" t="str">
        <f t="shared" si="47"/>
        <v/>
      </c>
      <c r="G293" s="39">
        <f t="shared" si="48"/>
        <v>0</v>
      </c>
      <c r="H293" s="39">
        <f t="shared" si="49"/>
        <v>0</v>
      </c>
      <c r="I293" s="37">
        <f t="shared" si="50"/>
        <v>0</v>
      </c>
      <c r="J293" s="40">
        <f t="shared" si="51"/>
        <v>0</v>
      </c>
      <c r="K293" s="37">
        <f t="shared" si="52"/>
        <v>0</v>
      </c>
      <c r="L293" s="37">
        <f t="shared" si="53"/>
        <v>0</v>
      </c>
      <c r="M293" s="37">
        <f t="shared" si="54"/>
        <v>0</v>
      </c>
      <c r="N293" s="41">
        <f>'jan-mai'!M293</f>
        <v>0</v>
      </c>
      <c r="O293" s="41">
        <f t="shared" si="55"/>
        <v>0</v>
      </c>
      <c r="P293" s="4"/>
      <c r="Q293" s="4"/>
      <c r="R293" s="4"/>
      <c r="S293" s="4"/>
      <c r="T293" s="4"/>
    </row>
    <row r="294" spans="1:20" s="34" customFormat="1" x14ac:dyDescent="0.2">
      <c r="A294" s="33">
        <v>1566</v>
      </c>
      <c r="B294" s="34" t="s">
        <v>346</v>
      </c>
      <c r="C294" s="36"/>
      <c r="D294" s="36">
        <v>5986</v>
      </c>
      <c r="E294" s="37">
        <f t="shared" si="46"/>
        <v>0</v>
      </c>
      <c r="F294" s="38" t="str">
        <f t="shared" si="47"/>
        <v/>
      </c>
      <c r="G294" s="39">
        <f t="shared" si="48"/>
        <v>0</v>
      </c>
      <c r="H294" s="39">
        <f t="shared" si="49"/>
        <v>0</v>
      </c>
      <c r="I294" s="37">
        <f t="shared" si="50"/>
        <v>0</v>
      </c>
      <c r="J294" s="40">
        <f t="shared" si="51"/>
        <v>0</v>
      </c>
      <c r="K294" s="37">
        <f t="shared" si="52"/>
        <v>0</v>
      </c>
      <c r="L294" s="37">
        <f t="shared" si="53"/>
        <v>0</v>
      </c>
      <c r="M294" s="37">
        <f t="shared" si="54"/>
        <v>0</v>
      </c>
      <c r="N294" s="41">
        <f>'jan-mai'!M294</f>
        <v>0</v>
      </c>
      <c r="O294" s="41">
        <f t="shared" si="55"/>
        <v>0</v>
      </c>
      <c r="P294" s="4"/>
      <c r="Q294" s="4"/>
      <c r="R294" s="4"/>
      <c r="S294" s="4"/>
      <c r="T294" s="4"/>
    </row>
    <row r="295" spans="1:20" s="34" customFormat="1" x14ac:dyDescent="0.2">
      <c r="A295" s="33">
        <v>1567</v>
      </c>
      <c r="B295" s="34" t="s">
        <v>347</v>
      </c>
      <c r="C295" s="36"/>
      <c r="D295" s="36">
        <v>2026</v>
      </c>
      <c r="E295" s="37">
        <f t="shared" si="46"/>
        <v>0</v>
      </c>
      <c r="F295" s="38" t="str">
        <f t="shared" si="47"/>
        <v/>
      </c>
      <c r="G295" s="39">
        <f t="shared" si="48"/>
        <v>0</v>
      </c>
      <c r="H295" s="39">
        <f t="shared" si="49"/>
        <v>0</v>
      </c>
      <c r="I295" s="37">
        <f t="shared" si="50"/>
        <v>0</v>
      </c>
      <c r="J295" s="40">
        <f t="shared" si="51"/>
        <v>0</v>
      </c>
      <c r="K295" s="37">
        <f t="shared" si="52"/>
        <v>0</v>
      </c>
      <c r="L295" s="37">
        <f t="shared" si="53"/>
        <v>0</v>
      </c>
      <c r="M295" s="37">
        <f t="shared" si="54"/>
        <v>0</v>
      </c>
      <c r="N295" s="41">
        <f>'jan-mai'!M295</f>
        <v>0</v>
      </c>
      <c r="O295" s="41">
        <f t="shared" si="55"/>
        <v>0</v>
      </c>
      <c r="P295" s="4"/>
      <c r="Q295" s="4"/>
      <c r="R295" s="4"/>
      <c r="S295" s="4"/>
      <c r="T295" s="4"/>
    </row>
    <row r="296" spans="1:20" s="34" customFormat="1" x14ac:dyDescent="0.2">
      <c r="A296" s="33">
        <v>1571</v>
      </c>
      <c r="B296" s="34" t="s">
        <v>348</v>
      </c>
      <c r="C296" s="36"/>
      <c r="D296" s="36">
        <v>1599</v>
      </c>
      <c r="E296" s="37">
        <f t="shared" si="46"/>
        <v>0</v>
      </c>
      <c r="F296" s="38" t="str">
        <f t="shared" si="47"/>
        <v/>
      </c>
      <c r="G296" s="39">
        <f t="shared" si="48"/>
        <v>0</v>
      </c>
      <c r="H296" s="39">
        <f t="shared" si="49"/>
        <v>0</v>
      </c>
      <c r="I296" s="37">
        <f t="shared" si="50"/>
        <v>0</v>
      </c>
      <c r="J296" s="40">
        <f t="shared" si="51"/>
        <v>0</v>
      </c>
      <c r="K296" s="37">
        <f t="shared" si="52"/>
        <v>0</v>
      </c>
      <c r="L296" s="37">
        <f t="shared" si="53"/>
        <v>0</v>
      </c>
      <c r="M296" s="37">
        <f t="shared" si="54"/>
        <v>0</v>
      </c>
      <c r="N296" s="41">
        <f>'jan-mai'!M296</f>
        <v>0</v>
      </c>
      <c r="O296" s="41">
        <f t="shared" si="55"/>
        <v>0</v>
      </c>
      <c r="P296" s="4"/>
      <c r="Q296" s="4"/>
      <c r="R296" s="4"/>
      <c r="S296" s="4"/>
      <c r="T296" s="4"/>
    </row>
    <row r="297" spans="1:20" s="34" customFormat="1" x14ac:dyDescent="0.2">
      <c r="A297" s="33">
        <v>1573</v>
      </c>
      <c r="B297" s="34" t="s">
        <v>349</v>
      </c>
      <c r="C297" s="36"/>
      <c r="D297" s="36">
        <v>2160</v>
      </c>
      <c r="E297" s="37">
        <f t="shared" si="46"/>
        <v>0</v>
      </c>
      <c r="F297" s="38" t="str">
        <f t="shared" si="47"/>
        <v/>
      </c>
      <c r="G297" s="39">
        <f t="shared" si="48"/>
        <v>0</v>
      </c>
      <c r="H297" s="39">
        <f t="shared" si="49"/>
        <v>0</v>
      </c>
      <c r="I297" s="37">
        <f t="shared" si="50"/>
        <v>0</v>
      </c>
      <c r="J297" s="40">
        <f t="shared" si="51"/>
        <v>0</v>
      </c>
      <c r="K297" s="37">
        <f t="shared" si="52"/>
        <v>0</v>
      </c>
      <c r="L297" s="37">
        <f t="shared" si="53"/>
        <v>0</v>
      </c>
      <c r="M297" s="37">
        <f t="shared" si="54"/>
        <v>0</v>
      </c>
      <c r="N297" s="41">
        <f>'jan-mai'!M297</f>
        <v>0</v>
      </c>
      <c r="O297" s="41">
        <f t="shared" si="55"/>
        <v>0</v>
      </c>
      <c r="P297" s="4"/>
      <c r="Q297" s="4"/>
      <c r="R297" s="4"/>
      <c r="S297" s="4"/>
      <c r="T297" s="4"/>
    </row>
    <row r="298" spans="1:20" s="34" customFormat="1" x14ac:dyDescent="0.2">
      <c r="A298" s="33">
        <v>1576</v>
      </c>
      <c r="B298" s="34" t="s">
        <v>350</v>
      </c>
      <c r="C298" s="36"/>
      <c r="D298" s="36">
        <v>3590</v>
      </c>
      <c r="E298" s="37">
        <f t="shared" si="46"/>
        <v>0</v>
      </c>
      <c r="F298" s="38" t="str">
        <f t="shared" si="47"/>
        <v/>
      </c>
      <c r="G298" s="39">
        <f t="shared" si="48"/>
        <v>0</v>
      </c>
      <c r="H298" s="39">
        <f t="shared" si="49"/>
        <v>0</v>
      </c>
      <c r="I298" s="37">
        <f t="shared" si="50"/>
        <v>0</v>
      </c>
      <c r="J298" s="40">
        <f t="shared" si="51"/>
        <v>0</v>
      </c>
      <c r="K298" s="37">
        <f t="shared" si="52"/>
        <v>0</v>
      </c>
      <c r="L298" s="37">
        <f t="shared" si="53"/>
        <v>0</v>
      </c>
      <c r="M298" s="37">
        <f t="shared" si="54"/>
        <v>0</v>
      </c>
      <c r="N298" s="41">
        <f>'jan-mai'!M298</f>
        <v>0</v>
      </c>
      <c r="O298" s="41">
        <f t="shared" si="55"/>
        <v>0</v>
      </c>
      <c r="P298" s="4"/>
      <c r="Q298" s="4"/>
      <c r="R298" s="4"/>
      <c r="S298" s="4"/>
      <c r="T298" s="4"/>
    </row>
    <row r="299" spans="1:20" s="34" customFormat="1" x14ac:dyDescent="0.2">
      <c r="A299" s="33">
        <v>1601</v>
      </c>
      <c r="B299" s="34" t="s">
        <v>351</v>
      </c>
      <c r="C299" s="36"/>
      <c r="D299" s="36">
        <v>190464</v>
      </c>
      <c r="E299" s="37">
        <f t="shared" si="46"/>
        <v>0</v>
      </c>
      <c r="F299" s="38" t="str">
        <f t="shared" si="47"/>
        <v/>
      </c>
      <c r="G299" s="39">
        <f t="shared" si="48"/>
        <v>0</v>
      </c>
      <c r="H299" s="39">
        <f t="shared" si="49"/>
        <v>0</v>
      </c>
      <c r="I299" s="37">
        <f t="shared" si="50"/>
        <v>0</v>
      </c>
      <c r="J299" s="40">
        <f t="shared" si="51"/>
        <v>0</v>
      </c>
      <c r="K299" s="37">
        <f t="shared" si="52"/>
        <v>0</v>
      </c>
      <c r="L299" s="37">
        <f t="shared" si="53"/>
        <v>0</v>
      </c>
      <c r="M299" s="37">
        <f t="shared" si="54"/>
        <v>0</v>
      </c>
      <c r="N299" s="41">
        <f>'jan-mai'!M299</f>
        <v>0</v>
      </c>
      <c r="O299" s="41">
        <f t="shared" si="55"/>
        <v>0</v>
      </c>
      <c r="P299" s="4"/>
      <c r="Q299" s="4"/>
      <c r="R299" s="4"/>
      <c r="S299" s="4"/>
      <c r="T299" s="4"/>
    </row>
    <row r="300" spans="1:20" s="34" customFormat="1" x14ac:dyDescent="0.2">
      <c r="A300" s="33">
        <v>1612</v>
      </c>
      <c r="B300" s="34" t="s">
        <v>352</v>
      </c>
      <c r="C300" s="36"/>
      <c r="D300" s="36">
        <v>4259</v>
      </c>
      <c r="E300" s="37">
        <f t="shared" si="46"/>
        <v>0</v>
      </c>
      <c r="F300" s="38" t="str">
        <f t="shared" si="47"/>
        <v/>
      </c>
      <c r="G300" s="39">
        <f t="shared" si="48"/>
        <v>0</v>
      </c>
      <c r="H300" s="39">
        <f t="shared" si="49"/>
        <v>0</v>
      </c>
      <c r="I300" s="37">
        <f t="shared" si="50"/>
        <v>0</v>
      </c>
      <c r="J300" s="40">
        <f t="shared" si="51"/>
        <v>0</v>
      </c>
      <c r="K300" s="37">
        <f t="shared" si="52"/>
        <v>0</v>
      </c>
      <c r="L300" s="37">
        <f t="shared" si="53"/>
        <v>0</v>
      </c>
      <c r="M300" s="37">
        <f t="shared" si="54"/>
        <v>0</v>
      </c>
      <c r="N300" s="41">
        <f>'jan-mai'!M300</f>
        <v>0</v>
      </c>
      <c r="O300" s="41">
        <f t="shared" si="55"/>
        <v>0</v>
      </c>
      <c r="P300" s="4"/>
      <c r="Q300" s="4"/>
      <c r="R300" s="4"/>
      <c r="S300" s="4"/>
      <c r="T300" s="4"/>
    </row>
    <row r="301" spans="1:20" s="34" customFormat="1" x14ac:dyDescent="0.2">
      <c r="A301" s="33">
        <v>1613</v>
      </c>
      <c r="B301" s="34" t="s">
        <v>353</v>
      </c>
      <c r="C301" s="36"/>
      <c r="D301" s="36">
        <v>982</v>
      </c>
      <c r="E301" s="37">
        <f t="shared" si="46"/>
        <v>0</v>
      </c>
      <c r="F301" s="38" t="str">
        <f t="shared" si="47"/>
        <v/>
      </c>
      <c r="G301" s="39">
        <f t="shared" si="48"/>
        <v>0</v>
      </c>
      <c r="H301" s="39">
        <f t="shared" si="49"/>
        <v>0</v>
      </c>
      <c r="I301" s="37">
        <f t="shared" si="50"/>
        <v>0</v>
      </c>
      <c r="J301" s="40">
        <f t="shared" si="51"/>
        <v>0</v>
      </c>
      <c r="K301" s="37">
        <f t="shared" si="52"/>
        <v>0</v>
      </c>
      <c r="L301" s="37">
        <f t="shared" si="53"/>
        <v>0</v>
      </c>
      <c r="M301" s="37">
        <f t="shared" si="54"/>
        <v>0</v>
      </c>
      <c r="N301" s="41">
        <f>'jan-mai'!M301</f>
        <v>0</v>
      </c>
      <c r="O301" s="41">
        <f t="shared" si="55"/>
        <v>0</v>
      </c>
      <c r="P301" s="4"/>
      <c r="Q301" s="4"/>
      <c r="R301" s="4"/>
      <c r="S301" s="4"/>
      <c r="T301" s="4"/>
    </row>
    <row r="302" spans="1:20" s="34" customFormat="1" x14ac:dyDescent="0.2">
      <c r="A302" s="33">
        <v>1617</v>
      </c>
      <c r="B302" s="34" t="s">
        <v>354</v>
      </c>
      <c r="C302" s="36"/>
      <c r="D302" s="36">
        <v>4659</v>
      </c>
      <c r="E302" s="37">
        <f t="shared" si="46"/>
        <v>0</v>
      </c>
      <c r="F302" s="38" t="str">
        <f t="shared" si="47"/>
        <v/>
      </c>
      <c r="G302" s="39">
        <f t="shared" si="48"/>
        <v>0</v>
      </c>
      <c r="H302" s="39">
        <f t="shared" si="49"/>
        <v>0</v>
      </c>
      <c r="I302" s="37">
        <f t="shared" si="50"/>
        <v>0</v>
      </c>
      <c r="J302" s="40">
        <f t="shared" si="51"/>
        <v>0</v>
      </c>
      <c r="K302" s="37">
        <f t="shared" si="52"/>
        <v>0</v>
      </c>
      <c r="L302" s="37">
        <f t="shared" si="53"/>
        <v>0</v>
      </c>
      <c r="M302" s="37">
        <f t="shared" si="54"/>
        <v>0</v>
      </c>
      <c r="N302" s="41">
        <f>'jan-mai'!M302</f>
        <v>0</v>
      </c>
      <c r="O302" s="41">
        <f t="shared" si="55"/>
        <v>0</v>
      </c>
      <c r="P302" s="4"/>
      <c r="Q302" s="4"/>
      <c r="R302" s="4"/>
      <c r="S302" s="4"/>
      <c r="T302" s="4"/>
    </row>
    <row r="303" spans="1:20" s="34" customFormat="1" x14ac:dyDescent="0.2">
      <c r="A303" s="33">
        <v>1620</v>
      </c>
      <c r="B303" s="34" t="s">
        <v>355</v>
      </c>
      <c r="C303" s="36"/>
      <c r="D303" s="36">
        <v>4937</v>
      </c>
      <c r="E303" s="37">
        <f t="shared" si="46"/>
        <v>0</v>
      </c>
      <c r="F303" s="38" t="str">
        <f t="shared" si="47"/>
        <v/>
      </c>
      <c r="G303" s="39">
        <f t="shared" si="48"/>
        <v>0</v>
      </c>
      <c r="H303" s="39">
        <f t="shared" si="49"/>
        <v>0</v>
      </c>
      <c r="I303" s="37">
        <f t="shared" si="50"/>
        <v>0</v>
      </c>
      <c r="J303" s="40">
        <f t="shared" si="51"/>
        <v>0</v>
      </c>
      <c r="K303" s="37">
        <f t="shared" si="52"/>
        <v>0</v>
      </c>
      <c r="L303" s="37">
        <f t="shared" si="53"/>
        <v>0</v>
      </c>
      <c r="M303" s="37">
        <f t="shared" si="54"/>
        <v>0</v>
      </c>
      <c r="N303" s="41">
        <f>'jan-mai'!M303</f>
        <v>0</v>
      </c>
      <c r="O303" s="41">
        <f t="shared" si="55"/>
        <v>0</v>
      </c>
      <c r="P303" s="4"/>
      <c r="Q303" s="4"/>
      <c r="R303" s="4"/>
      <c r="S303" s="4"/>
      <c r="T303" s="4"/>
    </row>
    <row r="304" spans="1:20" s="34" customFormat="1" x14ac:dyDescent="0.2">
      <c r="A304" s="33">
        <v>1621</v>
      </c>
      <c r="B304" s="34" t="s">
        <v>356</v>
      </c>
      <c r="C304" s="36"/>
      <c r="D304" s="36">
        <v>5291</v>
      </c>
      <c r="E304" s="37">
        <f t="shared" si="46"/>
        <v>0</v>
      </c>
      <c r="F304" s="38" t="str">
        <f t="shared" si="47"/>
        <v/>
      </c>
      <c r="G304" s="39">
        <f t="shared" si="48"/>
        <v>0</v>
      </c>
      <c r="H304" s="39">
        <f t="shared" si="49"/>
        <v>0</v>
      </c>
      <c r="I304" s="37">
        <f t="shared" si="50"/>
        <v>0</v>
      </c>
      <c r="J304" s="40">
        <f t="shared" si="51"/>
        <v>0</v>
      </c>
      <c r="K304" s="37">
        <f t="shared" si="52"/>
        <v>0</v>
      </c>
      <c r="L304" s="37">
        <f t="shared" si="53"/>
        <v>0</v>
      </c>
      <c r="M304" s="37">
        <f t="shared" si="54"/>
        <v>0</v>
      </c>
      <c r="N304" s="41">
        <f>'jan-mai'!M304</f>
        <v>0</v>
      </c>
      <c r="O304" s="41">
        <f t="shared" si="55"/>
        <v>0</v>
      </c>
      <c r="P304" s="4"/>
      <c r="Q304" s="4"/>
      <c r="R304" s="4"/>
      <c r="S304" s="4"/>
      <c r="T304" s="4"/>
    </row>
    <row r="305" spans="1:20" s="34" customFormat="1" x14ac:dyDescent="0.2">
      <c r="A305" s="33">
        <v>1622</v>
      </c>
      <c r="B305" s="34" t="s">
        <v>357</v>
      </c>
      <c r="C305" s="36"/>
      <c r="D305" s="36">
        <v>1711</v>
      </c>
      <c r="E305" s="37">
        <f t="shared" si="46"/>
        <v>0</v>
      </c>
      <c r="F305" s="38" t="str">
        <f t="shared" si="47"/>
        <v/>
      </c>
      <c r="G305" s="39">
        <f t="shared" si="48"/>
        <v>0</v>
      </c>
      <c r="H305" s="39">
        <f t="shared" si="49"/>
        <v>0</v>
      </c>
      <c r="I305" s="37">
        <f t="shared" si="50"/>
        <v>0</v>
      </c>
      <c r="J305" s="40">
        <f t="shared" si="51"/>
        <v>0</v>
      </c>
      <c r="K305" s="37">
        <f t="shared" si="52"/>
        <v>0</v>
      </c>
      <c r="L305" s="37">
        <f t="shared" si="53"/>
        <v>0</v>
      </c>
      <c r="M305" s="37">
        <f t="shared" si="54"/>
        <v>0</v>
      </c>
      <c r="N305" s="41">
        <f>'jan-mai'!M305</f>
        <v>0</v>
      </c>
      <c r="O305" s="41">
        <f t="shared" si="55"/>
        <v>0</v>
      </c>
      <c r="P305" s="4"/>
      <c r="Q305" s="4"/>
      <c r="R305" s="4"/>
      <c r="S305" s="4"/>
      <c r="T305" s="4"/>
    </row>
    <row r="306" spans="1:20" s="34" customFormat="1" x14ac:dyDescent="0.2">
      <c r="A306" s="33">
        <v>1624</v>
      </c>
      <c r="B306" s="34" t="s">
        <v>358</v>
      </c>
      <c r="C306" s="36"/>
      <c r="D306" s="36">
        <v>6628</v>
      </c>
      <c r="E306" s="37">
        <f t="shared" si="46"/>
        <v>0</v>
      </c>
      <c r="F306" s="38" t="str">
        <f t="shared" si="47"/>
        <v/>
      </c>
      <c r="G306" s="39">
        <f t="shared" si="48"/>
        <v>0</v>
      </c>
      <c r="H306" s="39">
        <f t="shared" si="49"/>
        <v>0</v>
      </c>
      <c r="I306" s="37">
        <f t="shared" si="50"/>
        <v>0</v>
      </c>
      <c r="J306" s="40">
        <f t="shared" si="51"/>
        <v>0</v>
      </c>
      <c r="K306" s="37">
        <f t="shared" si="52"/>
        <v>0</v>
      </c>
      <c r="L306" s="37">
        <f t="shared" si="53"/>
        <v>0</v>
      </c>
      <c r="M306" s="37">
        <f t="shared" si="54"/>
        <v>0</v>
      </c>
      <c r="N306" s="41">
        <f>'jan-mai'!M306</f>
        <v>0</v>
      </c>
      <c r="O306" s="41">
        <f t="shared" si="55"/>
        <v>0</v>
      </c>
      <c r="P306" s="4"/>
      <c r="Q306" s="4"/>
      <c r="R306" s="4"/>
      <c r="S306" s="4"/>
      <c r="T306" s="4"/>
    </row>
    <row r="307" spans="1:20" s="34" customFormat="1" x14ac:dyDescent="0.2">
      <c r="A307" s="33">
        <v>1627</v>
      </c>
      <c r="B307" s="34" t="s">
        <v>359</v>
      </c>
      <c r="C307" s="36"/>
      <c r="D307" s="36">
        <v>4822</v>
      </c>
      <c r="E307" s="37">
        <f t="shared" si="46"/>
        <v>0</v>
      </c>
      <c r="F307" s="38" t="str">
        <f t="shared" si="47"/>
        <v/>
      </c>
      <c r="G307" s="39">
        <f t="shared" si="48"/>
        <v>0</v>
      </c>
      <c r="H307" s="39">
        <f t="shared" si="49"/>
        <v>0</v>
      </c>
      <c r="I307" s="37">
        <f t="shared" si="50"/>
        <v>0</v>
      </c>
      <c r="J307" s="40">
        <f t="shared" si="51"/>
        <v>0</v>
      </c>
      <c r="K307" s="37">
        <f t="shared" si="52"/>
        <v>0</v>
      </c>
      <c r="L307" s="37">
        <f t="shared" si="53"/>
        <v>0</v>
      </c>
      <c r="M307" s="37">
        <f t="shared" si="54"/>
        <v>0</v>
      </c>
      <c r="N307" s="41">
        <f>'jan-mai'!M307</f>
        <v>0</v>
      </c>
      <c r="O307" s="41">
        <f t="shared" si="55"/>
        <v>0</v>
      </c>
      <c r="P307" s="4"/>
      <c r="Q307" s="4"/>
      <c r="R307" s="4"/>
      <c r="S307" s="4"/>
      <c r="T307" s="4"/>
    </row>
    <row r="308" spans="1:20" s="34" customFormat="1" x14ac:dyDescent="0.2">
      <c r="A308" s="33">
        <v>1630</v>
      </c>
      <c r="B308" s="34" t="s">
        <v>360</v>
      </c>
      <c r="C308" s="36"/>
      <c r="D308" s="36">
        <v>3263</v>
      </c>
      <c r="E308" s="37">
        <f t="shared" si="46"/>
        <v>0</v>
      </c>
      <c r="F308" s="38" t="str">
        <f t="shared" si="47"/>
        <v/>
      </c>
      <c r="G308" s="39">
        <f t="shared" si="48"/>
        <v>0</v>
      </c>
      <c r="H308" s="39">
        <f t="shared" si="49"/>
        <v>0</v>
      </c>
      <c r="I308" s="37">
        <f t="shared" si="50"/>
        <v>0</v>
      </c>
      <c r="J308" s="40">
        <f t="shared" si="51"/>
        <v>0</v>
      </c>
      <c r="K308" s="37">
        <f t="shared" si="52"/>
        <v>0</v>
      </c>
      <c r="L308" s="37">
        <f t="shared" si="53"/>
        <v>0</v>
      </c>
      <c r="M308" s="37">
        <f t="shared" si="54"/>
        <v>0</v>
      </c>
      <c r="N308" s="41">
        <f>'jan-mai'!M308</f>
        <v>0</v>
      </c>
      <c r="O308" s="41">
        <f t="shared" si="55"/>
        <v>0</v>
      </c>
      <c r="P308" s="4"/>
      <c r="Q308" s="4"/>
      <c r="R308" s="4"/>
      <c r="S308" s="4"/>
      <c r="T308" s="4"/>
    </row>
    <row r="309" spans="1:20" s="34" customFormat="1" x14ac:dyDescent="0.2">
      <c r="A309" s="33">
        <v>1632</v>
      </c>
      <c r="B309" s="34" t="s">
        <v>361</v>
      </c>
      <c r="C309" s="36"/>
      <c r="D309" s="36">
        <v>959</v>
      </c>
      <c r="E309" s="37">
        <f t="shared" si="46"/>
        <v>0</v>
      </c>
      <c r="F309" s="38" t="str">
        <f t="shared" si="47"/>
        <v/>
      </c>
      <c r="G309" s="39">
        <f t="shared" si="48"/>
        <v>0</v>
      </c>
      <c r="H309" s="39">
        <f t="shared" si="49"/>
        <v>0</v>
      </c>
      <c r="I309" s="37">
        <f t="shared" si="50"/>
        <v>0</v>
      </c>
      <c r="J309" s="40">
        <f t="shared" si="51"/>
        <v>0</v>
      </c>
      <c r="K309" s="37">
        <f t="shared" si="52"/>
        <v>0</v>
      </c>
      <c r="L309" s="37">
        <f t="shared" si="53"/>
        <v>0</v>
      </c>
      <c r="M309" s="37">
        <f t="shared" si="54"/>
        <v>0</v>
      </c>
      <c r="N309" s="41">
        <f>'jan-mai'!M309</f>
        <v>0</v>
      </c>
      <c r="O309" s="41">
        <f t="shared" si="55"/>
        <v>0</v>
      </c>
      <c r="P309" s="4"/>
      <c r="Q309" s="4"/>
      <c r="R309" s="4"/>
      <c r="S309" s="4"/>
      <c r="T309" s="4"/>
    </row>
    <row r="310" spans="1:20" s="34" customFormat="1" x14ac:dyDescent="0.2">
      <c r="A310" s="33">
        <v>1633</v>
      </c>
      <c r="B310" s="34" t="s">
        <v>362</v>
      </c>
      <c r="C310" s="36"/>
      <c r="D310" s="36">
        <v>978</v>
      </c>
      <c r="E310" s="37">
        <f t="shared" si="46"/>
        <v>0</v>
      </c>
      <c r="F310" s="38" t="str">
        <f t="shared" si="47"/>
        <v/>
      </c>
      <c r="G310" s="39">
        <f t="shared" si="48"/>
        <v>0</v>
      </c>
      <c r="H310" s="39">
        <f t="shared" si="49"/>
        <v>0</v>
      </c>
      <c r="I310" s="37">
        <f t="shared" si="50"/>
        <v>0</v>
      </c>
      <c r="J310" s="40">
        <f t="shared" si="51"/>
        <v>0</v>
      </c>
      <c r="K310" s="37">
        <f t="shared" si="52"/>
        <v>0</v>
      </c>
      <c r="L310" s="37">
        <f t="shared" si="53"/>
        <v>0</v>
      </c>
      <c r="M310" s="37">
        <f t="shared" si="54"/>
        <v>0</v>
      </c>
      <c r="N310" s="41">
        <f>'jan-mai'!M310</f>
        <v>0</v>
      </c>
      <c r="O310" s="41">
        <f t="shared" si="55"/>
        <v>0</v>
      </c>
      <c r="P310" s="4"/>
      <c r="Q310" s="4"/>
      <c r="R310" s="4"/>
      <c r="S310" s="4"/>
      <c r="T310" s="4"/>
    </row>
    <row r="311" spans="1:20" s="34" customFormat="1" x14ac:dyDescent="0.2">
      <c r="A311" s="33">
        <v>1634</v>
      </c>
      <c r="B311" s="34" t="s">
        <v>363</v>
      </c>
      <c r="C311" s="36"/>
      <c r="D311" s="36">
        <v>6973</v>
      </c>
      <c r="E311" s="37">
        <f t="shared" si="46"/>
        <v>0</v>
      </c>
      <c r="F311" s="38" t="str">
        <f t="shared" si="47"/>
        <v/>
      </c>
      <c r="G311" s="39">
        <f t="shared" si="48"/>
        <v>0</v>
      </c>
      <c r="H311" s="39">
        <f t="shared" si="49"/>
        <v>0</v>
      </c>
      <c r="I311" s="37">
        <f t="shared" si="50"/>
        <v>0</v>
      </c>
      <c r="J311" s="40">
        <f t="shared" si="51"/>
        <v>0</v>
      </c>
      <c r="K311" s="37">
        <f t="shared" si="52"/>
        <v>0</v>
      </c>
      <c r="L311" s="37">
        <f t="shared" si="53"/>
        <v>0</v>
      </c>
      <c r="M311" s="37">
        <f t="shared" si="54"/>
        <v>0</v>
      </c>
      <c r="N311" s="41">
        <f>'jan-mai'!M311</f>
        <v>0</v>
      </c>
      <c r="O311" s="41">
        <f t="shared" si="55"/>
        <v>0</v>
      </c>
      <c r="P311" s="4"/>
      <c r="Q311" s="4"/>
      <c r="R311" s="4"/>
      <c r="S311" s="4"/>
      <c r="T311" s="4"/>
    </row>
    <row r="312" spans="1:20" s="34" customFormat="1" x14ac:dyDescent="0.2">
      <c r="A312" s="33">
        <v>1635</v>
      </c>
      <c r="B312" s="34" t="s">
        <v>364</v>
      </c>
      <c r="C312" s="36"/>
      <c r="D312" s="36">
        <v>2556</v>
      </c>
      <c r="E312" s="37">
        <f t="shared" si="46"/>
        <v>0</v>
      </c>
      <c r="F312" s="38" t="str">
        <f t="shared" si="47"/>
        <v/>
      </c>
      <c r="G312" s="39">
        <f t="shared" si="48"/>
        <v>0</v>
      </c>
      <c r="H312" s="39">
        <f t="shared" si="49"/>
        <v>0</v>
      </c>
      <c r="I312" s="37">
        <f t="shared" si="50"/>
        <v>0</v>
      </c>
      <c r="J312" s="40">
        <f t="shared" si="51"/>
        <v>0</v>
      </c>
      <c r="K312" s="37">
        <f t="shared" si="52"/>
        <v>0</v>
      </c>
      <c r="L312" s="37">
        <f t="shared" si="53"/>
        <v>0</v>
      </c>
      <c r="M312" s="37">
        <f t="shared" si="54"/>
        <v>0</v>
      </c>
      <c r="N312" s="41">
        <f>'jan-mai'!M312</f>
        <v>0</v>
      </c>
      <c r="O312" s="41">
        <f t="shared" si="55"/>
        <v>0</v>
      </c>
      <c r="P312" s="4"/>
      <c r="Q312" s="4"/>
      <c r="R312" s="4"/>
      <c r="S312" s="4"/>
      <c r="T312" s="4"/>
    </row>
    <row r="313" spans="1:20" s="34" customFormat="1" x14ac:dyDescent="0.2">
      <c r="A313" s="33">
        <v>1636</v>
      </c>
      <c r="B313" s="34" t="s">
        <v>365</v>
      </c>
      <c r="C313" s="36"/>
      <c r="D313" s="36">
        <v>3960</v>
      </c>
      <c r="E313" s="37">
        <f t="shared" si="46"/>
        <v>0</v>
      </c>
      <c r="F313" s="38" t="str">
        <f t="shared" si="47"/>
        <v/>
      </c>
      <c r="G313" s="39">
        <f t="shared" si="48"/>
        <v>0</v>
      </c>
      <c r="H313" s="39">
        <f t="shared" si="49"/>
        <v>0</v>
      </c>
      <c r="I313" s="37">
        <f t="shared" si="50"/>
        <v>0</v>
      </c>
      <c r="J313" s="40">
        <f t="shared" si="51"/>
        <v>0</v>
      </c>
      <c r="K313" s="37">
        <f t="shared" si="52"/>
        <v>0</v>
      </c>
      <c r="L313" s="37">
        <f t="shared" si="53"/>
        <v>0</v>
      </c>
      <c r="M313" s="37">
        <f t="shared" si="54"/>
        <v>0</v>
      </c>
      <c r="N313" s="41">
        <f>'jan-mai'!M313</f>
        <v>0</v>
      </c>
      <c r="O313" s="41">
        <f t="shared" si="55"/>
        <v>0</v>
      </c>
      <c r="P313" s="4"/>
      <c r="Q313" s="4"/>
      <c r="R313" s="4"/>
      <c r="S313" s="4"/>
      <c r="T313" s="4"/>
    </row>
    <row r="314" spans="1:20" s="34" customFormat="1" x14ac:dyDescent="0.2">
      <c r="A314" s="33">
        <v>1638</v>
      </c>
      <c r="B314" s="34" t="s">
        <v>366</v>
      </c>
      <c r="C314" s="36"/>
      <c r="D314" s="36">
        <v>11891</v>
      </c>
      <c r="E314" s="37">
        <f t="shared" si="46"/>
        <v>0</v>
      </c>
      <c r="F314" s="38" t="str">
        <f t="shared" si="47"/>
        <v/>
      </c>
      <c r="G314" s="39">
        <f t="shared" si="48"/>
        <v>0</v>
      </c>
      <c r="H314" s="39">
        <f t="shared" si="49"/>
        <v>0</v>
      </c>
      <c r="I314" s="37">
        <f t="shared" si="50"/>
        <v>0</v>
      </c>
      <c r="J314" s="40">
        <f t="shared" si="51"/>
        <v>0</v>
      </c>
      <c r="K314" s="37">
        <f t="shared" si="52"/>
        <v>0</v>
      </c>
      <c r="L314" s="37">
        <f t="shared" si="53"/>
        <v>0</v>
      </c>
      <c r="M314" s="37">
        <f t="shared" si="54"/>
        <v>0</v>
      </c>
      <c r="N314" s="41">
        <f>'jan-mai'!M314</f>
        <v>0</v>
      </c>
      <c r="O314" s="41">
        <f t="shared" si="55"/>
        <v>0</v>
      </c>
      <c r="P314" s="4"/>
      <c r="Q314" s="4"/>
      <c r="R314" s="4"/>
      <c r="S314" s="4"/>
      <c r="T314" s="4"/>
    </row>
    <row r="315" spans="1:20" s="34" customFormat="1" x14ac:dyDescent="0.2">
      <c r="A315" s="33">
        <v>1640</v>
      </c>
      <c r="B315" s="34" t="s">
        <v>367</v>
      </c>
      <c r="C315" s="36"/>
      <c r="D315" s="36">
        <v>5623</v>
      </c>
      <c r="E315" s="37">
        <f t="shared" si="46"/>
        <v>0</v>
      </c>
      <c r="F315" s="38" t="str">
        <f t="shared" si="47"/>
        <v/>
      </c>
      <c r="G315" s="39">
        <f t="shared" si="48"/>
        <v>0</v>
      </c>
      <c r="H315" s="39">
        <f t="shared" si="49"/>
        <v>0</v>
      </c>
      <c r="I315" s="37">
        <f t="shared" si="50"/>
        <v>0</v>
      </c>
      <c r="J315" s="40">
        <f t="shared" si="51"/>
        <v>0</v>
      </c>
      <c r="K315" s="37">
        <f t="shared" si="52"/>
        <v>0</v>
      </c>
      <c r="L315" s="37">
        <f t="shared" si="53"/>
        <v>0</v>
      </c>
      <c r="M315" s="37">
        <f t="shared" si="54"/>
        <v>0</v>
      </c>
      <c r="N315" s="41">
        <f>'jan-mai'!M315</f>
        <v>0</v>
      </c>
      <c r="O315" s="41">
        <f t="shared" si="55"/>
        <v>0</v>
      </c>
      <c r="P315" s="4"/>
      <c r="Q315" s="4"/>
      <c r="R315" s="4"/>
      <c r="S315" s="4"/>
      <c r="T315" s="4"/>
    </row>
    <row r="316" spans="1:20" s="34" customFormat="1" x14ac:dyDescent="0.2">
      <c r="A316" s="33">
        <v>1644</v>
      </c>
      <c r="B316" s="34" t="s">
        <v>368</v>
      </c>
      <c r="C316" s="36"/>
      <c r="D316" s="36">
        <v>2046</v>
      </c>
      <c r="E316" s="37">
        <f t="shared" si="46"/>
        <v>0</v>
      </c>
      <c r="F316" s="38" t="str">
        <f t="shared" si="47"/>
        <v/>
      </c>
      <c r="G316" s="39">
        <f t="shared" si="48"/>
        <v>0</v>
      </c>
      <c r="H316" s="39">
        <f t="shared" si="49"/>
        <v>0</v>
      </c>
      <c r="I316" s="37">
        <f t="shared" si="50"/>
        <v>0</v>
      </c>
      <c r="J316" s="40">
        <f t="shared" si="51"/>
        <v>0</v>
      </c>
      <c r="K316" s="37">
        <f t="shared" si="52"/>
        <v>0</v>
      </c>
      <c r="L316" s="37">
        <f t="shared" si="53"/>
        <v>0</v>
      </c>
      <c r="M316" s="37">
        <f t="shared" si="54"/>
        <v>0</v>
      </c>
      <c r="N316" s="41">
        <f>'jan-mai'!M316</f>
        <v>0</v>
      </c>
      <c r="O316" s="41">
        <f t="shared" si="55"/>
        <v>0</v>
      </c>
      <c r="P316" s="4"/>
      <c r="Q316" s="4"/>
      <c r="R316" s="4"/>
      <c r="S316" s="4"/>
      <c r="T316" s="4"/>
    </row>
    <row r="317" spans="1:20" s="34" customFormat="1" x14ac:dyDescent="0.2">
      <c r="A317" s="33">
        <v>1648</v>
      </c>
      <c r="B317" s="34" t="s">
        <v>369</v>
      </c>
      <c r="C317" s="36"/>
      <c r="D317" s="36">
        <v>6319</v>
      </c>
      <c r="E317" s="37">
        <f t="shared" si="46"/>
        <v>0</v>
      </c>
      <c r="F317" s="38" t="str">
        <f t="shared" si="47"/>
        <v/>
      </c>
      <c r="G317" s="39">
        <f t="shared" si="48"/>
        <v>0</v>
      </c>
      <c r="H317" s="39">
        <f t="shared" si="49"/>
        <v>0</v>
      </c>
      <c r="I317" s="37">
        <f t="shared" si="50"/>
        <v>0</v>
      </c>
      <c r="J317" s="40">
        <f t="shared" si="51"/>
        <v>0</v>
      </c>
      <c r="K317" s="37">
        <f t="shared" si="52"/>
        <v>0</v>
      </c>
      <c r="L317" s="37">
        <f t="shared" si="53"/>
        <v>0</v>
      </c>
      <c r="M317" s="37">
        <f t="shared" si="54"/>
        <v>0</v>
      </c>
      <c r="N317" s="41">
        <f>'jan-mai'!M317</f>
        <v>0</v>
      </c>
      <c r="O317" s="41">
        <f t="shared" si="55"/>
        <v>0</v>
      </c>
      <c r="P317" s="4"/>
      <c r="Q317" s="4"/>
      <c r="R317" s="4"/>
      <c r="S317" s="4"/>
      <c r="T317" s="4"/>
    </row>
    <row r="318" spans="1:20" s="34" customFormat="1" x14ac:dyDescent="0.2">
      <c r="A318" s="33">
        <v>1653</v>
      </c>
      <c r="B318" s="34" t="s">
        <v>370</v>
      </c>
      <c r="C318" s="36"/>
      <c r="D318" s="36">
        <v>16213</v>
      </c>
      <c r="E318" s="37">
        <f t="shared" si="46"/>
        <v>0</v>
      </c>
      <c r="F318" s="38" t="str">
        <f t="shared" si="47"/>
        <v/>
      </c>
      <c r="G318" s="39">
        <f t="shared" si="48"/>
        <v>0</v>
      </c>
      <c r="H318" s="39">
        <f t="shared" si="49"/>
        <v>0</v>
      </c>
      <c r="I318" s="37">
        <f t="shared" si="50"/>
        <v>0</v>
      </c>
      <c r="J318" s="40">
        <f t="shared" si="51"/>
        <v>0</v>
      </c>
      <c r="K318" s="37">
        <f t="shared" si="52"/>
        <v>0</v>
      </c>
      <c r="L318" s="37">
        <f t="shared" si="53"/>
        <v>0</v>
      </c>
      <c r="M318" s="37">
        <f t="shared" si="54"/>
        <v>0</v>
      </c>
      <c r="N318" s="41">
        <f>'jan-mai'!M318</f>
        <v>0</v>
      </c>
      <c r="O318" s="41">
        <f t="shared" si="55"/>
        <v>0</v>
      </c>
      <c r="P318" s="4"/>
      <c r="Q318" s="4"/>
      <c r="R318" s="4"/>
      <c r="S318" s="4"/>
      <c r="T318" s="4"/>
    </row>
    <row r="319" spans="1:20" s="34" customFormat="1" x14ac:dyDescent="0.2">
      <c r="A319" s="33">
        <v>1657</v>
      </c>
      <c r="B319" s="34" t="s">
        <v>371</v>
      </c>
      <c r="C319" s="36"/>
      <c r="D319" s="36">
        <v>8000</v>
      </c>
      <c r="E319" s="37">
        <f t="shared" si="46"/>
        <v>0</v>
      </c>
      <c r="F319" s="38" t="str">
        <f t="shared" si="47"/>
        <v/>
      </c>
      <c r="G319" s="39">
        <f t="shared" si="48"/>
        <v>0</v>
      </c>
      <c r="H319" s="39">
        <f t="shared" si="49"/>
        <v>0</v>
      </c>
      <c r="I319" s="37">
        <f t="shared" si="50"/>
        <v>0</v>
      </c>
      <c r="J319" s="40">
        <f t="shared" si="51"/>
        <v>0</v>
      </c>
      <c r="K319" s="37">
        <f t="shared" si="52"/>
        <v>0</v>
      </c>
      <c r="L319" s="37">
        <f t="shared" si="53"/>
        <v>0</v>
      </c>
      <c r="M319" s="37">
        <f t="shared" si="54"/>
        <v>0</v>
      </c>
      <c r="N319" s="41">
        <f>'jan-mai'!M319</f>
        <v>0</v>
      </c>
      <c r="O319" s="41">
        <f t="shared" si="55"/>
        <v>0</v>
      </c>
      <c r="P319" s="4"/>
      <c r="Q319" s="4"/>
      <c r="R319" s="4"/>
      <c r="S319" s="4"/>
      <c r="T319" s="4"/>
    </row>
    <row r="320" spans="1:20" s="34" customFormat="1" x14ac:dyDescent="0.2">
      <c r="A320" s="33">
        <v>1662</v>
      </c>
      <c r="B320" s="34" t="s">
        <v>372</v>
      </c>
      <c r="C320" s="36"/>
      <c r="D320" s="36">
        <v>6050</v>
      </c>
      <c r="E320" s="37">
        <f t="shared" si="46"/>
        <v>0</v>
      </c>
      <c r="F320" s="38" t="str">
        <f t="shared" si="47"/>
        <v/>
      </c>
      <c r="G320" s="39">
        <f t="shared" si="48"/>
        <v>0</v>
      </c>
      <c r="H320" s="39">
        <f t="shared" si="49"/>
        <v>0</v>
      </c>
      <c r="I320" s="37">
        <f t="shared" si="50"/>
        <v>0</v>
      </c>
      <c r="J320" s="40">
        <f t="shared" si="51"/>
        <v>0</v>
      </c>
      <c r="K320" s="37">
        <f t="shared" si="52"/>
        <v>0</v>
      </c>
      <c r="L320" s="37">
        <f t="shared" si="53"/>
        <v>0</v>
      </c>
      <c r="M320" s="37">
        <f t="shared" si="54"/>
        <v>0</v>
      </c>
      <c r="N320" s="41">
        <f>'jan-mai'!M320</f>
        <v>0</v>
      </c>
      <c r="O320" s="41">
        <f t="shared" si="55"/>
        <v>0</v>
      </c>
      <c r="P320" s="4"/>
      <c r="Q320" s="4"/>
      <c r="R320" s="4"/>
      <c r="S320" s="4"/>
      <c r="T320" s="4"/>
    </row>
    <row r="321" spans="1:20" s="34" customFormat="1" x14ac:dyDescent="0.2">
      <c r="A321" s="33">
        <v>1663</v>
      </c>
      <c r="B321" s="34" t="s">
        <v>373</v>
      </c>
      <c r="C321" s="36"/>
      <c r="D321" s="36">
        <v>13820</v>
      </c>
      <c r="E321" s="37">
        <f t="shared" si="46"/>
        <v>0</v>
      </c>
      <c r="F321" s="38" t="str">
        <f t="shared" si="47"/>
        <v/>
      </c>
      <c r="G321" s="39">
        <f t="shared" si="48"/>
        <v>0</v>
      </c>
      <c r="H321" s="39">
        <f t="shared" si="49"/>
        <v>0</v>
      </c>
      <c r="I321" s="37">
        <f t="shared" si="50"/>
        <v>0</v>
      </c>
      <c r="J321" s="40">
        <f t="shared" si="51"/>
        <v>0</v>
      </c>
      <c r="K321" s="37">
        <f t="shared" si="52"/>
        <v>0</v>
      </c>
      <c r="L321" s="37">
        <f t="shared" si="53"/>
        <v>0</v>
      </c>
      <c r="M321" s="37">
        <f t="shared" si="54"/>
        <v>0</v>
      </c>
      <c r="N321" s="41">
        <f>'jan-mai'!M321</f>
        <v>0</v>
      </c>
      <c r="O321" s="41">
        <f t="shared" si="55"/>
        <v>0</v>
      </c>
      <c r="P321" s="4"/>
      <c r="Q321" s="4"/>
      <c r="R321" s="4"/>
      <c r="S321" s="4"/>
      <c r="T321" s="4"/>
    </row>
    <row r="322" spans="1:20" s="34" customFormat="1" x14ac:dyDescent="0.2">
      <c r="A322" s="33">
        <v>1664</v>
      </c>
      <c r="B322" s="34" t="s">
        <v>374</v>
      </c>
      <c r="C322" s="36"/>
      <c r="D322" s="36">
        <v>4098</v>
      </c>
      <c r="E322" s="37">
        <f t="shared" si="46"/>
        <v>0</v>
      </c>
      <c r="F322" s="38" t="str">
        <f t="shared" si="47"/>
        <v/>
      </c>
      <c r="G322" s="39">
        <f t="shared" si="48"/>
        <v>0</v>
      </c>
      <c r="H322" s="39">
        <f t="shared" si="49"/>
        <v>0</v>
      </c>
      <c r="I322" s="37">
        <f t="shared" si="50"/>
        <v>0</v>
      </c>
      <c r="J322" s="40">
        <f t="shared" si="51"/>
        <v>0</v>
      </c>
      <c r="K322" s="37">
        <f t="shared" si="52"/>
        <v>0</v>
      </c>
      <c r="L322" s="37">
        <f t="shared" si="53"/>
        <v>0</v>
      </c>
      <c r="M322" s="37">
        <f t="shared" si="54"/>
        <v>0</v>
      </c>
      <c r="N322" s="41">
        <f>'jan-mai'!M322</f>
        <v>0</v>
      </c>
      <c r="O322" s="41">
        <f t="shared" si="55"/>
        <v>0</v>
      </c>
      <c r="P322" s="4"/>
      <c r="Q322" s="4"/>
      <c r="R322" s="4"/>
      <c r="S322" s="4"/>
      <c r="T322" s="4"/>
    </row>
    <row r="323" spans="1:20" s="34" customFormat="1" x14ac:dyDescent="0.2">
      <c r="A323" s="33">
        <v>1665</v>
      </c>
      <c r="B323" s="34" t="s">
        <v>375</v>
      </c>
      <c r="C323" s="36"/>
      <c r="D323" s="36">
        <v>861</v>
      </c>
      <c r="E323" s="37">
        <f t="shared" si="46"/>
        <v>0</v>
      </c>
      <c r="F323" s="38" t="str">
        <f t="shared" si="47"/>
        <v/>
      </c>
      <c r="G323" s="39">
        <f t="shared" si="48"/>
        <v>0</v>
      </c>
      <c r="H323" s="39">
        <f t="shared" si="49"/>
        <v>0</v>
      </c>
      <c r="I323" s="37">
        <f t="shared" si="50"/>
        <v>0</v>
      </c>
      <c r="J323" s="40">
        <f t="shared" si="51"/>
        <v>0</v>
      </c>
      <c r="K323" s="37">
        <f t="shared" si="52"/>
        <v>0</v>
      </c>
      <c r="L323" s="37">
        <f t="shared" si="53"/>
        <v>0</v>
      </c>
      <c r="M323" s="37">
        <f t="shared" si="54"/>
        <v>0</v>
      </c>
      <c r="N323" s="41">
        <f>'jan-mai'!M323</f>
        <v>0</v>
      </c>
      <c r="O323" s="41">
        <f t="shared" si="55"/>
        <v>0</v>
      </c>
      <c r="P323" s="4"/>
      <c r="Q323" s="4"/>
      <c r="R323" s="4"/>
      <c r="S323" s="4"/>
      <c r="T323" s="4"/>
    </row>
    <row r="324" spans="1:20" s="34" customFormat="1" x14ac:dyDescent="0.2">
      <c r="A324" s="33">
        <v>1702</v>
      </c>
      <c r="B324" s="34" t="s">
        <v>376</v>
      </c>
      <c r="C324" s="36"/>
      <c r="D324" s="36">
        <v>21972</v>
      </c>
      <c r="E324" s="37">
        <f t="shared" si="46"/>
        <v>0</v>
      </c>
      <c r="F324" s="38" t="str">
        <f t="shared" si="47"/>
        <v/>
      </c>
      <c r="G324" s="39">
        <f t="shared" si="48"/>
        <v>0</v>
      </c>
      <c r="H324" s="39">
        <f t="shared" si="49"/>
        <v>0</v>
      </c>
      <c r="I324" s="37">
        <f t="shared" si="50"/>
        <v>0</v>
      </c>
      <c r="J324" s="40">
        <f t="shared" si="51"/>
        <v>0</v>
      </c>
      <c r="K324" s="37">
        <f t="shared" si="52"/>
        <v>0</v>
      </c>
      <c r="L324" s="37">
        <f t="shared" si="53"/>
        <v>0</v>
      </c>
      <c r="M324" s="37">
        <f t="shared" si="54"/>
        <v>0</v>
      </c>
      <c r="N324" s="41">
        <f>'jan-mai'!M324</f>
        <v>0</v>
      </c>
      <c r="O324" s="41">
        <f t="shared" si="55"/>
        <v>0</v>
      </c>
      <c r="P324" s="4"/>
      <c r="Q324" s="4"/>
      <c r="R324" s="4"/>
      <c r="S324" s="4"/>
      <c r="T324" s="4"/>
    </row>
    <row r="325" spans="1:20" s="34" customFormat="1" x14ac:dyDescent="0.2">
      <c r="A325" s="33">
        <v>1703</v>
      </c>
      <c r="B325" s="34" t="s">
        <v>377</v>
      </c>
      <c r="C325" s="36"/>
      <c r="D325" s="36">
        <v>13051</v>
      </c>
      <c r="E325" s="37">
        <f t="shared" si="46"/>
        <v>0</v>
      </c>
      <c r="F325" s="38" t="str">
        <f t="shared" si="47"/>
        <v/>
      </c>
      <c r="G325" s="39">
        <f t="shared" si="48"/>
        <v>0</v>
      </c>
      <c r="H325" s="39">
        <f t="shared" si="49"/>
        <v>0</v>
      </c>
      <c r="I325" s="37">
        <f t="shared" si="50"/>
        <v>0</v>
      </c>
      <c r="J325" s="40">
        <f t="shared" si="51"/>
        <v>0</v>
      </c>
      <c r="K325" s="37">
        <f t="shared" si="52"/>
        <v>0</v>
      </c>
      <c r="L325" s="37">
        <f t="shared" si="53"/>
        <v>0</v>
      </c>
      <c r="M325" s="37">
        <f t="shared" si="54"/>
        <v>0</v>
      </c>
      <c r="N325" s="41">
        <f>'jan-mai'!M325</f>
        <v>0</v>
      </c>
      <c r="O325" s="41">
        <f t="shared" si="55"/>
        <v>0</v>
      </c>
      <c r="P325" s="4"/>
      <c r="Q325" s="4"/>
      <c r="R325" s="4"/>
      <c r="S325" s="4"/>
      <c r="T325" s="4"/>
    </row>
    <row r="326" spans="1:20" s="34" customFormat="1" x14ac:dyDescent="0.2">
      <c r="A326" s="33">
        <v>1711</v>
      </c>
      <c r="B326" s="34" t="s">
        <v>378</v>
      </c>
      <c r="C326" s="36"/>
      <c r="D326" s="36">
        <v>2508</v>
      </c>
      <c r="E326" s="37">
        <f t="shared" si="46"/>
        <v>0</v>
      </c>
      <c r="F326" s="38" t="str">
        <f t="shared" si="47"/>
        <v/>
      </c>
      <c r="G326" s="39">
        <f t="shared" si="48"/>
        <v>0</v>
      </c>
      <c r="H326" s="39">
        <f t="shared" si="49"/>
        <v>0</v>
      </c>
      <c r="I326" s="37">
        <f t="shared" si="50"/>
        <v>0</v>
      </c>
      <c r="J326" s="40">
        <f t="shared" si="51"/>
        <v>0</v>
      </c>
      <c r="K326" s="37">
        <f t="shared" si="52"/>
        <v>0</v>
      </c>
      <c r="L326" s="37">
        <f t="shared" si="53"/>
        <v>0</v>
      </c>
      <c r="M326" s="37">
        <f t="shared" si="54"/>
        <v>0</v>
      </c>
      <c r="N326" s="41">
        <f>'jan-mai'!M326</f>
        <v>0</v>
      </c>
      <c r="O326" s="41">
        <f t="shared" si="55"/>
        <v>0</v>
      </c>
      <c r="P326" s="4"/>
      <c r="Q326" s="4"/>
      <c r="R326" s="4"/>
      <c r="S326" s="4"/>
      <c r="T326" s="4"/>
    </row>
    <row r="327" spans="1:20" s="34" customFormat="1" x14ac:dyDescent="0.2">
      <c r="A327" s="33">
        <v>1714</v>
      </c>
      <c r="B327" s="34" t="s">
        <v>379</v>
      </c>
      <c r="C327" s="36"/>
      <c r="D327" s="36">
        <v>23625</v>
      </c>
      <c r="E327" s="37">
        <f t="shared" si="46"/>
        <v>0</v>
      </c>
      <c r="F327" s="38" t="str">
        <f t="shared" si="47"/>
        <v/>
      </c>
      <c r="G327" s="39">
        <f t="shared" si="48"/>
        <v>0</v>
      </c>
      <c r="H327" s="39">
        <f t="shared" si="49"/>
        <v>0</v>
      </c>
      <c r="I327" s="37">
        <f t="shared" si="50"/>
        <v>0</v>
      </c>
      <c r="J327" s="40">
        <f t="shared" si="51"/>
        <v>0</v>
      </c>
      <c r="K327" s="37">
        <f t="shared" si="52"/>
        <v>0</v>
      </c>
      <c r="L327" s="37">
        <f t="shared" si="53"/>
        <v>0</v>
      </c>
      <c r="M327" s="37">
        <f t="shared" si="54"/>
        <v>0</v>
      </c>
      <c r="N327" s="41">
        <f>'jan-mai'!M327</f>
        <v>0</v>
      </c>
      <c r="O327" s="41">
        <f t="shared" si="55"/>
        <v>0</v>
      </c>
      <c r="P327" s="4"/>
      <c r="Q327" s="4"/>
      <c r="R327" s="4"/>
      <c r="S327" s="4"/>
      <c r="T327" s="4"/>
    </row>
    <row r="328" spans="1:20" s="34" customFormat="1" x14ac:dyDescent="0.2">
      <c r="A328" s="33">
        <v>1717</v>
      </c>
      <c r="B328" s="34" t="s">
        <v>380</v>
      </c>
      <c r="C328" s="36"/>
      <c r="D328" s="36">
        <v>2630</v>
      </c>
      <c r="E328" s="37">
        <f t="shared" si="46"/>
        <v>0</v>
      </c>
      <c r="F328" s="38" t="str">
        <f t="shared" si="47"/>
        <v/>
      </c>
      <c r="G328" s="39">
        <f t="shared" si="48"/>
        <v>0</v>
      </c>
      <c r="H328" s="39">
        <f t="shared" si="49"/>
        <v>0</v>
      </c>
      <c r="I328" s="37">
        <f t="shared" si="50"/>
        <v>0</v>
      </c>
      <c r="J328" s="40">
        <f t="shared" si="51"/>
        <v>0</v>
      </c>
      <c r="K328" s="37">
        <f t="shared" si="52"/>
        <v>0</v>
      </c>
      <c r="L328" s="37">
        <f t="shared" si="53"/>
        <v>0</v>
      </c>
      <c r="M328" s="37">
        <f t="shared" si="54"/>
        <v>0</v>
      </c>
      <c r="N328" s="41">
        <f>'jan-mai'!M328</f>
        <v>0</v>
      </c>
      <c r="O328" s="41">
        <f t="shared" si="55"/>
        <v>0</v>
      </c>
      <c r="P328" s="4"/>
      <c r="Q328" s="4"/>
      <c r="R328" s="4"/>
      <c r="S328" s="4"/>
      <c r="T328" s="4"/>
    </row>
    <row r="329" spans="1:20" s="34" customFormat="1" x14ac:dyDescent="0.2">
      <c r="A329" s="33">
        <v>1718</v>
      </c>
      <c r="B329" s="34" t="s">
        <v>381</v>
      </c>
      <c r="C329" s="36"/>
      <c r="D329" s="36">
        <v>3480</v>
      </c>
      <c r="E329" s="37">
        <f t="shared" ref="E329:E392" si="56">(C329*1000)/D329</f>
        <v>0</v>
      </c>
      <c r="F329" s="38" t="str">
        <f t="shared" ref="F329:F392" si="57">IF(ISNUMBER(C329),E329/E$435,"")</f>
        <v/>
      </c>
      <c r="G329" s="39">
        <f t="shared" ref="G329:G392" si="58">(E$435-E329)*0.6</f>
        <v>0</v>
      </c>
      <c r="H329" s="39">
        <f t="shared" ref="H329:H392" si="59">IF(E329&gt;=E$435*0.9,0,IF(E329&lt;0.9*E$435,(E$435*0.9-E329)*0.35))</f>
        <v>0</v>
      </c>
      <c r="I329" s="37">
        <f t="shared" ref="I329:I392" si="60">G329+H329</f>
        <v>0</v>
      </c>
      <c r="J329" s="40">
        <f t="shared" ref="J329:J392" si="61">I$437</f>
        <v>0</v>
      </c>
      <c r="K329" s="37">
        <f t="shared" ref="K329:K392" si="62">I329+J329</f>
        <v>0</v>
      </c>
      <c r="L329" s="37">
        <f t="shared" ref="L329:L392" si="63">(I329*D329)</f>
        <v>0</v>
      </c>
      <c r="M329" s="37">
        <f t="shared" ref="M329:M392" si="64">(K329*D329)</f>
        <v>0</v>
      </c>
      <c r="N329" s="41">
        <f>'jan-mai'!M329</f>
        <v>0</v>
      </c>
      <c r="O329" s="41">
        <f t="shared" ref="O329:O392" si="65">M329-N329</f>
        <v>0</v>
      </c>
      <c r="P329" s="4"/>
      <c r="Q329" s="4"/>
      <c r="R329" s="4"/>
      <c r="S329" s="4"/>
      <c r="T329" s="4"/>
    </row>
    <row r="330" spans="1:20" s="34" customFormat="1" x14ac:dyDescent="0.2">
      <c r="A330" s="33">
        <v>1719</v>
      </c>
      <c r="B330" s="34" t="s">
        <v>382</v>
      </c>
      <c r="C330" s="36"/>
      <c r="D330" s="36">
        <v>19892</v>
      </c>
      <c r="E330" s="37">
        <f t="shared" si="56"/>
        <v>0</v>
      </c>
      <c r="F330" s="38" t="str">
        <f t="shared" si="57"/>
        <v/>
      </c>
      <c r="G330" s="39">
        <f t="shared" si="58"/>
        <v>0</v>
      </c>
      <c r="H330" s="39">
        <f t="shared" si="59"/>
        <v>0</v>
      </c>
      <c r="I330" s="37">
        <f t="shared" si="60"/>
        <v>0</v>
      </c>
      <c r="J330" s="40">
        <f t="shared" si="61"/>
        <v>0</v>
      </c>
      <c r="K330" s="37">
        <f t="shared" si="62"/>
        <v>0</v>
      </c>
      <c r="L330" s="37">
        <f t="shared" si="63"/>
        <v>0</v>
      </c>
      <c r="M330" s="37">
        <f t="shared" si="64"/>
        <v>0</v>
      </c>
      <c r="N330" s="41">
        <f>'jan-mai'!M330</f>
        <v>0</v>
      </c>
      <c r="O330" s="41">
        <f t="shared" si="65"/>
        <v>0</v>
      </c>
      <c r="P330" s="4"/>
      <c r="Q330" s="4"/>
      <c r="R330" s="4"/>
      <c r="S330" s="4"/>
      <c r="T330" s="4"/>
    </row>
    <row r="331" spans="1:20" s="34" customFormat="1" x14ac:dyDescent="0.2">
      <c r="A331" s="33">
        <v>1721</v>
      </c>
      <c r="B331" s="34" t="s">
        <v>383</v>
      </c>
      <c r="C331" s="36"/>
      <c r="D331" s="36">
        <v>14849</v>
      </c>
      <c r="E331" s="37">
        <f t="shared" si="56"/>
        <v>0</v>
      </c>
      <c r="F331" s="38" t="str">
        <f t="shared" si="57"/>
        <v/>
      </c>
      <c r="G331" s="39">
        <f t="shared" si="58"/>
        <v>0</v>
      </c>
      <c r="H331" s="39">
        <f t="shared" si="59"/>
        <v>0</v>
      </c>
      <c r="I331" s="37">
        <f t="shared" si="60"/>
        <v>0</v>
      </c>
      <c r="J331" s="40">
        <f t="shared" si="61"/>
        <v>0</v>
      </c>
      <c r="K331" s="37">
        <f t="shared" si="62"/>
        <v>0</v>
      </c>
      <c r="L331" s="37">
        <f t="shared" si="63"/>
        <v>0</v>
      </c>
      <c r="M331" s="37">
        <f t="shared" si="64"/>
        <v>0</v>
      </c>
      <c r="N331" s="41">
        <f>'jan-mai'!M331</f>
        <v>0</v>
      </c>
      <c r="O331" s="41">
        <f t="shared" si="65"/>
        <v>0</v>
      </c>
      <c r="P331" s="4"/>
      <c r="Q331" s="4"/>
      <c r="R331" s="4"/>
      <c r="S331" s="4"/>
      <c r="T331" s="4"/>
    </row>
    <row r="332" spans="1:20" s="34" customFormat="1" x14ac:dyDescent="0.2">
      <c r="A332" s="33">
        <v>1724</v>
      </c>
      <c r="B332" s="34" t="s">
        <v>384</v>
      </c>
      <c r="C332" s="36"/>
      <c r="D332" s="36">
        <v>2515</v>
      </c>
      <c r="E332" s="37">
        <f t="shared" si="56"/>
        <v>0</v>
      </c>
      <c r="F332" s="38" t="str">
        <f t="shared" si="57"/>
        <v/>
      </c>
      <c r="G332" s="39">
        <f t="shared" si="58"/>
        <v>0</v>
      </c>
      <c r="H332" s="39">
        <f t="shared" si="59"/>
        <v>0</v>
      </c>
      <c r="I332" s="37">
        <f t="shared" si="60"/>
        <v>0</v>
      </c>
      <c r="J332" s="40">
        <f t="shared" si="61"/>
        <v>0</v>
      </c>
      <c r="K332" s="37">
        <f t="shared" si="62"/>
        <v>0</v>
      </c>
      <c r="L332" s="37">
        <f t="shared" si="63"/>
        <v>0</v>
      </c>
      <c r="M332" s="37">
        <f t="shared" si="64"/>
        <v>0</v>
      </c>
      <c r="N332" s="41">
        <f>'jan-mai'!M332</f>
        <v>0</v>
      </c>
      <c r="O332" s="41">
        <f t="shared" si="65"/>
        <v>0</v>
      </c>
      <c r="P332" s="4"/>
      <c r="Q332" s="4"/>
      <c r="R332" s="4"/>
      <c r="S332" s="4"/>
      <c r="T332" s="4"/>
    </row>
    <row r="333" spans="1:20" s="34" customFormat="1" x14ac:dyDescent="0.2">
      <c r="A333" s="33">
        <v>1725</v>
      </c>
      <c r="B333" s="34" t="s">
        <v>385</v>
      </c>
      <c r="C333" s="36"/>
      <c r="D333" s="36">
        <v>1593</v>
      </c>
      <c r="E333" s="37">
        <f t="shared" si="56"/>
        <v>0</v>
      </c>
      <c r="F333" s="38" t="str">
        <f t="shared" si="57"/>
        <v/>
      </c>
      <c r="G333" s="39">
        <f t="shared" si="58"/>
        <v>0</v>
      </c>
      <c r="H333" s="39">
        <f t="shared" si="59"/>
        <v>0</v>
      </c>
      <c r="I333" s="37">
        <f t="shared" si="60"/>
        <v>0</v>
      </c>
      <c r="J333" s="40">
        <f t="shared" si="61"/>
        <v>0</v>
      </c>
      <c r="K333" s="37">
        <f t="shared" si="62"/>
        <v>0</v>
      </c>
      <c r="L333" s="37">
        <f t="shared" si="63"/>
        <v>0</v>
      </c>
      <c r="M333" s="37">
        <f t="shared" si="64"/>
        <v>0</v>
      </c>
      <c r="N333" s="41">
        <f>'jan-mai'!M333</f>
        <v>0</v>
      </c>
      <c r="O333" s="41">
        <f t="shared" si="65"/>
        <v>0</v>
      </c>
      <c r="P333" s="4"/>
      <c r="Q333" s="4"/>
      <c r="R333" s="4"/>
      <c r="S333" s="4"/>
      <c r="T333" s="4"/>
    </row>
    <row r="334" spans="1:20" s="34" customFormat="1" x14ac:dyDescent="0.2">
      <c r="A334" s="33">
        <v>1736</v>
      </c>
      <c r="B334" s="34" t="s">
        <v>386</v>
      </c>
      <c r="C334" s="36"/>
      <c r="D334" s="36">
        <v>2159</v>
      </c>
      <c r="E334" s="37">
        <f t="shared" si="56"/>
        <v>0</v>
      </c>
      <c r="F334" s="38" t="str">
        <f t="shared" si="57"/>
        <v/>
      </c>
      <c r="G334" s="39">
        <f t="shared" si="58"/>
        <v>0</v>
      </c>
      <c r="H334" s="39">
        <f t="shared" si="59"/>
        <v>0</v>
      </c>
      <c r="I334" s="37">
        <f t="shared" si="60"/>
        <v>0</v>
      </c>
      <c r="J334" s="40">
        <f t="shared" si="61"/>
        <v>0</v>
      </c>
      <c r="K334" s="37">
        <f t="shared" si="62"/>
        <v>0</v>
      </c>
      <c r="L334" s="37">
        <f t="shared" si="63"/>
        <v>0</v>
      </c>
      <c r="M334" s="37">
        <f t="shared" si="64"/>
        <v>0</v>
      </c>
      <c r="N334" s="41">
        <f>'jan-mai'!M334</f>
        <v>0</v>
      </c>
      <c r="O334" s="41">
        <f t="shared" si="65"/>
        <v>0</v>
      </c>
      <c r="P334" s="4"/>
      <c r="Q334" s="4"/>
      <c r="R334" s="4"/>
      <c r="S334" s="4"/>
      <c r="T334" s="4"/>
    </row>
    <row r="335" spans="1:20" s="34" customFormat="1" x14ac:dyDescent="0.2">
      <c r="A335" s="33">
        <v>1738</v>
      </c>
      <c r="B335" s="34" t="s">
        <v>387</v>
      </c>
      <c r="C335" s="36"/>
      <c r="D335" s="36">
        <v>1389</v>
      </c>
      <c r="E335" s="37">
        <f t="shared" si="56"/>
        <v>0</v>
      </c>
      <c r="F335" s="38" t="str">
        <f t="shared" si="57"/>
        <v/>
      </c>
      <c r="G335" s="39">
        <f t="shared" si="58"/>
        <v>0</v>
      </c>
      <c r="H335" s="39">
        <f t="shared" si="59"/>
        <v>0</v>
      </c>
      <c r="I335" s="37">
        <f t="shared" si="60"/>
        <v>0</v>
      </c>
      <c r="J335" s="40">
        <f t="shared" si="61"/>
        <v>0</v>
      </c>
      <c r="K335" s="37">
        <f t="shared" si="62"/>
        <v>0</v>
      </c>
      <c r="L335" s="37">
        <f t="shared" si="63"/>
        <v>0</v>
      </c>
      <c r="M335" s="37">
        <f t="shared" si="64"/>
        <v>0</v>
      </c>
      <c r="N335" s="41">
        <f>'jan-mai'!M335</f>
        <v>0</v>
      </c>
      <c r="O335" s="41">
        <f t="shared" si="65"/>
        <v>0</v>
      </c>
      <c r="P335" s="4"/>
      <c r="Q335" s="4"/>
      <c r="R335" s="4"/>
      <c r="S335" s="4"/>
      <c r="T335" s="4"/>
    </row>
    <row r="336" spans="1:20" s="34" customFormat="1" x14ac:dyDescent="0.2">
      <c r="A336" s="33">
        <v>1739</v>
      </c>
      <c r="B336" s="34" t="s">
        <v>388</v>
      </c>
      <c r="C336" s="36"/>
      <c r="D336" s="36">
        <v>469</v>
      </c>
      <c r="E336" s="37">
        <f t="shared" si="56"/>
        <v>0</v>
      </c>
      <c r="F336" s="38" t="str">
        <f t="shared" si="57"/>
        <v/>
      </c>
      <c r="G336" s="39">
        <f t="shared" si="58"/>
        <v>0</v>
      </c>
      <c r="H336" s="39">
        <f t="shared" si="59"/>
        <v>0</v>
      </c>
      <c r="I336" s="37">
        <f t="shared" si="60"/>
        <v>0</v>
      </c>
      <c r="J336" s="40">
        <f t="shared" si="61"/>
        <v>0</v>
      </c>
      <c r="K336" s="37">
        <f t="shared" si="62"/>
        <v>0</v>
      </c>
      <c r="L336" s="37">
        <f t="shared" si="63"/>
        <v>0</v>
      </c>
      <c r="M336" s="37">
        <f t="shared" si="64"/>
        <v>0</v>
      </c>
      <c r="N336" s="41">
        <f>'jan-mai'!M336</f>
        <v>0</v>
      </c>
      <c r="O336" s="41">
        <f t="shared" si="65"/>
        <v>0</v>
      </c>
      <c r="P336" s="4"/>
      <c r="Q336" s="4"/>
      <c r="R336" s="4"/>
      <c r="S336" s="4"/>
      <c r="T336" s="4"/>
    </row>
    <row r="337" spans="1:20" s="34" customFormat="1" x14ac:dyDescent="0.2">
      <c r="A337" s="33">
        <v>1740</v>
      </c>
      <c r="B337" s="34" t="s">
        <v>389</v>
      </c>
      <c r="C337" s="36"/>
      <c r="D337" s="36">
        <v>872</v>
      </c>
      <c r="E337" s="37">
        <f t="shared" si="56"/>
        <v>0</v>
      </c>
      <c r="F337" s="38" t="str">
        <f t="shared" si="57"/>
        <v/>
      </c>
      <c r="G337" s="39">
        <f t="shared" si="58"/>
        <v>0</v>
      </c>
      <c r="H337" s="39">
        <f t="shared" si="59"/>
        <v>0</v>
      </c>
      <c r="I337" s="37">
        <f t="shared" si="60"/>
        <v>0</v>
      </c>
      <c r="J337" s="40">
        <f t="shared" si="61"/>
        <v>0</v>
      </c>
      <c r="K337" s="37">
        <f t="shared" si="62"/>
        <v>0</v>
      </c>
      <c r="L337" s="37">
        <f t="shared" si="63"/>
        <v>0</v>
      </c>
      <c r="M337" s="37">
        <f t="shared" si="64"/>
        <v>0</v>
      </c>
      <c r="N337" s="41">
        <f>'jan-mai'!M337</f>
        <v>0</v>
      </c>
      <c r="O337" s="41">
        <f t="shared" si="65"/>
        <v>0</v>
      </c>
      <c r="P337" s="4"/>
      <c r="Q337" s="4"/>
      <c r="R337" s="4"/>
      <c r="S337" s="4"/>
      <c r="T337" s="4"/>
    </row>
    <row r="338" spans="1:20" s="34" customFormat="1" x14ac:dyDescent="0.2">
      <c r="A338" s="33">
        <v>1742</v>
      </c>
      <c r="B338" s="34" t="s">
        <v>390</v>
      </c>
      <c r="C338" s="36"/>
      <c r="D338" s="36">
        <v>2467</v>
      </c>
      <c r="E338" s="37">
        <f t="shared" si="56"/>
        <v>0</v>
      </c>
      <c r="F338" s="38" t="str">
        <f t="shared" si="57"/>
        <v/>
      </c>
      <c r="G338" s="39">
        <f t="shared" si="58"/>
        <v>0</v>
      </c>
      <c r="H338" s="39">
        <f t="shared" si="59"/>
        <v>0</v>
      </c>
      <c r="I338" s="37">
        <f t="shared" si="60"/>
        <v>0</v>
      </c>
      <c r="J338" s="40">
        <f t="shared" si="61"/>
        <v>0</v>
      </c>
      <c r="K338" s="37">
        <f t="shared" si="62"/>
        <v>0</v>
      </c>
      <c r="L338" s="37">
        <f t="shared" si="63"/>
        <v>0</v>
      </c>
      <c r="M338" s="37">
        <f t="shared" si="64"/>
        <v>0</v>
      </c>
      <c r="N338" s="41">
        <f>'jan-mai'!M338</f>
        <v>0</v>
      </c>
      <c r="O338" s="41">
        <f t="shared" si="65"/>
        <v>0</v>
      </c>
      <c r="P338" s="4"/>
      <c r="Q338" s="4"/>
      <c r="R338" s="4"/>
      <c r="S338" s="4"/>
      <c r="T338" s="4"/>
    </row>
    <row r="339" spans="1:20" s="34" customFormat="1" x14ac:dyDescent="0.2">
      <c r="A339" s="33">
        <v>1743</v>
      </c>
      <c r="B339" s="34" t="s">
        <v>391</v>
      </c>
      <c r="C339" s="36"/>
      <c r="D339" s="36">
        <v>1264</v>
      </c>
      <c r="E339" s="37">
        <f t="shared" si="56"/>
        <v>0</v>
      </c>
      <c r="F339" s="38" t="str">
        <f t="shared" si="57"/>
        <v/>
      </c>
      <c r="G339" s="39">
        <f t="shared" si="58"/>
        <v>0</v>
      </c>
      <c r="H339" s="39">
        <f t="shared" si="59"/>
        <v>0</v>
      </c>
      <c r="I339" s="37">
        <f t="shared" si="60"/>
        <v>0</v>
      </c>
      <c r="J339" s="40">
        <f t="shared" si="61"/>
        <v>0</v>
      </c>
      <c r="K339" s="37">
        <f t="shared" si="62"/>
        <v>0</v>
      </c>
      <c r="L339" s="37">
        <f t="shared" si="63"/>
        <v>0</v>
      </c>
      <c r="M339" s="37">
        <f t="shared" si="64"/>
        <v>0</v>
      </c>
      <c r="N339" s="41">
        <f>'jan-mai'!M339</f>
        <v>0</v>
      </c>
      <c r="O339" s="41">
        <f t="shared" si="65"/>
        <v>0</v>
      </c>
      <c r="P339" s="4"/>
      <c r="Q339" s="4"/>
      <c r="R339" s="4"/>
      <c r="S339" s="4"/>
      <c r="T339" s="4"/>
    </row>
    <row r="340" spans="1:20" s="34" customFormat="1" x14ac:dyDescent="0.2">
      <c r="A340" s="33">
        <v>1744</v>
      </c>
      <c r="B340" s="34" t="s">
        <v>392</v>
      </c>
      <c r="C340" s="36"/>
      <c r="D340" s="36">
        <v>3840</v>
      </c>
      <c r="E340" s="37">
        <f t="shared" si="56"/>
        <v>0</v>
      </c>
      <c r="F340" s="38" t="str">
        <f t="shared" si="57"/>
        <v/>
      </c>
      <c r="G340" s="39">
        <f t="shared" si="58"/>
        <v>0</v>
      </c>
      <c r="H340" s="39">
        <f t="shared" si="59"/>
        <v>0</v>
      </c>
      <c r="I340" s="37">
        <f t="shared" si="60"/>
        <v>0</v>
      </c>
      <c r="J340" s="40">
        <f t="shared" si="61"/>
        <v>0</v>
      </c>
      <c r="K340" s="37">
        <f t="shared" si="62"/>
        <v>0</v>
      </c>
      <c r="L340" s="37">
        <f t="shared" si="63"/>
        <v>0</v>
      </c>
      <c r="M340" s="37">
        <f t="shared" si="64"/>
        <v>0</v>
      </c>
      <c r="N340" s="41">
        <f>'jan-mai'!M340</f>
        <v>0</v>
      </c>
      <c r="O340" s="41">
        <f t="shared" si="65"/>
        <v>0</v>
      </c>
      <c r="P340" s="4"/>
      <c r="Q340" s="4"/>
      <c r="R340" s="4"/>
      <c r="S340" s="4"/>
      <c r="T340" s="4"/>
    </row>
    <row r="341" spans="1:20" s="34" customFormat="1" x14ac:dyDescent="0.2">
      <c r="A341" s="33">
        <v>1748</v>
      </c>
      <c r="B341" s="34" t="s">
        <v>393</v>
      </c>
      <c r="C341" s="36"/>
      <c r="D341" s="36">
        <v>628</v>
      </c>
      <c r="E341" s="37">
        <f t="shared" si="56"/>
        <v>0</v>
      </c>
      <c r="F341" s="38" t="str">
        <f t="shared" si="57"/>
        <v/>
      </c>
      <c r="G341" s="39">
        <f t="shared" si="58"/>
        <v>0</v>
      </c>
      <c r="H341" s="39">
        <f t="shared" si="59"/>
        <v>0</v>
      </c>
      <c r="I341" s="37">
        <f t="shared" si="60"/>
        <v>0</v>
      </c>
      <c r="J341" s="40">
        <f t="shared" si="61"/>
        <v>0</v>
      </c>
      <c r="K341" s="37">
        <f t="shared" si="62"/>
        <v>0</v>
      </c>
      <c r="L341" s="37">
        <f t="shared" si="63"/>
        <v>0</v>
      </c>
      <c r="M341" s="37">
        <f t="shared" si="64"/>
        <v>0</v>
      </c>
      <c r="N341" s="41">
        <f>'jan-mai'!M341</f>
        <v>0</v>
      </c>
      <c r="O341" s="41">
        <f t="shared" si="65"/>
        <v>0</v>
      </c>
      <c r="P341" s="4"/>
      <c r="Q341" s="4"/>
      <c r="R341" s="4"/>
      <c r="S341" s="4"/>
      <c r="T341" s="4"/>
    </row>
    <row r="342" spans="1:20" s="34" customFormat="1" x14ac:dyDescent="0.2">
      <c r="A342" s="33">
        <v>1749</v>
      </c>
      <c r="B342" s="34" t="s">
        <v>394</v>
      </c>
      <c r="C342" s="36"/>
      <c r="D342" s="36">
        <v>1090</v>
      </c>
      <c r="E342" s="37">
        <f t="shared" si="56"/>
        <v>0</v>
      </c>
      <c r="F342" s="38" t="str">
        <f t="shared" si="57"/>
        <v/>
      </c>
      <c r="G342" s="39">
        <f t="shared" si="58"/>
        <v>0</v>
      </c>
      <c r="H342" s="39">
        <f t="shared" si="59"/>
        <v>0</v>
      </c>
      <c r="I342" s="37">
        <f t="shared" si="60"/>
        <v>0</v>
      </c>
      <c r="J342" s="40">
        <f t="shared" si="61"/>
        <v>0</v>
      </c>
      <c r="K342" s="37">
        <f t="shared" si="62"/>
        <v>0</v>
      </c>
      <c r="L342" s="37">
        <f t="shared" si="63"/>
        <v>0</v>
      </c>
      <c r="M342" s="37">
        <f t="shared" si="64"/>
        <v>0</v>
      </c>
      <c r="N342" s="41">
        <f>'jan-mai'!M342</f>
        <v>0</v>
      </c>
      <c r="O342" s="41">
        <f t="shared" si="65"/>
        <v>0</v>
      </c>
      <c r="P342" s="4"/>
      <c r="Q342" s="4"/>
      <c r="R342" s="4"/>
      <c r="S342" s="4"/>
      <c r="T342" s="4"/>
    </row>
    <row r="343" spans="1:20" s="34" customFormat="1" x14ac:dyDescent="0.2">
      <c r="A343" s="33">
        <v>1750</v>
      </c>
      <c r="B343" s="34" t="s">
        <v>395</v>
      </c>
      <c r="C343" s="36"/>
      <c r="D343" s="36">
        <v>4418</v>
      </c>
      <c r="E343" s="37">
        <f t="shared" si="56"/>
        <v>0</v>
      </c>
      <c r="F343" s="38" t="str">
        <f t="shared" si="57"/>
        <v/>
      </c>
      <c r="G343" s="39">
        <f t="shared" si="58"/>
        <v>0</v>
      </c>
      <c r="H343" s="39">
        <f t="shared" si="59"/>
        <v>0</v>
      </c>
      <c r="I343" s="37">
        <f t="shared" si="60"/>
        <v>0</v>
      </c>
      <c r="J343" s="40">
        <f t="shared" si="61"/>
        <v>0</v>
      </c>
      <c r="K343" s="37">
        <f t="shared" si="62"/>
        <v>0</v>
      </c>
      <c r="L343" s="37">
        <f t="shared" si="63"/>
        <v>0</v>
      </c>
      <c r="M343" s="37">
        <f t="shared" si="64"/>
        <v>0</v>
      </c>
      <c r="N343" s="41">
        <f>'jan-mai'!M343</f>
        <v>0</v>
      </c>
      <c r="O343" s="41">
        <f t="shared" si="65"/>
        <v>0</v>
      </c>
      <c r="P343" s="4"/>
      <c r="Q343" s="4"/>
      <c r="R343" s="4"/>
      <c r="S343" s="4"/>
      <c r="T343" s="4"/>
    </row>
    <row r="344" spans="1:20" s="34" customFormat="1" x14ac:dyDescent="0.2">
      <c r="A344" s="33">
        <v>1751</v>
      </c>
      <c r="B344" s="34" t="s">
        <v>396</v>
      </c>
      <c r="C344" s="36"/>
      <c r="D344" s="36">
        <v>5138</v>
      </c>
      <c r="E344" s="37">
        <f t="shared" si="56"/>
        <v>0</v>
      </c>
      <c r="F344" s="38" t="str">
        <f t="shared" si="57"/>
        <v/>
      </c>
      <c r="G344" s="39">
        <f t="shared" si="58"/>
        <v>0</v>
      </c>
      <c r="H344" s="39">
        <f t="shared" si="59"/>
        <v>0</v>
      </c>
      <c r="I344" s="37">
        <f t="shared" si="60"/>
        <v>0</v>
      </c>
      <c r="J344" s="40">
        <f t="shared" si="61"/>
        <v>0</v>
      </c>
      <c r="K344" s="37">
        <f t="shared" si="62"/>
        <v>0</v>
      </c>
      <c r="L344" s="37">
        <f t="shared" si="63"/>
        <v>0</v>
      </c>
      <c r="M344" s="37">
        <f t="shared" si="64"/>
        <v>0</v>
      </c>
      <c r="N344" s="41">
        <f>'jan-mai'!M344</f>
        <v>0</v>
      </c>
      <c r="O344" s="41">
        <f t="shared" si="65"/>
        <v>0</v>
      </c>
      <c r="P344" s="4"/>
      <c r="Q344" s="4"/>
      <c r="R344" s="4"/>
      <c r="S344" s="4"/>
      <c r="T344" s="4"/>
    </row>
    <row r="345" spans="1:20" s="34" customFormat="1" x14ac:dyDescent="0.2">
      <c r="A345" s="33">
        <v>1755</v>
      </c>
      <c r="B345" s="34" t="s">
        <v>397</v>
      </c>
      <c r="C345" s="36"/>
      <c r="D345" s="36">
        <v>584</v>
      </c>
      <c r="E345" s="37">
        <f t="shared" si="56"/>
        <v>0</v>
      </c>
      <c r="F345" s="38" t="str">
        <f t="shared" si="57"/>
        <v/>
      </c>
      <c r="G345" s="39">
        <f t="shared" si="58"/>
        <v>0</v>
      </c>
      <c r="H345" s="39">
        <f t="shared" si="59"/>
        <v>0</v>
      </c>
      <c r="I345" s="37">
        <f t="shared" si="60"/>
        <v>0</v>
      </c>
      <c r="J345" s="40">
        <f t="shared" si="61"/>
        <v>0</v>
      </c>
      <c r="K345" s="37">
        <f t="shared" si="62"/>
        <v>0</v>
      </c>
      <c r="L345" s="37">
        <f t="shared" si="63"/>
        <v>0</v>
      </c>
      <c r="M345" s="37">
        <f t="shared" si="64"/>
        <v>0</v>
      </c>
      <c r="N345" s="41">
        <f>'jan-mai'!M345</f>
        <v>0</v>
      </c>
      <c r="O345" s="41">
        <f t="shared" si="65"/>
        <v>0</v>
      </c>
      <c r="P345" s="4"/>
      <c r="Q345" s="4"/>
      <c r="R345" s="4"/>
      <c r="S345" s="4"/>
      <c r="T345" s="4"/>
    </row>
    <row r="346" spans="1:20" s="34" customFormat="1" x14ac:dyDescent="0.2">
      <c r="A346" s="33">
        <v>1756</v>
      </c>
      <c r="B346" s="34" t="s">
        <v>398</v>
      </c>
      <c r="C346" s="36"/>
      <c r="D346" s="36">
        <v>6800</v>
      </c>
      <c r="E346" s="37">
        <f t="shared" si="56"/>
        <v>0</v>
      </c>
      <c r="F346" s="38" t="str">
        <f t="shared" si="57"/>
        <v/>
      </c>
      <c r="G346" s="39">
        <f t="shared" si="58"/>
        <v>0</v>
      </c>
      <c r="H346" s="39">
        <f t="shared" si="59"/>
        <v>0</v>
      </c>
      <c r="I346" s="37">
        <f t="shared" si="60"/>
        <v>0</v>
      </c>
      <c r="J346" s="40">
        <f t="shared" si="61"/>
        <v>0</v>
      </c>
      <c r="K346" s="37">
        <f t="shared" si="62"/>
        <v>0</v>
      </c>
      <c r="L346" s="37">
        <f t="shared" si="63"/>
        <v>0</v>
      </c>
      <c r="M346" s="37">
        <f t="shared" si="64"/>
        <v>0</v>
      </c>
      <c r="N346" s="41">
        <f>'jan-mai'!M346</f>
        <v>0</v>
      </c>
      <c r="O346" s="41">
        <f t="shared" si="65"/>
        <v>0</v>
      </c>
      <c r="P346" s="4"/>
      <c r="Q346" s="4"/>
      <c r="R346" s="4"/>
      <c r="S346" s="4"/>
      <c r="T346" s="4"/>
    </row>
    <row r="347" spans="1:20" s="34" customFormat="1" x14ac:dyDescent="0.2">
      <c r="A347" s="33">
        <v>1804</v>
      </c>
      <c r="B347" s="34" t="s">
        <v>399</v>
      </c>
      <c r="C347" s="36"/>
      <c r="D347" s="36">
        <v>51022</v>
      </c>
      <c r="E347" s="37">
        <f t="shared" si="56"/>
        <v>0</v>
      </c>
      <c r="F347" s="38" t="str">
        <f t="shared" si="57"/>
        <v/>
      </c>
      <c r="G347" s="39">
        <f t="shared" si="58"/>
        <v>0</v>
      </c>
      <c r="H347" s="39">
        <f t="shared" si="59"/>
        <v>0</v>
      </c>
      <c r="I347" s="37">
        <f t="shared" si="60"/>
        <v>0</v>
      </c>
      <c r="J347" s="40">
        <f t="shared" si="61"/>
        <v>0</v>
      </c>
      <c r="K347" s="37">
        <f t="shared" si="62"/>
        <v>0</v>
      </c>
      <c r="L347" s="37">
        <f t="shared" si="63"/>
        <v>0</v>
      </c>
      <c r="M347" s="37">
        <f t="shared" si="64"/>
        <v>0</v>
      </c>
      <c r="N347" s="41">
        <f>'jan-mai'!M347</f>
        <v>0</v>
      </c>
      <c r="O347" s="41">
        <f t="shared" si="65"/>
        <v>0</v>
      </c>
      <c r="P347" s="4"/>
      <c r="Q347" s="4"/>
      <c r="R347" s="4"/>
      <c r="S347" s="4"/>
      <c r="T347" s="4"/>
    </row>
    <row r="348" spans="1:20" s="34" customFormat="1" x14ac:dyDescent="0.2">
      <c r="A348" s="33">
        <v>1805</v>
      </c>
      <c r="B348" s="34" t="s">
        <v>400</v>
      </c>
      <c r="C348" s="36"/>
      <c r="D348" s="36">
        <v>18756</v>
      </c>
      <c r="E348" s="37">
        <f t="shared" si="56"/>
        <v>0</v>
      </c>
      <c r="F348" s="38" t="str">
        <f t="shared" si="57"/>
        <v/>
      </c>
      <c r="G348" s="39">
        <f t="shared" si="58"/>
        <v>0</v>
      </c>
      <c r="H348" s="39">
        <f t="shared" si="59"/>
        <v>0</v>
      </c>
      <c r="I348" s="37">
        <f t="shared" si="60"/>
        <v>0</v>
      </c>
      <c r="J348" s="40">
        <f t="shared" si="61"/>
        <v>0</v>
      </c>
      <c r="K348" s="37">
        <f t="shared" si="62"/>
        <v>0</v>
      </c>
      <c r="L348" s="37">
        <f t="shared" si="63"/>
        <v>0</v>
      </c>
      <c r="M348" s="37">
        <f t="shared" si="64"/>
        <v>0</v>
      </c>
      <c r="N348" s="41">
        <f>'jan-mai'!M348</f>
        <v>0</v>
      </c>
      <c r="O348" s="41">
        <f t="shared" si="65"/>
        <v>0</v>
      </c>
      <c r="P348" s="4"/>
      <c r="Q348" s="4"/>
      <c r="R348" s="4"/>
      <c r="S348" s="4"/>
      <c r="T348" s="4"/>
    </row>
    <row r="349" spans="1:20" s="34" customFormat="1" x14ac:dyDescent="0.2">
      <c r="A349" s="33">
        <v>1811</v>
      </c>
      <c r="B349" s="34" t="s">
        <v>401</v>
      </c>
      <c r="C349" s="36"/>
      <c r="D349" s="36">
        <v>1473</v>
      </c>
      <c r="E349" s="37">
        <f t="shared" si="56"/>
        <v>0</v>
      </c>
      <c r="F349" s="38" t="str">
        <f t="shared" si="57"/>
        <v/>
      </c>
      <c r="G349" s="39">
        <f t="shared" si="58"/>
        <v>0</v>
      </c>
      <c r="H349" s="39">
        <f t="shared" si="59"/>
        <v>0</v>
      </c>
      <c r="I349" s="37">
        <f t="shared" si="60"/>
        <v>0</v>
      </c>
      <c r="J349" s="40">
        <f t="shared" si="61"/>
        <v>0</v>
      </c>
      <c r="K349" s="37">
        <f t="shared" si="62"/>
        <v>0</v>
      </c>
      <c r="L349" s="37">
        <f t="shared" si="63"/>
        <v>0</v>
      </c>
      <c r="M349" s="37">
        <f t="shared" si="64"/>
        <v>0</v>
      </c>
      <c r="N349" s="41">
        <f>'jan-mai'!M349</f>
        <v>0</v>
      </c>
      <c r="O349" s="41">
        <f t="shared" si="65"/>
        <v>0</v>
      </c>
      <c r="P349" s="4"/>
      <c r="Q349" s="4"/>
      <c r="R349" s="4"/>
      <c r="S349" s="4"/>
      <c r="T349" s="4"/>
    </row>
    <row r="350" spans="1:20" s="34" customFormat="1" x14ac:dyDescent="0.2">
      <c r="A350" s="33">
        <v>1812</v>
      </c>
      <c r="B350" s="34" t="s">
        <v>402</v>
      </c>
      <c r="C350" s="36"/>
      <c r="D350" s="36">
        <v>2047</v>
      </c>
      <c r="E350" s="37">
        <f t="shared" si="56"/>
        <v>0</v>
      </c>
      <c r="F350" s="38" t="str">
        <f t="shared" si="57"/>
        <v/>
      </c>
      <c r="G350" s="39">
        <f t="shared" si="58"/>
        <v>0</v>
      </c>
      <c r="H350" s="39">
        <f t="shared" si="59"/>
        <v>0</v>
      </c>
      <c r="I350" s="37">
        <f t="shared" si="60"/>
        <v>0</v>
      </c>
      <c r="J350" s="40">
        <f t="shared" si="61"/>
        <v>0</v>
      </c>
      <c r="K350" s="37">
        <f t="shared" si="62"/>
        <v>0</v>
      </c>
      <c r="L350" s="37">
        <f t="shared" si="63"/>
        <v>0</v>
      </c>
      <c r="M350" s="37">
        <f t="shared" si="64"/>
        <v>0</v>
      </c>
      <c r="N350" s="41">
        <f>'jan-mai'!M350</f>
        <v>0</v>
      </c>
      <c r="O350" s="41">
        <f t="shared" si="65"/>
        <v>0</v>
      </c>
      <c r="P350" s="4"/>
      <c r="Q350" s="4"/>
      <c r="R350" s="4"/>
      <c r="S350" s="4"/>
      <c r="T350" s="4"/>
    </row>
    <row r="351" spans="1:20" s="34" customFormat="1" x14ac:dyDescent="0.2">
      <c r="A351" s="33">
        <v>1813</v>
      </c>
      <c r="B351" s="34" t="s">
        <v>403</v>
      </c>
      <c r="C351" s="36"/>
      <c r="D351" s="36">
        <v>7956</v>
      </c>
      <c r="E351" s="37">
        <f t="shared" si="56"/>
        <v>0</v>
      </c>
      <c r="F351" s="38" t="str">
        <f t="shared" si="57"/>
        <v/>
      </c>
      <c r="G351" s="39">
        <f t="shared" si="58"/>
        <v>0</v>
      </c>
      <c r="H351" s="39">
        <f t="shared" si="59"/>
        <v>0</v>
      </c>
      <c r="I351" s="37">
        <f t="shared" si="60"/>
        <v>0</v>
      </c>
      <c r="J351" s="40">
        <f t="shared" si="61"/>
        <v>0</v>
      </c>
      <c r="K351" s="37">
        <f t="shared" si="62"/>
        <v>0</v>
      </c>
      <c r="L351" s="37">
        <f t="shared" si="63"/>
        <v>0</v>
      </c>
      <c r="M351" s="37">
        <f t="shared" si="64"/>
        <v>0</v>
      </c>
      <c r="N351" s="41">
        <f>'jan-mai'!M351</f>
        <v>0</v>
      </c>
      <c r="O351" s="41">
        <f t="shared" si="65"/>
        <v>0</v>
      </c>
      <c r="P351" s="4"/>
      <c r="Q351" s="4"/>
      <c r="R351" s="4"/>
      <c r="S351" s="4"/>
      <c r="T351" s="4"/>
    </row>
    <row r="352" spans="1:20" s="34" customFormat="1" x14ac:dyDescent="0.2">
      <c r="A352" s="33">
        <v>1815</v>
      </c>
      <c r="B352" s="34" t="s">
        <v>404</v>
      </c>
      <c r="C352" s="36"/>
      <c r="D352" s="36">
        <v>1234</v>
      </c>
      <c r="E352" s="37">
        <f t="shared" si="56"/>
        <v>0</v>
      </c>
      <c r="F352" s="38" t="str">
        <f t="shared" si="57"/>
        <v/>
      </c>
      <c r="G352" s="39">
        <f t="shared" si="58"/>
        <v>0</v>
      </c>
      <c r="H352" s="39">
        <f t="shared" si="59"/>
        <v>0</v>
      </c>
      <c r="I352" s="37">
        <f t="shared" si="60"/>
        <v>0</v>
      </c>
      <c r="J352" s="40">
        <f t="shared" si="61"/>
        <v>0</v>
      </c>
      <c r="K352" s="37">
        <f t="shared" si="62"/>
        <v>0</v>
      </c>
      <c r="L352" s="37">
        <f t="shared" si="63"/>
        <v>0</v>
      </c>
      <c r="M352" s="37">
        <f t="shared" si="64"/>
        <v>0</v>
      </c>
      <c r="N352" s="41">
        <f>'jan-mai'!M352</f>
        <v>0</v>
      </c>
      <c r="O352" s="41">
        <f t="shared" si="65"/>
        <v>0</v>
      </c>
      <c r="P352" s="4"/>
      <c r="Q352" s="4"/>
      <c r="R352" s="4"/>
      <c r="S352" s="4"/>
      <c r="T352" s="4"/>
    </row>
    <row r="353" spans="1:20" s="34" customFormat="1" x14ac:dyDescent="0.2">
      <c r="A353" s="33">
        <v>1816</v>
      </c>
      <c r="B353" s="34" t="s">
        <v>405</v>
      </c>
      <c r="C353" s="36"/>
      <c r="D353" s="36">
        <v>528</v>
      </c>
      <c r="E353" s="37">
        <f t="shared" si="56"/>
        <v>0</v>
      </c>
      <c r="F353" s="38" t="str">
        <f t="shared" si="57"/>
        <v/>
      </c>
      <c r="G353" s="39">
        <f t="shared" si="58"/>
        <v>0</v>
      </c>
      <c r="H353" s="39">
        <f t="shared" si="59"/>
        <v>0</v>
      </c>
      <c r="I353" s="37">
        <f t="shared" si="60"/>
        <v>0</v>
      </c>
      <c r="J353" s="40">
        <f t="shared" si="61"/>
        <v>0</v>
      </c>
      <c r="K353" s="37">
        <f t="shared" si="62"/>
        <v>0</v>
      </c>
      <c r="L353" s="37">
        <f t="shared" si="63"/>
        <v>0</v>
      </c>
      <c r="M353" s="37">
        <f t="shared" si="64"/>
        <v>0</v>
      </c>
      <c r="N353" s="41">
        <f>'jan-mai'!M353</f>
        <v>0</v>
      </c>
      <c r="O353" s="41">
        <f t="shared" si="65"/>
        <v>0</v>
      </c>
      <c r="P353" s="4"/>
      <c r="Q353" s="4"/>
      <c r="R353" s="4"/>
      <c r="S353" s="4"/>
      <c r="T353" s="4"/>
    </row>
    <row r="354" spans="1:20" s="34" customFormat="1" x14ac:dyDescent="0.2">
      <c r="A354" s="33">
        <v>1818</v>
      </c>
      <c r="B354" s="34" t="s">
        <v>320</v>
      </c>
      <c r="C354" s="36"/>
      <c r="D354" s="36">
        <v>1788</v>
      </c>
      <c r="E354" s="37">
        <f t="shared" si="56"/>
        <v>0</v>
      </c>
      <c r="F354" s="38" t="str">
        <f t="shared" si="57"/>
        <v/>
      </c>
      <c r="G354" s="39">
        <f t="shared" si="58"/>
        <v>0</v>
      </c>
      <c r="H354" s="39">
        <f t="shared" si="59"/>
        <v>0</v>
      </c>
      <c r="I354" s="37">
        <f t="shared" si="60"/>
        <v>0</v>
      </c>
      <c r="J354" s="40">
        <f t="shared" si="61"/>
        <v>0</v>
      </c>
      <c r="K354" s="37">
        <f t="shared" si="62"/>
        <v>0</v>
      </c>
      <c r="L354" s="37">
        <f t="shared" si="63"/>
        <v>0</v>
      </c>
      <c r="M354" s="37">
        <f t="shared" si="64"/>
        <v>0</v>
      </c>
      <c r="N354" s="41">
        <f>'jan-mai'!M354</f>
        <v>0</v>
      </c>
      <c r="O354" s="41">
        <f t="shared" si="65"/>
        <v>0</v>
      </c>
      <c r="P354" s="4"/>
      <c r="Q354" s="4"/>
      <c r="R354" s="4"/>
      <c r="S354" s="4"/>
      <c r="T354" s="4"/>
    </row>
    <row r="355" spans="1:20" s="34" customFormat="1" x14ac:dyDescent="0.2">
      <c r="A355" s="33">
        <v>1820</v>
      </c>
      <c r="B355" s="34" t="s">
        <v>406</v>
      </c>
      <c r="C355" s="36"/>
      <c r="D355" s="36">
        <v>7428</v>
      </c>
      <c r="E355" s="37">
        <f t="shared" si="56"/>
        <v>0</v>
      </c>
      <c r="F355" s="38" t="str">
        <f t="shared" si="57"/>
        <v/>
      </c>
      <c r="G355" s="39">
        <f t="shared" si="58"/>
        <v>0</v>
      </c>
      <c r="H355" s="39">
        <f t="shared" si="59"/>
        <v>0</v>
      </c>
      <c r="I355" s="37">
        <f t="shared" si="60"/>
        <v>0</v>
      </c>
      <c r="J355" s="40">
        <f t="shared" si="61"/>
        <v>0</v>
      </c>
      <c r="K355" s="37">
        <f t="shared" si="62"/>
        <v>0</v>
      </c>
      <c r="L355" s="37">
        <f t="shared" si="63"/>
        <v>0</v>
      </c>
      <c r="M355" s="37">
        <f t="shared" si="64"/>
        <v>0</v>
      </c>
      <c r="N355" s="41">
        <f>'jan-mai'!M355</f>
        <v>0</v>
      </c>
      <c r="O355" s="41">
        <f t="shared" si="65"/>
        <v>0</v>
      </c>
      <c r="P355" s="4"/>
      <c r="Q355" s="4"/>
      <c r="R355" s="4"/>
      <c r="S355" s="4"/>
      <c r="T355" s="4"/>
    </row>
    <row r="356" spans="1:20" s="34" customFormat="1" x14ac:dyDescent="0.2">
      <c r="A356" s="33">
        <v>1822</v>
      </c>
      <c r="B356" s="34" t="s">
        <v>407</v>
      </c>
      <c r="C356" s="36"/>
      <c r="D356" s="36">
        <v>2278</v>
      </c>
      <c r="E356" s="37">
        <f t="shared" si="56"/>
        <v>0</v>
      </c>
      <c r="F356" s="38" t="str">
        <f t="shared" si="57"/>
        <v/>
      </c>
      <c r="G356" s="39">
        <f t="shared" si="58"/>
        <v>0</v>
      </c>
      <c r="H356" s="39">
        <f t="shared" si="59"/>
        <v>0</v>
      </c>
      <c r="I356" s="37">
        <f t="shared" si="60"/>
        <v>0</v>
      </c>
      <c r="J356" s="40">
        <f t="shared" si="61"/>
        <v>0</v>
      </c>
      <c r="K356" s="37">
        <f t="shared" si="62"/>
        <v>0</v>
      </c>
      <c r="L356" s="37">
        <f t="shared" si="63"/>
        <v>0</v>
      </c>
      <c r="M356" s="37">
        <f t="shared" si="64"/>
        <v>0</v>
      </c>
      <c r="N356" s="41">
        <f>'jan-mai'!M356</f>
        <v>0</v>
      </c>
      <c r="O356" s="41">
        <f t="shared" si="65"/>
        <v>0</v>
      </c>
      <c r="P356" s="4"/>
      <c r="Q356" s="4"/>
      <c r="R356" s="4"/>
      <c r="S356" s="4"/>
      <c r="T356" s="4"/>
    </row>
    <row r="357" spans="1:20" s="34" customFormat="1" x14ac:dyDescent="0.2">
      <c r="A357" s="33">
        <v>1824</v>
      </c>
      <c r="B357" s="34" t="s">
        <v>408</v>
      </c>
      <c r="C357" s="36"/>
      <c r="D357" s="36">
        <v>13465</v>
      </c>
      <c r="E357" s="37">
        <f t="shared" si="56"/>
        <v>0</v>
      </c>
      <c r="F357" s="38" t="str">
        <f t="shared" si="57"/>
        <v/>
      </c>
      <c r="G357" s="39">
        <f t="shared" si="58"/>
        <v>0</v>
      </c>
      <c r="H357" s="39">
        <f t="shared" si="59"/>
        <v>0</v>
      </c>
      <c r="I357" s="37">
        <f t="shared" si="60"/>
        <v>0</v>
      </c>
      <c r="J357" s="40">
        <f t="shared" si="61"/>
        <v>0</v>
      </c>
      <c r="K357" s="37">
        <f t="shared" si="62"/>
        <v>0</v>
      </c>
      <c r="L357" s="37">
        <f t="shared" si="63"/>
        <v>0</v>
      </c>
      <c r="M357" s="37">
        <f t="shared" si="64"/>
        <v>0</v>
      </c>
      <c r="N357" s="41">
        <f>'jan-mai'!M357</f>
        <v>0</v>
      </c>
      <c r="O357" s="41">
        <f t="shared" si="65"/>
        <v>0</v>
      </c>
      <c r="P357" s="4"/>
      <c r="Q357" s="4"/>
      <c r="R357" s="4"/>
      <c r="S357" s="4"/>
      <c r="T357" s="4"/>
    </row>
    <row r="358" spans="1:20" s="34" customFormat="1" x14ac:dyDescent="0.2">
      <c r="A358" s="33">
        <v>1825</v>
      </c>
      <c r="B358" s="34" t="s">
        <v>409</v>
      </c>
      <c r="C358" s="36"/>
      <c r="D358" s="36">
        <v>1469</v>
      </c>
      <c r="E358" s="37">
        <f t="shared" si="56"/>
        <v>0</v>
      </c>
      <c r="F358" s="38" t="str">
        <f t="shared" si="57"/>
        <v/>
      </c>
      <c r="G358" s="39">
        <f t="shared" si="58"/>
        <v>0</v>
      </c>
      <c r="H358" s="39">
        <f t="shared" si="59"/>
        <v>0</v>
      </c>
      <c r="I358" s="37">
        <f t="shared" si="60"/>
        <v>0</v>
      </c>
      <c r="J358" s="40">
        <f t="shared" si="61"/>
        <v>0</v>
      </c>
      <c r="K358" s="37">
        <f t="shared" si="62"/>
        <v>0</v>
      </c>
      <c r="L358" s="37">
        <f t="shared" si="63"/>
        <v>0</v>
      </c>
      <c r="M358" s="37">
        <f t="shared" si="64"/>
        <v>0</v>
      </c>
      <c r="N358" s="41">
        <f>'jan-mai'!M358</f>
        <v>0</v>
      </c>
      <c r="O358" s="41">
        <f t="shared" si="65"/>
        <v>0</v>
      </c>
      <c r="P358" s="4"/>
      <c r="Q358" s="4"/>
      <c r="R358" s="4"/>
      <c r="S358" s="4"/>
      <c r="T358" s="4"/>
    </row>
    <row r="359" spans="1:20" s="34" customFormat="1" x14ac:dyDescent="0.2">
      <c r="A359" s="33">
        <v>1826</v>
      </c>
      <c r="B359" s="34" t="s">
        <v>410</v>
      </c>
      <c r="C359" s="36"/>
      <c r="D359" s="36">
        <v>1414</v>
      </c>
      <c r="E359" s="37">
        <f t="shared" si="56"/>
        <v>0</v>
      </c>
      <c r="F359" s="38" t="str">
        <f t="shared" si="57"/>
        <v/>
      </c>
      <c r="G359" s="39">
        <f t="shared" si="58"/>
        <v>0</v>
      </c>
      <c r="H359" s="39">
        <f t="shared" si="59"/>
        <v>0</v>
      </c>
      <c r="I359" s="37">
        <f t="shared" si="60"/>
        <v>0</v>
      </c>
      <c r="J359" s="40">
        <f t="shared" si="61"/>
        <v>0</v>
      </c>
      <c r="K359" s="37">
        <f t="shared" si="62"/>
        <v>0</v>
      </c>
      <c r="L359" s="37">
        <f t="shared" si="63"/>
        <v>0</v>
      </c>
      <c r="M359" s="37">
        <f t="shared" si="64"/>
        <v>0</v>
      </c>
      <c r="N359" s="41">
        <f>'jan-mai'!M359</f>
        <v>0</v>
      </c>
      <c r="O359" s="41">
        <f t="shared" si="65"/>
        <v>0</v>
      </c>
      <c r="P359" s="4"/>
      <c r="Q359" s="4"/>
      <c r="R359" s="4"/>
      <c r="S359" s="4"/>
      <c r="T359" s="4"/>
    </row>
    <row r="360" spans="1:20" s="34" customFormat="1" x14ac:dyDescent="0.2">
      <c r="A360" s="33">
        <v>1827</v>
      </c>
      <c r="B360" s="34" t="s">
        <v>411</v>
      </c>
      <c r="C360" s="36"/>
      <c r="D360" s="36">
        <v>1410</v>
      </c>
      <c r="E360" s="37">
        <f t="shared" si="56"/>
        <v>0</v>
      </c>
      <c r="F360" s="38" t="str">
        <f t="shared" si="57"/>
        <v/>
      </c>
      <c r="G360" s="39">
        <f t="shared" si="58"/>
        <v>0</v>
      </c>
      <c r="H360" s="39">
        <f t="shared" si="59"/>
        <v>0</v>
      </c>
      <c r="I360" s="37">
        <f t="shared" si="60"/>
        <v>0</v>
      </c>
      <c r="J360" s="40">
        <f t="shared" si="61"/>
        <v>0</v>
      </c>
      <c r="K360" s="37">
        <f t="shared" si="62"/>
        <v>0</v>
      </c>
      <c r="L360" s="37">
        <f t="shared" si="63"/>
        <v>0</v>
      </c>
      <c r="M360" s="37">
        <f t="shared" si="64"/>
        <v>0</v>
      </c>
      <c r="N360" s="41">
        <f>'jan-mai'!M360</f>
        <v>0</v>
      </c>
      <c r="O360" s="41">
        <f t="shared" si="65"/>
        <v>0</v>
      </c>
      <c r="P360" s="4"/>
      <c r="Q360" s="4"/>
      <c r="R360" s="4"/>
      <c r="S360" s="4"/>
      <c r="T360" s="4"/>
    </row>
    <row r="361" spans="1:20" s="34" customFormat="1" x14ac:dyDescent="0.2">
      <c r="A361" s="33">
        <v>1828</v>
      </c>
      <c r="B361" s="34" t="s">
        <v>412</v>
      </c>
      <c r="C361" s="36"/>
      <c r="D361" s="36">
        <v>1837</v>
      </c>
      <c r="E361" s="37">
        <f t="shared" si="56"/>
        <v>0</v>
      </c>
      <c r="F361" s="38" t="str">
        <f t="shared" si="57"/>
        <v/>
      </c>
      <c r="G361" s="39">
        <f t="shared" si="58"/>
        <v>0</v>
      </c>
      <c r="H361" s="39">
        <f t="shared" si="59"/>
        <v>0</v>
      </c>
      <c r="I361" s="37">
        <f t="shared" si="60"/>
        <v>0</v>
      </c>
      <c r="J361" s="40">
        <f t="shared" si="61"/>
        <v>0</v>
      </c>
      <c r="K361" s="37">
        <f t="shared" si="62"/>
        <v>0</v>
      </c>
      <c r="L361" s="37">
        <f t="shared" si="63"/>
        <v>0</v>
      </c>
      <c r="M361" s="37">
        <f t="shared" si="64"/>
        <v>0</v>
      </c>
      <c r="N361" s="41">
        <f>'jan-mai'!M361</f>
        <v>0</v>
      </c>
      <c r="O361" s="41">
        <f t="shared" si="65"/>
        <v>0</v>
      </c>
      <c r="P361" s="4"/>
      <c r="Q361" s="4"/>
      <c r="R361" s="4"/>
      <c r="S361" s="4"/>
      <c r="T361" s="4"/>
    </row>
    <row r="362" spans="1:20" s="34" customFormat="1" x14ac:dyDescent="0.2">
      <c r="A362" s="33">
        <v>1832</v>
      </c>
      <c r="B362" s="34" t="s">
        <v>413</v>
      </c>
      <c r="C362" s="36"/>
      <c r="D362" s="36">
        <v>4524</v>
      </c>
      <c r="E362" s="37">
        <f t="shared" si="56"/>
        <v>0</v>
      </c>
      <c r="F362" s="38" t="str">
        <f t="shared" si="57"/>
        <v/>
      </c>
      <c r="G362" s="39">
        <f t="shared" si="58"/>
        <v>0</v>
      </c>
      <c r="H362" s="39">
        <f t="shared" si="59"/>
        <v>0</v>
      </c>
      <c r="I362" s="37">
        <f t="shared" si="60"/>
        <v>0</v>
      </c>
      <c r="J362" s="40">
        <f t="shared" si="61"/>
        <v>0</v>
      </c>
      <c r="K362" s="37">
        <f t="shared" si="62"/>
        <v>0</v>
      </c>
      <c r="L362" s="37">
        <f t="shared" si="63"/>
        <v>0</v>
      </c>
      <c r="M362" s="37">
        <f t="shared" si="64"/>
        <v>0</v>
      </c>
      <c r="N362" s="41">
        <f>'jan-mai'!M362</f>
        <v>0</v>
      </c>
      <c r="O362" s="41">
        <f t="shared" si="65"/>
        <v>0</v>
      </c>
      <c r="P362" s="4"/>
      <c r="Q362" s="4"/>
      <c r="R362" s="4"/>
      <c r="S362" s="4"/>
      <c r="T362" s="4"/>
    </row>
    <row r="363" spans="1:20" s="34" customFormat="1" x14ac:dyDescent="0.2">
      <c r="A363" s="33">
        <v>1833</v>
      </c>
      <c r="B363" s="34" t="s">
        <v>414</v>
      </c>
      <c r="C363" s="36"/>
      <c r="D363" s="36">
        <v>26101</v>
      </c>
      <c r="E363" s="37">
        <f t="shared" si="56"/>
        <v>0</v>
      </c>
      <c r="F363" s="38" t="str">
        <f t="shared" si="57"/>
        <v/>
      </c>
      <c r="G363" s="39">
        <f t="shared" si="58"/>
        <v>0</v>
      </c>
      <c r="H363" s="39">
        <f t="shared" si="59"/>
        <v>0</v>
      </c>
      <c r="I363" s="37">
        <f t="shared" si="60"/>
        <v>0</v>
      </c>
      <c r="J363" s="40">
        <f t="shared" si="61"/>
        <v>0</v>
      </c>
      <c r="K363" s="37">
        <f t="shared" si="62"/>
        <v>0</v>
      </c>
      <c r="L363" s="37">
        <f t="shared" si="63"/>
        <v>0</v>
      </c>
      <c r="M363" s="37">
        <f t="shared" si="64"/>
        <v>0</v>
      </c>
      <c r="N363" s="41">
        <f>'jan-mai'!M363</f>
        <v>0</v>
      </c>
      <c r="O363" s="41">
        <f t="shared" si="65"/>
        <v>0</v>
      </c>
      <c r="P363" s="4"/>
      <c r="Q363" s="4"/>
      <c r="R363" s="4"/>
      <c r="S363" s="4"/>
      <c r="T363" s="4"/>
    </row>
    <row r="364" spans="1:20" s="34" customFormat="1" x14ac:dyDescent="0.2">
      <c r="A364" s="33">
        <v>1834</v>
      </c>
      <c r="B364" s="34" t="s">
        <v>415</v>
      </c>
      <c r="C364" s="36"/>
      <c r="D364" s="36">
        <v>1920</v>
      </c>
      <c r="E364" s="37">
        <f t="shared" si="56"/>
        <v>0</v>
      </c>
      <c r="F364" s="38" t="str">
        <f t="shared" si="57"/>
        <v/>
      </c>
      <c r="G364" s="39">
        <f t="shared" si="58"/>
        <v>0</v>
      </c>
      <c r="H364" s="39">
        <f t="shared" si="59"/>
        <v>0</v>
      </c>
      <c r="I364" s="37">
        <f t="shared" si="60"/>
        <v>0</v>
      </c>
      <c r="J364" s="40">
        <f t="shared" si="61"/>
        <v>0</v>
      </c>
      <c r="K364" s="37">
        <f t="shared" si="62"/>
        <v>0</v>
      </c>
      <c r="L364" s="37">
        <f t="shared" si="63"/>
        <v>0</v>
      </c>
      <c r="M364" s="37">
        <f t="shared" si="64"/>
        <v>0</v>
      </c>
      <c r="N364" s="41">
        <f>'jan-mai'!M364</f>
        <v>0</v>
      </c>
      <c r="O364" s="41">
        <f t="shared" si="65"/>
        <v>0</v>
      </c>
      <c r="P364" s="4"/>
      <c r="Q364" s="4"/>
      <c r="R364" s="4"/>
      <c r="S364" s="4"/>
      <c r="T364" s="4"/>
    </row>
    <row r="365" spans="1:20" s="34" customFormat="1" x14ac:dyDescent="0.2">
      <c r="A365" s="33">
        <v>1835</v>
      </c>
      <c r="B365" s="34" t="s">
        <v>416</v>
      </c>
      <c r="C365" s="36"/>
      <c r="D365" s="36">
        <v>465</v>
      </c>
      <c r="E365" s="37">
        <f t="shared" si="56"/>
        <v>0</v>
      </c>
      <c r="F365" s="38" t="str">
        <f t="shared" si="57"/>
        <v/>
      </c>
      <c r="G365" s="39">
        <f t="shared" si="58"/>
        <v>0</v>
      </c>
      <c r="H365" s="39">
        <f t="shared" si="59"/>
        <v>0</v>
      </c>
      <c r="I365" s="37">
        <f t="shared" si="60"/>
        <v>0</v>
      </c>
      <c r="J365" s="40">
        <f t="shared" si="61"/>
        <v>0</v>
      </c>
      <c r="K365" s="37">
        <f t="shared" si="62"/>
        <v>0</v>
      </c>
      <c r="L365" s="37">
        <f t="shared" si="63"/>
        <v>0</v>
      </c>
      <c r="M365" s="37">
        <f t="shared" si="64"/>
        <v>0</v>
      </c>
      <c r="N365" s="41">
        <f>'jan-mai'!M365</f>
        <v>0</v>
      </c>
      <c r="O365" s="41">
        <f t="shared" si="65"/>
        <v>0</v>
      </c>
      <c r="P365" s="4"/>
      <c r="Q365" s="4"/>
      <c r="R365" s="4"/>
      <c r="S365" s="4"/>
      <c r="T365" s="4"/>
    </row>
    <row r="366" spans="1:20" s="34" customFormat="1" x14ac:dyDescent="0.2">
      <c r="A366" s="33">
        <v>1836</v>
      </c>
      <c r="B366" s="34" t="s">
        <v>417</v>
      </c>
      <c r="C366" s="36"/>
      <c r="D366" s="36">
        <v>1267</v>
      </c>
      <c r="E366" s="37">
        <f t="shared" si="56"/>
        <v>0</v>
      </c>
      <c r="F366" s="38" t="str">
        <f t="shared" si="57"/>
        <v/>
      </c>
      <c r="G366" s="39">
        <f t="shared" si="58"/>
        <v>0</v>
      </c>
      <c r="H366" s="39">
        <f t="shared" si="59"/>
        <v>0</v>
      </c>
      <c r="I366" s="37">
        <f t="shared" si="60"/>
        <v>0</v>
      </c>
      <c r="J366" s="40">
        <f t="shared" si="61"/>
        <v>0</v>
      </c>
      <c r="K366" s="37">
        <f t="shared" si="62"/>
        <v>0</v>
      </c>
      <c r="L366" s="37">
        <f t="shared" si="63"/>
        <v>0</v>
      </c>
      <c r="M366" s="37">
        <f t="shared" si="64"/>
        <v>0</v>
      </c>
      <c r="N366" s="41">
        <f>'jan-mai'!M366</f>
        <v>0</v>
      </c>
      <c r="O366" s="41">
        <f t="shared" si="65"/>
        <v>0</v>
      </c>
      <c r="P366" s="4"/>
      <c r="Q366" s="4"/>
      <c r="R366" s="4"/>
      <c r="S366" s="4"/>
      <c r="T366" s="4"/>
    </row>
    <row r="367" spans="1:20" s="34" customFormat="1" x14ac:dyDescent="0.2">
      <c r="A367" s="33">
        <v>1837</v>
      </c>
      <c r="B367" s="34" t="s">
        <v>418</v>
      </c>
      <c r="C367" s="36"/>
      <c r="D367" s="36">
        <v>6435</v>
      </c>
      <c r="E367" s="37">
        <f t="shared" si="56"/>
        <v>0</v>
      </c>
      <c r="F367" s="38" t="str">
        <f t="shared" si="57"/>
        <v/>
      </c>
      <c r="G367" s="39">
        <f t="shared" si="58"/>
        <v>0</v>
      </c>
      <c r="H367" s="39">
        <f t="shared" si="59"/>
        <v>0</v>
      </c>
      <c r="I367" s="37">
        <f t="shared" si="60"/>
        <v>0</v>
      </c>
      <c r="J367" s="40">
        <f t="shared" si="61"/>
        <v>0</v>
      </c>
      <c r="K367" s="37">
        <f t="shared" si="62"/>
        <v>0</v>
      </c>
      <c r="L367" s="37">
        <f t="shared" si="63"/>
        <v>0</v>
      </c>
      <c r="M367" s="37">
        <f t="shared" si="64"/>
        <v>0</v>
      </c>
      <c r="N367" s="41">
        <f>'jan-mai'!M367</f>
        <v>0</v>
      </c>
      <c r="O367" s="41">
        <f t="shared" si="65"/>
        <v>0</v>
      </c>
      <c r="P367" s="4"/>
      <c r="Q367" s="4"/>
      <c r="R367" s="4"/>
      <c r="S367" s="4"/>
      <c r="T367" s="4"/>
    </row>
    <row r="368" spans="1:20" s="34" customFormat="1" x14ac:dyDescent="0.2">
      <c r="A368" s="33">
        <v>1838</v>
      </c>
      <c r="B368" s="34" t="s">
        <v>419</v>
      </c>
      <c r="C368" s="36"/>
      <c r="D368" s="36">
        <v>2024</v>
      </c>
      <c r="E368" s="37">
        <f t="shared" si="56"/>
        <v>0</v>
      </c>
      <c r="F368" s="38" t="str">
        <f t="shared" si="57"/>
        <v/>
      </c>
      <c r="G368" s="39">
        <f t="shared" si="58"/>
        <v>0</v>
      </c>
      <c r="H368" s="39">
        <f t="shared" si="59"/>
        <v>0</v>
      </c>
      <c r="I368" s="37">
        <f t="shared" si="60"/>
        <v>0</v>
      </c>
      <c r="J368" s="40">
        <f t="shared" si="61"/>
        <v>0</v>
      </c>
      <c r="K368" s="37">
        <f t="shared" si="62"/>
        <v>0</v>
      </c>
      <c r="L368" s="37">
        <f t="shared" si="63"/>
        <v>0</v>
      </c>
      <c r="M368" s="37">
        <f t="shared" si="64"/>
        <v>0</v>
      </c>
      <c r="N368" s="41">
        <f>'jan-mai'!M368</f>
        <v>0</v>
      </c>
      <c r="O368" s="41">
        <f t="shared" si="65"/>
        <v>0</v>
      </c>
      <c r="P368" s="4"/>
      <c r="Q368" s="4"/>
      <c r="R368" s="4"/>
      <c r="S368" s="4"/>
      <c r="T368" s="4"/>
    </row>
    <row r="369" spans="1:20" s="34" customFormat="1" x14ac:dyDescent="0.2">
      <c r="A369" s="33">
        <v>1839</v>
      </c>
      <c r="B369" s="34" t="s">
        <v>420</v>
      </c>
      <c r="C369" s="36"/>
      <c r="D369" s="36">
        <v>1043</v>
      </c>
      <c r="E369" s="37">
        <f t="shared" si="56"/>
        <v>0</v>
      </c>
      <c r="F369" s="38" t="str">
        <f t="shared" si="57"/>
        <v/>
      </c>
      <c r="G369" s="39">
        <f t="shared" si="58"/>
        <v>0</v>
      </c>
      <c r="H369" s="39">
        <f t="shared" si="59"/>
        <v>0</v>
      </c>
      <c r="I369" s="37">
        <f t="shared" si="60"/>
        <v>0</v>
      </c>
      <c r="J369" s="40">
        <f t="shared" si="61"/>
        <v>0</v>
      </c>
      <c r="K369" s="37">
        <f t="shared" si="62"/>
        <v>0</v>
      </c>
      <c r="L369" s="37">
        <f t="shared" si="63"/>
        <v>0</v>
      </c>
      <c r="M369" s="37">
        <f t="shared" si="64"/>
        <v>0</v>
      </c>
      <c r="N369" s="41">
        <f>'jan-mai'!M369</f>
        <v>0</v>
      </c>
      <c r="O369" s="41">
        <f t="shared" si="65"/>
        <v>0</v>
      </c>
      <c r="P369" s="4"/>
      <c r="Q369" s="4"/>
      <c r="R369" s="4"/>
      <c r="S369" s="4"/>
      <c r="T369" s="4"/>
    </row>
    <row r="370" spans="1:20" s="34" customFormat="1" x14ac:dyDescent="0.2">
      <c r="A370" s="33">
        <v>1840</v>
      </c>
      <c r="B370" s="34" t="s">
        <v>421</v>
      </c>
      <c r="C370" s="36"/>
      <c r="D370" s="36">
        <v>4702</v>
      </c>
      <c r="E370" s="37">
        <f t="shared" si="56"/>
        <v>0</v>
      </c>
      <c r="F370" s="38" t="str">
        <f t="shared" si="57"/>
        <v/>
      </c>
      <c r="G370" s="39">
        <f t="shared" si="58"/>
        <v>0</v>
      </c>
      <c r="H370" s="39">
        <f t="shared" si="59"/>
        <v>0</v>
      </c>
      <c r="I370" s="37">
        <f t="shared" si="60"/>
        <v>0</v>
      </c>
      <c r="J370" s="40">
        <f t="shared" si="61"/>
        <v>0</v>
      </c>
      <c r="K370" s="37">
        <f t="shared" si="62"/>
        <v>0</v>
      </c>
      <c r="L370" s="37">
        <f t="shared" si="63"/>
        <v>0</v>
      </c>
      <c r="M370" s="37">
        <f t="shared" si="64"/>
        <v>0</v>
      </c>
      <c r="N370" s="41">
        <f>'jan-mai'!M370</f>
        <v>0</v>
      </c>
      <c r="O370" s="41">
        <f t="shared" si="65"/>
        <v>0</v>
      </c>
      <c r="P370" s="4"/>
      <c r="Q370" s="4"/>
      <c r="R370" s="4"/>
      <c r="S370" s="4"/>
      <c r="T370" s="4"/>
    </row>
    <row r="371" spans="1:20" s="34" customFormat="1" x14ac:dyDescent="0.2">
      <c r="A371" s="33">
        <v>1841</v>
      </c>
      <c r="B371" s="34" t="s">
        <v>422</v>
      </c>
      <c r="C371" s="36"/>
      <c r="D371" s="36">
        <v>9729</v>
      </c>
      <c r="E371" s="37">
        <f t="shared" si="56"/>
        <v>0</v>
      </c>
      <c r="F371" s="38" t="str">
        <f t="shared" si="57"/>
        <v/>
      </c>
      <c r="G371" s="39">
        <f t="shared" si="58"/>
        <v>0</v>
      </c>
      <c r="H371" s="39">
        <f t="shared" si="59"/>
        <v>0</v>
      </c>
      <c r="I371" s="37">
        <f t="shared" si="60"/>
        <v>0</v>
      </c>
      <c r="J371" s="40">
        <f t="shared" si="61"/>
        <v>0</v>
      </c>
      <c r="K371" s="37">
        <f t="shared" si="62"/>
        <v>0</v>
      </c>
      <c r="L371" s="37">
        <f t="shared" si="63"/>
        <v>0</v>
      </c>
      <c r="M371" s="37">
        <f t="shared" si="64"/>
        <v>0</v>
      </c>
      <c r="N371" s="41">
        <f>'jan-mai'!M371</f>
        <v>0</v>
      </c>
      <c r="O371" s="41">
        <f t="shared" si="65"/>
        <v>0</v>
      </c>
      <c r="P371" s="4"/>
      <c r="Q371" s="4"/>
      <c r="R371" s="4"/>
      <c r="S371" s="4"/>
      <c r="T371" s="4"/>
    </row>
    <row r="372" spans="1:20" s="34" customFormat="1" x14ac:dyDescent="0.2">
      <c r="A372" s="33">
        <v>1845</v>
      </c>
      <c r="B372" s="34" t="s">
        <v>423</v>
      </c>
      <c r="C372" s="36"/>
      <c r="D372" s="36">
        <v>1958</v>
      </c>
      <c r="E372" s="37">
        <f t="shared" si="56"/>
        <v>0</v>
      </c>
      <c r="F372" s="38" t="str">
        <f t="shared" si="57"/>
        <v/>
      </c>
      <c r="G372" s="39">
        <f t="shared" si="58"/>
        <v>0</v>
      </c>
      <c r="H372" s="39">
        <f t="shared" si="59"/>
        <v>0</v>
      </c>
      <c r="I372" s="37">
        <f t="shared" si="60"/>
        <v>0</v>
      </c>
      <c r="J372" s="40">
        <f t="shared" si="61"/>
        <v>0</v>
      </c>
      <c r="K372" s="37">
        <f t="shared" si="62"/>
        <v>0</v>
      </c>
      <c r="L372" s="37">
        <f t="shared" si="63"/>
        <v>0</v>
      </c>
      <c r="M372" s="37">
        <f t="shared" si="64"/>
        <v>0</v>
      </c>
      <c r="N372" s="41">
        <f>'jan-mai'!M372</f>
        <v>0</v>
      </c>
      <c r="O372" s="41">
        <f t="shared" si="65"/>
        <v>0</v>
      </c>
      <c r="P372" s="4"/>
      <c r="Q372" s="4"/>
      <c r="R372" s="4"/>
      <c r="S372" s="4"/>
      <c r="T372" s="4"/>
    </row>
    <row r="373" spans="1:20" s="34" customFormat="1" x14ac:dyDescent="0.2">
      <c r="A373" s="33">
        <v>1848</v>
      </c>
      <c r="B373" s="34" t="s">
        <v>424</v>
      </c>
      <c r="C373" s="36"/>
      <c r="D373" s="36">
        <v>2543</v>
      </c>
      <c r="E373" s="37">
        <f t="shared" si="56"/>
        <v>0</v>
      </c>
      <c r="F373" s="38" t="str">
        <f t="shared" si="57"/>
        <v/>
      </c>
      <c r="G373" s="39">
        <f t="shared" si="58"/>
        <v>0</v>
      </c>
      <c r="H373" s="39">
        <f t="shared" si="59"/>
        <v>0</v>
      </c>
      <c r="I373" s="37">
        <f t="shared" si="60"/>
        <v>0</v>
      </c>
      <c r="J373" s="40">
        <f t="shared" si="61"/>
        <v>0</v>
      </c>
      <c r="K373" s="37">
        <f t="shared" si="62"/>
        <v>0</v>
      </c>
      <c r="L373" s="37">
        <f t="shared" si="63"/>
        <v>0</v>
      </c>
      <c r="M373" s="37">
        <f t="shared" si="64"/>
        <v>0</v>
      </c>
      <c r="N373" s="41">
        <f>'jan-mai'!M373</f>
        <v>0</v>
      </c>
      <c r="O373" s="41">
        <f t="shared" si="65"/>
        <v>0</v>
      </c>
      <c r="P373" s="4"/>
      <c r="Q373" s="4"/>
      <c r="R373" s="4"/>
      <c r="S373" s="4"/>
      <c r="T373" s="4"/>
    </row>
    <row r="374" spans="1:20" s="34" customFormat="1" x14ac:dyDescent="0.2">
      <c r="A374" s="33">
        <v>1849</v>
      </c>
      <c r="B374" s="34" t="s">
        <v>425</v>
      </c>
      <c r="C374" s="36"/>
      <c r="D374" s="36">
        <v>1810</v>
      </c>
      <c r="E374" s="37">
        <f t="shared" si="56"/>
        <v>0</v>
      </c>
      <c r="F374" s="38" t="str">
        <f t="shared" si="57"/>
        <v/>
      </c>
      <c r="G374" s="39">
        <f t="shared" si="58"/>
        <v>0</v>
      </c>
      <c r="H374" s="39">
        <f t="shared" si="59"/>
        <v>0</v>
      </c>
      <c r="I374" s="37">
        <f t="shared" si="60"/>
        <v>0</v>
      </c>
      <c r="J374" s="40">
        <f t="shared" si="61"/>
        <v>0</v>
      </c>
      <c r="K374" s="37">
        <f t="shared" si="62"/>
        <v>0</v>
      </c>
      <c r="L374" s="37">
        <f t="shared" si="63"/>
        <v>0</v>
      </c>
      <c r="M374" s="37">
        <f t="shared" si="64"/>
        <v>0</v>
      </c>
      <c r="N374" s="41">
        <f>'jan-mai'!M374</f>
        <v>0</v>
      </c>
      <c r="O374" s="41">
        <f t="shared" si="65"/>
        <v>0</v>
      </c>
      <c r="P374" s="4"/>
      <c r="Q374" s="4"/>
      <c r="R374" s="4"/>
      <c r="S374" s="4"/>
      <c r="T374" s="4"/>
    </row>
    <row r="375" spans="1:20" s="34" customFormat="1" x14ac:dyDescent="0.2">
      <c r="A375" s="33">
        <v>1850</v>
      </c>
      <c r="B375" s="34" t="s">
        <v>426</v>
      </c>
      <c r="C375" s="36"/>
      <c r="D375" s="36">
        <v>1960</v>
      </c>
      <c r="E375" s="37">
        <f t="shared" si="56"/>
        <v>0</v>
      </c>
      <c r="F375" s="38" t="str">
        <f t="shared" si="57"/>
        <v/>
      </c>
      <c r="G375" s="39">
        <f t="shared" si="58"/>
        <v>0</v>
      </c>
      <c r="H375" s="39">
        <f t="shared" si="59"/>
        <v>0</v>
      </c>
      <c r="I375" s="37">
        <f t="shared" si="60"/>
        <v>0</v>
      </c>
      <c r="J375" s="40">
        <f t="shared" si="61"/>
        <v>0</v>
      </c>
      <c r="K375" s="37">
        <f t="shared" si="62"/>
        <v>0</v>
      </c>
      <c r="L375" s="37">
        <f t="shared" si="63"/>
        <v>0</v>
      </c>
      <c r="M375" s="37">
        <f t="shared" si="64"/>
        <v>0</v>
      </c>
      <c r="N375" s="41">
        <f>'jan-mai'!M375</f>
        <v>0</v>
      </c>
      <c r="O375" s="41">
        <f t="shared" si="65"/>
        <v>0</v>
      </c>
      <c r="P375" s="4"/>
      <c r="Q375" s="4"/>
      <c r="R375" s="4"/>
      <c r="S375" s="4"/>
      <c r="T375" s="4"/>
    </row>
    <row r="376" spans="1:20" s="34" customFormat="1" x14ac:dyDescent="0.2">
      <c r="A376" s="33">
        <v>1851</v>
      </c>
      <c r="B376" s="34" t="s">
        <v>427</v>
      </c>
      <c r="C376" s="36"/>
      <c r="D376" s="36">
        <v>2134</v>
      </c>
      <c r="E376" s="37">
        <f t="shared" si="56"/>
        <v>0</v>
      </c>
      <c r="F376" s="38" t="str">
        <f t="shared" si="57"/>
        <v/>
      </c>
      <c r="G376" s="39">
        <f t="shared" si="58"/>
        <v>0</v>
      </c>
      <c r="H376" s="39">
        <f t="shared" si="59"/>
        <v>0</v>
      </c>
      <c r="I376" s="37">
        <f t="shared" si="60"/>
        <v>0</v>
      </c>
      <c r="J376" s="40">
        <f t="shared" si="61"/>
        <v>0</v>
      </c>
      <c r="K376" s="37">
        <f t="shared" si="62"/>
        <v>0</v>
      </c>
      <c r="L376" s="37">
        <f t="shared" si="63"/>
        <v>0</v>
      </c>
      <c r="M376" s="37">
        <f t="shared" si="64"/>
        <v>0</v>
      </c>
      <c r="N376" s="41">
        <f>'jan-mai'!M376</f>
        <v>0</v>
      </c>
      <c r="O376" s="41">
        <f t="shared" si="65"/>
        <v>0</v>
      </c>
      <c r="P376" s="4"/>
      <c r="Q376" s="4"/>
      <c r="R376" s="4"/>
      <c r="S376" s="4"/>
      <c r="T376" s="4"/>
    </row>
    <row r="377" spans="1:20" s="34" customFormat="1" x14ac:dyDescent="0.2">
      <c r="A377" s="33">
        <v>1852</v>
      </c>
      <c r="B377" s="34" t="s">
        <v>428</v>
      </c>
      <c r="C377" s="36"/>
      <c r="D377" s="36">
        <v>1252</v>
      </c>
      <c r="E377" s="37">
        <f t="shared" si="56"/>
        <v>0</v>
      </c>
      <c r="F377" s="38" t="str">
        <f t="shared" si="57"/>
        <v/>
      </c>
      <c r="G377" s="39">
        <f t="shared" si="58"/>
        <v>0</v>
      </c>
      <c r="H377" s="39">
        <f t="shared" si="59"/>
        <v>0</v>
      </c>
      <c r="I377" s="37">
        <f t="shared" si="60"/>
        <v>0</v>
      </c>
      <c r="J377" s="40">
        <f t="shared" si="61"/>
        <v>0</v>
      </c>
      <c r="K377" s="37">
        <f t="shared" si="62"/>
        <v>0</v>
      </c>
      <c r="L377" s="37">
        <f t="shared" si="63"/>
        <v>0</v>
      </c>
      <c r="M377" s="37">
        <f t="shared" si="64"/>
        <v>0</v>
      </c>
      <c r="N377" s="41">
        <f>'jan-mai'!M377</f>
        <v>0</v>
      </c>
      <c r="O377" s="41">
        <f t="shared" si="65"/>
        <v>0</v>
      </c>
      <c r="P377" s="4"/>
      <c r="Q377" s="4"/>
      <c r="R377" s="4"/>
      <c r="S377" s="4"/>
      <c r="T377" s="4"/>
    </row>
    <row r="378" spans="1:20" s="34" customFormat="1" x14ac:dyDescent="0.2">
      <c r="A378" s="33">
        <v>1853</v>
      </c>
      <c r="B378" s="34" t="s">
        <v>429</v>
      </c>
      <c r="C378" s="36"/>
      <c r="D378" s="36">
        <v>1402</v>
      </c>
      <c r="E378" s="37">
        <f t="shared" si="56"/>
        <v>0</v>
      </c>
      <c r="F378" s="38" t="str">
        <f t="shared" si="57"/>
        <v/>
      </c>
      <c r="G378" s="39">
        <f t="shared" si="58"/>
        <v>0</v>
      </c>
      <c r="H378" s="39">
        <f t="shared" si="59"/>
        <v>0</v>
      </c>
      <c r="I378" s="37">
        <f t="shared" si="60"/>
        <v>0</v>
      </c>
      <c r="J378" s="40">
        <f t="shared" si="61"/>
        <v>0</v>
      </c>
      <c r="K378" s="37">
        <f t="shared" si="62"/>
        <v>0</v>
      </c>
      <c r="L378" s="37">
        <f t="shared" si="63"/>
        <v>0</v>
      </c>
      <c r="M378" s="37">
        <f t="shared" si="64"/>
        <v>0</v>
      </c>
      <c r="N378" s="41">
        <f>'jan-mai'!M378</f>
        <v>0</v>
      </c>
      <c r="O378" s="41">
        <f t="shared" si="65"/>
        <v>0</v>
      </c>
      <c r="P378" s="4"/>
      <c r="Q378" s="4"/>
      <c r="R378" s="4"/>
      <c r="S378" s="4"/>
      <c r="T378" s="4"/>
    </row>
    <row r="379" spans="1:20" s="34" customFormat="1" x14ac:dyDescent="0.2">
      <c r="A379" s="33">
        <v>1854</v>
      </c>
      <c r="B379" s="34" t="s">
        <v>430</v>
      </c>
      <c r="C379" s="36"/>
      <c r="D379" s="36">
        <v>2554</v>
      </c>
      <c r="E379" s="37">
        <f t="shared" si="56"/>
        <v>0</v>
      </c>
      <c r="F379" s="38" t="str">
        <f t="shared" si="57"/>
        <v/>
      </c>
      <c r="G379" s="39">
        <f t="shared" si="58"/>
        <v>0</v>
      </c>
      <c r="H379" s="39">
        <f t="shared" si="59"/>
        <v>0</v>
      </c>
      <c r="I379" s="37">
        <f t="shared" si="60"/>
        <v>0</v>
      </c>
      <c r="J379" s="40">
        <f t="shared" si="61"/>
        <v>0</v>
      </c>
      <c r="K379" s="37">
        <f t="shared" si="62"/>
        <v>0</v>
      </c>
      <c r="L379" s="37">
        <f t="shared" si="63"/>
        <v>0</v>
      </c>
      <c r="M379" s="37">
        <f t="shared" si="64"/>
        <v>0</v>
      </c>
      <c r="N379" s="41">
        <f>'jan-mai'!M379</f>
        <v>0</v>
      </c>
      <c r="O379" s="41">
        <f t="shared" si="65"/>
        <v>0</v>
      </c>
      <c r="P379" s="4"/>
      <c r="Q379" s="4"/>
      <c r="R379" s="4"/>
      <c r="S379" s="4"/>
      <c r="T379" s="4"/>
    </row>
    <row r="380" spans="1:20" s="34" customFormat="1" x14ac:dyDescent="0.2">
      <c r="A380" s="33">
        <v>1856</v>
      </c>
      <c r="B380" s="34" t="s">
        <v>431</v>
      </c>
      <c r="C380" s="36"/>
      <c r="D380" s="36">
        <v>535</v>
      </c>
      <c r="E380" s="37">
        <f t="shared" si="56"/>
        <v>0</v>
      </c>
      <c r="F380" s="38" t="str">
        <f t="shared" si="57"/>
        <v/>
      </c>
      <c r="G380" s="39">
        <f t="shared" si="58"/>
        <v>0</v>
      </c>
      <c r="H380" s="39">
        <f t="shared" si="59"/>
        <v>0</v>
      </c>
      <c r="I380" s="37">
        <f t="shared" si="60"/>
        <v>0</v>
      </c>
      <c r="J380" s="40">
        <f t="shared" si="61"/>
        <v>0</v>
      </c>
      <c r="K380" s="37">
        <f t="shared" si="62"/>
        <v>0</v>
      </c>
      <c r="L380" s="37">
        <f t="shared" si="63"/>
        <v>0</v>
      </c>
      <c r="M380" s="37">
        <f t="shared" si="64"/>
        <v>0</v>
      </c>
      <c r="N380" s="41">
        <f>'jan-mai'!M380</f>
        <v>0</v>
      </c>
      <c r="O380" s="41">
        <f t="shared" si="65"/>
        <v>0</v>
      </c>
      <c r="P380" s="4"/>
      <c r="Q380" s="4"/>
      <c r="R380" s="4"/>
      <c r="S380" s="4"/>
      <c r="T380" s="4"/>
    </row>
    <row r="381" spans="1:20" s="34" customFormat="1" x14ac:dyDescent="0.2">
      <c r="A381" s="33">
        <v>1857</v>
      </c>
      <c r="B381" s="34" t="s">
        <v>432</v>
      </c>
      <c r="C381" s="36"/>
      <c r="D381" s="36">
        <v>744</v>
      </c>
      <c r="E381" s="37">
        <f t="shared" si="56"/>
        <v>0</v>
      </c>
      <c r="F381" s="38" t="str">
        <f t="shared" si="57"/>
        <v/>
      </c>
      <c r="G381" s="39">
        <f t="shared" si="58"/>
        <v>0</v>
      </c>
      <c r="H381" s="39">
        <f t="shared" si="59"/>
        <v>0</v>
      </c>
      <c r="I381" s="37">
        <f t="shared" si="60"/>
        <v>0</v>
      </c>
      <c r="J381" s="40">
        <f t="shared" si="61"/>
        <v>0</v>
      </c>
      <c r="K381" s="37">
        <f t="shared" si="62"/>
        <v>0</v>
      </c>
      <c r="L381" s="37">
        <f t="shared" si="63"/>
        <v>0</v>
      </c>
      <c r="M381" s="37">
        <f t="shared" si="64"/>
        <v>0</v>
      </c>
      <c r="N381" s="41">
        <f>'jan-mai'!M381</f>
        <v>0</v>
      </c>
      <c r="O381" s="41">
        <f t="shared" si="65"/>
        <v>0</v>
      </c>
      <c r="P381" s="4"/>
      <c r="Q381" s="4"/>
      <c r="R381" s="4"/>
      <c r="S381" s="4"/>
      <c r="T381" s="4"/>
    </row>
    <row r="382" spans="1:20" s="34" customFormat="1" x14ac:dyDescent="0.2">
      <c r="A382" s="33">
        <v>1859</v>
      </c>
      <c r="B382" s="34" t="s">
        <v>433</v>
      </c>
      <c r="C382" s="36"/>
      <c r="D382" s="36">
        <v>1349</v>
      </c>
      <c r="E382" s="37">
        <f t="shared" si="56"/>
        <v>0</v>
      </c>
      <c r="F382" s="38" t="str">
        <f t="shared" si="57"/>
        <v/>
      </c>
      <c r="G382" s="39">
        <f t="shared" si="58"/>
        <v>0</v>
      </c>
      <c r="H382" s="39">
        <f t="shared" si="59"/>
        <v>0</v>
      </c>
      <c r="I382" s="37">
        <f t="shared" si="60"/>
        <v>0</v>
      </c>
      <c r="J382" s="40">
        <f t="shared" si="61"/>
        <v>0</v>
      </c>
      <c r="K382" s="37">
        <f t="shared" si="62"/>
        <v>0</v>
      </c>
      <c r="L382" s="37">
        <f t="shared" si="63"/>
        <v>0</v>
      </c>
      <c r="M382" s="37">
        <f t="shared" si="64"/>
        <v>0</v>
      </c>
      <c r="N382" s="41">
        <f>'jan-mai'!M382</f>
        <v>0</v>
      </c>
      <c r="O382" s="41">
        <f t="shared" si="65"/>
        <v>0</v>
      </c>
      <c r="P382" s="4"/>
      <c r="Q382" s="4"/>
      <c r="R382" s="4"/>
      <c r="S382" s="4"/>
      <c r="T382" s="4"/>
    </row>
    <row r="383" spans="1:20" s="34" customFormat="1" x14ac:dyDescent="0.2">
      <c r="A383" s="33">
        <v>1860</v>
      </c>
      <c r="B383" s="34" t="s">
        <v>434</v>
      </c>
      <c r="C383" s="36"/>
      <c r="D383" s="36">
        <v>11294</v>
      </c>
      <c r="E383" s="37">
        <f t="shared" si="56"/>
        <v>0</v>
      </c>
      <c r="F383" s="38" t="str">
        <f t="shared" si="57"/>
        <v/>
      </c>
      <c r="G383" s="39">
        <f t="shared" si="58"/>
        <v>0</v>
      </c>
      <c r="H383" s="39">
        <f t="shared" si="59"/>
        <v>0</v>
      </c>
      <c r="I383" s="37">
        <f t="shared" si="60"/>
        <v>0</v>
      </c>
      <c r="J383" s="40">
        <f t="shared" si="61"/>
        <v>0</v>
      </c>
      <c r="K383" s="37">
        <f t="shared" si="62"/>
        <v>0</v>
      </c>
      <c r="L383" s="37">
        <f t="shared" si="63"/>
        <v>0</v>
      </c>
      <c r="M383" s="37">
        <f t="shared" si="64"/>
        <v>0</v>
      </c>
      <c r="N383" s="41">
        <f>'jan-mai'!M383</f>
        <v>0</v>
      </c>
      <c r="O383" s="41">
        <f t="shared" si="65"/>
        <v>0</v>
      </c>
      <c r="P383" s="4"/>
      <c r="Q383" s="4"/>
      <c r="R383" s="4"/>
      <c r="S383" s="4"/>
      <c r="T383" s="4"/>
    </row>
    <row r="384" spans="1:20" s="34" customFormat="1" x14ac:dyDescent="0.2">
      <c r="A384" s="33">
        <v>1865</v>
      </c>
      <c r="B384" s="34" t="s">
        <v>435</v>
      </c>
      <c r="C384" s="36"/>
      <c r="D384" s="36">
        <v>9444</v>
      </c>
      <c r="E384" s="37">
        <f t="shared" si="56"/>
        <v>0</v>
      </c>
      <c r="F384" s="38" t="str">
        <f t="shared" si="57"/>
        <v/>
      </c>
      <c r="G384" s="39">
        <f t="shared" si="58"/>
        <v>0</v>
      </c>
      <c r="H384" s="39">
        <f t="shared" si="59"/>
        <v>0</v>
      </c>
      <c r="I384" s="37">
        <f t="shared" si="60"/>
        <v>0</v>
      </c>
      <c r="J384" s="40">
        <f t="shared" si="61"/>
        <v>0</v>
      </c>
      <c r="K384" s="37">
        <f t="shared" si="62"/>
        <v>0</v>
      </c>
      <c r="L384" s="37">
        <f t="shared" si="63"/>
        <v>0</v>
      </c>
      <c r="M384" s="37">
        <f t="shared" si="64"/>
        <v>0</v>
      </c>
      <c r="N384" s="41">
        <f>'jan-mai'!M384</f>
        <v>0</v>
      </c>
      <c r="O384" s="41">
        <f t="shared" si="65"/>
        <v>0</v>
      </c>
      <c r="P384" s="4"/>
      <c r="Q384" s="4"/>
      <c r="R384" s="4"/>
      <c r="S384" s="4"/>
      <c r="T384" s="4"/>
    </row>
    <row r="385" spans="1:20" s="34" customFormat="1" x14ac:dyDescent="0.2">
      <c r="A385" s="33">
        <v>1866</v>
      </c>
      <c r="B385" s="34" t="s">
        <v>436</v>
      </c>
      <c r="C385" s="36"/>
      <c r="D385" s="36">
        <v>8009</v>
      </c>
      <c r="E385" s="37">
        <f t="shared" si="56"/>
        <v>0</v>
      </c>
      <c r="F385" s="38" t="str">
        <f t="shared" si="57"/>
        <v/>
      </c>
      <c r="G385" s="39">
        <f t="shared" si="58"/>
        <v>0</v>
      </c>
      <c r="H385" s="39">
        <f t="shared" si="59"/>
        <v>0</v>
      </c>
      <c r="I385" s="37">
        <f t="shared" si="60"/>
        <v>0</v>
      </c>
      <c r="J385" s="40">
        <f t="shared" si="61"/>
        <v>0</v>
      </c>
      <c r="K385" s="37">
        <f t="shared" si="62"/>
        <v>0</v>
      </c>
      <c r="L385" s="37">
        <f t="shared" si="63"/>
        <v>0</v>
      </c>
      <c r="M385" s="37">
        <f t="shared" si="64"/>
        <v>0</v>
      </c>
      <c r="N385" s="41">
        <f>'jan-mai'!M385</f>
        <v>0</v>
      </c>
      <c r="O385" s="41">
        <f t="shared" si="65"/>
        <v>0</v>
      </c>
      <c r="P385" s="4"/>
      <c r="Q385" s="4"/>
      <c r="R385" s="4"/>
      <c r="S385" s="4"/>
      <c r="T385" s="4"/>
    </row>
    <row r="386" spans="1:20" s="34" customFormat="1" x14ac:dyDescent="0.2">
      <c r="A386" s="33">
        <v>1867</v>
      </c>
      <c r="B386" s="34" t="s">
        <v>192</v>
      </c>
      <c r="C386" s="36"/>
      <c r="D386" s="36">
        <v>2624</v>
      </c>
      <c r="E386" s="37">
        <f t="shared" si="56"/>
        <v>0</v>
      </c>
      <c r="F386" s="38" t="str">
        <f t="shared" si="57"/>
        <v/>
      </c>
      <c r="G386" s="39">
        <f t="shared" si="58"/>
        <v>0</v>
      </c>
      <c r="H386" s="39">
        <f t="shared" si="59"/>
        <v>0</v>
      </c>
      <c r="I386" s="37">
        <f t="shared" si="60"/>
        <v>0</v>
      </c>
      <c r="J386" s="40">
        <f t="shared" si="61"/>
        <v>0</v>
      </c>
      <c r="K386" s="37">
        <f t="shared" si="62"/>
        <v>0</v>
      </c>
      <c r="L386" s="37">
        <f t="shared" si="63"/>
        <v>0</v>
      </c>
      <c r="M386" s="37">
        <f t="shared" si="64"/>
        <v>0</v>
      </c>
      <c r="N386" s="41">
        <f>'jan-mai'!M386</f>
        <v>0</v>
      </c>
      <c r="O386" s="41">
        <f t="shared" si="65"/>
        <v>0</v>
      </c>
      <c r="P386" s="4"/>
      <c r="Q386" s="4"/>
      <c r="R386" s="4"/>
      <c r="S386" s="4"/>
      <c r="T386" s="4"/>
    </row>
    <row r="387" spans="1:20" s="34" customFormat="1" x14ac:dyDescent="0.2">
      <c r="A387" s="33">
        <v>1868</v>
      </c>
      <c r="B387" s="34" t="s">
        <v>437</v>
      </c>
      <c r="C387" s="36"/>
      <c r="D387" s="36">
        <v>4580</v>
      </c>
      <c r="E387" s="37">
        <f t="shared" si="56"/>
        <v>0</v>
      </c>
      <c r="F387" s="38" t="str">
        <f t="shared" si="57"/>
        <v/>
      </c>
      <c r="G387" s="39">
        <f t="shared" si="58"/>
        <v>0</v>
      </c>
      <c r="H387" s="39">
        <f t="shared" si="59"/>
        <v>0</v>
      </c>
      <c r="I387" s="37">
        <f t="shared" si="60"/>
        <v>0</v>
      </c>
      <c r="J387" s="40">
        <f t="shared" si="61"/>
        <v>0</v>
      </c>
      <c r="K387" s="37">
        <f t="shared" si="62"/>
        <v>0</v>
      </c>
      <c r="L387" s="37">
        <f t="shared" si="63"/>
        <v>0</v>
      </c>
      <c r="M387" s="37">
        <f t="shared" si="64"/>
        <v>0</v>
      </c>
      <c r="N387" s="41">
        <f>'jan-mai'!M387</f>
        <v>0</v>
      </c>
      <c r="O387" s="41">
        <f t="shared" si="65"/>
        <v>0</v>
      </c>
      <c r="P387" s="4"/>
      <c r="Q387" s="4"/>
      <c r="R387" s="4"/>
      <c r="S387" s="4"/>
      <c r="T387" s="4"/>
    </row>
    <row r="388" spans="1:20" s="34" customFormat="1" x14ac:dyDescent="0.2">
      <c r="A388" s="33">
        <v>1870</v>
      </c>
      <c r="B388" s="34" t="s">
        <v>438</v>
      </c>
      <c r="C388" s="36"/>
      <c r="D388" s="36">
        <v>10378</v>
      </c>
      <c r="E388" s="37">
        <f t="shared" si="56"/>
        <v>0</v>
      </c>
      <c r="F388" s="38" t="str">
        <f t="shared" si="57"/>
        <v/>
      </c>
      <c r="G388" s="39">
        <f t="shared" si="58"/>
        <v>0</v>
      </c>
      <c r="H388" s="39">
        <f t="shared" si="59"/>
        <v>0</v>
      </c>
      <c r="I388" s="37">
        <f t="shared" si="60"/>
        <v>0</v>
      </c>
      <c r="J388" s="40">
        <f t="shared" si="61"/>
        <v>0</v>
      </c>
      <c r="K388" s="37">
        <f t="shared" si="62"/>
        <v>0</v>
      </c>
      <c r="L388" s="37">
        <f t="shared" si="63"/>
        <v>0</v>
      </c>
      <c r="M388" s="37">
        <f t="shared" si="64"/>
        <v>0</v>
      </c>
      <c r="N388" s="41">
        <f>'jan-mai'!M388</f>
        <v>0</v>
      </c>
      <c r="O388" s="41">
        <f t="shared" si="65"/>
        <v>0</v>
      </c>
      <c r="P388" s="4"/>
      <c r="Q388" s="4"/>
      <c r="R388" s="4"/>
      <c r="S388" s="4"/>
      <c r="T388" s="4"/>
    </row>
    <row r="389" spans="1:20" s="34" customFormat="1" x14ac:dyDescent="0.2">
      <c r="A389" s="33">
        <v>1871</v>
      </c>
      <c r="B389" s="34" t="s">
        <v>439</v>
      </c>
      <c r="C389" s="36"/>
      <c r="D389" s="36">
        <v>4908</v>
      </c>
      <c r="E389" s="37">
        <f t="shared" si="56"/>
        <v>0</v>
      </c>
      <c r="F389" s="38" t="str">
        <f t="shared" si="57"/>
        <v/>
      </c>
      <c r="G389" s="39">
        <f t="shared" si="58"/>
        <v>0</v>
      </c>
      <c r="H389" s="39">
        <f t="shared" si="59"/>
        <v>0</v>
      </c>
      <c r="I389" s="37">
        <f t="shared" si="60"/>
        <v>0</v>
      </c>
      <c r="J389" s="40">
        <f t="shared" si="61"/>
        <v>0</v>
      </c>
      <c r="K389" s="37">
        <f t="shared" si="62"/>
        <v>0</v>
      </c>
      <c r="L389" s="37">
        <f t="shared" si="63"/>
        <v>0</v>
      </c>
      <c r="M389" s="37">
        <f t="shared" si="64"/>
        <v>0</v>
      </c>
      <c r="N389" s="41">
        <f>'jan-mai'!M389</f>
        <v>0</v>
      </c>
      <c r="O389" s="41">
        <f t="shared" si="65"/>
        <v>0</v>
      </c>
      <c r="P389" s="4"/>
      <c r="Q389" s="4"/>
      <c r="R389" s="4"/>
      <c r="S389" s="4"/>
      <c r="T389" s="4"/>
    </row>
    <row r="390" spans="1:20" s="34" customFormat="1" x14ac:dyDescent="0.2">
      <c r="A390" s="33">
        <v>1874</v>
      </c>
      <c r="B390" s="34" t="s">
        <v>440</v>
      </c>
      <c r="C390" s="36"/>
      <c r="D390" s="36">
        <v>1073</v>
      </c>
      <c r="E390" s="37">
        <f t="shared" si="56"/>
        <v>0</v>
      </c>
      <c r="F390" s="38" t="str">
        <f t="shared" si="57"/>
        <v/>
      </c>
      <c r="G390" s="39">
        <f t="shared" si="58"/>
        <v>0</v>
      </c>
      <c r="H390" s="39">
        <f t="shared" si="59"/>
        <v>0</v>
      </c>
      <c r="I390" s="37">
        <f t="shared" si="60"/>
        <v>0</v>
      </c>
      <c r="J390" s="40">
        <f t="shared" si="61"/>
        <v>0</v>
      </c>
      <c r="K390" s="37">
        <f t="shared" si="62"/>
        <v>0</v>
      </c>
      <c r="L390" s="37">
        <f t="shared" si="63"/>
        <v>0</v>
      </c>
      <c r="M390" s="37">
        <f t="shared" si="64"/>
        <v>0</v>
      </c>
      <c r="N390" s="41">
        <f>'jan-mai'!M390</f>
        <v>0</v>
      </c>
      <c r="O390" s="41">
        <f t="shared" si="65"/>
        <v>0</v>
      </c>
      <c r="P390" s="4"/>
      <c r="Q390" s="4"/>
      <c r="R390" s="4"/>
      <c r="S390" s="4"/>
      <c r="T390" s="4"/>
    </row>
    <row r="391" spans="1:20" s="34" customFormat="1" x14ac:dyDescent="0.2">
      <c r="A391" s="33">
        <v>1902</v>
      </c>
      <c r="B391" s="34" t="s">
        <v>441</v>
      </c>
      <c r="C391" s="36"/>
      <c r="D391" s="36">
        <v>74541</v>
      </c>
      <c r="E391" s="37">
        <f t="shared" si="56"/>
        <v>0</v>
      </c>
      <c r="F391" s="38" t="str">
        <f t="shared" si="57"/>
        <v/>
      </c>
      <c r="G391" s="39">
        <f t="shared" si="58"/>
        <v>0</v>
      </c>
      <c r="H391" s="39">
        <f t="shared" si="59"/>
        <v>0</v>
      </c>
      <c r="I391" s="37">
        <f t="shared" si="60"/>
        <v>0</v>
      </c>
      <c r="J391" s="40">
        <f t="shared" si="61"/>
        <v>0</v>
      </c>
      <c r="K391" s="37">
        <f t="shared" si="62"/>
        <v>0</v>
      </c>
      <c r="L391" s="37">
        <f t="shared" si="63"/>
        <v>0</v>
      </c>
      <c r="M391" s="37">
        <f t="shared" si="64"/>
        <v>0</v>
      </c>
      <c r="N391" s="41">
        <f>'jan-mai'!M391</f>
        <v>0</v>
      </c>
      <c r="O391" s="41">
        <f t="shared" si="65"/>
        <v>0</v>
      </c>
      <c r="P391" s="4"/>
      <c r="Q391" s="4"/>
      <c r="R391" s="4"/>
      <c r="S391" s="4"/>
      <c r="T391" s="4"/>
    </row>
    <row r="392" spans="1:20" s="34" customFormat="1" x14ac:dyDescent="0.2">
      <c r="A392" s="33">
        <v>1903</v>
      </c>
      <c r="B392" s="34" t="s">
        <v>442</v>
      </c>
      <c r="C392" s="36"/>
      <c r="D392" s="36">
        <v>24845</v>
      </c>
      <c r="E392" s="37">
        <f t="shared" si="56"/>
        <v>0</v>
      </c>
      <c r="F392" s="38" t="str">
        <f t="shared" si="57"/>
        <v/>
      </c>
      <c r="G392" s="39">
        <f t="shared" si="58"/>
        <v>0</v>
      </c>
      <c r="H392" s="39">
        <f t="shared" si="59"/>
        <v>0</v>
      </c>
      <c r="I392" s="37">
        <f t="shared" si="60"/>
        <v>0</v>
      </c>
      <c r="J392" s="40">
        <f t="shared" si="61"/>
        <v>0</v>
      </c>
      <c r="K392" s="37">
        <f t="shared" si="62"/>
        <v>0</v>
      </c>
      <c r="L392" s="37">
        <f t="shared" si="63"/>
        <v>0</v>
      </c>
      <c r="M392" s="37">
        <f t="shared" si="64"/>
        <v>0</v>
      </c>
      <c r="N392" s="41">
        <f>'jan-mai'!M392</f>
        <v>0</v>
      </c>
      <c r="O392" s="41">
        <f t="shared" si="65"/>
        <v>0</v>
      </c>
      <c r="P392" s="4"/>
      <c r="Q392" s="4"/>
      <c r="R392" s="4"/>
      <c r="S392" s="4"/>
      <c r="T392" s="4"/>
    </row>
    <row r="393" spans="1:20" s="34" customFormat="1" x14ac:dyDescent="0.2">
      <c r="A393" s="33">
        <v>1911</v>
      </c>
      <c r="B393" s="34" t="s">
        <v>443</v>
      </c>
      <c r="C393" s="36"/>
      <c r="D393" s="36">
        <v>2986</v>
      </c>
      <c r="E393" s="37">
        <f t="shared" ref="E393:E433" si="66">(C393*1000)/D393</f>
        <v>0</v>
      </c>
      <c r="F393" s="38" t="str">
        <f t="shared" ref="F393:F433" si="67">IF(ISNUMBER(C393),E393/E$435,"")</f>
        <v/>
      </c>
      <c r="G393" s="39">
        <f t="shared" ref="G393:G433" si="68">(E$435-E393)*0.6</f>
        <v>0</v>
      </c>
      <c r="H393" s="39">
        <f t="shared" ref="H393:H433" si="69">IF(E393&gt;=E$435*0.9,0,IF(E393&lt;0.9*E$435,(E$435*0.9-E393)*0.35))</f>
        <v>0</v>
      </c>
      <c r="I393" s="37">
        <f t="shared" ref="I393:I433" si="70">G393+H393</f>
        <v>0</v>
      </c>
      <c r="J393" s="40">
        <f t="shared" ref="J393:J433" si="71">I$437</f>
        <v>0</v>
      </c>
      <c r="K393" s="37">
        <f t="shared" ref="K393:K433" si="72">I393+J393</f>
        <v>0</v>
      </c>
      <c r="L393" s="37">
        <f t="shared" ref="L393:L433" si="73">(I393*D393)</f>
        <v>0</v>
      </c>
      <c r="M393" s="37">
        <f t="shared" ref="M393:M433" si="74">(K393*D393)</f>
        <v>0</v>
      </c>
      <c r="N393" s="41">
        <f>'jan-mai'!M393</f>
        <v>0</v>
      </c>
      <c r="O393" s="41">
        <f t="shared" ref="O393:O433" si="75">M393-N393</f>
        <v>0</v>
      </c>
      <c r="P393" s="4"/>
      <c r="Q393" s="4"/>
      <c r="R393" s="4"/>
      <c r="S393" s="4"/>
      <c r="T393" s="4"/>
    </row>
    <row r="394" spans="1:20" s="34" customFormat="1" x14ac:dyDescent="0.2">
      <c r="A394" s="33">
        <v>1913</v>
      </c>
      <c r="B394" s="34" t="s">
        <v>444</v>
      </c>
      <c r="C394" s="36"/>
      <c r="D394" s="36">
        <v>3048</v>
      </c>
      <c r="E394" s="37">
        <f t="shared" si="66"/>
        <v>0</v>
      </c>
      <c r="F394" s="38" t="str">
        <f t="shared" si="67"/>
        <v/>
      </c>
      <c r="G394" s="39">
        <f t="shared" si="68"/>
        <v>0</v>
      </c>
      <c r="H394" s="39">
        <f t="shared" si="69"/>
        <v>0</v>
      </c>
      <c r="I394" s="37">
        <f t="shared" si="70"/>
        <v>0</v>
      </c>
      <c r="J394" s="40">
        <f t="shared" si="71"/>
        <v>0</v>
      </c>
      <c r="K394" s="37">
        <f t="shared" si="72"/>
        <v>0</v>
      </c>
      <c r="L394" s="37">
        <f t="shared" si="73"/>
        <v>0</v>
      </c>
      <c r="M394" s="37">
        <f t="shared" si="74"/>
        <v>0</v>
      </c>
      <c r="N394" s="41">
        <f>'jan-mai'!M394</f>
        <v>0</v>
      </c>
      <c r="O394" s="41">
        <f t="shared" si="75"/>
        <v>0</v>
      </c>
      <c r="P394" s="4"/>
      <c r="Q394" s="4"/>
      <c r="R394" s="4"/>
      <c r="S394" s="4"/>
      <c r="T394" s="4"/>
    </row>
    <row r="395" spans="1:20" s="34" customFormat="1" x14ac:dyDescent="0.2">
      <c r="A395" s="33">
        <v>1917</v>
      </c>
      <c r="B395" s="34" t="s">
        <v>445</v>
      </c>
      <c r="C395" s="36"/>
      <c r="D395" s="36">
        <v>1394</v>
      </c>
      <c r="E395" s="37">
        <f t="shared" si="66"/>
        <v>0</v>
      </c>
      <c r="F395" s="38" t="str">
        <f t="shared" si="67"/>
        <v/>
      </c>
      <c r="G395" s="39">
        <f t="shared" si="68"/>
        <v>0</v>
      </c>
      <c r="H395" s="39">
        <f t="shared" si="69"/>
        <v>0</v>
      </c>
      <c r="I395" s="37">
        <f t="shared" si="70"/>
        <v>0</v>
      </c>
      <c r="J395" s="40">
        <f t="shared" si="71"/>
        <v>0</v>
      </c>
      <c r="K395" s="37">
        <f t="shared" si="72"/>
        <v>0</v>
      </c>
      <c r="L395" s="37">
        <f t="shared" si="73"/>
        <v>0</v>
      </c>
      <c r="M395" s="37">
        <f t="shared" si="74"/>
        <v>0</v>
      </c>
      <c r="N395" s="41">
        <f>'jan-mai'!M395</f>
        <v>0</v>
      </c>
      <c r="O395" s="41">
        <f t="shared" si="75"/>
        <v>0</v>
      </c>
      <c r="P395" s="4"/>
      <c r="Q395" s="4"/>
      <c r="R395" s="4"/>
      <c r="S395" s="4"/>
      <c r="T395" s="4"/>
    </row>
    <row r="396" spans="1:20" s="34" customFormat="1" x14ac:dyDescent="0.2">
      <c r="A396" s="33">
        <v>1919</v>
      </c>
      <c r="B396" s="34" t="s">
        <v>446</v>
      </c>
      <c r="C396" s="36"/>
      <c r="D396" s="36">
        <v>1121</v>
      </c>
      <c r="E396" s="37">
        <f t="shared" si="66"/>
        <v>0</v>
      </c>
      <c r="F396" s="38" t="str">
        <f t="shared" si="67"/>
        <v/>
      </c>
      <c r="G396" s="39">
        <f t="shared" si="68"/>
        <v>0</v>
      </c>
      <c r="H396" s="39">
        <f t="shared" si="69"/>
        <v>0</v>
      </c>
      <c r="I396" s="37">
        <f t="shared" si="70"/>
        <v>0</v>
      </c>
      <c r="J396" s="40">
        <f t="shared" si="71"/>
        <v>0</v>
      </c>
      <c r="K396" s="37">
        <f t="shared" si="72"/>
        <v>0</v>
      </c>
      <c r="L396" s="37">
        <f t="shared" si="73"/>
        <v>0</v>
      </c>
      <c r="M396" s="37">
        <f t="shared" si="74"/>
        <v>0</v>
      </c>
      <c r="N396" s="41">
        <f>'jan-mai'!M396</f>
        <v>0</v>
      </c>
      <c r="O396" s="41">
        <f t="shared" si="75"/>
        <v>0</v>
      </c>
      <c r="P396" s="4"/>
      <c r="Q396" s="4"/>
      <c r="R396" s="4"/>
      <c r="S396" s="4"/>
      <c r="T396" s="4"/>
    </row>
    <row r="397" spans="1:20" s="34" customFormat="1" x14ac:dyDescent="0.2">
      <c r="A397" s="33">
        <v>1920</v>
      </c>
      <c r="B397" s="34" t="s">
        <v>447</v>
      </c>
      <c r="C397" s="36"/>
      <c r="D397" s="36">
        <v>1076</v>
      </c>
      <c r="E397" s="37">
        <f t="shared" si="66"/>
        <v>0</v>
      </c>
      <c r="F397" s="38" t="str">
        <f t="shared" si="67"/>
        <v/>
      </c>
      <c r="G397" s="39">
        <f t="shared" si="68"/>
        <v>0</v>
      </c>
      <c r="H397" s="39">
        <f t="shared" si="69"/>
        <v>0</v>
      </c>
      <c r="I397" s="37">
        <f t="shared" si="70"/>
        <v>0</v>
      </c>
      <c r="J397" s="40">
        <f t="shared" si="71"/>
        <v>0</v>
      </c>
      <c r="K397" s="37">
        <f t="shared" si="72"/>
        <v>0</v>
      </c>
      <c r="L397" s="37">
        <f t="shared" si="73"/>
        <v>0</v>
      </c>
      <c r="M397" s="37">
        <f t="shared" si="74"/>
        <v>0</v>
      </c>
      <c r="N397" s="41">
        <f>'jan-mai'!M397</f>
        <v>0</v>
      </c>
      <c r="O397" s="41">
        <f t="shared" si="75"/>
        <v>0</v>
      </c>
      <c r="P397" s="4"/>
      <c r="Q397" s="4"/>
      <c r="R397" s="4"/>
      <c r="S397" s="4"/>
      <c r="T397" s="4"/>
    </row>
    <row r="398" spans="1:20" s="34" customFormat="1" x14ac:dyDescent="0.2">
      <c r="A398" s="33">
        <v>1922</v>
      </c>
      <c r="B398" s="34" t="s">
        <v>448</v>
      </c>
      <c r="C398" s="36"/>
      <c r="D398" s="36">
        <v>3994</v>
      </c>
      <c r="E398" s="37">
        <f t="shared" si="66"/>
        <v>0</v>
      </c>
      <c r="F398" s="38" t="str">
        <f t="shared" si="67"/>
        <v/>
      </c>
      <c r="G398" s="39">
        <f t="shared" si="68"/>
        <v>0</v>
      </c>
      <c r="H398" s="39">
        <f t="shared" si="69"/>
        <v>0</v>
      </c>
      <c r="I398" s="37">
        <f t="shared" si="70"/>
        <v>0</v>
      </c>
      <c r="J398" s="40">
        <f t="shared" si="71"/>
        <v>0</v>
      </c>
      <c r="K398" s="37">
        <f t="shared" si="72"/>
        <v>0</v>
      </c>
      <c r="L398" s="37">
        <f t="shared" si="73"/>
        <v>0</v>
      </c>
      <c r="M398" s="37">
        <f t="shared" si="74"/>
        <v>0</v>
      </c>
      <c r="N398" s="41">
        <f>'jan-mai'!M398</f>
        <v>0</v>
      </c>
      <c r="O398" s="41">
        <f t="shared" si="75"/>
        <v>0</v>
      </c>
      <c r="P398" s="4"/>
      <c r="Q398" s="4"/>
      <c r="R398" s="4"/>
      <c r="S398" s="4"/>
      <c r="T398" s="4"/>
    </row>
    <row r="399" spans="1:20" s="34" customFormat="1" x14ac:dyDescent="0.2">
      <c r="A399" s="33">
        <v>1923</v>
      </c>
      <c r="B399" s="34" t="s">
        <v>449</v>
      </c>
      <c r="C399" s="36"/>
      <c r="D399" s="36">
        <v>2220</v>
      </c>
      <c r="E399" s="37">
        <f t="shared" si="66"/>
        <v>0</v>
      </c>
      <c r="F399" s="38" t="str">
        <f t="shared" si="67"/>
        <v/>
      </c>
      <c r="G399" s="39">
        <f t="shared" si="68"/>
        <v>0</v>
      </c>
      <c r="H399" s="39">
        <f t="shared" si="69"/>
        <v>0</v>
      </c>
      <c r="I399" s="37">
        <f t="shared" si="70"/>
        <v>0</v>
      </c>
      <c r="J399" s="40">
        <f t="shared" si="71"/>
        <v>0</v>
      </c>
      <c r="K399" s="37">
        <f t="shared" si="72"/>
        <v>0</v>
      </c>
      <c r="L399" s="37">
        <f t="shared" si="73"/>
        <v>0</v>
      </c>
      <c r="M399" s="37">
        <f t="shared" si="74"/>
        <v>0</v>
      </c>
      <c r="N399" s="41">
        <f>'jan-mai'!M399</f>
        <v>0</v>
      </c>
      <c r="O399" s="41">
        <f t="shared" si="75"/>
        <v>0</v>
      </c>
      <c r="P399" s="4"/>
      <c r="Q399" s="4"/>
      <c r="R399" s="4"/>
      <c r="S399" s="4"/>
      <c r="T399" s="4"/>
    </row>
    <row r="400" spans="1:20" s="34" customFormat="1" x14ac:dyDescent="0.2">
      <c r="A400" s="33">
        <v>1924</v>
      </c>
      <c r="B400" s="34" t="s">
        <v>450</v>
      </c>
      <c r="C400" s="36"/>
      <c r="D400" s="36">
        <v>6781</v>
      </c>
      <c r="E400" s="37">
        <f t="shared" si="66"/>
        <v>0</v>
      </c>
      <c r="F400" s="38" t="str">
        <f t="shared" si="67"/>
        <v/>
      </c>
      <c r="G400" s="39">
        <f t="shared" si="68"/>
        <v>0</v>
      </c>
      <c r="H400" s="39">
        <f t="shared" si="69"/>
        <v>0</v>
      </c>
      <c r="I400" s="37">
        <f t="shared" si="70"/>
        <v>0</v>
      </c>
      <c r="J400" s="40">
        <f t="shared" si="71"/>
        <v>0</v>
      </c>
      <c r="K400" s="37">
        <f t="shared" si="72"/>
        <v>0</v>
      </c>
      <c r="L400" s="37">
        <f t="shared" si="73"/>
        <v>0</v>
      </c>
      <c r="M400" s="37">
        <f t="shared" si="74"/>
        <v>0</v>
      </c>
      <c r="N400" s="41">
        <f>'jan-mai'!M400</f>
        <v>0</v>
      </c>
      <c r="O400" s="41">
        <f t="shared" si="75"/>
        <v>0</v>
      </c>
      <c r="P400" s="4"/>
      <c r="Q400" s="4"/>
      <c r="R400" s="4"/>
      <c r="S400" s="4"/>
      <c r="T400" s="4"/>
    </row>
    <row r="401" spans="1:20" s="34" customFormat="1" x14ac:dyDescent="0.2">
      <c r="A401" s="33">
        <v>1925</v>
      </c>
      <c r="B401" s="34" t="s">
        <v>451</v>
      </c>
      <c r="C401" s="36"/>
      <c r="D401" s="36">
        <v>3496</v>
      </c>
      <c r="E401" s="37">
        <f t="shared" si="66"/>
        <v>0</v>
      </c>
      <c r="F401" s="38" t="str">
        <f t="shared" si="67"/>
        <v/>
      </c>
      <c r="G401" s="39">
        <f t="shared" si="68"/>
        <v>0</v>
      </c>
      <c r="H401" s="39">
        <f t="shared" si="69"/>
        <v>0</v>
      </c>
      <c r="I401" s="37">
        <f t="shared" si="70"/>
        <v>0</v>
      </c>
      <c r="J401" s="40">
        <f t="shared" si="71"/>
        <v>0</v>
      </c>
      <c r="K401" s="37">
        <f t="shared" si="72"/>
        <v>0</v>
      </c>
      <c r="L401" s="37">
        <f t="shared" si="73"/>
        <v>0</v>
      </c>
      <c r="M401" s="37">
        <f t="shared" si="74"/>
        <v>0</v>
      </c>
      <c r="N401" s="41">
        <f>'jan-mai'!M401</f>
        <v>0</v>
      </c>
      <c r="O401" s="41">
        <f t="shared" si="75"/>
        <v>0</v>
      </c>
      <c r="P401" s="4"/>
      <c r="Q401" s="4"/>
      <c r="R401" s="4"/>
      <c r="S401" s="4"/>
      <c r="T401" s="4"/>
    </row>
    <row r="402" spans="1:20" s="34" customFormat="1" x14ac:dyDescent="0.2">
      <c r="A402" s="33">
        <v>1926</v>
      </c>
      <c r="B402" s="34" t="s">
        <v>452</v>
      </c>
      <c r="C402" s="36"/>
      <c r="D402" s="36">
        <v>1138</v>
      </c>
      <c r="E402" s="37">
        <f t="shared" si="66"/>
        <v>0</v>
      </c>
      <c r="F402" s="38" t="str">
        <f t="shared" si="67"/>
        <v/>
      </c>
      <c r="G402" s="39">
        <f t="shared" si="68"/>
        <v>0</v>
      </c>
      <c r="H402" s="39">
        <f t="shared" si="69"/>
        <v>0</v>
      </c>
      <c r="I402" s="37">
        <f t="shared" si="70"/>
        <v>0</v>
      </c>
      <c r="J402" s="40">
        <f t="shared" si="71"/>
        <v>0</v>
      </c>
      <c r="K402" s="37">
        <f t="shared" si="72"/>
        <v>0</v>
      </c>
      <c r="L402" s="37">
        <f t="shared" si="73"/>
        <v>0</v>
      </c>
      <c r="M402" s="37">
        <f t="shared" si="74"/>
        <v>0</v>
      </c>
      <c r="N402" s="41">
        <f>'jan-mai'!M402</f>
        <v>0</v>
      </c>
      <c r="O402" s="41">
        <f t="shared" si="75"/>
        <v>0</v>
      </c>
      <c r="P402" s="4"/>
      <c r="Q402" s="4"/>
      <c r="R402" s="4"/>
      <c r="S402" s="4"/>
      <c r="T402" s="4"/>
    </row>
    <row r="403" spans="1:20" s="34" customFormat="1" x14ac:dyDescent="0.2">
      <c r="A403" s="33">
        <v>1927</v>
      </c>
      <c r="B403" s="34" t="s">
        <v>453</v>
      </c>
      <c r="C403" s="36"/>
      <c r="D403" s="36">
        <v>1540</v>
      </c>
      <c r="E403" s="37">
        <f t="shared" si="66"/>
        <v>0</v>
      </c>
      <c r="F403" s="38" t="str">
        <f t="shared" si="67"/>
        <v/>
      </c>
      <c r="G403" s="39">
        <f t="shared" si="68"/>
        <v>0</v>
      </c>
      <c r="H403" s="39">
        <f t="shared" si="69"/>
        <v>0</v>
      </c>
      <c r="I403" s="37">
        <f t="shared" si="70"/>
        <v>0</v>
      </c>
      <c r="J403" s="40">
        <f t="shared" si="71"/>
        <v>0</v>
      </c>
      <c r="K403" s="37">
        <f t="shared" si="72"/>
        <v>0</v>
      </c>
      <c r="L403" s="37">
        <f t="shared" si="73"/>
        <v>0</v>
      </c>
      <c r="M403" s="37">
        <f t="shared" si="74"/>
        <v>0</v>
      </c>
      <c r="N403" s="41">
        <f>'jan-mai'!M403</f>
        <v>0</v>
      </c>
      <c r="O403" s="41">
        <f t="shared" si="75"/>
        <v>0</v>
      </c>
      <c r="P403" s="4"/>
      <c r="Q403" s="4"/>
      <c r="R403" s="4"/>
      <c r="S403" s="4"/>
      <c r="T403" s="4"/>
    </row>
    <row r="404" spans="1:20" s="34" customFormat="1" x14ac:dyDescent="0.2">
      <c r="A404" s="33">
        <v>1928</v>
      </c>
      <c r="B404" s="34" t="s">
        <v>454</v>
      </c>
      <c r="C404" s="36"/>
      <c r="D404" s="36">
        <v>921</v>
      </c>
      <c r="E404" s="37">
        <f t="shared" si="66"/>
        <v>0</v>
      </c>
      <c r="F404" s="38" t="str">
        <f t="shared" si="67"/>
        <v/>
      </c>
      <c r="G404" s="39">
        <f t="shared" si="68"/>
        <v>0</v>
      </c>
      <c r="H404" s="39">
        <f t="shared" si="69"/>
        <v>0</v>
      </c>
      <c r="I404" s="37">
        <f t="shared" si="70"/>
        <v>0</v>
      </c>
      <c r="J404" s="40">
        <f t="shared" si="71"/>
        <v>0</v>
      </c>
      <c r="K404" s="37">
        <f t="shared" si="72"/>
        <v>0</v>
      </c>
      <c r="L404" s="37">
        <f t="shared" si="73"/>
        <v>0</v>
      </c>
      <c r="M404" s="37">
        <f t="shared" si="74"/>
        <v>0</v>
      </c>
      <c r="N404" s="41">
        <f>'jan-mai'!M404</f>
        <v>0</v>
      </c>
      <c r="O404" s="41">
        <f t="shared" si="75"/>
        <v>0</v>
      </c>
      <c r="P404" s="4"/>
      <c r="Q404" s="4"/>
      <c r="R404" s="4"/>
      <c r="S404" s="4"/>
      <c r="T404" s="4"/>
    </row>
    <row r="405" spans="1:20" s="34" customFormat="1" x14ac:dyDescent="0.2">
      <c r="A405" s="33">
        <v>1929</v>
      </c>
      <c r="B405" s="34" t="s">
        <v>455</v>
      </c>
      <c r="C405" s="36"/>
      <c r="D405" s="36">
        <v>914</v>
      </c>
      <c r="E405" s="37">
        <f t="shared" si="66"/>
        <v>0</v>
      </c>
      <c r="F405" s="38" t="str">
        <f t="shared" si="67"/>
        <v/>
      </c>
      <c r="G405" s="39">
        <f t="shared" si="68"/>
        <v>0</v>
      </c>
      <c r="H405" s="39">
        <f t="shared" si="69"/>
        <v>0</v>
      </c>
      <c r="I405" s="37">
        <f t="shared" si="70"/>
        <v>0</v>
      </c>
      <c r="J405" s="40">
        <f t="shared" si="71"/>
        <v>0</v>
      </c>
      <c r="K405" s="37">
        <f t="shared" si="72"/>
        <v>0</v>
      </c>
      <c r="L405" s="37">
        <f t="shared" si="73"/>
        <v>0</v>
      </c>
      <c r="M405" s="37">
        <f t="shared" si="74"/>
        <v>0</v>
      </c>
      <c r="N405" s="41">
        <f>'jan-mai'!M405</f>
        <v>0</v>
      </c>
      <c r="O405" s="41">
        <f t="shared" si="75"/>
        <v>0</v>
      </c>
      <c r="P405" s="4"/>
      <c r="Q405" s="4"/>
      <c r="R405" s="4"/>
      <c r="S405" s="4"/>
      <c r="T405" s="4"/>
    </row>
    <row r="406" spans="1:20" s="34" customFormat="1" x14ac:dyDescent="0.2">
      <c r="A406" s="33">
        <v>1931</v>
      </c>
      <c r="B406" s="34" t="s">
        <v>456</v>
      </c>
      <c r="C406" s="36"/>
      <c r="D406" s="36">
        <v>11697</v>
      </c>
      <c r="E406" s="37">
        <f t="shared" si="66"/>
        <v>0</v>
      </c>
      <c r="F406" s="38" t="str">
        <f t="shared" si="67"/>
        <v/>
      </c>
      <c r="G406" s="39">
        <f t="shared" si="68"/>
        <v>0</v>
      </c>
      <c r="H406" s="39">
        <f t="shared" si="69"/>
        <v>0</v>
      </c>
      <c r="I406" s="37">
        <f t="shared" si="70"/>
        <v>0</v>
      </c>
      <c r="J406" s="40">
        <f t="shared" si="71"/>
        <v>0</v>
      </c>
      <c r="K406" s="37">
        <f t="shared" si="72"/>
        <v>0</v>
      </c>
      <c r="L406" s="37">
        <f t="shared" si="73"/>
        <v>0</v>
      </c>
      <c r="M406" s="37">
        <f t="shared" si="74"/>
        <v>0</v>
      </c>
      <c r="N406" s="41">
        <f>'jan-mai'!M406</f>
        <v>0</v>
      </c>
      <c r="O406" s="41">
        <f t="shared" si="75"/>
        <v>0</v>
      </c>
      <c r="P406" s="4"/>
      <c r="Q406" s="4"/>
      <c r="R406" s="4"/>
      <c r="S406" s="4"/>
      <c r="T406" s="4"/>
    </row>
    <row r="407" spans="1:20" s="34" customFormat="1" x14ac:dyDescent="0.2">
      <c r="A407" s="33">
        <v>1933</v>
      </c>
      <c r="B407" s="34" t="s">
        <v>457</v>
      </c>
      <c r="C407" s="36"/>
      <c r="D407" s="36">
        <v>5685</v>
      </c>
      <c r="E407" s="37">
        <f t="shared" si="66"/>
        <v>0</v>
      </c>
      <c r="F407" s="38" t="str">
        <f t="shared" si="67"/>
        <v/>
      </c>
      <c r="G407" s="39">
        <f t="shared" si="68"/>
        <v>0</v>
      </c>
      <c r="H407" s="39">
        <f t="shared" si="69"/>
        <v>0</v>
      </c>
      <c r="I407" s="37">
        <f t="shared" si="70"/>
        <v>0</v>
      </c>
      <c r="J407" s="40">
        <f t="shared" si="71"/>
        <v>0</v>
      </c>
      <c r="K407" s="37">
        <f t="shared" si="72"/>
        <v>0</v>
      </c>
      <c r="L407" s="37">
        <f t="shared" si="73"/>
        <v>0</v>
      </c>
      <c r="M407" s="37">
        <f t="shared" si="74"/>
        <v>0</v>
      </c>
      <c r="N407" s="41">
        <f>'jan-mai'!M407</f>
        <v>0</v>
      </c>
      <c r="O407" s="41">
        <f t="shared" si="75"/>
        <v>0</v>
      </c>
      <c r="P407" s="4"/>
      <c r="Q407" s="4"/>
      <c r="R407" s="4"/>
      <c r="S407" s="4"/>
      <c r="T407" s="4"/>
    </row>
    <row r="408" spans="1:20" s="34" customFormat="1" x14ac:dyDescent="0.2">
      <c r="A408" s="33">
        <v>1936</v>
      </c>
      <c r="B408" s="34" t="s">
        <v>458</v>
      </c>
      <c r="C408" s="36"/>
      <c r="D408" s="36">
        <v>2273</v>
      </c>
      <c r="E408" s="37">
        <f t="shared" si="66"/>
        <v>0</v>
      </c>
      <c r="F408" s="38" t="str">
        <f t="shared" si="67"/>
        <v/>
      </c>
      <c r="G408" s="39">
        <f t="shared" si="68"/>
        <v>0</v>
      </c>
      <c r="H408" s="39">
        <f t="shared" si="69"/>
        <v>0</v>
      </c>
      <c r="I408" s="37">
        <f t="shared" si="70"/>
        <v>0</v>
      </c>
      <c r="J408" s="40">
        <f t="shared" si="71"/>
        <v>0</v>
      </c>
      <c r="K408" s="37">
        <f t="shared" si="72"/>
        <v>0</v>
      </c>
      <c r="L408" s="37">
        <f t="shared" si="73"/>
        <v>0</v>
      </c>
      <c r="M408" s="37">
        <f t="shared" si="74"/>
        <v>0</v>
      </c>
      <c r="N408" s="41">
        <f>'jan-mai'!M408</f>
        <v>0</v>
      </c>
      <c r="O408" s="41">
        <f t="shared" si="75"/>
        <v>0</v>
      </c>
      <c r="P408" s="4"/>
      <c r="Q408" s="4"/>
      <c r="R408" s="4"/>
      <c r="S408" s="4"/>
      <c r="T408" s="4"/>
    </row>
    <row r="409" spans="1:20" s="34" customFormat="1" x14ac:dyDescent="0.2">
      <c r="A409" s="33">
        <v>1938</v>
      </c>
      <c r="B409" s="34" t="s">
        <v>459</v>
      </c>
      <c r="C409" s="36"/>
      <c r="D409" s="36">
        <v>2876</v>
      </c>
      <c r="E409" s="37">
        <f t="shared" si="66"/>
        <v>0</v>
      </c>
      <c r="F409" s="38" t="str">
        <f t="shared" si="67"/>
        <v/>
      </c>
      <c r="G409" s="39">
        <f t="shared" si="68"/>
        <v>0</v>
      </c>
      <c r="H409" s="39">
        <f t="shared" si="69"/>
        <v>0</v>
      </c>
      <c r="I409" s="37">
        <f t="shared" si="70"/>
        <v>0</v>
      </c>
      <c r="J409" s="40">
        <f t="shared" si="71"/>
        <v>0</v>
      </c>
      <c r="K409" s="37">
        <f t="shared" si="72"/>
        <v>0</v>
      </c>
      <c r="L409" s="37">
        <f t="shared" si="73"/>
        <v>0</v>
      </c>
      <c r="M409" s="37">
        <f t="shared" si="74"/>
        <v>0</v>
      </c>
      <c r="N409" s="41">
        <f>'jan-mai'!M409</f>
        <v>0</v>
      </c>
      <c r="O409" s="41">
        <f t="shared" si="75"/>
        <v>0</v>
      </c>
      <c r="P409" s="4"/>
      <c r="Q409" s="4"/>
      <c r="R409" s="4"/>
      <c r="S409" s="4"/>
      <c r="T409" s="4"/>
    </row>
    <row r="410" spans="1:20" s="34" customFormat="1" x14ac:dyDescent="0.2">
      <c r="A410" s="33">
        <v>1939</v>
      </c>
      <c r="B410" s="34" t="s">
        <v>460</v>
      </c>
      <c r="C410" s="36"/>
      <c r="D410" s="36">
        <v>1890</v>
      </c>
      <c r="E410" s="37">
        <f t="shared" si="66"/>
        <v>0</v>
      </c>
      <c r="F410" s="38" t="str">
        <f t="shared" si="67"/>
        <v/>
      </c>
      <c r="G410" s="39">
        <f t="shared" si="68"/>
        <v>0</v>
      </c>
      <c r="H410" s="39">
        <f t="shared" si="69"/>
        <v>0</v>
      </c>
      <c r="I410" s="37">
        <f t="shared" si="70"/>
        <v>0</v>
      </c>
      <c r="J410" s="40">
        <f t="shared" si="71"/>
        <v>0</v>
      </c>
      <c r="K410" s="37">
        <f t="shared" si="72"/>
        <v>0</v>
      </c>
      <c r="L410" s="37">
        <f t="shared" si="73"/>
        <v>0</v>
      </c>
      <c r="M410" s="37">
        <f t="shared" si="74"/>
        <v>0</v>
      </c>
      <c r="N410" s="41">
        <f>'jan-mai'!M410</f>
        <v>0</v>
      </c>
      <c r="O410" s="41">
        <f t="shared" si="75"/>
        <v>0</v>
      </c>
      <c r="P410" s="4"/>
      <c r="Q410" s="4"/>
      <c r="R410" s="4"/>
      <c r="S410" s="4"/>
      <c r="T410" s="4"/>
    </row>
    <row r="411" spans="1:20" s="34" customFormat="1" x14ac:dyDescent="0.2">
      <c r="A411" s="33">
        <v>1940</v>
      </c>
      <c r="B411" s="34" t="s">
        <v>461</v>
      </c>
      <c r="C411" s="36"/>
      <c r="D411" s="36">
        <v>2132</v>
      </c>
      <c r="E411" s="37">
        <f t="shared" si="66"/>
        <v>0</v>
      </c>
      <c r="F411" s="38" t="str">
        <f t="shared" si="67"/>
        <v/>
      </c>
      <c r="G411" s="39">
        <f t="shared" si="68"/>
        <v>0</v>
      </c>
      <c r="H411" s="39">
        <f t="shared" si="69"/>
        <v>0</v>
      </c>
      <c r="I411" s="37">
        <f t="shared" si="70"/>
        <v>0</v>
      </c>
      <c r="J411" s="40">
        <f t="shared" si="71"/>
        <v>0</v>
      </c>
      <c r="K411" s="37">
        <f t="shared" si="72"/>
        <v>0</v>
      </c>
      <c r="L411" s="37">
        <f t="shared" si="73"/>
        <v>0</v>
      </c>
      <c r="M411" s="37">
        <f t="shared" si="74"/>
        <v>0</v>
      </c>
      <c r="N411" s="41">
        <f>'jan-mai'!M411</f>
        <v>0</v>
      </c>
      <c r="O411" s="41">
        <f t="shared" si="75"/>
        <v>0</v>
      </c>
      <c r="P411" s="4"/>
      <c r="Q411" s="4"/>
      <c r="R411" s="4"/>
      <c r="S411" s="4"/>
      <c r="T411" s="4"/>
    </row>
    <row r="412" spans="1:20" s="34" customFormat="1" x14ac:dyDescent="0.2">
      <c r="A412" s="33">
        <v>1941</v>
      </c>
      <c r="B412" s="34" t="s">
        <v>462</v>
      </c>
      <c r="C412" s="36"/>
      <c r="D412" s="36">
        <v>2912</v>
      </c>
      <c r="E412" s="37">
        <f t="shared" si="66"/>
        <v>0</v>
      </c>
      <c r="F412" s="38" t="str">
        <f t="shared" si="67"/>
        <v/>
      </c>
      <c r="G412" s="39">
        <f t="shared" si="68"/>
        <v>0</v>
      </c>
      <c r="H412" s="39">
        <f t="shared" si="69"/>
        <v>0</v>
      </c>
      <c r="I412" s="37">
        <f t="shared" si="70"/>
        <v>0</v>
      </c>
      <c r="J412" s="40">
        <f t="shared" si="71"/>
        <v>0</v>
      </c>
      <c r="K412" s="37">
        <f t="shared" si="72"/>
        <v>0</v>
      </c>
      <c r="L412" s="37">
        <f t="shared" si="73"/>
        <v>0</v>
      </c>
      <c r="M412" s="37">
        <f t="shared" si="74"/>
        <v>0</v>
      </c>
      <c r="N412" s="41">
        <f>'jan-mai'!M412</f>
        <v>0</v>
      </c>
      <c r="O412" s="41">
        <f t="shared" si="75"/>
        <v>0</v>
      </c>
      <c r="P412" s="4"/>
      <c r="Q412" s="4"/>
      <c r="R412" s="4"/>
      <c r="S412" s="4"/>
      <c r="T412" s="4"/>
    </row>
    <row r="413" spans="1:20" s="34" customFormat="1" x14ac:dyDescent="0.2">
      <c r="A413" s="33">
        <v>1942</v>
      </c>
      <c r="B413" s="34" t="s">
        <v>463</v>
      </c>
      <c r="C413" s="36"/>
      <c r="D413" s="36">
        <v>4919</v>
      </c>
      <c r="E413" s="37">
        <f t="shared" si="66"/>
        <v>0</v>
      </c>
      <c r="F413" s="38" t="str">
        <f t="shared" si="67"/>
        <v/>
      </c>
      <c r="G413" s="39">
        <f t="shared" si="68"/>
        <v>0</v>
      </c>
      <c r="H413" s="39">
        <f t="shared" si="69"/>
        <v>0</v>
      </c>
      <c r="I413" s="37">
        <f t="shared" si="70"/>
        <v>0</v>
      </c>
      <c r="J413" s="40">
        <f t="shared" si="71"/>
        <v>0</v>
      </c>
      <c r="K413" s="37">
        <f t="shared" si="72"/>
        <v>0</v>
      </c>
      <c r="L413" s="37">
        <f t="shared" si="73"/>
        <v>0</v>
      </c>
      <c r="M413" s="37">
        <f t="shared" si="74"/>
        <v>0</v>
      </c>
      <c r="N413" s="41">
        <f>'jan-mai'!M413</f>
        <v>0</v>
      </c>
      <c r="O413" s="41">
        <f t="shared" si="75"/>
        <v>0</v>
      </c>
      <c r="P413" s="4"/>
      <c r="Q413" s="4"/>
      <c r="R413" s="4"/>
      <c r="S413" s="4"/>
      <c r="T413" s="4"/>
    </row>
    <row r="414" spans="1:20" s="34" customFormat="1" x14ac:dyDescent="0.2">
      <c r="A414" s="33">
        <v>1943</v>
      </c>
      <c r="B414" s="34" t="s">
        <v>464</v>
      </c>
      <c r="C414" s="36"/>
      <c r="D414" s="36">
        <v>1233</v>
      </c>
      <c r="E414" s="37">
        <f t="shared" si="66"/>
        <v>0</v>
      </c>
      <c r="F414" s="38" t="str">
        <f t="shared" si="67"/>
        <v/>
      </c>
      <c r="G414" s="39">
        <f t="shared" si="68"/>
        <v>0</v>
      </c>
      <c r="H414" s="39">
        <f t="shared" si="69"/>
        <v>0</v>
      </c>
      <c r="I414" s="37">
        <f t="shared" si="70"/>
        <v>0</v>
      </c>
      <c r="J414" s="40">
        <f t="shared" si="71"/>
        <v>0</v>
      </c>
      <c r="K414" s="37">
        <f t="shared" si="72"/>
        <v>0</v>
      </c>
      <c r="L414" s="37">
        <f t="shared" si="73"/>
        <v>0</v>
      </c>
      <c r="M414" s="37">
        <f t="shared" si="74"/>
        <v>0</v>
      </c>
      <c r="N414" s="41">
        <f>'jan-mai'!M414</f>
        <v>0</v>
      </c>
      <c r="O414" s="41">
        <f t="shared" si="75"/>
        <v>0</v>
      </c>
      <c r="P414" s="4"/>
      <c r="Q414" s="4"/>
      <c r="R414" s="4"/>
      <c r="S414" s="4"/>
      <c r="T414" s="4"/>
    </row>
    <row r="415" spans="1:20" s="34" customFormat="1" x14ac:dyDescent="0.2">
      <c r="A415" s="33">
        <v>2002</v>
      </c>
      <c r="B415" s="34" t="s">
        <v>465</v>
      </c>
      <c r="C415" s="36"/>
      <c r="D415" s="36">
        <v>2104</v>
      </c>
      <c r="E415" s="37">
        <f t="shared" si="66"/>
        <v>0</v>
      </c>
      <c r="F415" s="38" t="str">
        <f t="shared" si="67"/>
        <v/>
      </c>
      <c r="G415" s="39">
        <f t="shared" si="68"/>
        <v>0</v>
      </c>
      <c r="H415" s="39">
        <f t="shared" si="69"/>
        <v>0</v>
      </c>
      <c r="I415" s="37">
        <f t="shared" si="70"/>
        <v>0</v>
      </c>
      <c r="J415" s="40">
        <f t="shared" si="71"/>
        <v>0</v>
      </c>
      <c r="K415" s="37">
        <f t="shared" si="72"/>
        <v>0</v>
      </c>
      <c r="L415" s="37">
        <f t="shared" si="73"/>
        <v>0</v>
      </c>
      <c r="M415" s="37">
        <f t="shared" si="74"/>
        <v>0</v>
      </c>
      <c r="N415" s="41">
        <f>'jan-mai'!M415</f>
        <v>0</v>
      </c>
      <c r="O415" s="41">
        <f t="shared" si="75"/>
        <v>0</v>
      </c>
      <c r="P415" s="4"/>
      <c r="Q415" s="4"/>
      <c r="R415" s="4"/>
      <c r="S415" s="4"/>
      <c r="T415" s="4"/>
    </row>
    <row r="416" spans="1:20" s="34" customFormat="1" x14ac:dyDescent="0.2">
      <c r="A416" s="33">
        <v>2003</v>
      </c>
      <c r="B416" s="34" t="s">
        <v>466</v>
      </c>
      <c r="C416" s="36"/>
      <c r="D416" s="36">
        <v>6154</v>
      </c>
      <c r="E416" s="37">
        <f t="shared" si="66"/>
        <v>0</v>
      </c>
      <c r="F416" s="38" t="str">
        <f t="shared" si="67"/>
        <v/>
      </c>
      <c r="G416" s="39">
        <f t="shared" si="68"/>
        <v>0</v>
      </c>
      <c r="H416" s="39">
        <f t="shared" si="69"/>
        <v>0</v>
      </c>
      <c r="I416" s="37">
        <f t="shared" si="70"/>
        <v>0</v>
      </c>
      <c r="J416" s="40">
        <f t="shared" si="71"/>
        <v>0</v>
      </c>
      <c r="K416" s="37">
        <f t="shared" si="72"/>
        <v>0</v>
      </c>
      <c r="L416" s="37">
        <f t="shared" si="73"/>
        <v>0</v>
      </c>
      <c r="M416" s="37">
        <f t="shared" si="74"/>
        <v>0</v>
      </c>
      <c r="N416" s="41">
        <f>'jan-mai'!M416</f>
        <v>0</v>
      </c>
      <c r="O416" s="41">
        <f t="shared" si="75"/>
        <v>0</v>
      </c>
      <c r="P416" s="4"/>
      <c r="Q416" s="4"/>
      <c r="R416" s="4"/>
      <c r="S416" s="4"/>
      <c r="T416" s="4"/>
    </row>
    <row r="417" spans="1:20" s="34" customFormat="1" x14ac:dyDescent="0.2">
      <c r="A417" s="33">
        <v>2004</v>
      </c>
      <c r="B417" s="34" t="s">
        <v>467</v>
      </c>
      <c r="C417" s="36"/>
      <c r="D417" s="36">
        <v>10527</v>
      </c>
      <c r="E417" s="37">
        <f t="shared" si="66"/>
        <v>0</v>
      </c>
      <c r="F417" s="38" t="str">
        <f t="shared" si="67"/>
        <v/>
      </c>
      <c r="G417" s="39">
        <f t="shared" si="68"/>
        <v>0</v>
      </c>
      <c r="H417" s="39">
        <f t="shared" si="69"/>
        <v>0</v>
      </c>
      <c r="I417" s="37">
        <f t="shared" si="70"/>
        <v>0</v>
      </c>
      <c r="J417" s="40">
        <f t="shared" si="71"/>
        <v>0</v>
      </c>
      <c r="K417" s="37">
        <f t="shared" si="72"/>
        <v>0</v>
      </c>
      <c r="L417" s="37">
        <f t="shared" si="73"/>
        <v>0</v>
      </c>
      <c r="M417" s="37">
        <f t="shared" si="74"/>
        <v>0</v>
      </c>
      <c r="N417" s="41">
        <f>'jan-mai'!M417</f>
        <v>0</v>
      </c>
      <c r="O417" s="41">
        <f t="shared" si="75"/>
        <v>0</v>
      </c>
      <c r="P417" s="4"/>
      <c r="Q417" s="4"/>
      <c r="R417" s="4"/>
      <c r="S417" s="4"/>
      <c r="T417" s="4"/>
    </row>
    <row r="418" spans="1:20" s="34" customFormat="1" x14ac:dyDescent="0.2">
      <c r="A418" s="33">
        <v>2011</v>
      </c>
      <c r="B418" s="34" t="s">
        <v>468</v>
      </c>
      <c r="C418" s="36"/>
      <c r="D418" s="36">
        <v>2938</v>
      </c>
      <c r="E418" s="37">
        <f t="shared" si="66"/>
        <v>0</v>
      </c>
      <c r="F418" s="38" t="str">
        <f t="shared" si="67"/>
        <v/>
      </c>
      <c r="G418" s="39">
        <f t="shared" si="68"/>
        <v>0</v>
      </c>
      <c r="H418" s="39">
        <f t="shared" si="69"/>
        <v>0</v>
      </c>
      <c r="I418" s="37">
        <f t="shared" si="70"/>
        <v>0</v>
      </c>
      <c r="J418" s="40">
        <f t="shared" si="71"/>
        <v>0</v>
      </c>
      <c r="K418" s="37">
        <f t="shared" si="72"/>
        <v>0</v>
      </c>
      <c r="L418" s="37">
        <f t="shared" si="73"/>
        <v>0</v>
      </c>
      <c r="M418" s="37">
        <f t="shared" si="74"/>
        <v>0</v>
      </c>
      <c r="N418" s="41">
        <f>'jan-mai'!M418</f>
        <v>0</v>
      </c>
      <c r="O418" s="41">
        <f t="shared" si="75"/>
        <v>0</v>
      </c>
      <c r="P418" s="4"/>
      <c r="Q418" s="4"/>
      <c r="R418" s="4"/>
      <c r="S418" s="4"/>
      <c r="T418" s="4"/>
    </row>
    <row r="419" spans="1:20" s="34" customFormat="1" x14ac:dyDescent="0.2">
      <c r="A419" s="33">
        <v>2012</v>
      </c>
      <c r="B419" s="34" t="s">
        <v>469</v>
      </c>
      <c r="C419" s="36"/>
      <c r="D419" s="36">
        <v>20446</v>
      </c>
      <c r="E419" s="37">
        <f t="shared" si="66"/>
        <v>0</v>
      </c>
      <c r="F419" s="38" t="str">
        <f t="shared" si="67"/>
        <v/>
      </c>
      <c r="G419" s="39">
        <f t="shared" si="68"/>
        <v>0</v>
      </c>
      <c r="H419" s="39">
        <f t="shared" si="69"/>
        <v>0</v>
      </c>
      <c r="I419" s="37">
        <f t="shared" si="70"/>
        <v>0</v>
      </c>
      <c r="J419" s="40">
        <f t="shared" si="71"/>
        <v>0</v>
      </c>
      <c r="K419" s="37">
        <f t="shared" si="72"/>
        <v>0</v>
      </c>
      <c r="L419" s="37">
        <f t="shared" si="73"/>
        <v>0</v>
      </c>
      <c r="M419" s="37">
        <f t="shared" si="74"/>
        <v>0</v>
      </c>
      <c r="N419" s="41">
        <f>'jan-mai'!M419</f>
        <v>0</v>
      </c>
      <c r="O419" s="41">
        <f t="shared" si="75"/>
        <v>0</v>
      </c>
      <c r="P419" s="4"/>
      <c r="Q419" s="4"/>
      <c r="R419" s="4"/>
      <c r="S419" s="4"/>
      <c r="T419" s="4"/>
    </row>
    <row r="420" spans="1:20" s="34" customFormat="1" x14ac:dyDescent="0.2">
      <c r="A420" s="33">
        <v>2014</v>
      </c>
      <c r="B420" s="34" t="s">
        <v>470</v>
      </c>
      <c r="C420" s="36"/>
      <c r="D420" s="36">
        <v>968</v>
      </c>
      <c r="E420" s="37">
        <f t="shared" si="66"/>
        <v>0</v>
      </c>
      <c r="F420" s="38" t="str">
        <f t="shared" si="67"/>
        <v/>
      </c>
      <c r="G420" s="39">
        <f t="shared" si="68"/>
        <v>0</v>
      </c>
      <c r="H420" s="39">
        <f t="shared" si="69"/>
        <v>0</v>
      </c>
      <c r="I420" s="37">
        <f t="shared" si="70"/>
        <v>0</v>
      </c>
      <c r="J420" s="40">
        <f t="shared" si="71"/>
        <v>0</v>
      </c>
      <c r="K420" s="37">
        <f t="shared" si="72"/>
        <v>0</v>
      </c>
      <c r="L420" s="37">
        <f t="shared" si="73"/>
        <v>0</v>
      </c>
      <c r="M420" s="37">
        <f t="shared" si="74"/>
        <v>0</v>
      </c>
      <c r="N420" s="41">
        <f>'jan-mai'!M420</f>
        <v>0</v>
      </c>
      <c r="O420" s="41">
        <f t="shared" si="75"/>
        <v>0</v>
      </c>
      <c r="P420" s="4"/>
      <c r="Q420" s="4"/>
      <c r="R420" s="4"/>
      <c r="S420" s="4"/>
      <c r="T420" s="4"/>
    </row>
    <row r="421" spans="1:20" s="34" customFormat="1" x14ac:dyDescent="0.2">
      <c r="A421" s="33">
        <v>2015</v>
      </c>
      <c r="B421" s="34" t="s">
        <v>471</v>
      </c>
      <c r="C421" s="36"/>
      <c r="D421" s="36">
        <v>1037</v>
      </c>
      <c r="E421" s="37">
        <f t="shared" si="66"/>
        <v>0</v>
      </c>
      <c r="F421" s="38" t="str">
        <f t="shared" si="67"/>
        <v/>
      </c>
      <c r="G421" s="39">
        <f t="shared" si="68"/>
        <v>0</v>
      </c>
      <c r="H421" s="39">
        <f t="shared" si="69"/>
        <v>0</v>
      </c>
      <c r="I421" s="37">
        <f t="shared" si="70"/>
        <v>0</v>
      </c>
      <c r="J421" s="40">
        <f t="shared" si="71"/>
        <v>0</v>
      </c>
      <c r="K421" s="37">
        <f t="shared" si="72"/>
        <v>0</v>
      </c>
      <c r="L421" s="37">
        <f t="shared" si="73"/>
        <v>0</v>
      </c>
      <c r="M421" s="37">
        <f t="shared" si="74"/>
        <v>0</v>
      </c>
      <c r="N421" s="41">
        <f>'jan-mai'!M421</f>
        <v>0</v>
      </c>
      <c r="O421" s="41">
        <f t="shared" si="75"/>
        <v>0</v>
      </c>
      <c r="P421" s="4"/>
      <c r="Q421" s="4"/>
      <c r="R421" s="4"/>
      <c r="S421" s="4"/>
      <c r="T421" s="4"/>
    </row>
    <row r="422" spans="1:20" s="34" customFormat="1" x14ac:dyDescent="0.2">
      <c r="A422" s="33">
        <v>2017</v>
      </c>
      <c r="B422" s="34" t="s">
        <v>472</v>
      </c>
      <c r="C422" s="36"/>
      <c r="D422" s="36">
        <v>1027</v>
      </c>
      <c r="E422" s="37">
        <f t="shared" si="66"/>
        <v>0</v>
      </c>
      <c r="F422" s="38" t="str">
        <f t="shared" si="67"/>
        <v/>
      </c>
      <c r="G422" s="39">
        <f t="shared" si="68"/>
        <v>0</v>
      </c>
      <c r="H422" s="39">
        <f t="shared" si="69"/>
        <v>0</v>
      </c>
      <c r="I422" s="37">
        <f t="shared" si="70"/>
        <v>0</v>
      </c>
      <c r="J422" s="40">
        <f t="shared" si="71"/>
        <v>0</v>
      </c>
      <c r="K422" s="37">
        <f t="shared" si="72"/>
        <v>0</v>
      </c>
      <c r="L422" s="37">
        <f t="shared" si="73"/>
        <v>0</v>
      </c>
      <c r="M422" s="37">
        <f t="shared" si="74"/>
        <v>0</v>
      </c>
      <c r="N422" s="41">
        <f>'jan-mai'!M422</f>
        <v>0</v>
      </c>
      <c r="O422" s="41">
        <f t="shared" si="75"/>
        <v>0</v>
      </c>
      <c r="P422" s="4"/>
      <c r="Q422" s="4"/>
      <c r="R422" s="4"/>
      <c r="S422" s="4"/>
      <c r="T422" s="4"/>
    </row>
    <row r="423" spans="1:20" s="34" customFormat="1" x14ac:dyDescent="0.2">
      <c r="A423" s="33">
        <v>2018</v>
      </c>
      <c r="B423" s="34" t="s">
        <v>473</v>
      </c>
      <c r="C423" s="36"/>
      <c r="D423" s="36">
        <v>1204</v>
      </c>
      <c r="E423" s="37">
        <f t="shared" si="66"/>
        <v>0</v>
      </c>
      <c r="F423" s="38" t="str">
        <f t="shared" si="67"/>
        <v/>
      </c>
      <c r="G423" s="39">
        <f t="shared" si="68"/>
        <v>0</v>
      </c>
      <c r="H423" s="39">
        <f t="shared" si="69"/>
        <v>0</v>
      </c>
      <c r="I423" s="37">
        <f t="shared" si="70"/>
        <v>0</v>
      </c>
      <c r="J423" s="40">
        <f t="shared" si="71"/>
        <v>0</v>
      </c>
      <c r="K423" s="37">
        <f t="shared" si="72"/>
        <v>0</v>
      </c>
      <c r="L423" s="37">
        <f t="shared" si="73"/>
        <v>0</v>
      </c>
      <c r="M423" s="37">
        <f t="shared" si="74"/>
        <v>0</v>
      </c>
      <c r="N423" s="41">
        <f>'jan-mai'!M423</f>
        <v>0</v>
      </c>
      <c r="O423" s="41">
        <f t="shared" si="75"/>
        <v>0</v>
      </c>
      <c r="P423" s="4"/>
      <c r="Q423" s="4"/>
      <c r="R423" s="4"/>
      <c r="S423" s="4"/>
      <c r="T423" s="4"/>
    </row>
    <row r="424" spans="1:20" s="34" customFormat="1" x14ac:dyDescent="0.2">
      <c r="A424" s="33">
        <v>2019</v>
      </c>
      <c r="B424" s="34" t="s">
        <v>474</v>
      </c>
      <c r="C424" s="36"/>
      <c r="D424" s="36">
        <v>3291</v>
      </c>
      <c r="E424" s="37">
        <f t="shared" si="66"/>
        <v>0</v>
      </c>
      <c r="F424" s="38" t="str">
        <f t="shared" si="67"/>
        <v/>
      </c>
      <c r="G424" s="39">
        <f t="shared" si="68"/>
        <v>0</v>
      </c>
      <c r="H424" s="39">
        <f t="shared" si="69"/>
        <v>0</v>
      </c>
      <c r="I424" s="37">
        <f t="shared" si="70"/>
        <v>0</v>
      </c>
      <c r="J424" s="40">
        <f t="shared" si="71"/>
        <v>0</v>
      </c>
      <c r="K424" s="37">
        <f t="shared" si="72"/>
        <v>0</v>
      </c>
      <c r="L424" s="37">
        <f t="shared" si="73"/>
        <v>0</v>
      </c>
      <c r="M424" s="37">
        <f t="shared" si="74"/>
        <v>0</v>
      </c>
      <c r="N424" s="41">
        <f>'jan-mai'!M424</f>
        <v>0</v>
      </c>
      <c r="O424" s="41">
        <f t="shared" si="75"/>
        <v>0</v>
      </c>
      <c r="P424" s="4"/>
      <c r="Q424" s="4"/>
      <c r="R424" s="4"/>
      <c r="S424" s="4"/>
      <c r="T424" s="4"/>
    </row>
    <row r="425" spans="1:20" s="34" customFormat="1" x14ac:dyDescent="0.2">
      <c r="A425" s="33">
        <v>2020</v>
      </c>
      <c r="B425" s="34" t="s">
        <v>475</v>
      </c>
      <c r="C425" s="36"/>
      <c r="D425" s="36">
        <v>3971</v>
      </c>
      <c r="E425" s="37">
        <f t="shared" si="66"/>
        <v>0</v>
      </c>
      <c r="F425" s="38" t="str">
        <f t="shared" si="67"/>
        <v/>
      </c>
      <c r="G425" s="39">
        <f t="shared" si="68"/>
        <v>0</v>
      </c>
      <c r="H425" s="39">
        <f t="shared" si="69"/>
        <v>0</v>
      </c>
      <c r="I425" s="37">
        <f t="shared" si="70"/>
        <v>0</v>
      </c>
      <c r="J425" s="40">
        <f t="shared" si="71"/>
        <v>0</v>
      </c>
      <c r="K425" s="37">
        <f t="shared" si="72"/>
        <v>0</v>
      </c>
      <c r="L425" s="37">
        <f t="shared" si="73"/>
        <v>0</v>
      </c>
      <c r="M425" s="37">
        <f t="shared" si="74"/>
        <v>0</v>
      </c>
      <c r="N425" s="41">
        <f>'jan-mai'!M425</f>
        <v>0</v>
      </c>
      <c r="O425" s="41">
        <f t="shared" si="75"/>
        <v>0</v>
      </c>
      <c r="P425" s="4"/>
      <c r="Q425" s="4"/>
      <c r="R425" s="4"/>
      <c r="S425" s="4"/>
      <c r="T425" s="4"/>
    </row>
    <row r="426" spans="1:20" s="34" customFormat="1" x14ac:dyDescent="0.2">
      <c r="A426" s="33">
        <v>2021</v>
      </c>
      <c r="B426" s="34" t="s">
        <v>476</v>
      </c>
      <c r="C426" s="36"/>
      <c r="D426" s="36">
        <v>2696</v>
      </c>
      <c r="E426" s="37">
        <f t="shared" si="66"/>
        <v>0</v>
      </c>
      <c r="F426" s="38" t="str">
        <f t="shared" si="67"/>
        <v/>
      </c>
      <c r="G426" s="39">
        <f t="shared" si="68"/>
        <v>0</v>
      </c>
      <c r="H426" s="39">
        <f t="shared" si="69"/>
        <v>0</v>
      </c>
      <c r="I426" s="37">
        <f t="shared" si="70"/>
        <v>0</v>
      </c>
      <c r="J426" s="40">
        <f t="shared" si="71"/>
        <v>0</v>
      </c>
      <c r="K426" s="37">
        <f t="shared" si="72"/>
        <v>0</v>
      </c>
      <c r="L426" s="37">
        <f t="shared" si="73"/>
        <v>0</v>
      </c>
      <c r="M426" s="37">
        <f t="shared" si="74"/>
        <v>0</v>
      </c>
      <c r="N426" s="41">
        <f>'jan-mai'!M426</f>
        <v>0</v>
      </c>
      <c r="O426" s="41">
        <f t="shared" si="75"/>
        <v>0</v>
      </c>
      <c r="P426" s="4"/>
      <c r="Q426" s="4"/>
      <c r="R426" s="4"/>
      <c r="S426" s="4"/>
      <c r="T426" s="4"/>
    </row>
    <row r="427" spans="1:20" s="34" customFormat="1" x14ac:dyDescent="0.2">
      <c r="A427" s="33">
        <v>2022</v>
      </c>
      <c r="B427" s="34" t="s">
        <v>477</v>
      </c>
      <c r="C427" s="36"/>
      <c r="D427" s="36">
        <v>1330</v>
      </c>
      <c r="E427" s="37">
        <f t="shared" si="66"/>
        <v>0</v>
      </c>
      <c r="F427" s="38" t="str">
        <f t="shared" si="67"/>
        <v/>
      </c>
      <c r="G427" s="39">
        <f t="shared" si="68"/>
        <v>0</v>
      </c>
      <c r="H427" s="39">
        <f t="shared" si="69"/>
        <v>0</v>
      </c>
      <c r="I427" s="37">
        <f t="shared" si="70"/>
        <v>0</v>
      </c>
      <c r="J427" s="40">
        <f t="shared" si="71"/>
        <v>0</v>
      </c>
      <c r="K427" s="37">
        <f t="shared" si="72"/>
        <v>0</v>
      </c>
      <c r="L427" s="37">
        <f t="shared" si="73"/>
        <v>0</v>
      </c>
      <c r="M427" s="37">
        <f t="shared" si="74"/>
        <v>0</v>
      </c>
      <c r="N427" s="41">
        <f>'jan-mai'!M427</f>
        <v>0</v>
      </c>
      <c r="O427" s="41">
        <f t="shared" si="75"/>
        <v>0</v>
      </c>
      <c r="P427" s="4"/>
      <c r="Q427" s="4"/>
      <c r="R427" s="4"/>
      <c r="S427" s="4"/>
      <c r="T427" s="4"/>
    </row>
    <row r="428" spans="1:20" s="34" customFormat="1" x14ac:dyDescent="0.2">
      <c r="A428" s="33">
        <v>2023</v>
      </c>
      <c r="B428" s="34" t="s">
        <v>478</v>
      </c>
      <c r="C428" s="36"/>
      <c r="D428" s="36">
        <v>1137</v>
      </c>
      <c r="E428" s="37">
        <f t="shared" si="66"/>
        <v>0</v>
      </c>
      <c r="F428" s="38" t="str">
        <f t="shared" si="67"/>
        <v/>
      </c>
      <c r="G428" s="39">
        <f t="shared" si="68"/>
        <v>0</v>
      </c>
      <c r="H428" s="39">
        <f t="shared" si="69"/>
        <v>0</v>
      </c>
      <c r="I428" s="37">
        <f t="shared" si="70"/>
        <v>0</v>
      </c>
      <c r="J428" s="40">
        <f t="shared" si="71"/>
        <v>0</v>
      </c>
      <c r="K428" s="37">
        <f t="shared" si="72"/>
        <v>0</v>
      </c>
      <c r="L428" s="37">
        <f t="shared" si="73"/>
        <v>0</v>
      </c>
      <c r="M428" s="37">
        <f t="shared" si="74"/>
        <v>0</v>
      </c>
      <c r="N428" s="41">
        <f>'jan-mai'!M428</f>
        <v>0</v>
      </c>
      <c r="O428" s="41">
        <f t="shared" si="75"/>
        <v>0</v>
      </c>
      <c r="P428" s="4"/>
      <c r="Q428" s="4"/>
      <c r="R428" s="4"/>
      <c r="S428" s="4"/>
      <c r="T428" s="4"/>
    </row>
    <row r="429" spans="1:20" s="34" customFormat="1" x14ac:dyDescent="0.2">
      <c r="A429" s="33">
        <v>2024</v>
      </c>
      <c r="B429" s="34" t="s">
        <v>479</v>
      </c>
      <c r="C429" s="36"/>
      <c r="D429" s="36">
        <v>991</v>
      </c>
      <c r="E429" s="37">
        <f t="shared" si="66"/>
        <v>0</v>
      </c>
      <c r="F429" s="38" t="str">
        <f t="shared" si="67"/>
        <v/>
      </c>
      <c r="G429" s="39">
        <f t="shared" si="68"/>
        <v>0</v>
      </c>
      <c r="H429" s="39">
        <f t="shared" si="69"/>
        <v>0</v>
      </c>
      <c r="I429" s="37">
        <f t="shared" si="70"/>
        <v>0</v>
      </c>
      <c r="J429" s="40">
        <f t="shared" si="71"/>
        <v>0</v>
      </c>
      <c r="K429" s="37">
        <f t="shared" si="72"/>
        <v>0</v>
      </c>
      <c r="L429" s="37">
        <f t="shared" si="73"/>
        <v>0</v>
      </c>
      <c r="M429" s="37">
        <f t="shared" si="74"/>
        <v>0</v>
      </c>
      <c r="N429" s="41">
        <f>'jan-mai'!M429</f>
        <v>0</v>
      </c>
      <c r="O429" s="41">
        <f t="shared" si="75"/>
        <v>0</v>
      </c>
      <c r="P429" s="4"/>
      <c r="Q429" s="4"/>
      <c r="R429" s="4"/>
      <c r="S429" s="4"/>
      <c r="T429" s="4"/>
    </row>
    <row r="430" spans="1:20" s="34" customFormat="1" x14ac:dyDescent="0.2">
      <c r="A430" s="33">
        <v>2025</v>
      </c>
      <c r="B430" s="34" t="s">
        <v>480</v>
      </c>
      <c r="C430" s="36"/>
      <c r="D430" s="36">
        <v>2911</v>
      </c>
      <c r="E430" s="37">
        <f t="shared" si="66"/>
        <v>0</v>
      </c>
      <c r="F430" s="38" t="str">
        <f t="shared" si="67"/>
        <v/>
      </c>
      <c r="G430" s="39">
        <f t="shared" si="68"/>
        <v>0</v>
      </c>
      <c r="H430" s="39">
        <f t="shared" si="69"/>
        <v>0</v>
      </c>
      <c r="I430" s="37">
        <f t="shared" si="70"/>
        <v>0</v>
      </c>
      <c r="J430" s="40">
        <f t="shared" si="71"/>
        <v>0</v>
      </c>
      <c r="K430" s="37">
        <f t="shared" si="72"/>
        <v>0</v>
      </c>
      <c r="L430" s="37">
        <f t="shared" si="73"/>
        <v>0</v>
      </c>
      <c r="M430" s="37">
        <f t="shared" si="74"/>
        <v>0</v>
      </c>
      <c r="N430" s="41">
        <f>'jan-mai'!M430</f>
        <v>0</v>
      </c>
      <c r="O430" s="41">
        <f t="shared" si="75"/>
        <v>0</v>
      </c>
      <c r="P430" s="4"/>
      <c r="Q430" s="4"/>
      <c r="R430" s="4"/>
      <c r="S430" s="4"/>
      <c r="T430" s="4"/>
    </row>
    <row r="431" spans="1:20" s="34" customFormat="1" x14ac:dyDescent="0.2">
      <c r="A431" s="33">
        <v>2027</v>
      </c>
      <c r="B431" s="34" t="s">
        <v>481</v>
      </c>
      <c r="C431" s="36"/>
      <c r="D431" s="36">
        <v>951</v>
      </c>
      <c r="E431" s="37">
        <f t="shared" si="66"/>
        <v>0</v>
      </c>
      <c r="F431" s="38" t="str">
        <f t="shared" si="67"/>
        <v/>
      </c>
      <c r="G431" s="39">
        <f t="shared" si="68"/>
        <v>0</v>
      </c>
      <c r="H431" s="39">
        <f t="shared" si="69"/>
        <v>0</v>
      </c>
      <c r="I431" s="37">
        <f t="shared" si="70"/>
        <v>0</v>
      </c>
      <c r="J431" s="40">
        <f t="shared" si="71"/>
        <v>0</v>
      </c>
      <c r="K431" s="37">
        <f t="shared" si="72"/>
        <v>0</v>
      </c>
      <c r="L431" s="37">
        <f t="shared" si="73"/>
        <v>0</v>
      </c>
      <c r="M431" s="37">
        <f t="shared" si="74"/>
        <v>0</v>
      </c>
      <c r="N431" s="41">
        <f>'jan-mai'!M431</f>
        <v>0</v>
      </c>
      <c r="O431" s="41">
        <f t="shared" si="75"/>
        <v>0</v>
      </c>
      <c r="P431" s="4"/>
      <c r="Q431" s="4"/>
      <c r="R431" s="4"/>
      <c r="S431" s="4"/>
      <c r="T431" s="4"/>
    </row>
    <row r="432" spans="1:20" s="34" customFormat="1" x14ac:dyDescent="0.2">
      <c r="A432" s="33">
        <v>2028</v>
      </c>
      <c r="B432" s="34" t="s">
        <v>482</v>
      </c>
      <c r="C432" s="36"/>
      <c r="D432" s="36">
        <v>2267</v>
      </c>
      <c r="E432" s="37">
        <f t="shared" si="66"/>
        <v>0</v>
      </c>
      <c r="F432" s="38" t="str">
        <f t="shared" si="67"/>
        <v/>
      </c>
      <c r="G432" s="39">
        <f t="shared" si="68"/>
        <v>0</v>
      </c>
      <c r="H432" s="39">
        <f t="shared" si="69"/>
        <v>0</v>
      </c>
      <c r="I432" s="37">
        <f t="shared" si="70"/>
        <v>0</v>
      </c>
      <c r="J432" s="40">
        <f t="shared" si="71"/>
        <v>0</v>
      </c>
      <c r="K432" s="37">
        <f t="shared" si="72"/>
        <v>0</v>
      </c>
      <c r="L432" s="37">
        <f t="shared" si="73"/>
        <v>0</v>
      </c>
      <c r="M432" s="37">
        <f t="shared" si="74"/>
        <v>0</v>
      </c>
      <c r="N432" s="41">
        <f>'jan-mai'!M432</f>
        <v>0</v>
      </c>
      <c r="O432" s="41">
        <f t="shared" si="75"/>
        <v>0</v>
      </c>
      <c r="P432" s="4"/>
      <c r="Q432" s="4"/>
      <c r="R432" s="4"/>
      <c r="S432" s="4"/>
      <c r="T432" s="4"/>
    </row>
    <row r="433" spans="1:20" s="34" customFormat="1" x14ac:dyDescent="0.2">
      <c r="A433" s="33">
        <v>2030</v>
      </c>
      <c r="B433" s="34" t="s">
        <v>483</v>
      </c>
      <c r="C433" s="36"/>
      <c r="D433" s="36">
        <v>10199</v>
      </c>
      <c r="E433" s="37">
        <f t="shared" si="66"/>
        <v>0</v>
      </c>
      <c r="F433" s="38" t="str">
        <f t="shared" si="67"/>
        <v/>
      </c>
      <c r="G433" s="39">
        <f t="shared" si="68"/>
        <v>0</v>
      </c>
      <c r="H433" s="39">
        <f t="shared" si="69"/>
        <v>0</v>
      </c>
      <c r="I433" s="37">
        <f t="shared" si="70"/>
        <v>0</v>
      </c>
      <c r="J433" s="40">
        <f t="shared" si="71"/>
        <v>0</v>
      </c>
      <c r="K433" s="37">
        <f t="shared" si="72"/>
        <v>0</v>
      </c>
      <c r="L433" s="37">
        <f t="shared" si="73"/>
        <v>0</v>
      </c>
      <c r="M433" s="37">
        <f t="shared" si="74"/>
        <v>0</v>
      </c>
      <c r="N433" s="41">
        <f>'jan-mai'!M433</f>
        <v>0</v>
      </c>
      <c r="O433" s="41">
        <f t="shared" si="75"/>
        <v>0</v>
      </c>
      <c r="P433" s="4"/>
      <c r="Q433" s="4"/>
      <c r="R433" s="4"/>
      <c r="S433" s="4"/>
      <c r="T433" s="4"/>
    </row>
    <row r="434" spans="1:20" s="34" customFormat="1" x14ac:dyDescent="0.2">
      <c r="A434" s="42"/>
      <c r="C434" s="36"/>
      <c r="D434" s="43"/>
      <c r="E434" s="37"/>
      <c r="F434" s="38"/>
      <c r="G434" s="39"/>
      <c r="H434" s="39"/>
      <c r="I434" s="37"/>
      <c r="J434" s="40"/>
      <c r="K434" s="37"/>
      <c r="M434" s="37"/>
      <c r="N434" s="41"/>
      <c r="O434" s="41"/>
      <c r="P434" s="4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33</v>
      </c>
      <c r="C435" s="45">
        <f>SUM(C8:C434)</f>
        <v>0</v>
      </c>
      <c r="D435" s="46">
        <f>SUM(D8:D433)</f>
        <v>5258317</v>
      </c>
      <c r="E435" s="46">
        <f>(C435*1000)/D435</f>
        <v>0</v>
      </c>
      <c r="F435" s="47" t="str">
        <f>IF(C435&gt;0,E435/E$435,"")</f>
        <v/>
      </c>
      <c r="G435" s="48"/>
      <c r="H435" s="48"/>
      <c r="I435" s="46"/>
      <c r="J435" s="49"/>
      <c r="K435" s="46"/>
      <c r="L435" s="46">
        <f>SUM(L8:L433)</f>
        <v>0</v>
      </c>
      <c r="M435" s="46">
        <f>SUM(M8:M434)</f>
        <v>0</v>
      </c>
      <c r="N435" s="46">
        <f>jan!M435</f>
        <v>5.1007373258471489E-7</v>
      </c>
      <c r="O435" s="46">
        <f t="shared" ref="O435" si="76">M435-N435</f>
        <v>-5.1007373258471489E-7</v>
      </c>
      <c r="P435" s="4"/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  <c r="S436" s="4"/>
      <c r="T436" s="4"/>
    </row>
    <row r="437" spans="1:20" s="34" customFormat="1" x14ac:dyDescent="0.2">
      <c r="A437" s="52" t="s">
        <v>34</v>
      </c>
      <c r="B437" s="52"/>
      <c r="C437" s="52"/>
      <c r="D437" s="53">
        <f>L435</f>
        <v>0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0</v>
      </c>
      <c r="J437" s="57" t="s">
        <v>37</v>
      </c>
      <c r="M437" s="58"/>
      <c r="P437" s="4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:D433"/>
    </sheetView>
  </sheetViews>
  <sheetFormatPr baseColWidth="10" defaultColWidth="8.7109375" defaultRowHeight="12.75" x14ac:dyDescent="0.2"/>
  <cols>
    <col min="1" max="1" width="6.5703125" style="2" customWidth="1"/>
    <col min="2" max="2" width="14" style="2" bestFit="1" customWidth="1"/>
    <col min="3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85546875" style="2" bestFit="1" customWidth="1"/>
    <col min="14" max="15" width="11.42578125" style="2" customWidth="1"/>
    <col min="16" max="18" width="11.42578125" style="4" customWidth="1"/>
    <col min="19" max="235" width="11.42578125" style="2" customWidth="1"/>
    <col min="236" max="16384" width="8.7109375" style="2"/>
  </cols>
  <sheetData>
    <row r="1" spans="1:18" ht="22.5" customHeight="1" x14ac:dyDescent="0.2">
      <c r="A1" s="78" t="s">
        <v>493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8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494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8" x14ac:dyDescent="0.2">
      <c r="A3" s="81"/>
      <c r="B3" s="81"/>
      <c r="C3" s="8" t="s">
        <v>44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  <c r="N4" s="21" t="s">
        <v>46</v>
      </c>
      <c r="O4" s="17" t="s">
        <v>47</v>
      </c>
    </row>
    <row r="5" spans="1:18" s="34" customFormat="1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25" t="s">
        <v>29</v>
      </c>
      <c r="I5" s="22"/>
      <c r="J5" s="26" t="s">
        <v>30</v>
      </c>
      <c r="K5" s="22"/>
      <c r="L5" s="23" t="s">
        <v>31</v>
      </c>
      <c r="M5" s="23" t="s">
        <v>45</v>
      </c>
      <c r="N5" s="27"/>
      <c r="O5" s="27"/>
      <c r="P5" s="4"/>
      <c r="Q5" s="4"/>
      <c r="R5" s="4"/>
    </row>
    <row r="6" spans="1:18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P6" s="4"/>
      <c r="Q6" s="4"/>
      <c r="R6" s="4"/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</row>
    <row r="8" spans="1:18" s="34" customFormat="1" x14ac:dyDescent="0.2">
      <c r="A8" s="33">
        <v>101</v>
      </c>
      <c r="B8" s="34" t="s">
        <v>64</v>
      </c>
      <c r="C8" s="36"/>
      <c r="D8" s="36">
        <v>30790</v>
      </c>
      <c r="E8" s="37">
        <f t="shared" ref="E8" si="1">(C8*1000)/D8</f>
        <v>0</v>
      </c>
      <c r="F8" s="38" t="str">
        <f>IF(ISNUMBER(C8),E8/E$435,"")</f>
        <v/>
      </c>
      <c r="G8" s="39">
        <f>(E$435-E8)*0.6</f>
        <v>0</v>
      </c>
      <c r="H8" s="39">
        <f>IF(E8&gt;=E$435*0.9,0,IF(E8&lt;0.9*E$435,(E$435*0.9-E8)*0.35))</f>
        <v>0</v>
      </c>
      <c r="I8" s="37">
        <f t="shared" ref="I8" si="2">G8+H8</f>
        <v>0</v>
      </c>
      <c r="J8" s="40">
        <f>I$437</f>
        <v>0</v>
      </c>
      <c r="K8" s="37">
        <f t="shared" ref="K8" si="3">I8+J8</f>
        <v>0</v>
      </c>
      <c r="L8" s="37">
        <f t="shared" ref="L8" si="4">(I8*D8)</f>
        <v>0</v>
      </c>
      <c r="M8" s="37">
        <f t="shared" ref="M8" si="5">(K8*D8)</f>
        <v>0</v>
      </c>
      <c r="N8" s="41">
        <f>'jan-apr'!M8</f>
        <v>0</v>
      </c>
      <c r="O8" s="41">
        <f>M8-N8</f>
        <v>0</v>
      </c>
      <c r="P8" s="4"/>
      <c r="Q8" s="4"/>
      <c r="R8" s="4"/>
    </row>
    <row r="9" spans="1:18" s="34" customFormat="1" x14ac:dyDescent="0.2">
      <c r="A9" s="33">
        <v>104</v>
      </c>
      <c r="B9" s="34" t="s">
        <v>65</v>
      </c>
      <c r="C9" s="36"/>
      <c r="D9" s="36">
        <v>32407</v>
      </c>
      <c r="E9" s="37">
        <f t="shared" ref="E9:E72" si="6">(C9*1000)/D9</f>
        <v>0</v>
      </c>
      <c r="F9" s="38" t="str">
        <f t="shared" ref="F9:F72" si="7">IF(ISNUMBER(C9),E9/E$435,"")</f>
        <v/>
      </c>
      <c r="G9" s="39">
        <f t="shared" ref="G9:G72" si="8">(E$435-E9)*0.6</f>
        <v>0</v>
      </c>
      <c r="H9" s="39">
        <f t="shared" ref="H9:H72" si="9">IF(E9&gt;=E$435*0.9,0,IF(E9&lt;0.9*E$435,(E$435*0.9-E9)*0.35))</f>
        <v>0</v>
      </c>
      <c r="I9" s="37">
        <f t="shared" ref="I9:I72" si="10">G9+H9</f>
        <v>0</v>
      </c>
      <c r="J9" s="40">
        <f t="shared" ref="J9:J72" si="11">I$437</f>
        <v>0</v>
      </c>
      <c r="K9" s="37">
        <f t="shared" ref="K9:K72" si="12">I9+J9</f>
        <v>0</v>
      </c>
      <c r="L9" s="37">
        <f t="shared" ref="L9:L72" si="13">(I9*D9)</f>
        <v>0</v>
      </c>
      <c r="M9" s="37">
        <f t="shared" ref="M9:M72" si="14">(K9*D9)</f>
        <v>0</v>
      </c>
      <c r="N9" s="41">
        <f>'jan-apr'!M9</f>
        <v>0</v>
      </c>
      <c r="O9" s="41">
        <f t="shared" ref="O9:O72" si="15">M9-N9</f>
        <v>0</v>
      </c>
      <c r="P9" s="4"/>
      <c r="Q9" s="4"/>
      <c r="R9" s="4"/>
    </row>
    <row r="10" spans="1:18" s="34" customFormat="1" x14ac:dyDescent="0.2">
      <c r="A10" s="33">
        <v>105</v>
      </c>
      <c r="B10" s="34" t="s">
        <v>66</v>
      </c>
      <c r="C10" s="36"/>
      <c r="D10" s="36">
        <v>55127</v>
      </c>
      <c r="E10" s="37">
        <f t="shared" si="6"/>
        <v>0</v>
      </c>
      <c r="F10" s="38" t="str">
        <f t="shared" si="7"/>
        <v/>
      </c>
      <c r="G10" s="39">
        <f t="shared" si="8"/>
        <v>0</v>
      </c>
      <c r="H10" s="39">
        <f t="shared" si="9"/>
        <v>0</v>
      </c>
      <c r="I10" s="37">
        <f t="shared" si="10"/>
        <v>0</v>
      </c>
      <c r="J10" s="40">
        <f t="shared" si="11"/>
        <v>0</v>
      </c>
      <c r="K10" s="37">
        <f t="shared" si="12"/>
        <v>0</v>
      </c>
      <c r="L10" s="37">
        <f t="shared" si="13"/>
        <v>0</v>
      </c>
      <c r="M10" s="37">
        <f t="shared" si="14"/>
        <v>0</v>
      </c>
      <c r="N10" s="41">
        <f>'jan-apr'!M10</f>
        <v>0</v>
      </c>
      <c r="O10" s="41">
        <f t="shared" si="15"/>
        <v>0</v>
      </c>
      <c r="P10" s="4"/>
      <c r="Q10" s="4"/>
      <c r="R10" s="4"/>
    </row>
    <row r="11" spans="1:18" s="34" customFormat="1" x14ac:dyDescent="0.2">
      <c r="A11" s="33">
        <v>106</v>
      </c>
      <c r="B11" s="34" t="s">
        <v>67</v>
      </c>
      <c r="C11" s="36"/>
      <c r="D11" s="36">
        <v>80121</v>
      </c>
      <c r="E11" s="37">
        <f t="shared" si="6"/>
        <v>0</v>
      </c>
      <c r="F11" s="38" t="str">
        <f t="shared" si="7"/>
        <v/>
      </c>
      <c r="G11" s="39">
        <f t="shared" si="8"/>
        <v>0</v>
      </c>
      <c r="H11" s="39">
        <f t="shared" si="9"/>
        <v>0</v>
      </c>
      <c r="I11" s="37">
        <f t="shared" si="10"/>
        <v>0</v>
      </c>
      <c r="J11" s="40">
        <f t="shared" si="11"/>
        <v>0</v>
      </c>
      <c r="K11" s="37">
        <f t="shared" si="12"/>
        <v>0</v>
      </c>
      <c r="L11" s="37">
        <f t="shared" si="13"/>
        <v>0</v>
      </c>
      <c r="M11" s="37">
        <f t="shared" si="14"/>
        <v>0</v>
      </c>
      <c r="N11" s="41">
        <f>'jan-apr'!M11</f>
        <v>0</v>
      </c>
      <c r="O11" s="41">
        <f t="shared" si="15"/>
        <v>0</v>
      </c>
      <c r="P11" s="4"/>
      <c r="Q11" s="4"/>
      <c r="R11" s="4"/>
    </row>
    <row r="12" spans="1:18" s="34" customFormat="1" x14ac:dyDescent="0.2">
      <c r="A12" s="33">
        <v>111</v>
      </c>
      <c r="B12" s="34" t="s">
        <v>68</v>
      </c>
      <c r="C12" s="36"/>
      <c r="D12" s="36">
        <v>4517</v>
      </c>
      <c r="E12" s="37">
        <f t="shared" si="6"/>
        <v>0</v>
      </c>
      <c r="F12" s="38" t="str">
        <f t="shared" si="7"/>
        <v/>
      </c>
      <c r="G12" s="39">
        <f t="shared" si="8"/>
        <v>0</v>
      </c>
      <c r="H12" s="39">
        <f t="shared" si="9"/>
        <v>0</v>
      </c>
      <c r="I12" s="37">
        <f t="shared" si="10"/>
        <v>0</v>
      </c>
      <c r="J12" s="40">
        <f t="shared" si="11"/>
        <v>0</v>
      </c>
      <c r="K12" s="37">
        <f t="shared" si="12"/>
        <v>0</v>
      </c>
      <c r="L12" s="37">
        <f t="shared" si="13"/>
        <v>0</v>
      </c>
      <c r="M12" s="37">
        <f t="shared" si="14"/>
        <v>0</v>
      </c>
      <c r="N12" s="41">
        <f>'jan-apr'!M12</f>
        <v>0</v>
      </c>
      <c r="O12" s="41">
        <f t="shared" si="15"/>
        <v>0</v>
      </c>
      <c r="P12" s="4"/>
      <c r="Q12" s="4"/>
      <c r="R12" s="4"/>
    </row>
    <row r="13" spans="1:18" s="34" customFormat="1" x14ac:dyDescent="0.2">
      <c r="A13" s="33">
        <v>118</v>
      </c>
      <c r="B13" s="34" t="s">
        <v>69</v>
      </c>
      <c r="C13" s="36"/>
      <c r="D13" s="36">
        <v>1398</v>
      </c>
      <c r="E13" s="37">
        <f t="shared" si="6"/>
        <v>0</v>
      </c>
      <c r="F13" s="38" t="str">
        <f t="shared" si="7"/>
        <v/>
      </c>
      <c r="G13" s="39">
        <f t="shared" si="8"/>
        <v>0</v>
      </c>
      <c r="H13" s="39">
        <f t="shared" si="9"/>
        <v>0</v>
      </c>
      <c r="I13" s="37">
        <f t="shared" si="10"/>
        <v>0</v>
      </c>
      <c r="J13" s="40">
        <f t="shared" si="11"/>
        <v>0</v>
      </c>
      <c r="K13" s="37">
        <f t="shared" si="12"/>
        <v>0</v>
      </c>
      <c r="L13" s="37">
        <f t="shared" si="13"/>
        <v>0</v>
      </c>
      <c r="M13" s="37">
        <f t="shared" si="14"/>
        <v>0</v>
      </c>
      <c r="N13" s="41">
        <f>'jan-apr'!M13</f>
        <v>0</v>
      </c>
      <c r="O13" s="41">
        <f t="shared" si="15"/>
        <v>0</v>
      </c>
      <c r="P13" s="4"/>
      <c r="Q13" s="4"/>
      <c r="R13" s="4"/>
    </row>
    <row r="14" spans="1:18" s="34" customFormat="1" x14ac:dyDescent="0.2">
      <c r="A14" s="33">
        <v>119</v>
      </c>
      <c r="B14" s="34" t="s">
        <v>70</v>
      </c>
      <c r="C14" s="36"/>
      <c r="D14" s="36">
        <v>3597</v>
      </c>
      <c r="E14" s="37">
        <f t="shared" si="6"/>
        <v>0</v>
      </c>
      <c r="F14" s="38" t="str">
        <f t="shared" si="7"/>
        <v/>
      </c>
      <c r="G14" s="39">
        <f t="shared" si="8"/>
        <v>0</v>
      </c>
      <c r="H14" s="39">
        <f t="shared" si="9"/>
        <v>0</v>
      </c>
      <c r="I14" s="37">
        <f t="shared" si="10"/>
        <v>0</v>
      </c>
      <c r="J14" s="40">
        <f t="shared" si="11"/>
        <v>0</v>
      </c>
      <c r="K14" s="37">
        <f t="shared" si="12"/>
        <v>0</v>
      </c>
      <c r="L14" s="37">
        <f t="shared" si="13"/>
        <v>0</v>
      </c>
      <c r="M14" s="37">
        <f t="shared" si="14"/>
        <v>0</v>
      </c>
      <c r="N14" s="41">
        <f>'jan-apr'!M14</f>
        <v>0</v>
      </c>
      <c r="O14" s="41">
        <f t="shared" si="15"/>
        <v>0</v>
      </c>
      <c r="P14" s="4"/>
      <c r="Q14" s="4"/>
      <c r="R14" s="4"/>
    </row>
    <row r="15" spans="1:18" s="34" customFormat="1" x14ac:dyDescent="0.2">
      <c r="A15" s="33">
        <v>121</v>
      </c>
      <c r="B15" s="34" t="s">
        <v>71</v>
      </c>
      <c r="C15" s="36"/>
      <c r="D15" s="36">
        <v>685</v>
      </c>
      <c r="E15" s="37">
        <f t="shared" si="6"/>
        <v>0</v>
      </c>
      <c r="F15" s="38" t="str">
        <f t="shared" si="7"/>
        <v/>
      </c>
      <c r="G15" s="39">
        <f t="shared" si="8"/>
        <v>0</v>
      </c>
      <c r="H15" s="39">
        <f t="shared" si="9"/>
        <v>0</v>
      </c>
      <c r="I15" s="37">
        <f t="shared" si="10"/>
        <v>0</v>
      </c>
      <c r="J15" s="40">
        <f t="shared" si="11"/>
        <v>0</v>
      </c>
      <c r="K15" s="37">
        <f t="shared" si="12"/>
        <v>0</v>
      </c>
      <c r="L15" s="37">
        <f t="shared" si="13"/>
        <v>0</v>
      </c>
      <c r="M15" s="37">
        <f t="shared" si="14"/>
        <v>0</v>
      </c>
      <c r="N15" s="41">
        <f>'jan-apr'!M15</f>
        <v>0</v>
      </c>
      <c r="O15" s="41">
        <f t="shared" si="15"/>
        <v>0</v>
      </c>
      <c r="P15" s="4"/>
      <c r="Q15" s="4"/>
      <c r="R15" s="4"/>
    </row>
    <row r="16" spans="1:18" s="34" customFormat="1" x14ac:dyDescent="0.2">
      <c r="A16" s="33">
        <v>122</v>
      </c>
      <c r="B16" s="34" t="s">
        <v>72</v>
      </c>
      <c r="C16" s="36"/>
      <c r="D16" s="36">
        <v>5367</v>
      </c>
      <c r="E16" s="37">
        <f t="shared" si="6"/>
        <v>0</v>
      </c>
      <c r="F16" s="38" t="str">
        <f t="shared" si="7"/>
        <v/>
      </c>
      <c r="G16" s="39">
        <f t="shared" si="8"/>
        <v>0</v>
      </c>
      <c r="H16" s="39">
        <f t="shared" si="9"/>
        <v>0</v>
      </c>
      <c r="I16" s="37">
        <f t="shared" si="10"/>
        <v>0</v>
      </c>
      <c r="J16" s="40">
        <f t="shared" si="11"/>
        <v>0</v>
      </c>
      <c r="K16" s="37">
        <f t="shared" si="12"/>
        <v>0</v>
      </c>
      <c r="L16" s="37">
        <f t="shared" si="13"/>
        <v>0</v>
      </c>
      <c r="M16" s="37">
        <f t="shared" si="14"/>
        <v>0</v>
      </c>
      <c r="N16" s="41">
        <f>'jan-apr'!M16</f>
        <v>0</v>
      </c>
      <c r="O16" s="41">
        <f t="shared" si="15"/>
        <v>0</v>
      </c>
      <c r="P16" s="4"/>
      <c r="Q16" s="4"/>
      <c r="R16" s="4"/>
    </row>
    <row r="17" spans="1:18" s="34" customFormat="1" x14ac:dyDescent="0.2">
      <c r="A17" s="33">
        <v>123</v>
      </c>
      <c r="B17" s="34" t="s">
        <v>73</v>
      </c>
      <c r="C17" s="36"/>
      <c r="D17" s="36">
        <v>5765</v>
      </c>
      <c r="E17" s="37">
        <f t="shared" si="6"/>
        <v>0</v>
      </c>
      <c r="F17" s="38" t="str">
        <f t="shared" si="7"/>
        <v/>
      </c>
      <c r="G17" s="39">
        <f t="shared" si="8"/>
        <v>0</v>
      </c>
      <c r="H17" s="39">
        <f t="shared" si="9"/>
        <v>0</v>
      </c>
      <c r="I17" s="37">
        <f t="shared" si="10"/>
        <v>0</v>
      </c>
      <c r="J17" s="40">
        <f t="shared" si="11"/>
        <v>0</v>
      </c>
      <c r="K17" s="37">
        <f t="shared" si="12"/>
        <v>0</v>
      </c>
      <c r="L17" s="37">
        <f t="shared" si="13"/>
        <v>0</v>
      </c>
      <c r="M17" s="37">
        <f t="shared" si="14"/>
        <v>0</v>
      </c>
      <c r="N17" s="41">
        <f>'jan-apr'!M17</f>
        <v>0</v>
      </c>
      <c r="O17" s="41">
        <f t="shared" si="15"/>
        <v>0</v>
      </c>
      <c r="P17" s="4"/>
      <c r="Q17" s="4"/>
      <c r="R17" s="4"/>
    </row>
    <row r="18" spans="1:18" s="34" customFormat="1" x14ac:dyDescent="0.2">
      <c r="A18" s="33">
        <v>124</v>
      </c>
      <c r="B18" s="34" t="s">
        <v>74</v>
      </c>
      <c r="C18" s="36"/>
      <c r="D18" s="36">
        <v>15720</v>
      </c>
      <c r="E18" s="37">
        <f t="shared" si="6"/>
        <v>0</v>
      </c>
      <c r="F18" s="38" t="str">
        <f t="shared" si="7"/>
        <v/>
      </c>
      <c r="G18" s="39">
        <f t="shared" si="8"/>
        <v>0</v>
      </c>
      <c r="H18" s="39">
        <f t="shared" si="9"/>
        <v>0</v>
      </c>
      <c r="I18" s="37">
        <f t="shared" si="10"/>
        <v>0</v>
      </c>
      <c r="J18" s="40">
        <f t="shared" si="11"/>
        <v>0</v>
      </c>
      <c r="K18" s="37">
        <f t="shared" si="12"/>
        <v>0</v>
      </c>
      <c r="L18" s="37">
        <f t="shared" si="13"/>
        <v>0</v>
      </c>
      <c r="M18" s="37">
        <f t="shared" si="14"/>
        <v>0</v>
      </c>
      <c r="N18" s="41">
        <f>'jan-apr'!M18</f>
        <v>0</v>
      </c>
      <c r="O18" s="41">
        <f t="shared" si="15"/>
        <v>0</v>
      </c>
      <c r="P18" s="4"/>
      <c r="Q18" s="4"/>
      <c r="R18" s="4"/>
    </row>
    <row r="19" spans="1:18" s="34" customFormat="1" x14ac:dyDescent="0.2">
      <c r="A19" s="33">
        <v>125</v>
      </c>
      <c r="B19" s="34" t="s">
        <v>75</v>
      </c>
      <c r="C19" s="36"/>
      <c r="D19" s="36">
        <v>11406</v>
      </c>
      <c r="E19" s="37">
        <f t="shared" si="6"/>
        <v>0</v>
      </c>
      <c r="F19" s="38" t="str">
        <f t="shared" si="7"/>
        <v/>
      </c>
      <c r="G19" s="39">
        <f t="shared" si="8"/>
        <v>0</v>
      </c>
      <c r="H19" s="39">
        <f t="shared" si="9"/>
        <v>0</v>
      </c>
      <c r="I19" s="37">
        <f t="shared" si="10"/>
        <v>0</v>
      </c>
      <c r="J19" s="40">
        <f t="shared" si="11"/>
        <v>0</v>
      </c>
      <c r="K19" s="37">
        <f t="shared" si="12"/>
        <v>0</v>
      </c>
      <c r="L19" s="37">
        <f t="shared" si="13"/>
        <v>0</v>
      </c>
      <c r="M19" s="37">
        <f t="shared" si="14"/>
        <v>0</v>
      </c>
      <c r="N19" s="41">
        <f>'jan-apr'!M19</f>
        <v>0</v>
      </c>
      <c r="O19" s="41">
        <f t="shared" si="15"/>
        <v>0</v>
      </c>
      <c r="P19" s="4"/>
      <c r="Q19" s="4"/>
      <c r="R19" s="4"/>
    </row>
    <row r="20" spans="1:18" s="34" customFormat="1" x14ac:dyDescent="0.2">
      <c r="A20" s="33">
        <v>127</v>
      </c>
      <c r="B20" s="34" t="s">
        <v>76</v>
      </c>
      <c r="C20" s="36"/>
      <c r="D20" s="36">
        <v>3783</v>
      </c>
      <c r="E20" s="37">
        <f t="shared" si="6"/>
        <v>0</v>
      </c>
      <c r="F20" s="38" t="str">
        <f t="shared" si="7"/>
        <v/>
      </c>
      <c r="G20" s="39">
        <f t="shared" si="8"/>
        <v>0</v>
      </c>
      <c r="H20" s="39">
        <f t="shared" si="9"/>
        <v>0</v>
      </c>
      <c r="I20" s="37">
        <f t="shared" si="10"/>
        <v>0</v>
      </c>
      <c r="J20" s="40">
        <f t="shared" si="11"/>
        <v>0</v>
      </c>
      <c r="K20" s="37">
        <f t="shared" si="12"/>
        <v>0</v>
      </c>
      <c r="L20" s="37">
        <f t="shared" si="13"/>
        <v>0</v>
      </c>
      <c r="M20" s="37">
        <f t="shared" si="14"/>
        <v>0</v>
      </c>
      <c r="N20" s="41">
        <f>'jan-apr'!M20</f>
        <v>0</v>
      </c>
      <c r="O20" s="41">
        <f t="shared" si="15"/>
        <v>0</v>
      </c>
      <c r="P20" s="4"/>
      <c r="Q20" s="4"/>
      <c r="R20" s="4"/>
    </row>
    <row r="21" spans="1:18" s="34" customFormat="1" x14ac:dyDescent="0.2">
      <c r="A21" s="33">
        <v>128</v>
      </c>
      <c r="B21" s="34" t="s">
        <v>77</v>
      </c>
      <c r="C21" s="36"/>
      <c r="D21" s="36">
        <v>8173</v>
      </c>
      <c r="E21" s="37">
        <f t="shared" si="6"/>
        <v>0</v>
      </c>
      <c r="F21" s="38" t="str">
        <f t="shared" si="7"/>
        <v/>
      </c>
      <c r="G21" s="39">
        <f t="shared" si="8"/>
        <v>0</v>
      </c>
      <c r="H21" s="39">
        <f t="shared" si="9"/>
        <v>0</v>
      </c>
      <c r="I21" s="37">
        <f t="shared" si="10"/>
        <v>0</v>
      </c>
      <c r="J21" s="40">
        <f t="shared" si="11"/>
        <v>0</v>
      </c>
      <c r="K21" s="37">
        <f t="shared" si="12"/>
        <v>0</v>
      </c>
      <c r="L21" s="37">
        <f t="shared" si="13"/>
        <v>0</v>
      </c>
      <c r="M21" s="37">
        <f t="shared" si="14"/>
        <v>0</v>
      </c>
      <c r="N21" s="41">
        <f>'jan-apr'!M21</f>
        <v>0</v>
      </c>
      <c r="O21" s="41">
        <f t="shared" si="15"/>
        <v>0</v>
      </c>
      <c r="P21" s="4"/>
      <c r="Q21" s="4"/>
      <c r="R21" s="4"/>
    </row>
    <row r="22" spans="1:18" s="34" customFormat="1" x14ac:dyDescent="0.2">
      <c r="A22" s="33">
        <v>135</v>
      </c>
      <c r="B22" s="34" t="s">
        <v>78</v>
      </c>
      <c r="C22" s="36"/>
      <c r="D22" s="36">
        <v>7398</v>
      </c>
      <c r="E22" s="37">
        <f t="shared" si="6"/>
        <v>0</v>
      </c>
      <c r="F22" s="38" t="str">
        <f t="shared" si="7"/>
        <v/>
      </c>
      <c r="G22" s="39">
        <f t="shared" si="8"/>
        <v>0</v>
      </c>
      <c r="H22" s="39">
        <f t="shared" si="9"/>
        <v>0</v>
      </c>
      <c r="I22" s="37">
        <f t="shared" si="10"/>
        <v>0</v>
      </c>
      <c r="J22" s="40">
        <f t="shared" si="11"/>
        <v>0</v>
      </c>
      <c r="K22" s="37">
        <f t="shared" si="12"/>
        <v>0</v>
      </c>
      <c r="L22" s="37">
        <f t="shared" si="13"/>
        <v>0</v>
      </c>
      <c r="M22" s="37">
        <f t="shared" si="14"/>
        <v>0</v>
      </c>
      <c r="N22" s="41">
        <f>'jan-apr'!M22</f>
        <v>0</v>
      </c>
      <c r="O22" s="41">
        <f t="shared" si="15"/>
        <v>0</v>
      </c>
      <c r="P22" s="4"/>
      <c r="Q22" s="4"/>
      <c r="R22" s="4"/>
    </row>
    <row r="23" spans="1:18" s="34" customFormat="1" x14ac:dyDescent="0.2">
      <c r="A23" s="33">
        <v>136</v>
      </c>
      <c r="B23" s="34" t="s">
        <v>79</v>
      </c>
      <c r="C23" s="36"/>
      <c r="D23" s="36">
        <v>15747</v>
      </c>
      <c r="E23" s="37">
        <f t="shared" si="6"/>
        <v>0</v>
      </c>
      <c r="F23" s="38" t="str">
        <f t="shared" si="7"/>
        <v/>
      </c>
      <c r="G23" s="39">
        <f t="shared" si="8"/>
        <v>0</v>
      </c>
      <c r="H23" s="39">
        <f t="shared" si="9"/>
        <v>0</v>
      </c>
      <c r="I23" s="37">
        <f t="shared" si="10"/>
        <v>0</v>
      </c>
      <c r="J23" s="40">
        <f t="shared" si="11"/>
        <v>0</v>
      </c>
      <c r="K23" s="37">
        <f t="shared" si="12"/>
        <v>0</v>
      </c>
      <c r="L23" s="37">
        <f t="shared" si="13"/>
        <v>0</v>
      </c>
      <c r="M23" s="37">
        <f t="shared" si="14"/>
        <v>0</v>
      </c>
      <c r="N23" s="41">
        <f>'jan-apr'!M23</f>
        <v>0</v>
      </c>
      <c r="O23" s="41">
        <f t="shared" si="15"/>
        <v>0</v>
      </c>
      <c r="P23" s="4"/>
      <c r="Q23" s="4"/>
      <c r="R23" s="4"/>
    </row>
    <row r="24" spans="1:18" s="34" customFormat="1" x14ac:dyDescent="0.2">
      <c r="A24" s="33">
        <v>137</v>
      </c>
      <c r="B24" s="34" t="s">
        <v>80</v>
      </c>
      <c r="C24" s="36"/>
      <c r="D24" s="36">
        <v>5335</v>
      </c>
      <c r="E24" s="37">
        <f t="shared" si="6"/>
        <v>0</v>
      </c>
      <c r="F24" s="38" t="str">
        <f t="shared" si="7"/>
        <v/>
      </c>
      <c r="G24" s="39">
        <f t="shared" si="8"/>
        <v>0</v>
      </c>
      <c r="H24" s="39">
        <f t="shared" si="9"/>
        <v>0</v>
      </c>
      <c r="I24" s="37">
        <f t="shared" si="10"/>
        <v>0</v>
      </c>
      <c r="J24" s="40">
        <f t="shared" si="11"/>
        <v>0</v>
      </c>
      <c r="K24" s="37">
        <f t="shared" si="12"/>
        <v>0</v>
      </c>
      <c r="L24" s="37">
        <f t="shared" si="13"/>
        <v>0</v>
      </c>
      <c r="M24" s="37">
        <f t="shared" si="14"/>
        <v>0</v>
      </c>
      <c r="N24" s="41">
        <f>'jan-apr'!M24</f>
        <v>0</v>
      </c>
      <c r="O24" s="41">
        <f t="shared" si="15"/>
        <v>0</v>
      </c>
      <c r="P24" s="4"/>
      <c r="Q24" s="4"/>
      <c r="R24" s="4"/>
    </row>
    <row r="25" spans="1:18" s="34" customFormat="1" x14ac:dyDescent="0.2">
      <c r="A25" s="33">
        <v>138</v>
      </c>
      <c r="B25" s="34" t="s">
        <v>81</v>
      </c>
      <c r="C25" s="36"/>
      <c r="D25" s="36">
        <v>5557</v>
      </c>
      <c r="E25" s="37">
        <f t="shared" si="6"/>
        <v>0</v>
      </c>
      <c r="F25" s="38" t="str">
        <f t="shared" si="7"/>
        <v/>
      </c>
      <c r="G25" s="39">
        <f t="shared" si="8"/>
        <v>0</v>
      </c>
      <c r="H25" s="39">
        <f t="shared" si="9"/>
        <v>0</v>
      </c>
      <c r="I25" s="37">
        <f t="shared" si="10"/>
        <v>0</v>
      </c>
      <c r="J25" s="40">
        <f t="shared" si="11"/>
        <v>0</v>
      </c>
      <c r="K25" s="37">
        <f t="shared" si="12"/>
        <v>0</v>
      </c>
      <c r="L25" s="37">
        <f t="shared" si="13"/>
        <v>0</v>
      </c>
      <c r="M25" s="37">
        <f t="shared" si="14"/>
        <v>0</v>
      </c>
      <c r="N25" s="41">
        <f>'jan-apr'!M25</f>
        <v>0</v>
      </c>
      <c r="O25" s="41">
        <f t="shared" si="15"/>
        <v>0</v>
      </c>
      <c r="P25" s="4"/>
      <c r="Q25" s="4"/>
      <c r="R25" s="4"/>
    </row>
    <row r="26" spans="1:18" s="34" customFormat="1" x14ac:dyDescent="0.2">
      <c r="A26" s="33">
        <v>211</v>
      </c>
      <c r="B26" s="34" t="s">
        <v>82</v>
      </c>
      <c r="C26" s="36"/>
      <c r="D26" s="36">
        <v>17188</v>
      </c>
      <c r="E26" s="37">
        <f t="shared" si="6"/>
        <v>0</v>
      </c>
      <c r="F26" s="38" t="str">
        <f t="shared" si="7"/>
        <v/>
      </c>
      <c r="G26" s="39">
        <f t="shared" si="8"/>
        <v>0</v>
      </c>
      <c r="H26" s="39">
        <f t="shared" si="9"/>
        <v>0</v>
      </c>
      <c r="I26" s="37">
        <f t="shared" si="10"/>
        <v>0</v>
      </c>
      <c r="J26" s="40">
        <f t="shared" si="11"/>
        <v>0</v>
      </c>
      <c r="K26" s="37">
        <f t="shared" si="12"/>
        <v>0</v>
      </c>
      <c r="L26" s="37">
        <f t="shared" si="13"/>
        <v>0</v>
      </c>
      <c r="M26" s="37">
        <f t="shared" si="14"/>
        <v>0</v>
      </c>
      <c r="N26" s="41">
        <f>'jan-apr'!M26</f>
        <v>0</v>
      </c>
      <c r="O26" s="41">
        <f t="shared" si="15"/>
        <v>0</v>
      </c>
      <c r="P26" s="4"/>
      <c r="Q26" s="4"/>
      <c r="R26" s="4"/>
    </row>
    <row r="27" spans="1:18" s="34" customFormat="1" x14ac:dyDescent="0.2">
      <c r="A27" s="33">
        <v>213</v>
      </c>
      <c r="B27" s="34" t="s">
        <v>83</v>
      </c>
      <c r="C27" s="36"/>
      <c r="D27" s="36">
        <v>30698</v>
      </c>
      <c r="E27" s="37">
        <f t="shared" si="6"/>
        <v>0</v>
      </c>
      <c r="F27" s="38" t="str">
        <f t="shared" si="7"/>
        <v/>
      </c>
      <c r="G27" s="39">
        <f t="shared" si="8"/>
        <v>0</v>
      </c>
      <c r="H27" s="39">
        <f t="shared" si="9"/>
        <v>0</v>
      </c>
      <c r="I27" s="37">
        <f t="shared" si="10"/>
        <v>0</v>
      </c>
      <c r="J27" s="40">
        <f t="shared" si="11"/>
        <v>0</v>
      </c>
      <c r="K27" s="37">
        <f t="shared" si="12"/>
        <v>0</v>
      </c>
      <c r="L27" s="37">
        <f t="shared" si="13"/>
        <v>0</v>
      </c>
      <c r="M27" s="37">
        <f t="shared" si="14"/>
        <v>0</v>
      </c>
      <c r="N27" s="41">
        <f>'jan-apr'!M27</f>
        <v>0</v>
      </c>
      <c r="O27" s="41">
        <f t="shared" si="15"/>
        <v>0</v>
      </c>
      <c r="P27" s="4"/>
      <c r="Q27" s="4"/>
      <c r="R27" s="4"/>
    </row>
    <row r="28" spans="1:18" s="34" customFormat="1" x14ac:dyDescent="0.2">
      <c r="A28" s="33">
        <v>214</v>
      </c>
      <c r="B28" s="34" t="s">
        <v>84</v>
      </c>
      <c r="C28" s="36"/>
      <c r="D28" s="36">
        <v>19288</v>
      </c>
      <c r="E28" s="37">
        <f t="shared" si="6"/>
        <v>0</v>
      </c>
      <c r="F28" s="38" t="str">
        <f t="shared" si="7"/>
        <v/>
      </c>
      <c r="G28" s="39">
        <f t="shared" si="8"/>
        <v>0</v>
      </c>
      <c r="H28" s="39">
        <f t="shared" si="9"/>
        <v>0</v>
      </c>
      <c r="I28" s="37">
        <f t="shared" si="10"/>
        <v>0</v>
      </c>
      <c r="J28" s="40">
        <f t="shared" si="11"/>
        <v>0</v>
      </c>
      <c r="K28" s="37">
        <f t="shared" si="12"/>
        <v>0</v>
      </c>
      <c r="L28" s="37">
        <f t="shared" si="13"/>
        <v>0</v>
      </c>
      <c r="M28" s="37">
        <f t="shared" si="14"/>
        <v>0</v>
      </c>
      <c r="N28" s="41">
        <f>'jan-apr'!M28</f>
        <v>0</v>
      </c>
      <c r="O28" s="41">
        <f t="shared" si="15"/>
        <v>0</v>
      </c>
      <c r="P28" s="4"/>
      <c r="Q28" s="4"/>
      <c r="R28" s="4"/>
    </row>
    <row r="29" spans="1:18" s="34" customFormat="1" x14ac:dyDescent="0.2">
      <c r="A29" s="33">
        <v>215</v>
      </c>
      <c r="B29" s="34" t="s">
        <v>85</v>
      </c>
      <c r="C29" s="36"/>
      <c r="D29" s="36">
        <v>15743</v>
      </c>
      <c r="E29" s="37">
        <f t="shared" si="6"/>
        <v>0</v>
      </c>
      <c r="F29" s="38" t="str">
        <f t="shared" si="7"/>
        <v/>
      </c>
      <c r="G29" s="39">
        <f t="shared" si="8"/>
        <v>0</v>
      </c>
      <c r="H29" s="39">
        <f t="shared" si="9"/>
        <v>0</v>
      </c>
      <c r="I29" s="37">
        <f t="shared" si="10"/>
        <v>0</v>
      </c>
      <c r="J29" s="40">
        <f t="shared" si="11"/>
        <v>0</v>
      </c>
      <c r="K29" s="37">
        <f t="shared" si="12"/>
        <v>0</v>
      </c>
      <c r="L29" s="37">
        <f t="shared" si="13"/>
        <v>0</v>
      </c>
      <c r="M29" s="37">
        <f t="shared" si="14"/>
        <v>0</v>
      </c>
      <c r="N29" s="41">
        <f>'jan-apr'!M29</f>
        <v>0</v>
      </c>
      <c r="O29" s="41">
        <f t="shared" si="15"/>
        <v>0</v>
      </c>
      <c r="P29" s="4"/>
      <c r="Q29" s="4"/>
      <c r="R29" s="4"/>
    </row>
    <row r="30" spans="1:18" s="34" customFormat="1" x14ac:dyDescent="0.2">
      <c r="A30" s="33">
        <v>216</v>
      </c>
      <c r="B30" s="34" t="s">
        <v>86</v>
      </c>
      <c r="C30" s="36"/>
      <c r="D30" s="36">
        <v>18869</v>
      </c>
      <c r="E30" s="37">
        <f t="shared" si="6"/>
        <v>0</v>
      </c>
      <c r="F30" s="38" t="str">
        <f t="shared" si="7"/>
        <v/>
      </c>
      <c r="G30" s="39">
        <f t="shared" si="8"/>
        <v>0</v>
      </c>
      <c r="H30" s="39">
        <f t="shared" si="9"/>
        <v>0</v>
      </c>
      <c r="I30" s="37">
        <f t="shared" si="10"/>
        <v>0</v>
      </c>
      <c r="J30" s="40">
        <f t="shared" si="11"/>
        <v>0</v>
      </c>
      <c r="K30" s="37">
        <f t="shared" si="12"/>
        <v>0</v>
      </c>
      <c r="L30" s="37">
        <f t="shared" si="13"/>
        <v>0</v>
      </c>
      <c r="M30" s="37">
        <f t="shared" si="14"/>
        <v>0</v>
      </c>
      <c r="N30" s="41">
        <f>'jan-apr'!M30</f>
        <v>0</v>
      </c>
      <c r="O30" s="41">
        <f t="shared" si="15"/>
        <v>0</v>
      </c>
      <c r="P30" s="4"/>
      <c r="Q30" s="4"/>
      <c r="R30" s="4"/>
    </row>
    <row r="31" spans="1:18" s="34" customFormat="1" x14ac:dyDescent="0.2">
      <c r="A31" s="33">
        <v>217</v>
      </c>
      <c r="B31" s="34" t="s">
        <v>87</v>
      </c>
      <c r="C31" s="36"/>
      <c r="D31" s="36">
        <v>26988</v>
      </c>
      <c r="E31" s="37">
        <f t="shared" si="6"/>
        <v>0</v>
      </c>
      <c r="F31" s="38" t="str">
        <f t="shared" si="7"/>
        <v/>
      </c>
      <c r="G31" s="39">
        <f t="shared" si="8"/>
        <v>0</v>
      </c>
      <c r="H31" s="39">
        <f t="shared" si="9"/>
        <v>0</v>
      </c>
      <c r="I31" s="37">
        <f t="shared" si="10"/>
        <v>0</v>
      </c>
      <c r="J31" s="40">
        <f t="shared" si="11"/>
        <v>0</v>
      </c>
      <c r="K31" s="37">
        <f t="shared" si="12"/>
        <v>0</v>
      </c>
      <c r="L31" s="37">
        <f t="shared" si="13"/>
        <v>0</v>
      </c>
      <c r="M31" s="37">
        <f t="shared" si="14"/>
        <v>0</v>
      </c>
      <c r="N31" s="41">
        <f>'jan-apr'!M31</f>
        <v>0</v>
      </c>
      <c r="O31" s="41">
        <f t="shared" si="15"/>
        <v>0</v>
      </c>
      <c r="P31" s="4"/>
      <c r="Q31" s="4"/>
      <c r="R31" s="4"/>
    </row>
    <row r="32" spans="1:18" s="34" customFormat="1" x14ac:dyDescent="0.2">
      <c r="A32" s="33">
        <v>219</v>
      </c>
      <c r="B32" s="34" t="s">
        <v>88</v>
      </c>
      <c r="C32" s="36"/>
      <c r="D32" s="36">
        <v>124008</v>
      </c>
      <c r="E32" s="37">
        <f t="shared" si="6"/>
        <v>0</v>
      </c>
      <c r="F32" s="38" t="str">
        <f t="shared" si="7"/>
        <v/>
      </c>
      <c r="G32" s="39">
        <f t="shared" si="8"/>
        <v>0</v>
      </c>
      <c r="H32" s="39">
        <f t="shared" si="9"/>
        <v>0</v>
      </c>
      <c r="I32" s="37">
        <f t="shared" si="10"/>
        <v>0</v>
      </c>
      <c r="J32" s="40">
        <f t="shared" si="11"/>
        <v>0</v>
      </c>
      <c r="K32" s="37">
        <f t="shared" si="12"/>
        <v>0</v>
      </c>
      <c r="L32" s="37">
        <f t="shared" si="13"/>
        <v>0</v>
      </c>
      <c r="M32" s="37">
        <f t="shared" si="14"/>
        <v>0</v>
      </c>
      <c r="N32" s="41">
        <f>'jan-apr'!M32</f>
        <v>0</v>
      </c>
      <c r="O32" s="41">
        <f t="shared" si="15"/>
        <v>0</v>
      </c>
      <c r="P32" s="4"/>
      <c r="Q32" s="4"/>
      <c r="R32" s="4"/>
    </row>
    <row r="33" spans="1:18" s="34" customFormat="1" x14ac:dyDescent="0.2">
      <c r="A33" s="33">
        <v>220</v>
      </c>
      <c r="B33" s="34" t="s">
        <v>89</v>
      </c>
      <c r="C33" s="36"/>
      <c r="D33" s="36">
        <v>60781</v>
      </c>
      <c r="E33" s="37">
        <f t="shared" si="6"/>
        <v>0</v>
      </c>
      <c r="F33" s="38" t="str">
        <f t="shared" si="7"/>
        <v/>
      </c>
      <c r="G33" s="39">
        <f t="shared" si="8"/>
        <v>0</v>
      </c>
      <c r="H33" s="39">
        <f t="shared" si="9"/>
        <v>0</v>
      </c>
      <c r="I33" s="37">
        <f t="shared" si="10"/>
        <v>0</v>
      </c>
      <c r="J33" s="40">
        <f t="shared" si="11"/>
        <v>0</v>
      </c>
      <c r="K33" s="37">
        <f t="shared" si="12"/>
        <v>0</v>
      </c>
      <c r="L33" s="37">
        <f t="shared" si="13"/>
        <v>0</v>
      </c>
      <c r="M33" s="37">
        <f t="shared" si="14"/>
        <v>0</v>
      </c>
      <c r="N33" s="41">
        <f>'jan-apr'!M33</f>
        <v>0</v>
      </c>
      <c r="O33" s="41">
        <f t="shared" si="15"/>
        <v>0</v>
      </c>
      <c r="P33" s="4"/>
      <c r="Q33" s="4"/>
      <c r="R33" s="4"/>
    </row>
    <row r="34" spans="1:18" s="34" customFormat="1" x14ac:dyDescent="0.2">
      <c r="A34" s="33">
        <v>221</v>
      </c>
      <c r="B34" s="34" t="s">
        <v>90</v>
      </c>
      <c r="C34" s="36"/>
      <c r="D34" s="36">
        <v>16162</v>
      </c>
      <c r="E34" s="37">
        <f t="shared" si="6"/>
        <v>0</v>
      </c>
      <c r="F34" s="38" t="str">
        <f t="shared" si="7"/>
        <v/>
      </c>
      <c r="G34" s="39">
        <f t="shared" si="8"/>
        <v>0</v>
      </c>
      <c r="H34" s="39">
        <f t="shared" si="9"/>
        <v>0</v>
      </c>
      <c r="I34" s="37">
        <f t="shared" si="10"/>
        <v>0</v>
      </c>
      <c r="J34" s="40">
        <f t="shared" si="11"/>
        <v>0</v>
      </c>
      <c r="K34" s="37">
        <f t="shared" si="12"/>
        <v>0</v>
      </c>
      <c r="L34" s="37">
        <f t="shared" si="13"/>
        <v>0</v>
      </c>
      <c r="M34" s="37">
        <f t="shared" si="14"/>
        <v>0</v>
      </c>
      <c r="N34" s="41">
        <f>'jan-apr'!M34</f>
        <v>0</v>
      </c>
      <c r="O34" s="41">
        <f t="shared" si="15"/>
        <v>0</v>
      </c>
      <c r="P34" s="4"/>
      <c r="Q34" s="4"/>
      <c r="R34" s="4"/>
    </row>
    <row r="35" spans="1:18" s="34" customFormat="1" x14ac:dyDescent="0.2">
      <c r="A35" s="33">
        <v>226</v>
      </c>
      <c r="B35" s="34" t="s">
        <v>91</v>
      </c>
      <c r="C35" s="36"/>
      <c r="D35" s="36">
        <v>17665</v>
      </c>
      <c r="E35" s="37">
        <f t="shared" si="6"/>
        <v>0</v>
      </c>
      <c r="F35" s="38" t="str">
        <f t="shared" si="7"/>
        <v/>
      </c>
      <c r="G35" s="39">
        <f t="shared" si="8"/>
        <v>0</v>
      </c>
      <c r="H35" s="39">
        <f t="shared" si="9"/>
        <v>0</v>
      </c>
      <c r="I35" s="37">
        <f t="shared" si="10"/>
        <v>0</v>
      </c>
      <c r="J35" s="40">
        <f t="shared" si="11"/>
        <v>0</v>
      </c>
      <c r="K35" s="37">
        <f t="shared" si="12"/>
        <v>0</v>
      </c>
      <c r="L35" s="37">
        <f t="shared" si="13"/>
        <v>0</v>
      </c>
      <c r="M35" s="37">
        <f t="shared" si="14"/>
        <v>0</v>
      </c>
      <c r="N35" s="41">
        <f>'jan-apr'!M35</f>
        <v>0</v>
      </c>
      <c r="O35" s="41">
        <f t="shared" si="15"/>
        <v>0</v>
      </c>
      <c r="P35" s="4"/>
      <c r="Q35" s="4"/>
      <c r="R35" s="4"/>
    </row>
    <row r="36" spans="1:18" s="34" customFormat="1" x14ac:dyDescent="0.2">
      <c r="A36" s="33">
        <v>227</v>
      </c>
      <c r="B36" s="34" t="s">
        <v>92</v>
      </c>
      <c r="C36" s="36"/>
      <c r="D36" s="36">
        <v>11555</v>
      </c>
      <c r="E36" s="37">
        <f t="shared" si="6"/>
        <v>0</v>
      </c>
      <c r="F36" s="38" t="str">
        <f t="shared" si="7"/>
        <v/>
      </c>
      <c r="G36" s="39">
        <f t="shared" si="8"/>
        <v>0</v>
      </c>
      <c r="H36" s="39">
        <f t="shared" si="9"/>
        <v>0</v>
      </c>
      <c r="I36" s="37">
        <f t="shared" si="10"/>
        <v>0</v>
      </c>
      <c r="J36" s="40">
        <f t="shared" si="11"/>
        <v>0</v>
      </c>
      <c r="K36" s="37">
        <f t="shared" si="12"/>
        <v>0</v>
      </c>
      <c r="L36" s="37">
        <f t="shared" si="13"/>
        <v>0</v>
      </c>
      <c r="M36" s="37">
        <f t="shared" si="14"/>
        <v>0</v>
      </c>
      <c r="N36" s="41">
        <f>'jan-apr'!M36</f>
        <v>0</v>
      </c>
      <c r="O36" s="41">
        <f t="shared" si="15"/>
        <v>0</v>
      </c>
      <c r="P36" s="4"/>
      <c r="Q36" s="4"/>
      <c r="R36" s="4"/>
    </row>
    <row r="37" spans="1:18" s="34" customFormat="1" x14ac:dyDescent="0.2">
      <c r="A37" s="33">
        <v>228</v>
      </c>
      <c r="B37" s="34" t="s">
        <v>93</v>
      </c>
      <c r="C37" s="36"/>
      <c r="D37" s="36">
        <v>17730</v>
      </c>
      <c r="E37" s="37">
        <f t="shared" si="6"/>
        <v>0</v>
      </c>
      <c r="F37" s="38" t="str">
        <f t="shared" si="7"/>
        <v/>
      </c>
      <c r="G37" s="39">
        <f t="shared" si="8"/>
        <v>0</v>
      </c>
      <c r="H37" s="39">
        <f t="shared" si="9"/>
        <v>0</v>
      </c>
      <c r="I37" s="37">
        <f t="shared" si="10"/>
        <v>0</v>
      </c>
      <c r="J37" s="40">
        <f t="shared" si="11"/>
        <v>0</v>
      </c>
      <c r="K37" s="37">
        <f t="shared" si="12"/>
        <v>0</v>
      </c>
      <c r="L37" s="37">
        <f t="shared" si="13"/>
        <v>0</v>
      </c>
      <c r="M37" s="37">
        <f t="shared" si="14"/>
        <v>0</v>
      </c>
      <c r="N37" s="41">
        <f>'jan-apr'!M37</f>
        <v>0</v>
      </c>
      <c r="O37" s="41">
        <f t="shared" si="15"/>
        <v>0</v>
      </c>
      <c r="P37" s="4"/>
      <c r="Q37" s="4"/>
      <c r="R37" s="4"/>
    </row>
    <row r="38" spans="1:18" s="34" customFormat="1" x14ac:dyDescent="0.2">
      <c r="A38" s="33">
        <v>229</v>
      </c>
      <c r="B38" s="34" t="s">
        <v>94</v>
      </c>
      <c r="C38" s="36"/>
      <c r="D38" s="36">
        <v>10927</v>
      </c>
      <c r="E38" s="37">
        <f t="shared" si="6"/>
        <v>0</v>
      </c>
      <c r="F38" s="38" t="str">
        <f t="shared" si="7"/>
        <v/>
      </c>
      <c r="G38" s="39">
        <f t="shared" si="8"/>
        <v>0</v>
      </c>
      <c r="H38" s="39">
        <f t="shared" si="9"/>
        <v>0</v>
      </c>
      <c r="I38" s="37">
        <f t="shared" si="10"/>
        <v>0</v>
      </c>
      <c r="J38" s="40">
        <f t="shared" si="11"/>
        <v>0</v>
      </c>
      <c r="K38" s="37">
        <f t="shared" si="12"/>
        <v>0</v>
      </c>
      <c r="L38" s="37">
        <f t="shared" si="13"/>
        <v>0</v>
      </c>
      <c r="M38" s="37">
        <f t="shared" si="14"/>
        <v>0</v>
      </c>
      <c r="N38" s="41">
        <f>'jan-apr'!M38</f>
        <v>0</v>
      </c>
      <c r="O38" s="41">
        <f t="shared" si="15"/>
        <v>0</v>
      </c>
      <c r="P38" s="4"/>
      <c r="Q38" s="4"/>
      <c r="R38" s="4"/>
    </row>
    <row r="39" spans="1:18" s="34" customFormat="1" x14ac:dyDescent="0.2">
      <c r="A39" s="33">
        <v>230</v>
      </c>
      <c r="B39" s="34" t="s">
        <v>95</v>
      </c>
      <c r="C39" s="36"/>
      <c r="D39" s="36">
        <v>37406</v>
      </c>
      <c r="E39" s="37">
        <f t="shared" si="6"/>
        <v>0</v>
      </c>
      <c r="F39" s="38" t="str">
        <f t="shared" si="7"/>
        <v/>
      </c>
      <c r="G39" s="39">
        <f t="shared" si="8"/>
        <v>0</v>
      </c>
      <c r="H39" s="39">
        <f t="shared" si="9"/>
        <v>0</v>
      </c>
      <c r="I39" s="37">
        <f t="shared" si="10"/>
        <v>0</v>
      </c>
      <c r="J39" s="40">
        <f t="shared" si="11"/>
        <v>0</v>
      </c>
      <c r="K39" s="37">
        <f t="shared" si="12"/>
        <v>0</v>
      </c>
      <c r="L39" s="37">
        <f t="shared" si="13"/>
        <v>0</v>
      </c>
      <c r="M39" s="37">
        <f t="shared" si="14"/>
        <v>0</v>
      </c>
      <c r="N39" s="41">
        <f>'jan-apr'!M39</f>
        <v>0</v>
      </c>
      <c r="O39" s="41">
        <f t="shared" si="15"/>
        <v>0</v>
      </c>
      <c r="P39" s="4"/>
      <c r="Q39" s="4"/>
      <c r="R39" s="4"/>
    </row>
    <row r="40" spans="1:18" s="34" customFormat="1" x14ac:dyDescent="0.2">
      <c r="A40" s="33">
        <v>231</v>
      </c>
      <c r="B40" s="34" t="s">
        <v>96</v>
      </c>
      <c r="C40" s="36"/>
      <c r="D40" s="36">
        <v>53276</v>
      </c>
      <c r="E40" s="37">
        <f t="shared" si="6"/>
        <v>0</v>
      </c>
      <c r="F40" s="38" t="str">
        <f t="shared" si="7"/>
        <v/>
      </c>
      <c r="G40" s="39">
        <f t="shared" si="8"/>
        <v>0</v>
      </c>
      <c r="H40" s="39">
        <f t="shared" si="9"/>
        <v>0</v>
      </c>
      <c r="I40" s="37">
        <f t="shared" si="10"/>
        <v>0</v>
      </c>
      <c r="J40" s="40">
        <f t="shared" si="11"/>
        <v>0</v>
      </c>
      <c r="K40" s="37">
        <f t="shared" si="12"/>
        <v>0</v>
      </c>
      <c r="L40" s="37">
        <f t="shared" si="13"/>
        <v>0</v>
      </c>
      <c r="M40" s="37">
        <f t="shared" si="14"/>
        <v>0</v>
      </c>
      <c r="N40" s="41">
        <f>'jan-apr'!M40</f>
        <v>0</v>
      </c>
      <c r="O40" s="41">
        <f t="shared" si="15"/>
        <v>0</v>
      </c>
      <c r="P40" s="4"/>
      <c r="Q40" s="4"/>
      <c r="R40" s="4"/>
    </row>
    <row r="41" spans="1:18" s="34" customFormat="1" x14ac:dyDescent="0.2">
      <c r="A41" s="33">
        <v>233</v>
      </c>
      <c r="B41" s="34" t="s">
        <v>97</v>
      </c>
      <c r="C41" s="36"/>
      <c r="D41" s="36">
        <v>23213</v>
      </c>
      <c r="E41" s="37">
        <f t="shared" si="6"/>
        <v>0</v>
      </c>
      <c r="F41" s="38" t="str">
        <f t="shared" si="7"/>
        <v/>
      </c>
      <c r="G41" s="39">
        <f t="shared" si="8"/>
        <v>0</v>
      </c>
      <c r="H41" s="39">
        <f t="shared" si="9"/>
        <v>0</v>
      </c>
      <c r="I41" s="37">
        <f t="shared" si="10"/>
        <v>0</v>
      </c>
      <c r="J41" s="40">
        <f t="shared" si="11"/>
        <v>0</v>
      </c>
      <c r="K41" s="37">
        <f t="shared" si="12"/>
        <v>0</v>
      </c>
      <c r="L41" s="37">
        <f t="shared" si="13"/>
        <v>0</v>
      </c>
      <c r="M41" s="37">
        <f t="shared" si="14"/>
        <v>0</v>
      </c>
      <c r="N41" s="41">
        <f>'jan-apr'!M41</f>
        <v>0</v>
      </c>
      <c r="O41" s="41">
        <f t="shared" si="15"/>
        <v>0</v>
      </c>
      <c r="P41" s="4"/>
      <c r="Q41" s="4"/>
      <c r="R41" s="4"/>
    </row>
    <row r="42" spans="1:18" s="34" customFormat="1" x14ac:dyDescent="0.2">
      <c r="A42" s="33">
        <v>234</v>
      </c>
      <c r="B42" s="34" t="s">
        <v>98</v>
      </c>
      <c r="C42" s="36"/>
      <c r="D42" s="36">
        <v>6546</v>
      </c>
      <c r="E42" s="37">
        <f t="shared" si="6"/>
        <v>0</v>
      </c>
      <c r="F42" s="38" t="str">
        <f t="shared" si="7"/>
        <v/>
      </c>
      <c r="G42" s="39">
        <f t="shared" si="8"/>
        <v>0</v>
      </c>
      <c r="H42" s="39">
        <f t="shared" si="9"/>
        <v>0</v>
      </c>
      <c r="I42" s="37">
        <f t="shared" si="10"/>
        <v>0</v>
      </c>
      <c r="J42" s="40">
        <f t="shared" si="11"/>
        <v>0</v>
      </c>
      <c r="K42" s="37">
        <f t="shared" si="12"/>
        <v>0</v>
      </c>
      <c r="L42" s="37">
        <f t="shared" si="13"/>
        <v>0</v>
      </c>
      <c r="M42" s="37">
        <f t="shared" si="14"/>
        <v>0</v>
      </c>
      <c r="N42" s="41">
        <f>'jan-apr'!M42</f>
        <v>0</v>
      </c>
      <c r="O42" s="41">
        <f t="shared" si="15"/>
        <v>0</v>
      </c>
      <c r="P42" s="4"/>
      <c r="Q42" s="4"/>
      <c r="R42" s="4"/>
    </row>
    <row r="43" spans="1:18" s="34" customFormat="1" x14ac:dyDescent="0.2">
      <c r="A43" s="33">
        <v>235</v>
      </c>
      <c r="B43" s="34" t="s">
        <v>99</v>
      </c>
      <c r="C43" s="36"/>
      <c r="D43" s="36">
        <v>35102</v>
      </c>
      <c r="E43" s="37">
        <f t="shared" si="6"/>
        <v>0</v>
      </c>
      <c r="F43" s="38" t="str">
        <f t="shared" si="7"/>
        <v/>
      </c>
      <c r="G43" s="39">
        <f t="shared" si="8"/>
        <v>0</v>
      </c>
      <c r="H43" s="39">
        <f t="shared" si="9"/>
        <v>0</v>
      </c>
      <c r="I43" s="37">
        <f t="shared" si="10"/>
        <v>0</v>
      </c>
      <c r="J43" s="40">
        <f t="shared" si="11"/>
        <v>0</v>
      </c>
      <c r="K43" s="37">
        <f t="shared" si="12"/>
        <v>0</v>
      </c>
      <c r="L43" s="37">
        <f t="shared" si="13"/>
        <v>0</v>
      </c>
      <c r="M43" s="37">
        <f t="shared" si="14"/>
        <v>0</v>
      </c>
      <c r="N43" s="41">
        <f>'jan-apr'!M43</f>
        <v>0</v>
      </c>
      <c r="O43" s="41">
        <f t="shared" si="15"/>
        <v>0</v>
      </c>
      <c r="P43" s="4"/>
      <c r="Q43" s="4"/>
      <c r="R43" s="4"/>
    </row>
    <row r="44" spans="1:18" s="34" customFormat="1" x14ac:dyDescent="0.2">
      <c r="A44" s="33">
        <v>236</v>
      </c>
      <c r="B44" s="34" t="s">
        <v>100</v>
      </c>
      <c r="C44" s="36"/>
      <c r="D44" s="36">
        <v>21241</v>
      </c>
      <c r="E44" s="37">
        <f t="shared" si="6"/>
        <v>0</v>
      </c>
      <c r="F44" s="38" t="str">
        <f t="shared" si="7"/>
        <v/>
      </c>
      <c r="G44" s="39">
        <f t="shared" si="8"/>
        <v>0</v>
      </c>
      <c r="H44" s="39">
        <f t="shared" si="9"/>
        <v>0</v>
      </c>
      <c r="I44" s="37">
        <f t="shared" si="10"/>
        <v>0</v>
      </c>
      <c r="J44" s="40">
        <f t="shared" si="11"/>
        <v>0</v>
      </c>
      <c r="K44" s="37">
        <f t="shared" si="12"/>
        <v>0</v>
      </c>
      <c r="L44" s="37">
        <f t="shared" si="13"/>
        <v>0</v>
      </c>
      <c r="M44" s="37">
        <f t="shared" si="14"/>
        <v>0</v>
      </c>
      <c r="N44" s="41">
        <f>'jan-apr'!M44</f>
        <v>0</v>
      </c>
      <c r="O44" s="41">
        <f t="shared" si="15"/>
        <v>0</v>
      </c>
      <c r="P44" s="4"/>
      <c r="Q44" s="4"/>
      <c r="R44" s="4"/>
    </row>
    <row r="45" spans="1:18" s="34" customFormat="1" x14ac:dyDescent="0.2">
      <c r="A45" s="33">
        <v>237</v>
      </c>
      <c r="B45" s="34" t="s">
        <v>101</v>
      </c>
      <c r="C45" s="36"/>
      <c r="D45" s="36">
        <v>24415</v>
      </c>
      <c r="E45" s="37">
        <f t="shared" si="6"/>
        <v>0</v>
      </c>
      <c r="F45" s="38" t="str">
        <f t="shared" si="7"/>
        <v/>
      </c>
      <c r="G45" s="39">
        <f t="shared" si="8"/>
        <v>0</v>
      </c>
      <c r="H45" s="39">
        <f t="shared" si="9"/>
        <v>0</v>
      </c>
      <c r="I45" s="37">
        <f t="shared" si="10"/>
        <v>0</v>
      </c>
      <c r="J45" s="40">
        <f t="shared" si="11"/>
        <v>0</v>
      </c>
      <c r="K45" s="37">
        <f t="shared" si="12"/>
        <v>0</v>
      </c>
      <c r="L45" s="37">
        <f t="shared" si="13"/>
        <v>0</v>
      </c>
      <c r="M45" s="37">
        <f t="shared" si="14"/>
        <v>0</v>
      </c>
      <c r="N45" s="41">
        <f>'jan-apr'!M45</f>
        <v>0</v>
      </c>
      <c r="O45" s="41">
        <f t="shared" si="15"/>
        <v>0</v>
      </c>
      <c r="P45" s="4"/>
      <c r="Q45" s="4"/>
      <c r="R45" s="4"/>
    </row>
    <row r="46" spans="1:18" s="34" customFormat="1" x14ac:dyDescent="0.2">
      <c r="A46" s="33">
        <v>238</v>
      </c>
      <c r="B46" s="34" t="s">
        <v>102</v>
      </c>
      <c r="C46" s="36"/>
      <c r="D46" s="36">
        <v>12657</v>
      </c>
      <c r="E46" s="37">
        <f t="shared" si="6"/>
        <v>0</v>
      </c>
      <c r="F46" s="38" t="str">
        <f t="shared" si="7"/>
        <v/>
      </c>
      <c r="G46" s="39">
        <f t="shared" si="8"/>
        <v>0</v>
      </c>
      <c r="H46" s="39">
        <f t="shared" si="9"/>
        <v>0</v>
      </c>
      <c r="I46" s="37">
        <f t="shared" si="10"/>
        <v>0</v>
      </c>
      <c r="J46" s="40">
        <f t="shared" si="11"/>
        <v>0</v>
      </c>
      <c r="K46" s="37">
        <f t="shared" si="12"/>
        <v>0</v>
      </c>
      <c r="L46" s="37">
        <f t="shared" si="13"/>
        <v>0</v>
      </c>
      <c r="M46" s="37">
        <f t="shared" si="14"/>
        <v>0</v>
      </c>
      <c r="N46" s="41">
        <f>'jan-apr'!M46</f>
        <v>0</v>
      </c>
      <c r="O46" s="41">
        <f t="shared" si="15"/>
        <v>0</v>
      </c>
      <c r="P46" s="4"/>
      <c r="Q46" s="4"/>
      <c r="R46" s="4"/>
    </row>
    <row r="47" spans="1:18" s="34" customFormat="1" x14ac:dyDescent="0.2">
      <c r="A47" s="33">
        <v>239</v>
      </c>
      <c r="B47" s="34" t="s">
        <v>103</v>
      </c>
      <c r="C47" s="36"/>
      <c r="D47" s="36">
        <v>2910</v>
      </c>
      <c r="E47" s="37">
        <f t="shared" si="6"/>
        <v>0</v>
      </c>
      <c r="F47" s="38" t="str">
        <f t="shared" si="7"/>
        <v/>
      </c>
      <c r="G47" s="39">
        <f t="shared" si="8"/>
        <v>0</v>
      </c>
      <c r="H47" s="39">
        <f t="shared" si="9"/>
        <v>0</v>
      </c>
      <c r="I47" s="37">
        <f t="shared" si="10"/>
        <v>0</v>
      </c>
      <c r="J47" s="40">
        <f t="shared" si="11"/>
        <v>0</v>
      </c>
      <c r="K47" s="37">
        <f t="shared" si="12"/>
        <v>0</v>
      </c>
      <c r="L47" s="37">
        <f t="shared" si="13"/>
        <v>0</v>
      </c>
      <c r="M47" s="37">
        <f t="shared" si="14"/>
        <v>0</v>
      </c>
      <c r="N47" s="41">
        <f>'jan-apr'!M47</f>
        <v>0</v>
      </c>
      <c r="O47" s="41">
        <f t="shared" si="15"/>
        <v>0</v>
      </c>
      <c r="P47" s="4"/>
      <c r="Q47" s="4"/>
      <c r="R47" s="4"/>
    </row>
    <row r="48" spans="1:18" s="34" customFormat="1" x14ac:dyDescent="0.2">
      <c r="A48" s="33">
        <v>301</v>
      </c>
      <c r="B48" s="34" t="s">
        <v>104</v>
      </c>
      <c r="C48" s="36"/>
      <c r="D48" s="36">
        <v>666759</v>
      </c>
      <c r="E48" s="37">
        <f t="shared" si="6"/>
        <v>0</v>
      </c>
      <c r="F48" s="38" t="str">
        <f t="shared" si="7"/>
        <v/>
      </c>
      <c r="G48" s="39">
        <f t="shared" si="8"/>
        <v>0</v>
      </c>
      <c r="H48" s="39">
        <f t="shared" si="9"/>
        <v>0</v>
      </c>
      <c r="I48" s="37">
        <f t="shared" si="10"/>
        <v>0</v>
      </c>
      <c r="J48" s="40">
        <f t="shared" si="11"/>
        <v>0</v>
      </c>
      <c r="K48" s="37">
        <f t="shared" si="12"/>
        <v>0</v>
      </c>
      <c r="L48" s="37">
        <f t="shared" si="13"/>
        <v>0</v>
      </c>
      <c r="M48" s="37">
        <f t="shared" si="14"/>
        <v>0</v>
      </c>
      <c r="N48" s="41">
        <f>'jan-apr'!M48</f>
        <v>0</v>
      </c>
      <c r="O48" s="41">
        <f t="shared" si="15"/>
        <v>0</v>
      </c>
      <c r="P48" s="4"/>
      <c r="Q48" s="4"/>
      <c r="R48" s="4"/>
    </row>
    <row r="49" spans="1:18" s="34" customFormat="1" x14ac:dyDescent="0.2">
      <c r="A49" s="33">
        <v>402</v>
      </c>
      <c r="B49" s="34" t="s">
        <v>105</v>
      </c>
      <c r="C49" s="36"/>
      <c r="D49" s="36">
        <v>17857</v>
      </c>
      <c r="E49" s="37">
        <f t="shared" si="6"/>
        <v>0</v>
      </c>
      <c r="F49" s="38" t="str">
        <f t="shared" si="7"/>
        <v/>
      </c>
      <c r="G49" s="39">
        <f t="shared" si="8"/>
        <v>0</v>
      </c>
      <c r="H49" s="39">
        <f t="shared" si="9"/>
        <v>0</v>
      </c>
      <c r="I49" s="37">
        <f t="shared" si="10"/>
        <v>0</v>
      </c>
      <c r="J49" s="40">
        <f t="shared" si="11"/>
        <v>0</v>
      </c>
      <c r="K49" s="37">
        <f t="shared" si="12"/>
        <v>0</v>
      </c>
      <c r="L49" s="37">
        <f t="shared" si="13"/>
        <v>0</v>
      </c>
      <c r="M49" s="37">
        <f t="shared" si="14"/>
        <v>0</v>
      </c>
      <c r="N49" s="41">
        <f>'jan-apr'!M49</f>
        <v>0</v>
      </c>
      <c r="O49" s="41">
        <f t="shared" si="15"/>
        <v>0</v>
      </c>
      <c r="P49" s="4"/>
      <c r="Q49" s="4"/>
      <c r="R49" s="4"/>
    </row>
    <row r="50" spans="1:18" s="34" customFormat="1" x14ac:dyDescent="0.2">
      <c r="A50" s="33">
        <v>403</v>
      </c>
      <c r="B50" s="34" t="s">
        <v>106</v>
      </c>
      <c r="C50" s="36"/>
      <c r="D50" s="36">
        <v>30598</v>
      </c>
      <c r="E50" s="37">
        <f t="shared" si="6"/>
        <v>0</v>
      </c>
      <c r="F50" s="38" t="str">
        <f t="shared" si="7"/>
        <v/>
      </c>
      <c r="G50" s="39">
        <f t="shared" si="8"/>
        <v>0</v>
      </c>
      <c r="H50" s="39">
        <f t="shared" si="9"/>
        <v>0</v>
      </c>
      <c r="I50" s="37">
        <f t="shared" si="10"/>
        <v>0</v>
      </c>
      <c r="J50" s="40">
        <f t="shared" si="11"/>
        <v>0</v>
      </c>
      <c r="K50" s="37">
        <f t="shared" si="12"/>
        <v>0</v>
      </c>
      <c r="L50" s="37">
        <f t="shared" si="13"/>
        <v>0</v>
      </c>
      <c r="M50" s="37">
        <f t="shared" si="14"/>
        <v>0</v>
      </c>
      <c r="N50" s="41">
        <f>'jan-apr'!M50</f>
        <v>0</v>
      </c>
      <c r="O50" s="41">
        <f t="shared" si="15"/>
        <v>0</v>
      </c>
      <c r="P50" s="4"/>
      <c r="Q50" s="4"/>
      <c r="R50" s="4"/>
    </row>
    <row r="51" spans="1:18" s="34" customFormat="1" x14ac:dyDescent="0.2">
      <c r="A51" s="33">
        <v>412</v>
      </c>
      <c r="B51" s="34" t="s">
        <v>107</v>
      </c>
      <c r="C51" s="36"/>
      <c r="D51" s="36">
        <v>33842</v>
      </c>
      <c r="E51" s="37">
        <f t="shared" si="6"/>
        <v>0</v>
      </c>
      <c r="F51" s="38" t="str">
        <f t="shared" si="7"/>
        <v/>
      </c>
      <c r="G51" s="39">
        <f t="shared" si="8"/>
        <v>0</v>
      </c>
      <c r="H51" s="39">
        <f t="shared" si="9"/>
        <v>0</v>
      </c>
      <c r="I51" s="37">
        <f t="shared" si="10"/>
        <v>0</v>
      </c>
      <c r="J51" s="40">
        <f t="shared" si="11"/>
        <v>0</v>
      </c>
      <c r="K51" s="37">
        <f t="shared" si="12"/>
        <v>0</v>
      </c>
      <c r="L51" s="37">
        <f t="shared" si="13"/>
        <v>0</v>
      </c>
      <c r="M51" s="37">
        <f t="shared" si="14"/>
        <v>0</v>
      </c>
      <c r="N51" s="41">
        <f>'jan-apr'!M51</f>
        <v>0</v>
      </c>
      <c r="O51" s="41">
        <f t="shared" si="15"/>
        <v>0</v>
      </c>
      <c r="P51" s="4"/>
      <c r="Q51" s="4"/>
      <c r="R51" s="4"/>
    </row>
    <row r="52" spans="1:18" s="34" customFormat="1" x14ac:dyDescent="0.2">
      <c r="A52" s="33">
        <v>415</v>
      </c>
      <c r="B52" s="34" t="s">
        <v>108</v>
      </c>
      <c r="C52" s="36"/>
      <c r="D52" s="36">
        <v>7633</v>
      </c>
      <c r="E52" s="37">
        <f t="shared" si="6"/>
        <v>0</v>
      </c>
      <c r="F52" s="38" t="str">
        <f t="shared" si="7"/>
        <v/>
      </c>
      <c r="G52" s="39">
        <f t="shared" si="8"/>
        <v>0</v>
      </c>
      <c r="H52" s="39">
        <f t="shared" si="9"/>
        <v>0</v>
      </c>
      <c r="I52" s="37">
        <f t="shared" si="10"/>
        <v>0</v>
      </c>
      <c r="J52" s="40">
        <f t="shared" si="11"/>
        <v>0</v>
      </c>
      <c r="K52" s="37">
        <f t="shared" si="12"/>
        <v>0</v>
      </c>
      <c r="L52" s="37">
        <f t="shared" si="13"/>
        <v>0</v>
      </c>
      <c r="M52" s="37">
        <f t="shared" si="14"/>
        <v>0</v>
      </c>
      <c r="N52" s="41">
        <f>'jan-apr'!M52</f>
        <v>0</v>
      </c>
      <c r="O52" s="41">
        <f t="shared" si="15"/>
        <v>0</v>
      </c>
      <c r="P52" s="4"/>
      <c r="Q52" s="4"/>
      <c r="R52" s="4"/>
    </row>
    <row r="53" spans="1:18" s="34" customFormat="1" x14ac:dyDescent="0.2">
      <c r="A53" s="33">
        <v>417</v>
      </c>
      <c r="B53" s="34" t="s">
        <v>109</v>
      </c>
      <c r="C53" s="36"/>
      <c r="D53" s="36">
        <v>20317</v>
      </c>
      <c r="E53" s="37">
        <f t="shared" si="6"/>
        <v>0</v>
      </c>
      <c r="F53" s="38" t="str">
        <f t="shared" si="7"/>
        <v/>
      </c>
      <c r="G53" s="39">
        <f t="shared" si="8"/>
        <v>0</v>
      </c>
      <c r="H53" s="39">
        <f t="shared" si="9"/>
        <v>0</v>
      </c>
      <c r="I53" s="37">
        <f t="shared" si="10"/>
        <v>0</v>
      </c>
      <c r="J53" s="40">
        <f t="shared" si="11"/>
        <v>0</v>
      </c>
      <c r="K53" s="37">
        <f t="shared" si="12"/>
        <v>0</v>
      </c>
      <c r="L53" s="37">
        <f t="shared" si="13"/>
        <v>0</v>
      </c>
      <c r="M53" s="37">
        <f t="shared" si="14"/>
        <v>0</v>
      </c>
      <c r="N53" s="41">
        <f>'jan-apr'!M53</f>
        <v>0</v>
      </c>
      <c r="O53" s="41">
        <f t="shared" si="15"/>
        <v>0</v>
      </c>
      <c r="P53" s="4"/>
      <c r="Q53" s="4"/>
      <c r="R53" s="4"/>
    </row>
    <row r="54" spans="1:18" s="34" customFormat="1" x14ac:dyDescent="0.2">
      <c r="A54" s="33">
        <v>418</v>
      </c>
      <c r="B54" s="34" t="s">
        <v>110</v>
      </c>
      <c r="C54" s="36"/>
      <c r="D54" s="36">
        <v>5100</v>
      </c>
      <c r="E54" s="37">
        <f t="shared" si="6"/>
        <v>0</v>
      </c>
      <c r="F54" s="38" t="str">
        <f t="shared" si="7"/>
        <v/>
      </c>
      <c r="G54" s="39">
        <f t="shared" si="8"/>
        <v>0</v>
      </c>
      <c r="H54" s="39">
        <f t="shared" si="9"/>
        <v>0</v>
      </c>
      <c r="I54" s="37">
        <f t="shared" si="10"/>
        <v>0</v>
      </c>
      <c r="J54" s="40">
        <f t="shared" si="11"/>
        <v>0</v>
      </c>
      <c r="K54" s="37">
        <f t="shared" si="12"/>
        <v>0</v>
      </c>
      <c r="L54" s="37">
        <f t="shared" si="13"/>
        <v>0</v>
      </c>
      <c r="M54" s="37">
        <f t="shared" si="14"/>
        <v>0</v>
      </c>
      <c r="N54" s="41">
        <f>'jan-apr'!M54</f>
        <v>0</v>
      </c>
      <c r="O54" s="41">
        <f t="shared" si="15"/>
        <v>0</v>
      </c>
      <c r="P54" s="4"/>
      <c r="Q54" s="4"/>
      <c r="R54" s="4"/>
    </row>
    <row r="55" spans="1:18" s="34" customFormat="1" x14ac:dyDescent="0.2">
      <c r="A55" s="33">
        <v>419</v>
      </c>
      <c r="B55" s="34" t="s">
        <v>111</v>
      </c>
      <c r="C55" s="36"/>
      <c r="D55" s="36">
        <v>7866</v>
      </c>
      <c r="E55" s="37">
        <f t="shared" si="6"/>
        <v>0</v>
      </c>
      <c r="F55" s="38" t="str">
        <f t="shared" si="7"/>
        <v/>
      </c>
      <c r="G55" s="39">
        <f t="shared" si="8"/>
        <v>0</v>
      </c>
      <c r="H55" s="39">
        <f t="shared" si="9"/>
        <v>0</v>
      </c>
      <c r="I55" s="37">
        <f t="shared" si="10"/>
        <v>0</v>
      </c>
      <c r="J55" s="40">
        <f t="shared" si="11"/>
        <v>0</v>
      </c>
      <c r="K55" s="37">
        <f t="shared" si="12"/>
        <v>0</v>
      </c>
      <c r="L55" s="37">
        <f t="shared" si="13"/>
        <v>0</v>
      </c>
      <c r="M55" s="37">
        <f t="shared" si="14"/>
        <v>0</v>
      </c>
      <c r="N55" s="41">
        <f>'jan-apr'!M55</f>
        <v>0</v>
      </c>
      <c r="O55" s="41">
        <f t="shared" si="15"/>
        <v>0</v>
      </c>
      <c r="P55" s="4"/>
      <c r="Q55" s="4"/>
      <c r="R55" s="4"/>
    </row>
    <row r="56" spans="1:18" s="34" customFormat="1" x14ac:dyDescent="0.2">
      <c r="A56" s="33">
        <v>420</v>
      </c>
      <c r="B56" s="34" t="s">
        <v>112</v>
      </c>
      <c r="C56" s="36"/>
      <c r="D56" s="36">
        <v>6127</v>
      </c>
      <c r="E56" s="37">
        <f t="shared" si="6"/>
        <v>0</v>
      </c>
      <c r="F56" s="38" t="str">
        <f t="shared" si="7"/>
        <v/>
      </c>
      <c r="G56" s="39">
        <f t="shared" si="8"/>
        <v>0</v>
      </c>
      <c r="H56" s="39">
        <f t="shared" si="9"/>
        <v>0</v>
      </c>
      <c r="I56" s="37">
        <f t="shared" si="10"/>
        <v>0</v>
      </c>
      <c r="J56" s="40">
        <f t="shared" si="11"/>
        <v>0</v>
      </c>
      <c r="K56" s="37">
        <f t="shared" si="12"/>
        <v>0</v>
      </c>
      <c r="L56" s="37">
        <f t="shared" si="13"/>
        <v>0</v>
      </c>
      <c r="M56" s="37">
        <f t="shared" si="14"/>
        <v>0</v>
      </c>
      <c r="N56" s="41">
        <f>'jan-apr'!M56</f>
        <v>0</v>
      </c>
      <c r="O56" s="41">
        <f t="shared" si="15"/>
        <v>0</v>
      </c>
      <c r="P56" s="4"/>
      <c r="Q56" s="4"/>
      <c r="R56" s="4"/>
    </row>
    <row r="57" spans="1:18" s="34" customFormat="1" x14ac:dyDescent="0.2">
      <c r="A57" s="33">
        <v>423</v>
      </c>
      <c r="B57" s="34" t="s">
        <v>113</v>
      </c>
      <c r="C57" s="36"/>
      <c r="D57" s="36">
        <v>4777</v>
      </c>
      <c r="E57" s="37">
        <f t="shared" si="6"/>
        <v>0</v>
      </c>
      <c r="F57" s="38" t="str">
        <f t="shared" si="7"/>
        <v/>
      </c>
      <c r="G57" s="39">
        <f t="shared" si="8"/>
        <v>0</v>
      </c>
      <c r="H57" s="39">
        <f t="shared" si="9"/>
        <v>0</v>
      </c>
      <c r="I57" s="37">
        <f t="shared" si="10"/>
        <v>0</v>
      </c>
      <c r="J57" s="40">
        <f t="shared" si="11"/>
        <v>0</v>
      </c>
      <c r="K57" s="37">
        <f t="shared" si="12"/>
        <v>0</v>
      </c>
      <c r="L57" s="37">
        <f t="shared" si="13"/>
        <v>0</v>
      </c>
      <c r="M57" s="37">
        <f t="shared" si="14"/>
        <v>0</v>
      </c>
      <c r="N57" s="41">
        <f>'jan-apr'!M57</f>
        <v>0</v>
      </c>
      <c r="O57" s="41">
        <f t="shared" si="15"/>
        <v>0</v>
      </c>
      <c r="P57" s="4"/>
      <c r="Q57" s="4"/>
      <c r="R57" s="4"/>
    </row>
    <row r="58" spans="1:18" s="34" customFormat="1" x14ac:dyDescent="0.2">
      <c r="A58" s="33">
        <v>425</v>
      </c>
      <c r="B58" s="34" t="s">
        <v>114</v>
      </c>
      <c r="C58" s="36"/>
      <c r="D58" s="36">
        <v>7329</v>
      </c>
      <c r="E58" s="37">
        <f t="shared" si="6"/>
        <v>0</v>
      </c>
      <c r="F58" s="38" t="str">
        <f t="shared" si="7"/>
        <v/>
      </c>
      <c r="G58" s="39">
        <f t="shared" si="8"/>
        <v>0</v>
      </c>
      <c r="H58" s="39">
        <f t="shared" si="9"/>
        <v>0</v>
      </c>
      <c r="I58" s="37">
        <f t="shared" si="10"/>
        <v>0</v>
      </c>
      <c r="J58" s="40">
        <f t="shared" si="11"/>
        <v>0</v>
      </c>
      <c r="K58" s="37">
        <f t="shared" si="12"/>
        <v>0</v>
      </c>
      <c r="L58" s="37">
        <f t="shared" si="13"/>
        <v>0</v>
      </c>
      <c r="M58" s="37">
        <f t="shared" si="14"/>
        <v>0</v>
      </c>
      <c r="N58" s="41">
        <f>'jan-apr'!M58</f>
        <v>0</v>
      </c>
      <c r="O58" s="41">
        <f t="shared" si="15"/>
        <v>0</v>
      </c>
      <c r="P58" s="4"/>
      <c r="Q58" s="4"/>
      <c r="R58" s="4"/>
    </row>
    <row r="59" spans="1:18" s="34" customFormat="1" x14ac:dyDescent="0.2">
      <c r="A59" s="33">
        <v>426</v>
      </c>
      <c r="B59" s="34" t="s">
        <v>80</v>
      </c>
      <c r="C59" s="36"/>
      <c r="D59" s="36">
        <v>3743</v>
      </c>
      <c r="E59" s="37">
        <f t="shared" si="6"/>
        <v>0</v>
      </c>
      <c r="F59" s="38" t="str">
        <f t="shared" si="7"/>
        <v/>
      </c>
      <c r="G59" s="39">
        <f t="shared" si="8"/>
        <v>0</v>
      </c>
      <c r="H59" s="39">
        <f t="shared" si="9"/>
        <v>0</v>
      </c>
      <c r="I59" s="37">
        <f t="shared" si="10"/>
        <v>0</v>
      </c>
      <c r="J59" s="40">
        <f t="shared" si="11"/>
        <v>0</v>
      </c>
      <c r="K59" s="37">
        <f t="shared" si="12"/>
        <v>0</v>
      </c>
      <c r="L59" s="37">
        <f t="shared" si="13"/>
        <v>0</v>
      </c>
      <c r="M59" s="37">
        <f t="shared" si="14"/>
        <v>0</v>
      </c>
      <c r="N59" s="41">
        <f>'jan-apr'!M59</f>
        <v>0</v>
      </c>
      <c r="O59" s="41">
        <f t="shared" si="15"/>
        <v>0</v>
      </c>
      <c r="P59" s="4"/>
      <c r="Q59" s="4"/>
      <c r="R59" s="4"/>
    </row>
    <row r="60" spans="1:18" s="34" customFormat="1" x14ac:dyDescent="0.2">
      <c r="A60" s="33">
        <v>427</v>
      </c>
      <c r="B60" s="34" t="s">
        <v>115</v>
      </c>
      <c r="C60" s="36"/>
      <c r="D60" s="36">
        <v>21086</v>
      </c>
      <c r="E60" s="37">
        <f t="shared" si="6"/>
        <v>0</v>
      </c>
      <c r="F60" s="38" t="str">
        <f t="shared" si="7"/>
        <v/>
      </c>
      <c r="G60" s="39">
        <f t="shared" si="8"/>
        <v>0</v>
      </c>
      <c r="H60" s="39">
        <f t="shared" si="9"/>
        <v>0</v>
      </c>
      <c r="I60" s="37">
        <f t="shared" si="10"/>
        <v>0</v>
      </c>
      <c r="J60" s="40">
        <f t="shared" si="11"/>
        <v>0</v>
      </c>
      <c r="K60" s="37">
        <f t="shared" si="12"/>
        <v>0</v>
      </c>
      <c r="L60" s="37">
        <f t="shared" si="13"/>
        <v>0</v>
      </c>
      <c r="M60" s="37">
        <f t="shared" si="14"/>
        <v>0</v>
      </c>
      <c r="N60" s="41">
        <f>'jan-apr'!M60</f>
        <v>0</v>
      </c>
      <c r="O60" s="41">
        <f t="shared" si="15"/>
        <v>0</v>
      </c>
      <c r="P60" s="4"/>
      <c r="Q60" s="4"/>
      <c r="R60" s="4"/>
    </row>
    <row r="61" spans="1:18" s="34" customFormat="1" x14ac:dyDescent="0.2">
      <c r="A61" s="33">
        <v>428</v>
      </c>
      <c r="B61" s="34" t="s">
        <v>116</v>
      </c>
      <c r="C61" s="36"/>
      <c r="D61" s="36">
        <v>6550</v>
      </c>
      <c r="E61" s="37">
        <f t="shared" si="6"/>
        <v>0</v>
      </c>
      <c r="F61" s="38" t="str">
        <f t="shared" si="7"/>
        <v/>
      </c>
      <c r="G61" s="39">
        <f t="shared" si="8"/>
        <v>0</v>
      </c>
      <c r="H61" s="39">
        <f t="shared" si="9"/>
        <v>0</v>
      </c>
      <c r="I61" s="37">
        <f t="shared" si="10"/>
        <v>0</v>
      </c>
      <c r="J61" s="40">
        <f t="shared" si="11"/>
        <v>0</v>
      </c>
      <c r="K61" s="37">
        <f t="shared" si="12"/>
        <v>0</v>
      </c>
      <c r="L61" s="37">
        <f t="shared" si="13"/>
        <v>0</v>
      </c>
      <c r="M61" s="37">
        <f t="shared" si="14"/>
        <v>0</v>
      </c>
      <c r="N61" s="41">
        <f>'jan-apr'!M61</f>
        <v>0</v>
      </c>
      <c r="O61" s="41">
        <f t="shared" si="15"/>
        <v>0</v>
      </c>
      <c r="P61" s="4"/>
      <c r="Q61" s="4"/>
      <c r="R61" s="4"/>
    </row>
    <row r="62" spans="1:18" s="34" customFormat="1" x14ac:dyDescent="0.2">
      <c r="A62" s="33">
        <v>429</v>
      </c>
      <c r="B62" s="34" t="s">
        <v>117</v>
      </c>
      <c r="C62" s="36"/>
      <c r="D62" s="36">
        <v>4518</v>
      </c>
      <c r="E62" s="37">
        <f t="shared" si="6"/>
        <v>0</v>
      </c>
      <c r="F62" s="38" t="str">
        <f t="shared" si="7"/>
        <v/>
      </c>
      <c r="G62" s="39">
        <f t="shared" si="8"/>
        <v>0</v>
      </c>
      <c r="H62" s="39">
        <f t="shared" si="9"/>
        <v>0</v>
      </c>
      <c r="I62" s="37">
        <f t="shared" si="10"/>
        <v>0</v>
      </c>
      <c r="J62" s="40">
        <f t="shared" si="11"/>
        <v>0</v>
      </c>
      <c r="K62" s="37">
        <f t="shared" si="12"/>
        <v>0</v>
      </c>
      <c r="L62" s="37">
        <f t="shared" si="13"/>
        <v>0</v>
      </c>
      <c r="M62" s="37">
        <f t="shared" si="14"/>
        <v>0</v>
      </c>
      <c r="N62" s="41">
        <f>'jan-apr'!M62</f>
        <v>0</v>
      </c>
      <c r="O62" s="41">
        <f t="shared" si="15"/>
        <v>0</v>
      </c>
      <c r="P62" s="4"/>
      <c r="Q62" s="4"/>
      <c r="R62" s="4"/>
    </row>
    <row r="63" spans="1:18" s="34" customFormat="1" x14ac:dyDescent="0.2">
      <c r="A63" s="33">
        <v>430</v>
      </c>
      <c r="B63" s="34" t="s">
        <v>118</v>
      </c>
      <c r="C63" s="36"/>
      <c r="D63" s="36">
        <v>2530</v>
      </c>
      <c r="E63" s="37">
        <f t="shared" si="6"/>
        <v>0</v>
      </c>
      <c r="F63" s="38" t="str">
        <f t="shared" si="7"/>
        <v/>
      </c>
      <c r="G63" s="39">
        <f t="shared" si="8"/>
        <v>0</v>
      </c>
      <c r="H63" s="39">
        <f t="shared" si="9"/>
        <v>0</v>
      </c>
      <c r="I63" s="37">
        <f t="shared" si="10"/>
        <v>0</v>
      </c>
      <c r="J63" s="40">
        <f t="shared" si="11"/>
        <v>0</v>
      </c>
      <c r="K63" s="37">
        <f t="shared" si="12"/>
        <v>0</v>
      </c>
      <c r="L63" s="37">
        <f t="shared" si="13"/>
        <v>0</v>
      </c>
      <c r="M63" s="37">
        <f t="shared" si="14"/>
        <v>0</v>
      </c>
      <c r="N63" s="41">
        <f>'jan-apr'!M63</f>
        <v>0</v>
      </c>
      <c r="O63" s="41">
        <f t="shared" si="15"/>
        <v>0</v>
      </c>
      <c r="P63" s="4"/>
      <c r="Q63" s="4"/>
      <c r="R63" s="4"/>
    </row>
    <row r="64" spans="1:18" s="34" customFormat="1" x14ac:dyDescent="0.2">
      <c r="A64" s="33">
        <v>432</v>
      </c>
      <c r="B64" s="34" t="s">
        <v>119</v>
      </c>
      <c r="C64" s="36"/>
      <c r="D64" s="36">
        <v>1858</v>
      </c>
      <c r="E64" s="37">
        <f t="shared" si="6"/>
        <v>0</v>
      </c>
      <c r="F64" s="38" t="str">
        <f t="shared" si="7"/>
        <v/>
      </c>
      <c r="G64" s="39">
        <f t="shared" si="8"/>
        <v>0</v>
      </c>
      <c r="H64" s="39">
        <f t="shared" si="9"/>
        <v>0</v>
      </c>
      <c r="I64" s="37">
        <f t="shared" si="10"/>
        <v>0</v>
      </c>
      <c r="J64" s="40">
        <f t="shared" si="11"/>
        <v>0</v>
      </c>
      <c r="K64" s="37">
        <f t="shared" si="12"/>
        <v>0</v>
      </c>
      <c r="L64" s="37">
        <f t="shared" si="13"/>
        <v>0</v>
      </c>
      <c r="M64" s="37">
        <f t="shared" si="14"/>
        <v>0</v>
      </c>
      <c r="N64" s="41">
        <f>'jan-apr'!M64</f>
        <v>0</v>
      </c>
      <c r="O64" s="41">
        <f t="shared" si="15"/>
        <v>0</v>
      </c>
      <c r="P64" s="4"/>
      <c r="Q64" s="4"/>
      <c r="R64" s="4"/>
    </row>
    <row r="65" spans="1:18" s="34" customFormat="1" x14ac:dyDescent="0.2">
      <c r="A65" s="33">
        <v>434</v>
      </c>
      <c r="B65" s="34" t="s">
        <v>120</v>
      </c>
      <c r="C65" s="36"/>
      <c r="D65" s="36">
        <v>1274</v>
      </c>
      <c r="E65" s="37">
        <f t="shared" si="6"/>
        <v>0</v>
      </c>
      <c r="F65" s="38" t="str">
        <f t="shared" si="7"/>
        <v/>
      </c>
      <c r="G65" s="39">
        <f t="shared" si="8"/>
        <v>0</v>
      </c>
      <c r="H65" s="39">
        <f t="shared" si="9"/>
        <v>0</v>
      </c>
      <c r="I65" s="37">
        <f t="shared" si="10"/>
        <v>0</v>
      </c>
      <c r="J65" s="40">
        <f t="shared" si="11"/>
        <v>0</v>
      </c>
      <c r="K65" s="37">
        <f t="shared" si="12"/>
        <v>0</v>
      </c>
      <c r="L65" s="37">
        <f t="shared" si="13"/>
        <v>0</v>
      </c>
      <c r="M65" s="37">
        <f t="shared" si="14"/>
        <v>0</v>
      </c>
      <c r="N65" s="41">
        <f>'jan-apr'!M65</f>
        <v>0</v>
      </c>
      <c r="O65" s="41">
        <f t="shared" si="15"/>
        <v>0</v>
      </c>
      <c r="P65" s="4"/>
      <c r="Q65" s="4"/>
      <c r="R65" s="4"/>
    </row>
    <row r="66" spans="1:18" s="34" customFormat="1" x14ac:dyDescent="0.2">
      <c r="A66" s="33">
        <v>436</v>
      </c>
      <c r="B66" s="34" t="s">
        <v>121</v>
      </c>
      <c r="C66" s="36"/>
      <c r="D66" s="36">
        <v>1620</v>
      </c>
      <c r="E66" s="37">
        <f t="shared" si="6"/>
        <v>0</v>
      </c>
      <c r="F66" s="38" t="str">
        <f t="shared" si="7"/>
        <v/>
      </c>
      <c r="G66" s="39">
        <f t="shared" si="8"/>
        <v>0</v>
      </c>
      <c r="H66" s="39">
        <f t="shared" si="9"/>
        <v>0</v>
      </c>
      <c r="I66" s="37">
        <f t="shared" si="10"/>
        <v>0</v>
      </c>
      <c r="J66" s="40">
        <f t="shared" si="11"/>
        <v>0</v>
      </c>
      <c r="K66" s="37">
        <f t="shared" si="12"/>
        <v>0</v>
      </c>
      <c r="L66" s="37">
        <f t="shared" si="13"/>
        <v>0</v>
      </c>
      <c r="M66" s="37">
        <f t="shared" si="14"/>
        <v>0</v>
      </c>
      <c r="N66" s="41">
        <f>'jan-apr'!M66</f>
        <v>0</v>
      </c>
      <c r="O66" s="41">
        <f t="shared" si="15"/>
        <v>0</v>
      </c>
      <c r="P66" s="4"/>
      <c r="Q66" s="4"/>
      <c r="R66" s="4"/>
    </row>
    <row r="67" spans="1:18" s="34" customFormat="1" x14ac:dyDescent="0.2">
      <c r="A67" s="33">
        <v>437</v>
      </c>
      <c r="B67" s="34" t="s">
        <v>122</v>
      </c>
      <c r="C67" s="36"/>
      <c r="D67" s="36">
        <v>5584</v>
      </c>
      <c r="E67" s="37">
        <f t="shared" si="6"/>
        <v>0</v>
      </c>
      <c r="F67" s="38" t="str">
        <f t="shared" si="7"/>
        <v/>
      </c>
      <c r="G67" s="39">
        <f t="shared" si="8"/>
        <v>0</v>
      </c>
      <c r="H67" s="39">
        <f t="shared" si="9"/>
        <v>0</v>
      </c>
      <c r="I67" s="37">
        <f t="shared" si="10"/>
        <v>0</v>
      </c>
      <c r="J67" s="40">
        <f t="shared" si="11"/>
        <v>0</v>
      </c>
      <c r="K67" s="37">
        <f t="shared" si="12"/>
        <v>0</v>
      </c>
      <c r="L67" s="37">
        <f t="shared" si="13"/>
        <v>0</v>
      </c>
      <c r="M67" s="37">
        <f t="shared" si="14"/>
        <v>0</v>
      </c>
      <c r="N67" s="41">
        <f>'jan-apr'!M67</f>
        <v>0</v>
      </c>
      <c r="O67" s="41">
        <f t="shared" si="15"/>
        <v>0</v>
      </c>
      <c r="P67" s="4"/>
      <c r="Q67" s="4"/>
      <c r="R67" s="4"/>
    </row>
    <row r="68" spans="1:18" s="34" customFormat="1" x14ac:dyDescent="0.2">
      <c r="A68" s="33">
        <v>438</v>
      </c>
      <c r="B68" s="34" t="s">
        <v>123</v>
      </c>
      <c r="C68" s="36"/>
      <c r="D68" s="36">
        <v>2441</v>
      </c>
      <c r="E68" s="37">
        <f t="shared" si="6"/>
        <v>0</v>
      </c>
      <c r="F68" s="38" t="str">
        <f t="shared" si="7"/>
        <v/>
      </c>
      <c r="G68" s="39">
        <f t="shared" si="8"/>
        <v>0</v>
      </c>
      <c r="H68" s="39">
        <f t="shared" si="9"/>
        <v>0</v>
      </c>
      <c r="I68" s="37">
        <f t="shared" si="10"/>
        <v>0</v>
      </c>
      <c r="J68" s="40">
        <f t="shared" si="11"/>
        <v>0</v>
      </c>
      <c r="K68" s="37">
        <f t="shared" si="12"/>
        <v>0</v>
      </c>
      <c r="L68" s="37">
        <f t="shared" si="13"/>
        <v>0</v>
      </c>
      <c r="M68" s="37">
        <f t="shared" si="14"/>
        <v>0</v>
      </c>
      <c r="N68" s="41">
        <f>'jan-apr'!M68</f>
        <v>0</v>
      </c>
      <c r="O68" s="41">
        <f t="shared" si="15"/>
        <v>0</v>
      </c>
      <c r="P68" s="4"/>
      <c r="Q68" s="4"/>
      <c r="R68" s="4"/>
    </row>
    <row r="69" spans="1:18" s="34" customFormat="1" x14ac:dyDescent="0.2">
      <c r="A69" s="33">
        <v>439</v>
      </c>
      <c r="B69" s="34" t="s">
        <v>124</v>
      </c>
      <c r="C69" s="36"/>
      <c r="D69" s="36">
        <v>1577</v>
      </c>
      <c r="E69" s="37">
        <f t="shared" si="6"/>
        <v>0</v>
      </c>
      <c r="F69" s="38" t="str">
        <f t="shared" si="7"/>
        <v/>
      </c>
      <c r="G69" s="39">
        <f t="shared" si="8"/>
        <v>0</v>
      </c>
      <c r="H69" s="39">
        <f t="shared" si="9"/>
        <v>0</v>
      </c>
      <c r="I69" s="37">
        <f t="shared" si="10"/>
        <v>0</v>
      </c>
      <c r="J69" s="40">
        <f t="shared" si="11"/>
        <v>0</v>
      </c>
      <c r="K69" s="37">
        <f t="shared" si="12"/>
        <v>0</v>
      </c>
      <c r="L69" s="37">
        <f t="shared" si="13"/>
        <v>0</v>
      </c>
      <c r="M69" s="37">
        <f t="shared" si="14"/>
        <v>0</v>
      </c>
      <c r="N69" s="41">
        <f>'jan-apr'!M69</f>
        <v>0</v>
      </c>
      <c r="O69" s="41">
        <f t="shared" si="15"/>
        <v>0</v>
      </c>
      <c r="P69" s="4"/>
      <c r="Q69" s="4"/>
      <c r="R69" s="4"/>
    </row>
    <row r="70" spans="1:18" s="34" customFormat="1" x14ac:dyDescent="0.2">
      <c r="A70" s="33">
        <v>441</v>
      </c>
      <c r="B70" s="34" t="s">
        <v>125</v>
      </c>
      <c r="C70" s="36"/>
      <c r="D70" s="36">
        <v>1963</v>
      </c>
      <c r="E70" s="37">
        <f t="shared" si="6"/>
        <v>0</v>
      </c>
      <c r="F70" s="38" t="str">
        <f t="shared" si="7"/>
        <v/>
      </c>
      <c r="G70" s="39">
        <f t="shared" si="8"/>
        <v>0</v>
      </c>
      <c r="H70" s="39">
        <f t="shared" si="9"/>
        <v>0</v>
      </c>
      <c r="I70" s="37">
        <f t="shared" si="10"/>
        <v>0</v>
      </c>
      <c r="J70" s="40">
        <f t="shared" si="11"/>
        <v>0</v>
      </c>
      <c r="K70" s="37">
        <f t="shared" si="12"/>
        <v>0</v>
      </c>
      <c r="L70" s="37">
        <f t="shared" si="13"/>
        <v>0</v>
      </c>
      <c r="M70" s="37">
        <f t="shared" si="14"/>
        <v>0</v>
      </c>
      <c r="N70" s="41">
        <f>'jan-apr'!M70</f>
        <v>0</v>
      </c>
      <c r="O70" s="41">
        <f t="shared" si="15"/>
        <v>0</v>
      </c>
      <c r="P70" s="4"/>
      <c r="Q70" s="4"/>
      <c r="R70" s="4"/>
    </row>
    <row r="71" spans="1:18" s="34" customFormat="1" x14ac:dyDescent="0.2">
      <c r="A71" s="33">
        <v>501</v>
      </c>
      <c r="B71" s="34" t="s">
        <v>126</v>
      </c>
      <c r="C71" s="36"/>
      <c r="D71" s="36">
        <v>27781</v>
      </c>
      <c r="E71" s="37">
        <f t="shared" si="6"/>
        <v>0</v>
      </c>
      <c r="F71" s="38" t="str">
        <f t="shared" si="7"/>
        <v/>
      </c>
      <c r="G71" s="39">
        <f t="shared" si="8"/>
        <v>0</v>
      </c>
      <c r="H71" s="39">
        <f t="shared" si="9"/>
        <v>0</v>
      </c>
      <c r="I71" s="37">
        <f t="shared" si="10"/>
        <v>0</v>
      </c>
      <c r="J71" s="40">
        <f t="shared" si="11"/>
        <v>0</v>
      </c>
      <c r="K71" s="37">
        <f t="shared" si="12"/>
        <v>0</v>
      </c>
      <c r="L71" s="37">
        <f t="shared" si="13"/>
        <v>0</v>
      </c>
      <c r="M71" s="37">
        <f t="shared" si="14"/>
        <v>0</v>
      </c>
      <c r="N71" s="41">
        <f>'jan-apr'!M71</f>
        <v>0</v>
      </c>
      <c r="O71" s="41">
        <f t="shared" si="15"/>
        <v>0</v>
      </c>
      <c r="P71" s="4"/>
      <c r="Q71" s="4"/>
      <c r="R71" s="4"/>
    </row>
    <row r="72" spans="1:18" s="34" customFormat="1" x14ac:dyDescent="0.2">
      <c r="A72" s="33">
        <v>502</v>
      </c>
      <c r="B72" s="34" t="s">
        <v>127</v>
      </c>
      <c r="C72" s="36"/>
      <c r="D72" s="36">
        <v>30319</v>
      </c>
      <c r="E72" s="37">
        <f t="shared" si="6"/>
        <v>0</v>
      </c>
      <c r="F72" s="38" t="str">
        <f t="shared" si="7"/>
        <v/>
      </c>
      <c r="G72" s="39">
        <f t="shared" si="8"/>
        <v>0</v>
      </c>
      <c r="H72" s="39">
        <f t="shared" si="9"/>
        <v>0</v>
      </c>
      <c r="I72" s="37">
        <f t="shared" si="10"/>
        <v>0</v>
      </c>
      <c r="J72" s="40">
        <f t="shared" si="11"/>
        <v>0</v>
      </c>
      <c r="K72" s="37">
        <f t="shared" si="12"/>
        <v>0</v>
      </c>
      <c r="L72" s="37">
        <f t="shared" si="13"/>
        <v>0</v>
      </c>
      <c r="M72" s="37">
        <f t="shared" si="14"/>
        <v>0</v>
      </c>
      <c r="N72" s="41">
        <f>'jan-apr'!M72</f>
        <v>0</v>
      </c>
      <c r="O72" s="41">
        <f t="shared" si="15"/>
        <v>0</v>
      </c>
      <c r="P72" s="4"/>
      <c r="Q72" s="4"/>
      <c r="R72" s="4"/>
    </row>
    <row r="73" spans="1:18" s="34" customFormat="1" x14ac:dyDescent="0.2">
      <c r="A73" s="33">
        <v>511</v>
      </c>
      <c r="B73" s="34" t="s">
        <v>128</v>
      </c>
      <c r="C73" s="36"/>
      <c r="D73" s="36">
        <v>2675</v>
      </c>
      <c r="E73" s="37">
        <f t="shared" ref="E73:E121" si="16">(C73*1000)/D73</f>
        <v>0</v>
      </c>
      <c r="F73" s="38" t="str">
        <f t="shared" ref="F73:F121" si="17">IF(ISNUMBER(C73),E73/E$435,"")</f>
        <v/>
      </c>
      <c r="G73" s="39">
        <f t="shared" ref="G73:G121" si="18">(E$435-E73)*0.6</f>
        <v>0</v>
      </c>
      <c r="H73" s="39">
        <f t="shared" ref="H73:H121" si="19">IF(E73&gt;=E$435*0.9,0,IF(E73&lt;0.9*E$435,(E$435*0.9-E73)*0.35))</f>
        <v>0</v>
      </c>
      <c r="I73" s="37">
        <f t="shared" ref="I73:I121" si="20">G73+H73</f>
        <v>0</v>
      </c>
      <c r="J73" s="40">
        <f t="shared" ref="J73:J136" si="21">I$437</f>
        <v>0</v>
      </c>
      <c r="K73" s="37">
        <f t="shared" ref="K73:K121" si="22">I73+J73</f>
        <v>0</v>
      </c>
      <c r="L73" s="37">
        <f t="shared" ref="L73:L121" si="23">(I73*D73)</f>
        <v>0</v>
      </c>
      <c r="M73" s="37">
        <f t="shared" ref="M73:M121" si="24">(K73*D73)</f>
        <v>0</v>
      </c>
      <c r="N73" s="41">
        <f>'jan-apr'!M73</f>
        <v>0</v>
      </c>
      <c r="O73" s="41">
        <f t="shared" ref="O73:O121" si="25">M73-N73</f>
        <v>0</v>
      </c>
      <c r="P73" s="4"/>
      <c r="Q73" s="4"/>
      <c r="R73" s="4"/>
    </row>
    <row r="74" spans="1:18" s="34" customFormat="1" x14ac:dyDescent="0.2">
      <c r="A74" s="33">
        <v>512</v>
      </c>
      <c r="B74" s="34" t="s">
        <v>129</v>
      </c>
      <c r="C74" s="36"/>
      <c r="D74" s="36">
        <v>2048</v>
      </c>
      <c r="E74" s="37">
        <f t="shared" si="16"/>
        <v>0</v>
      </c>
      <c r="F74" s="38" t="str">
        <f t="shared" si="17"/>
        <v/>
      </c>
      <c r="G74" s="39">
        <f t="shared" si="18"/>
        <v>0</v>
      </c>
      <c r="H74" s="39">
        <f t="shared" si="19"/>
        <v>0</v>
      </c>
      <c r="I74" s="37">
        <f t="shared" si="20"/>
        <v>0</v>
      </c>
      <c r="J74" s="40">
        <f t="shared" si="21"/>
        <v>0</v>
      </c>
      <c r="K74" s="37">
        <f t="shared" si="22"/>
        <v>0</v>
      </c>
      <c r="L74" s="37">
        <f t="shared" si="23"/>
        <v>0</v>
      </c>
      <c r="M74" s="37">
        <f t="shared" si="24"/>
        <v>0</v>
      </c>
      <c r="N74" s="41">
        <f>'jan-apr'!M74</f>
        <v>0</v>
      </c>
      <c r="O74" s="41">
        <f t="shared" si="25"/>
        <v>0</v>
      </c>
      <c r="P74" s="4"/>
      <c r="Q74" s="4"/>
      <c r="R74" s="4"/>
    </row>
    <row r="75" spans="1:18" s="34" customFormat="1" x14ac:dyDescent="0.2">
      <c r="A75" s="33">
        <v>513</v>
      </c>
      <c r="B75" s="34" t="s">
        <v>130</v>
      </c>
      <c r="C75" s="36"/>
      <c r="D75" s="36">
        <v>2202</v>
      </c>
      <c r="E75" s="37">
        <f t="shared" si="16"/>
        <v>0</v>
      </c>
      <c r="F75" s="38" t="str">
        <f t="shared" si="17"/>
        <v/>
      </c>
      <c r="G75" s="39">
        <f t="shared" si="18"/>
        <v>0</v>
      </c>
      <c r="H75" s="39">
        <f t="shared" si="19"/>
        <v>0</v>
      </c>
      <c r="I75" s="37">
        <f t="shared" si="20"/>
        <v>0</v>
      </c>
      <c r="J75" s="40">
        <f t="shared" si="21"/>
        <v>0</v>
      </c>
      <c r="K75" s="37">
        <f t="shared" si="22"/>
        <v>0</v>
      </c>
      <c r="L75" s="37">
        <f t="shared" si="23"/>
        <v>0</v>
      </c>
      <c r="M75" s="37">
        <f t="shared" si="24"/>
        <v>0</v>
      </c>
      <c r="N75" s="41">
        <f>'jan-apr'!M75</f>
        <v>0</v>
      </c>
      <c r="O75" s="41">
        <f t="shared" si="25"/>
        <v>0</v>
      </c>
      <c r="P75" s="4"/>
      <c r="Q75" s="4"/>
      <c r="R75" s="4"/>
    </row>
    <row r="76" spans="1:18" s="34" customFormat="1" x14ac:dyDescent="0.2">
      <c r="A76" s="33">
        <v>514</v>
      </c>
      <c r="B76" s="34" t="s">
        <v>131</v>
      </c>
      <c r="C76" s="36"/>
      <c r="D76" s="36">
        <v>2360</v>
      </c>
      <c r="E76" s="37">
        <f t="shared" si="16"/>
        <v>0</v>
      </c>
      <c r="F76" s="38" t="str">
        <f t="shared" si="17"/>
        <v/>
      </c>
      <c r="G76" s="39">
        <f t="shared" si="18"/>
        <v>0</v>
      </c>
      <c r="H76" s="39">
        <f t="shared" si="19"/>
        <v>0</v>
      </c>
      <c r="I76" s="37">
        <f t="shared" si="20"/>
        <v>0</v>
      </c>
      <c r="J76" s="40">
        <f t="shared" si="21"/>
        <v>0</v>
      </c>
      <c r="K76" s="37">
        <f t="shared" si="22"/>
        <v>0</v>
      </c>
      <c r="L76" s="37">
        <f t="shared" si="23"/>
        <v>0</v>
      </c>
      <c r="M76" s="37">
        <f t="shared" si="24"/>
        <v>0</v>
      </c>
      <c r="N76" s="41">
        <f>'jan-apr'!M76</f>
        <v>0</v>
      </c>
      <c r="O76" s="41">
        <f t="shared" si="25"/>
        <v>0</v>
      </c>
      <c r="P76" s="4"/>
      <c r="Q76" s="4"/>
      <c r="R76" s="4"/>
    </row>
    <row r="77" spans="1:18" s="34" customFormat="1" x14ac:dyDescent="0.2">
      <c r="A77" s="33">
        <v>515</v>
      </c>
      <c r="B77" s="34" t="s">
        <v>132</v>
      </c>
      <c r="C77" s="36"/>
      <c r="D77" s="36">
        <v>3640</v>
      </c>
      <c r="E77" s="37">
        <f t="shared" si="16"/>
        <v>0</v>
      </c>
      <c r="F77" s="38" t="str">
        <f t="shared" si="17"/>
        <v/>
      </c>
      <c r="G77" s="39">
        <f t="shared" si="18"/>
        <v>0</v>
      </c>
      <c r="H77" s="39">
        <f t="shared" si="19"/>
        <v>0</v>
      </c>
      <c r="I77" s="37">
        <f t="shared" si="20"/>
        <v>0</v>
      </c>
      <c r="J77" s="40">
        <f t="shared" si="21"/>
        <v>0</v>
      </c>
      <c r="K77" s="37">
        <f t="shared" si="22"/>
        <v>0</v>
      </c>
      <c r="L77" s="37">
        <f t="shared" si="23"/>
        <v>0</v>
      </c>
      <c r="M77" s="37">
        <f t="shared" si="24"/>
        <v>0</v>
      </c>
      <c r="N77" s="41">
        <f>'jan-apr'!M77</f>
        <v>0</v>
      </c>
      <c r="O77" s="41">
        <f t="shared" si="25"/>
        <v>0</v>
      </c>
      <c r="P77" s="4"/>
      <c r="Q77" s="4"/>
      <c r="R77" s="4"/>
    </row>
    <row r="78" spans="1:18" s="34" customFormat="1" x14ac:dyDescent="0.2">
      <c r="A78" s="33">
        <v>516</v>
      </c>
      <c r="B78" s="34" t="s">
        <v>133</v>
      </c>
      <c r="C78" s="36"/>
      <c r="D78" s="36">
        <v>5723</v>
      </c>
      <c r="E78" s="37">
        <f t="shared" si="16"/>
        <v>0</v>
      </c>
      <c r="F78" s="38" t="str">
        <f t="shared" si="17"/>
        <v/>
      </c>
      <c r="G78" s="39">
        <f t="shared" si="18"/>
        <v>0</v>
      </c>
      <c r="H78" s="39">
        <f t="shared" si="19"/>
        <v>0</v>
      </c>
      <c r="I78" s="37">
        <f t="shared" si="20"/>
        <v>0</v>
      </c>
      <c r="J78" s="40">
        <f t="shared" si="21"/>
        <v>0</v>
      </c>
      <c r="K78" s="37">
        <f t="shared" si="22"/>
        <v>0</v>
      </c>
      <c r="L78" s="37">
        <f t="shared" si="23"/>
        <v>0</v>
      </c>
      <c r="M78" s="37">
        <f t="shared" si="24"/>
        <v>0</v>
      </c>
      <c r="N78" s="41">
        <f>'jan-apr'!M78</f>
        <v>0</v>
      </c>
      <c r="O78" s="41">
        <f t="shared" si="25"/>
        <v>0</v>
      </c>
      <c r="P78" s="4"/>
      <c r="Q78" s="4"/>
      <c r="R78" s="4"/>
    </row>
    <row r="79" spans="1:18" s="34" customFormat="1" x14ac:dyDescent="0.2">
      <c r="A79" s="33">
        <v>517</v>
      </c>
      <c r="B79" s="34" t="s">
        <v>134</v>
      </c>
      <c r="C79" s="36"/>
      <c r="D79" s="36">
        <v>5916</v>
      </c>
      <c r="E79" s="37">
        <f t="shared" si="16"/>
        <v>0</v>
      </c>
      <c r="F79" s="38" t="str">
        <f t="shared" si="17"/>
        <v/>
      </c>
      <c r="G79" s="39">
        <f t="shared" si="18"/>
        <v>0</v>
      </c>
      <c r="H79" s="39">
        <f t="shared" si="19"/>
        <v>0</v>
      </c>
      <c r="I79" s="37">
        <f t="shared" si="20"/>
        <v>0</v>
      </c>
      <c r="J79" s="40">
        <f t="shared" si="21"/>
        <v>0</v>
      </c>
      <c r="K79" s="37">
        <f t="shared" si="22"/>
        <v>0</v>
      </c>
      <c r="L79" s="37">
        <f t="shared" si="23"/>
        <v>0</v>
      </c>
      <c r="M79" s="37">
        <f t="shared" si="24"/>
        <v>0</v>
      </c>
      <c r="N79" s="41">
        <f>'jan-apr'!M79</f>
        <v>0</v>
      </c>
      <c r="O79" s="41">
        <f t="shared" si="25"/>
        <v>0</v>
      </c>
      <c r="P79" s="4"/>
      <c r="Q79" s="4"/>
      <c r="R79" s="4"/>
    </row>
    <row r="80" spans="1:18" s="34" customFormat="1" x14ac:dyDescent="0.2">
      <c r="A80" s="33">
        <v>519</v>
      </c>
      <c r="B80" s="34" t="s">
        <v>135</v>
      </c>
      <c r="C80" s="36"/>
      <c r="D80" s="36">
        <v>3163</v>
      </c>
      <c r="E80" s="37">
        <f t="shared" si="16"/>
        <v>0</v>
      </c>
      <c r="F80" s="38" t="str">
        <f t="shared" si="17"/>
        <v/>
      </c>
      <c r="G80" s="39">
        <f t="shared" si="18"/>
        <v>0</v>
      </c>
      <c r="H80" s="39">
        <f t="shared" si="19"/>
        <v>0</v>
      </c>
      <c r="I80" s="37">
        <f t="shared" si="20"/>
        <v>0</v>
      </c>
      <c r="J80" s="40">
        <f t="shared" si="21"/>
        <v>0</v>
      </c>
      <c r="K80" s="37">
        <f t="shared" si="22"/>
        <v>0</v>
      </c>
      <c r="L80" s="37">
        <f t="shared" si="23"/>
        <v>0</v>
      </c>
      <c r="M80" s="37">
        <f t="shared" si="24"/>
        <v>0</v>
      </c>
      <c r="N80" s="41">
        <f>'jan-apr'!M80</f>
        <v>0</v>
      </c>
      <c r="O80" s="41">
        <f t="shared" si="25"/>
        <v>0</v>
      </c>
      <c r="P80" s="4"/>
      <c r="Q80" s="4"/>
      <c r="R80" s="4"/>
    </row>
    <row r="81" spans="1:18" s="34" customFormat="1" x14ac:dyDescent="0.2">
      <c r="A81" s="33">
        <v>520</v>
      </c>
      <c r="B81" s="34" t="s">
        <v>136</v>
      </c>
      <c r="C81" s="36"/>
      <c r="D81" s="36">
        <v>4502</v>
      </c>
      <c r="E81" s="37">
        <f t="shared" si="16"/>
        <v>0</v>
      </c>
      <c r="F81" s="38" t="str">
        <f t="shared" si="17"/>
        <v/>
      </c>
      <c r="G81" s="39">
        <f t="shared" si="18"/>
        <v>0</v>
      </c>
      <c r="H81" s="39">
        <f t="shared" si="19"/>
        <v>0</v>
      </c>
      <c r="I81" s="37">
        <f t="shared" si="20"/>
        <v>0</v>
      </c>
      <c r="J81" s="40">
        <f t="shared" si="21"/>
        <v>0</v>
      </c>
      <c r="K81" s="37">
        <f t="shared" si="22"/>
        <v>0</v>
      </c>
      <c r="L81" s="37">
        <f t="shared" si="23"/>
        <v>0</v>
      </c>
      <c r="M81" s="37">
        <f t="shared" si="24"/>
        <v>0</v>
      </c>
      <c r="N81" s="41">
        <f>'jan-apr'!M81</f>
        <v>0</v>
      </c>
      <c r="O81" s="41">
        <f t="shared" si="25"/>
        <v>0</v>
      </c>
      <c r="P81" s="4"/>
      <c r="Q81" s="4"/>
      <c r="R81" s="4"/>
    </row>
    <row r="82" spans="1:18" s="34" customFormat="1" x14ac:dyDescent="0.2">
      <c r="A82" s="33">
        <v>521</v>
      </c>
      <c r="B82" s="34" t="s">
        <v>137</v>
      </c>
      <c r="C82" s="36"/>
      <c r="D82" s="36">
        <v>5082</v>
      </c>
      <c r="E82" s="37">
        <f t="shared" si="16"/>
        <v>0</v>
      </c>
      <c r="F82" s="38" t="str">
        <f t="shared" si="17"/>
        <v/>
      </c>
      <c r="G82" s="39">
        <f t="shared" si="18"/>
        <v>0</v>
      </c>
      <c r="H82" s="39">
        <f t="shared" si="19"/>
        <v>0</v>
      </c>
      <c r="I82" s="37">
        <f t="shared" si="20"/>
        <v>0</v>
      </c>
      <c r="J82" s="40">
        <f t="shared" si="21"/>
        <v>0</v>
      </c>
      <c r="K82" s="37">
        <f t="shared" si="22"/>
        <v>0</v>
      </c>
      <c r="L82" s="37">
        <f t="shared" si="23"/>
        <v>0</v>
      </c>
      <c r="M82" s="37">
        <f t="shared" si="24"/>
        <v>0</v>
      </c>
      <c r="N82" s="41">
        <f>'jan-apr'!M82</f>
        <v>0</v>
      </c>
      <c r="O82" s="41">
        <f t="shared" si="25"/>
        <v>0</v>
      </c>
      <c r="P82" s="4"/>
      <c r="Q82" s="4"/>
      <c r="R82" s="4"/>
    </row>
    <row r="83" spans="1:18" s="34" customFormat="1" x14ac:dyDescent="0.2">
      <c r="A83" s="33">
        <v>522</v>
      </c>
      <c r="B83" s="34" t="s">
        <v>138</v>
      </c>
      <c r="C83" s="36"/>
      <c r="D83" s="36">
        <v>6204</v>
      </c>
      <c r="E83" s="37">
        <f t="shared" si="16"/>
        <v>0</v>
      </c>
      <c r="F83" s="38" t="str">
        <f t="shared" si="17"/>
        <v/>
      </c>
      <c r="G83" s="39">
        <f t="shared" si="18"/>
        <v>0</v>
      </c>
      <c r="H83" s="39">
        <f t="shared" si="19"/>
        <v>0</v>
      </c>
      <c r="I83" s="37">
        <f t="shared" si="20"/>
        <v>0</v>
      </c>
      <c r="J83" s="40">
        <f t="shared" si="21"/>
        <v>0</v>
      </c>
      <c r="K83" s="37">
        <f t="shared" si="22"/>
        <v>0</v>
      </c>
      <c r="L83" s="37">
        <f t="shared" si="23"/>
        <v>0</v>
      </c>
      <c r="M83" s="37">
        <f t="shared" si="24"/>
        <v>0</v>
      </c>
      <c r="N83" s="41">
        <f>'jan-apr'!M83</f>
        <v>0</v>
      </c>
      <c r="O83" s="41">
        <f t="shared" si="25"/>
        <v>0</v>
      </c>
      <c r="P83" s="4"/>
      <c r="Q83" s="4"/>
      <c r="R83" s="4"/>
    </row>
    <row r="84" spans="1:18" s="34" customFormat="1" x14ac:dyDescent="0.2">
      <c r="A84" s="33">
        <v>528</v>
      </c>
      <c r="B84" s="34" t="s">
        <v>139</v>
      </c>
      <c r="C84" s="36"/>
      <c r="D84" s="36">
        <v>14887</v>
      </c>
      <c r="E84" s="37">
        <f t="shared" si="16"/>
        <v>0</v>
      </c>
      <c r="F84" s="38" t="str">
        <f t="shared" si="17"/>
        <v/>
      </c>
      <c r="G84" s="39">
        <f t="shared" si="18"/>
        <v>0</v>
      </c>
      <c r="H84" s="39">
        <f t="shared" si="19"/>
        <v>0</v>
      </c>
      <c r="I84" s="37">
        <f t="shared" si="20"/>
        <v>0</v>
      </c>
      <c r="J84" s="40">
        <f t="shared" si="21"/>
        <v>0</v>
      </c>
      <c r="K84" s="37">
        <f t="shared" si="22"/>
        <v>0</v>
      </c>
      <c r="L84" s="37">
        <f t="shared" si="23"/>
        <v>0</v>
      </c>
      <c r="M84" s="37">
        <f t="shared" si="24"/>
        <v>0</v>
      </c>
      <c r="N84" s="41">
        <f>'jan-apr'!M84</f>
        <v>0</v>
      </c>
      <c r="O84" s="41">
        <f t="shared" si="25"/>
        <v>0</v>
      </c>
      <c r="P84" s="4"/>
      <c r="Q84" s="4"/>
      <c r="R84" s="4"/>
    </row>
    <row r="85" spans="1:18" s="34" customFormat="1" x14ac:dyDescent="0.2">
      <c r="A85" s="33">
        <v>529</v>
      </c>
      <c r="B85" s="34" t="s">
        <v>140</v>
      </c>
      <c r="C85" s="36"/>
      <c r="D85" s="36">
        <v>13179</v>
      </c>
      <c r="E85" s="37">
        <f t="shared" si="16"/>
        <v>0</v>
      </c>
      <c r="F85" s="38" t="str">
        <f t="shared" si="17"/>
        <v/>
      </c>
      <c r="G85" s="39">
        <f t="shared" si="18"/>
        <v>0</v>
      </c>
      <c r="H85" s="39">
        <f t="shared" si="19"/>
        <v>0</v>
      </c>
      <c r="I85" s="37">
        <f t="shared" si="20"/>
        <v>0</v>
      </c>
      <c r="J85" s="40">
        <f t="shared" si="21"/>
        <v>0</v>
      </c>
      <c r="K85" s="37">
        <f t="shared" si="22"/>
        <v>0</v>
      </c>
      <c r="L85" s="37">
        <f t="shared" si="23"/>
        <v>0</v>
      </c>
      <c r="M85" s="37">
        <f t="shared" si="24"/>
        <v>0</v>
      </c>
      <c r="N85" s="41">
        <f>'jan-apr'!M85</f>
        <v>0</v>
      </c>
      <c r="O85" s="41">
        <f t="shared" si="25"/>
        <v>0</v>
      </c>
      <c r="P85" s="4"/>
      <c r="Q85" s="4"/>
      <c r="R85" s="4"/>
    </row>
    <row r="86" spans="1:18" s="34" customFormat="1" x14ac:dyDescent="0.2">
      <c r="A86" s="33">
        <v>532</v>
      </c>
      <c r="B86" s="34" t="s">
        <v>141</v>
      </c>
      <c r="C86" s="36"/>
      <c r="D86" s="36">
        <v>6696</v>
      </c>
      <c r="E86" s="37">
        <f t="shared" si="16"/>
        <v>0</v>
      </c>
      <c r="F86" s="38" t="str">
        <f t="shared" si="17"/>
        <v/>
      </c>
      <c r="G86" s="39">
        <f t="shared" si="18"/>
        <v>0</v>
      </c>
      <c r="H86" s="39">
        <f t="shared" si="19"/>
        <v>0</v>
      </c>
      <c r="I86" s="37">
        <f t="shared" si="20"/>
        <v>0</v>
      </c>
      <c r="J86" s="40">
        <f t="shared" si="21"/>
        <v>0</v>
      </c>
      <c r="K86" s="37">
        <f t="shared" si="22"/>
        <v>0</v>
      </c>
      <c r="L86" s="37">
        <f t="shared" si="23"/>
        <v>0</v>
      </c>
      <c r="M86" s="37">
        <f t="shared" si="24"/>
        <v>0</v>
      </c>
      <c r="N86" s="41">
        <f>'jan-apr'!M86</f>
        <v>0</v>
      </c>
      <c r="O86" s="41">
        <f t="shared" si="25"/>
        <v>0</v>
      </c>
      <c r="P86" s="4"/>
      <c r="Q86" s="4"/>
      <c r="R86" s="4"/>
    </row>
    <row r="87" spans="1:18" s="34" customFormat="1" x14ac:dyDescent="0.2">
      <c r="A87" s="33">
        <v>533</v>
      </c>
      <c r="B87" s="34" t="s">
        <v>142</v>
      </c>
      <c r="C87" s="36"/>
      <c r="D87" s="36">
        <v>9080</v>
      </c>
      <c r="E87" s="37">
        <f t="shared" si="16"/>
        <v>0</v>
      </c>
      <c r="F87" s="38" t="str">
        <f t="shared" si="17"/>
        <v/>
      </c>
      <c r="G87" s="39">
        <f t="shared" si="18"/>
        <v>0</v>
      </c>
      <c r="H87" s="39">
        <f t="shared" si="19"/>
        <v>0</v>
      </c>
      <c r="I87" s="37">
        <f t="shared" si="20"/>
        <v>0</v>
      </c>
      <c r="J87" s="40">
        <f t="shared" si="21"/>
        <v>0</v>
      </c>
      <c r="K87" s="37">
        <f t="shared" si="22"/>
        <v>0</v>
      </c>
      <c r="L87" s="37">
        <f t="shared" si="23"/>
        <v>0</v>
      </c>
      <c r="M87" s="37">
        <f t="shared" si="24"/>
        <v>0</v>
      </c>
      <c r="N87" s="41">
        <f>'jan-apr'!M87</f>
        <v>0</v>
      </c>
      <c r="O87" s="41">
        <f t="shared" si="25"/>
        <v>0</v>
      </c>
      <c r="P87" s="4"/>
      <c r="Q87" s="4"/>
      <c r="R87" s="4"/>
    </row>
    <row r="88" spans="1:18" s="34" customFormat="1" x14ac:dyDescent="0.2">
      <c r="A88" s="33">
        <v>534</v>
      </c>
      <c r="B88" s="34" t="s">
        <v>143</v>
      </c>
      <c r="C88" s="36"/>
      <c r="D88" s="36">
        <v>13707</v>
      </c>
      <c r="E88" s="37">
        <f t="shared" si="16"/>
        <v>0</v>
      </c>
      <c r="F88" s="38" t="str">
        <f t="shared" si="17"/>
        <v/>
      </c>
      <c r="G88" s="39">
        <f t="shared" si="18"/>
        <v>0</v>
      </c>
      <c r="H88" s="39">
        <f t="shared" si="19"/>
        <v>0</v>
      </c>
      <c r="I88" s="37">
        <f t="shared" si="20"/>
        <v>0</v>
      </c>
      <c r="J88" s="40">
        <f t="shared" si="21"/>
        <v>0</v>
      </c>
      <c r="K88" s="37">
        <f t="shared" si="22"/>
        <v>0</v>
      </c>
      <c r="L88" s="37">
        <f t="shared" si="23"/>
        <v>0</v>
      </c>
      <c r="M88" s="37">
        <f t="shared" si="24"/>
        <v>0</v>
      </c>
      <c r="N88" s="41">
        <f>'jan-apr'!M88</f>
        <v>0</v>
      </c>
      <c r="O88" s="41">
        <f t="shared" si="25"/>
        <v>0</v>
      </c>
      <c r="P88" s="4"/>
      <c r="Q88" s="4"/>
      <c r="R88" s="4"/>
    </row>
    <row r="89" spans="1:18" s="34" customFormat="1" x14ac:dyDescent="0.2">
      <c r="A89" s="33">
        <v>536</v>
      </c>
      <c r="B89" s="34" t="s">
        <v>144</v>
      </c>
      <c r="C89" s="36"/>
      <c r="D89" s="36">
        <v>5717</v>
      </c>
      <c r="E89" s="37">
        <f t="shared" si="16"/>
        <v>0</v>
      </c>
      <c r="F89" s="38" t="str">
        <f t="shared" si="17"/>
        <v/>
      </c>
      <c r="G89" s="39">
        <f t="shared" si="18"/>
        <v>0</v>
      </c>
      <c r="H89" s="39">
        <f t="shared" si="19"/>
        <v>0</v>
      </c>
      <c r="I89" s="37">
        <f t="shared" si="20"/>
        <v>0</v>
      </c>
      <c r="J89" s="40">
        <f t="shared" si="21"/>
        <v>0</v>
      </c>
      <c r="K89" s="37">
        <f t="shared" si="22"/>
        <v>0</v>
      </c>
      <c r="L89" s="37">
        <f t="shared" si="23"/>
        <v>0</v>
      </c>
      <c r="M89" s="37">
        <f t="shared" si="24"/>
        <v>0</v>
      </c>
      <c r="N89" s="41">
        <f>'jan-apr'!M89</f>
        <v>0</v>
      </c>
      <c r="O89" s="41">
        <f t="shared" si="25"/>
        <v>0</v>
      </c>
      <c r="P89" s="4"/>
      <c r="Q89" s="4"/>
      <c r="R89" s="4"/>
    </row>
    <row r="90" spans="1:18" s="34" customFormat="1" x14ac:dyDescent="0.2">
      <c r="A90" s="33">
        <v>538</v>
      </c>
      <c r="B90" s="34" t="s">
        <v>145</v>
      </c>
      <c r="C90" s="36"/>
      <c r="D90" s="36">
        <v>6773</v>
      </c>
      <c r="E90" s="37">
        <f t="shared" si="16"/>
        <v>0</v>
      </c>
      <c r="F90" s="38" t="str">
        <f t="shared" si="17"/>
        <v/>
      </c>
      <c r="G90" s="39">
        <f t="shared" si="18"/>
        <v>0</v>
      </c>
      <c r="H90" s="39">
        <f t="shared" si="19"/>
        <v>0</v>
      </c>
      <c r="I90" s="37">
        <f t="shared" si="20"/>
        <v>0</v>
      </c>
      <c r="J90" s="40">
        <f t="shared" si="21"/>
        <v>0</v>
      </c>
      <c r="K90" s="37">
        <f t="shared" si="22"/>
        <v>0</v>
      </c>
      <c r="L90" s="37">
        <f t="shared" si="23"/>
        <v>0</v>
      </c>
      <c r="M90" s="37">
        <f t="shared" si="24"/>
        <v>0</v>
      </c>
      <c r="N90" s="41">
        <f>'jan-apr'!M90</f>
        <v>0</v>
      </c>
      <c r="O90" s="41">
        <f t="shared" si="25"/>
        <v>0</v>
      </c>
      <c r="P90" s="4"/>
      <c r="Q90" s="4"/>
      <c r="R90" s="4"/>
    </row>
    <row r="91" spans="1:18" s="34" customFormat="1" x14ac:dyDescent="0.2">
      <c r="A91" s="33">
        <v>540</v>
      </c>
      <c r="B91" s="34" t="s">
        <v>146</v>
      </c>
      <c r="C91" s="36"/>
      <c r="D91" s="36">
        <v>3026</v>
      </c>
      <c r="E91" s="37">
        <f t="shared" si="16"/>
        <v>0</v>
      </c>
      <c r="F91" s="38" t="str">
        <f t="shared" si="17"/>
        <v/>
      </c>
      <c r="G91" s="39">
        <f t="shared" si="18"/>
        <v>0</v>
      </c>
      <c r="H91" s="39">
        <f t="shared" si="19"/>
        <v>0</v>
      </c>
      <c r="I91" s="37">
        <f t="shared" si="20"/>
        <v>0</v>
      </c>
      <c r="J91" s="40">
        <f t="shared" si="21"/>
        <v>0</v>
      </c>
      <c r="K91" s="37">
        <f t="shared" si="22"/>
        <v>0</v>
      </c>
      <c r="L91" s="37">
        <f t="shared" si="23"/>
        <v>0</v>
      </c>
      <c r="M91" s="37">
        <f t="shared" si="24"/>
        <v>0</v>
      </c>
      <c r="N91" s="41">
        <f>'jan-apr'!M91</f>
        <v>0</v>
      </c>
      <c r="O91" s="41">
        <f t="shared" si="25"/>
        <v>0</v>
      </c>
      <c r="P91" s="4"/>
      <c r="Q91" s="4"/>
      <c r="R91" s="4"/>
    </row>
    <row r="92" spans="1:18" s="34" customFormat="1" x14ac:dyDescent="0.2">
      <c r="A92" s="33">
        <v>541</v>
      </c>
      <c r="B92" s="34" t="s">
        <v>147</v>
      </c>
      <c r="C92" s="36"/>
      <c r="D92" s="36">
        <v>1351</v>
      </c>
      <c r="E92" s="37">
        <f t="shared" si="16"/>
        <v>0</v>
      </c>
      <c r="F92" s="38" t="str">
        <f t="shared" si="17"/>
        <v/>
      </c>
      <c r="G92" s="39">
        <f t="shared" si="18"/>
        <v>0</v>
      </c>
      <c r="H92" s="39">
        <f t="shared" si="19"/>
        <v>0</v>
      </c>
      <c r="I92" s="37">
        <f t="shared" si="20"/>
        <v>0</v>
      </c>
      <c r="J92" s="40">
        <f t="shared" si="21"/>
        <v>0</v>
      </c>
      <c r="K92" s="37">
        <f t="shared" si="22"/>
        <v>0</v>
      </c>
      <c r="L92" s="37">
        <f t="shared" si="23"/>
        <v>0</v>
      </c>
      <c r="M92" s="37">
        <f t="shared" si="24"/>
        <v>0</v>
      </c>
      <c r="N92" s="41">
        <f>'jan-apr'!M92</f>
        <v>0</v>
      </c>
      <c r="O92" s="41">
        <f t="shared" si="25"/>
        <v>0</v>
      </c>
      <c r="P92" s="4"/>
      <c r="Q92" s="4"/>
      <c r="R92" s="4"/>
    </row>
    <row r="93" spans="1:18" s="34" customFormat="1" x14ac:dyDescent="0.2">
      <c r="A93" s="33">
        <v>542</v>
      </c>
      <c r="B93" s="34" t="s">
        <v>148</v>
      </c>
      <c r="C93" s="36"/>
      <c r="D93" s="36">
        <v>6490</v>
      </c>
      <c r="E93" s="37">
        <f t="shared" si="16"/>
        <v>0</v>
      </c>
      <c r="F93" s="38" t="str">
        <f t="shared" si="17"/>
        <v/>
      </c>
      <c r="G93" s="39">
        <f t="shared" si="18"/>
        <v>0</v>
      </c>
      <c r="H93" s="39">
        <f t="shared" si="19"/>
        <v>0</v>
      </c>
      <c r="I93" s="37">
        <f t="shared" si="20"/>
        <v>0</v>
      </c>
      <c r="J93" s="40">
        <f t="shared" si="21"/>
        <v>0</v>
      </c>
      <c r="K93" s="37">
        <f t="shared" si="22"/>
        <v>0</v>
      </c>
      <c r="L93" s="37">
        <f t="shared" si="23"/>
        <v>0</v>
      </c>
      <c r="M93" s="37">
        <f t="shared" si="24"/>
        <v>0</v>
      </c>
      <c r="N93" s="41">
        <f>'jan-apr'!M93</f>
        <v>0</v>
      </c>
      <c r="O93" s="41">
        <f t="shared" si="25"/>
        <v>0</v>
      </c>
      <c r="P93" s="4"/>
      <c r="Q93" s="4"/>
      <c r="R93" s="4"/>
    </row>
    <row r="94" spans="1:18" s="34" customFormat="1" x14ac:dyDescent="0.2">
      <c r="A94" s="33">
        <v>543</v>
      </c>
      <c r="B94" s="34" t="s">
        <v>149</v>
      </c>
      <c r="C94" s="36"/>
      <c r="D94" s="36">
        <v>2114</v>
      </c>
      <c r="E94" s="37">
        <f t="shared" si="16"/>
        <v>0</v>
      </c>
      <c r="F94" s="38" t="str">
        <f t="shared" si="17"/>
        <v/>
      </c>
      <c r="G94" s="39">
        <f t="shared" si="18"/>
        <v>0</v>
      </c>
      <c r="H94" s="39">
        <f t="shared" si="19"/>
        <v>0</v>
      </c>
      <c r="I94" s="37">
        <f t="shared" si="20"/>
        <v>0</v>
      </c>
      <c r="J94" s="40">
        <f t="shared" si="21"/>
        <v>0</v>
      </c>
      <c r="K94" s="37">
        <f t="shared" si="22"/>
        <v>0</v>
      </c>
      <c r="L94" s="37">
        <f t="shared" si="23"/>
        <v>0</v>
      </c>
      <c r="M94" s="37">
        <f t="shared" si="24"/>
        <v>0</v>
      </c>
      <c r="N94" s="41">
        <f>'jan-apr'!M94</f>
        <v>0</v>
      </c>
      <c r="O94" s="41">
        <f t="shared" si="25"/>
        <v>0</v>
      </c>
      <c r="P94" s="4"/>
      <c r="Q94" s="4"/>
      <c r="R94" s="4"/>
    </row>
    <row r="95" spans="1:18" s="34" customFormat="1" x14ac:dyDescent="0.2">
      <c r="A95" s="33">
        <v>544</v>
      </c>
      <c r="B95" s="34" t="s">
        <v>150</v>
      </c>
      <c r="C95" s="36"/>
      <c r="D95" s="36">
        <v>3248</v>
      </c>
      <c r="E95" s="37">
        <f t="shared" si="16"/>
        <v>0</v>
      </c>
      <c r="F95" s="38" t="str">
        <f t="shared" si="17"/>
        <v/>
      </c>
      <c r="G95" s="39">
        <f t="shared" si="18"/>
        <v>0</v>
      </c>
      <c r="H95" s="39">
        <f t="shared" si="19"/>
        <v>0</v>
      </c>
      <c r="I95" s="37">
        <f t="shared" si="20"/>
        <v>0</v>
      </c>
      <c r="J95" s="40">
        <f t="shared" si="21"/>
        <v>0</v>
      </c>
      <c r="K95" s="37">
        <f t="shared" si="22"/>
        <v>0</v>
      </c>
      <c r="L95" s="37">
        <f t="shared" si="23"/>
        <v>0</v>
      </c>
      <c r="M95" s="37">
        <f t="shared" si="24"/>
        <v>0</v>
      </c>
      <c r="N95" s="41">
        <f>'jan-apr'!M95</f>
        <v>0</v>
      </c>
      <c r="O95" s="41">
        <f t="shared" si="25"/>
        <v>0</v>
      </c>
      <c r="P95" s="4"/>
      <c r="Q95" s="4"/>
      <c r="R95" s="4"/>
    </row>
    <row r="96" spans="1:18" s="34" customFormat="1" x14ac:dyDescent="0.2">
      <c r="A96" s="33">
        <v>545</v>
      </c>
      <c r="B96" s="34" t="s">
        <v>151</v>
      </c>
      <c r="C96" s="36"/>
      <c r="D96" s="36">
        <v>1596</v>
      </c>
      <c r="E96" s="37">
        <f t="shared" si="16"/>
        <v>0</v>
      </c>
      <c r="F96" s="38" t="str">
        <f t="shared" si="17"/>
        <v/>
      </c>
      <c r="G96" s="39">
        <f t="shared" si="18"/>
        <v>0</v>
      </c>
      <c r="H96" s="39">
        <f t="shared" si="19"/>
        <v>0</v>
      </c>
      <c r="I96" s="37">
        <f t="shared" si="20"/>
        <v>0</v>
      </c>
      <c r="J96" s="40">
        <f t="shared" si="21"/>
        <v>0</v>
      </c>
      <c r="K96" s="37">
        <f t="shared" si="22"/>
        <v>0</v>
      </c>
      <c r="L96" s="37">
        <f t="shared" si="23"/>
        <v>0</v>
      </c>
      <c r="M96" s="37">
        <f t="shared" si="24"/>
        <v>0</v>
      </c>
      <c r="N96" s="41">
        <f>'jan-apr'!M96</f>
        <v>0</v>
      </c>
      <c r="O96" s="41">
        <f t="shared" si="25"/>
        <v>0</v>
      </c>
      <c r="P96" s="4"/>
      <c r="Q96" s="4"/>
      <c r="R96" s="4"/>
    </row>
    <row r="97" spans="1:18" s="34" customFormat="1" x14ac:dyDescent="0.2">
      <c r="A97" s="33">
        <v>602</v>
      </c>
      <c r="B97" s="34" t="s">
        <v>152</v>
      </c>
      <c r="C97" s="36"/>
      <c r="D97" s="36">
        <v>68363</v>
      </c>
      <c r="E97" s="37">
        <f t="shared" si="16"/>
        <v>0</v>
      </c>
      <c r="F97" s="38" t="str">
        <f t="shared" si="17"/>
        <v/>
      </c>
      <c r="G97" s="39">
        <f t="shared" si="18"/>
        <v>0</v>
      </c>
      <c r="H97" s="39">
        <f t="shared" si="19"/>
        <v>0</v>
      </c>
      <c r="I97" s="37">
        <f t="shared" si="20"/>
        <v>0</v>
      </c>
      <c r="J97" s="40">
        <f t="shared" si="21"/>
        <v>0</v>
      </c>
      <c r="K97" s="37">
        <f t="shared" si="22"/>
        <v>0</v>
      </c>
      <c r="L97" s="37">
        <f t="shared" si="23"/>
        <v>0</v>
      </c>
      <c r="M97" s="37">
        <f t="shared" si="24"/>
        <v>0</v>
      </c>
      <c r="N97" s="41">
        <f>'jan-apr'!M97</f>
        <v>0</v>
      </c>
      <c r="O97" s="41">
        <f t="shared" si="25"/>
        <v>0</v>
      </c>
      <c r="P97" s="4"/>
      <c r="Q97" s="4"/>
      <c r="R97" s="4"/>
    </row>
    <row r="98" spans="1:18" s="34" customFormat="1" x14ac:dyDescent="0.2">
      <c r="A98" s="33">
        <v>604</v>
      </c>
      <c r="B98" s="34" t="s">
        <v>153</v>
      </c>
      <c r="C98" s="36"/>
      <c r="D98" s="36">
        <v>27216</v>
      </c>
      <c r="E98" s="37">
        <f t="shared" si="16"/>
        <v>0</v>
      </c>
      <c r="F98" s="38" t="str">
        <f t="shared" si="17"/>
        <v/>
      </c>
      <c r="G98" s="39">
        <f t="shared" si="18"/>
        <v>0</v>
      </c>
      <c r="H98" s="39">
        <f t="shared" si="19"/>
        <v>0</v>
      </c>
      <c r="I98" s="37">
        <f t="shared" si="20"/>
        <v>0</v>
      </c>
      <c r="J98" s="40">
        <f t="shared" si="21"/>
        <v>0</v>
      </c>
      <c r="K98" s="37">
        <f t="shared" si="22"/>
        <v>0</v>
      </c>
      <c r="L98" s="37">
        <f t="shared" si="23"/>
        <v>0</v>
      </c>
      <c r="M98" s="37">
        <f t="shared" si="24"/>
        <v>0</v>
      </c>
      <c r="N98" s="41">
        <f>'jan-apr'!M98</f>
        <v>0</v>
      </c>
      <c r="O98" s="41">
        <f t="shared" si="25"/>
        <v>0</v>
      </c>
      <c r="P98" s="4"/>
      <c r="Q98" s="4"/>
      <c r="R98" s="4"/>
    </row>
    <row r="99" spans="1:18" s="34" customFormat="1" x14ac:dyDescent="0.2">
      <c r="A99" s="33">
        <v>605</v>
      </c>
      <c r="B99" s="34" t="s">
        <v>154</v>
      </c>
      <c r="C99" s="36"/>
      <c r="D99" s="36">
        <v>30034</v>
      </c>
      <c r="E99" s="37">
        <f t="shared" si="16"/>
        <v>0</v>
      </c>
      <c r="F99" s="38" t="str">
        <f t="shared" si="17"/>
        <v/>
      </c>
      <c r="G99" s="39">
        <f t="shared" si="18"/>
        <v>0</v>
      </c>
      <c r="H99" s="39">
        <f t="shared" si="19"/>
        <v>0</v>
      </c>
      <c r="I99" s="37">
        <f t="shared" si="20"/>
        <v>0</v>
      </c>
      <c r="J99" s="40">
        <f t="shared" si="21"/>
        <v>0</v>
      </c>
      <c r="K99" s="37">
        <f t="shared" si="22"/>
        <v>0</v>
      </c>
      <c r="L99" s="37">
        <f t="shared" si="23"/>
        <v>0</v>
      </c>
      <c r="M99" s="37">
        <f t="shared" si="24"/>
        <v>0</v>
      </c>
      <c r="N99" s="41">
        <f>'jan-apr'!M99</f>
        <v>0</v>
      </c>
      <c r="O99" s="41">
        <f t="shared" si="25"/>
        <v>0</v>
      </c>
      <c r="P99" s="4"/>
      <c r="Q99" s="4"/>
      <c r="R99" s="4"/>
    </row>
    <row r="100" spans="1:18" s="34" customFormat="1" x14ac:dyDescent="0.2">
      <c r="A100" s="33">
        <v>612</v>
      </c>
      <c r="B100" s="34" t="s">
        <v>155</v>
      </c>
      <c r="C100" s="36"/>
      <c r="D100" s="36">
        <v>6772</v>
      </c>
      <c r="E100" s="37">
        <f t="shared" si="16"/>
        <v>0</v>
      </c>
      <c r="F100" s="38" t="str">
        <f t="shared" si="17"/>
        <v/>
      </c>
      <c r="G100" s="39">
        <f t="shared" si="18"/>
        <v>0</v>
      </c>
      <c r="H100" s="39">
        <f t="shared" si="19"/>
        <v>0</v>
      </c>
      <c r="I100" s="37">
        <f t="shared" si="20"/>
        <v>0</v>
      </c>
      <c r="J100" s="40">
        <f t="shared" si="21"/>
        <v>0</v>
      </c>
      <c r="K100" s="37">
        <f t="shared" si="22"/>
        <v>0</v>
      </c>
      <c r="L100" s="37">
        <f t="shared" si="23"/>
        <v>0</v>
      </c>
      <c r="M100" s="37">
        <f t="shared" si="24"/>
        <v>0</v>
      </c>
      <c r="N100" s="41">
        <f>'jan-apr'!M100</f>
        <v>0</v>
      </c>
      <c r="O100" s="41">
        <f t="shared" si="25"/>
        <v>0</v>
      </c>
      <c r="P100" s="4"/>
      <c r="Q100" s="4"/>
      <c r="R100" s="4"/>
    </row>
    <row r="101" spans="1:18" s="34" customFormat="1" x14ac:dyDescent="0.2">
      <c r="A101" s="33">
        <v>615</v>
      </c>
      <c r="B101" s="34" t="s">
        <v>156</v>
      </c>
      <c r="C101" s="36"/>
      <c r="D101" s="36">
        <v>1081</v>
      </c>
      <c r="E101" s="37">
        <f t="shared" si="16"/>
        <v>0</v>
      </c>
      <c r="F101" s="38" t="str">
        <f t="shared" si="17"/>
        <v/>
      </c>
      <c r="G101" s="39">
        <f t="shared" si="18"/>
        <v>0</v>
      </c>
      <c r="H101" s="39">
        <f t="shared" si="19"/>
        <v>0</v>
      </c>
      <c r="I101" s="37">
        <f t="shared" si="20"/>
        <v>0</v>
      </c>
      <c r="J101" s="40">
        <f t="shared" si="21"/>
        <v>0</v>
      </c>
      <c r="K101" s="37">
        <f t="shared" si="22"/>
        <v>0</v>
      </c>
      <c r="L101" s="37">
        <f t="shared" si="23"/>
        <v>0</v>
      </c>
      <c r="M101" s="37">
        <f t="shared" si="24"/>
        <v>0</v>
      </c>
      <c r="N101" s="41">
        <f>'jan-apr'!M101</f>
        <v>0</v>
      </c>
      <c r="O101" s="41">
        <f t="shared" si="25"/>
        <v>0</v>
      </c>
      <c r="P101" s="4"/>
      <c r="Q101" s="4"/>
      <c r="R101" s="4"/>
    </row>
    <row r="102" spans="1:18" s="34" customFormat="1" x14ac:dyDescent="0.2">
      <c r="A102" s="33">
        <v>616</v>
      </c>
      <c r="B102" s="34" t="s">
        <v>100</v>
      </c>
      <c r="C102" s="36"/>
      <c r="D102" s="36">
        <v>3357</v>
      </c>
      <c r="E102" s="37">
        <f t="shared" si="16"/>
        <v>0</v>
      </c>
      <c r="F102" s="38" t="str">
        <f t="shared" si="17"/>
        <v/>
      </c>
      <c r="G102" s="39">
        <f t="shared" si="18"/>
        <v>0</v>
      </c>
      <c r="H102" s="39">
        <f t="shared" si="19"/>
        <v>0</v>
      </c>
      <c r="I102" s="37">
        <f t="shared" si="20"/>
        <v>0</v>
      </c>
      <c r="J102" s="40">
        <f t="shared" si="21"/>
        <v>0</v>
      </c>
      <c r="K102" s="37">
        <f t="shared" si="22"/>
        <v>0</v>
      </c>
      <c r="L102" s="37">
        <f t="shared" si="23"/>
        <v>0</v>
      </c>
      <c r="M102" s="37">
        <f t="shared" si="24"/>
        <v>0</v>
      </c>
      <c r="N102" s="41">
        <f>'jan-apr'!M102</f>
        <v>0</v>
      </c>
      <c r="O102" s="41">
        <f t="shared" si="25"/>
        <v>0</v>
      </c>
      <c r="P102" s="4"/>
      <c r="Q102" s="4"/>
      <c r="R102" s="4"/>
    </row>
    <row r="103" spans="1:18" s="34" customFormat="1" x14ac:dyDescent="0.2">
      <c r="A103" s="33">
        <v>617</v>
      </c>
      <c r="B103" s="34" t="s">
        <v>157</v>
      </c>
      <c r="C103" s="36"/>
      <c r="D103" s="36">
        <v>4612</v>
      </c>
      <c r="E103" s="37">
        <f t="shared" si="16"/>
        <v>0</v>
      </c>
      <c r="F103" s="38" t="str">
        <f t="shared" si="17"/>
        <v/>
      </c>
      <c r="G103" s="39">
        <f t="shared" si="18"/>
        <v>0</v>
      </c>
      <c r="H103" s="39">
        <f t="shared" si="19"/>
        <v>0</v>
      </c>
      <c r="I103" s="37">
        <f t="shared" si="20"/>
        <v>0</v>
      </c>
      <c r="J103" s="40">
        <f t="shared" si="21"/>
        <v>0</v>
      </c>
      <c r="K103" s="37">
        <f t="shared" si="22"/>
        <v>0</v>
      </c>
      <c r="L103" s="37">
        <f t="shared" si="23"/>
        <v>0</v>
      </c>
      <c r="M103" s="37">
        <f t="shared" si="24"/>
        <v>0</v>
      </c>
      <c r="N103" s="41">
        <f>'jan-apr'!M103</f>
        <v>0</v>
      </c>
      <c r="O103" s="41">
        <f t="shared" si="25"/>
        <v>0</v>
      </c>
      <c r="P103" s="4"/>
      <c r="Q103" s="4"/>
      <c r="R103" s="4"/>
    </row>
    <row r="104" spans="1:18" s="34" customFormat="1" x14ac:dyDescent="0.2">
      <c r="A104" s="33">
        <v>618</v>
      </c>
      <c r="B104" s="34" t="s">
        <v>158</v>
      </c>
      <c r="C104" s="36"/>
      <c r="D104" s="36">
        <v>2442</v>
      </c>
      <c r="E104" s="37">
        <f t="shared" si="16"/>
        <v>0</v>
      </c>
      <c r="F104" s="38" t="str">
        <f t="shared" si="17"/>
        <v/>
      </c>
      <c r="G104" s="39">
        <f t="shared" si="18"/>
        <v>0</v>
      </c>
      <c r="H104" s="39">
        <f t="shared" si="19"/>
        <v>0</v>
      </c>
      <c r="I104" s="37">
        <f t="shared" si="20"/>
        <v>0</v>
      </c>
      <c r="J104" s="40">
        <f t="shared" si="21"/>
        <v>0</v>
      </c>
      <c r="K104" s="37">
        <f t="shared" si="22"/>
        <v>0</v>
      </c>
      <c r="L104" s="37">
        <f t="shared" si="23"/>
        <v>0</v>
      </c>
      <c r="M104" s="37">
        <f t="shared" si="24"/>
        <v>0</v>
      </c>
      <c r="N104" s="41">
        <f>'jan-apr'!M104</f>
        <v>0</v>
      </c>
      <c r="O104" s="41">
        <f t="shared" si="25"/>
        <v>0</v>
      </c>
      <c r="P104" s="4"/>
      <c r="Q104" s="4"/>
      <c r="R104" s="4"/>
    </row>
    <row r="105" spans="1:18" s="34" customFormat="1" x14ac:dyDescent="0.2">
      <c r="A105" s="33">
        <v>619</v>
      </c>
      <c r="B105" s="34" t="s">
        <v>159</v>
      </c>
      <c r="C105" s="36"/>
      <c r="D105" s="36">
        <v>4719</v>
      </c>
      <c r="E105" s="37">
        <f t="shared" si="16"/>
        <v>0</v>
      </c>
      <c r="F105" s="38" t="str">
        <f t="shared" si="17"/>
        <v/>
      </c>
      <c r="G105" s="39">
        <f t="shared" si="18"/>
        <v>0</v>
      </c>
      <c r="H105" s="39">
        <f t="shared" si="19"/>
        <v>0</v>
      </c>
      <c r="I105" s="37">
        <f t="shared" si="20"/>
        <v>0</v>
      </c>
      <c r="J105" s="40">
        <f t="shared" si="21"/>
        <v>0</v>
      </c>
      <c r="K105" s="37">
        <f t="shared" si="22"/>
        <v>0</v>
      </c>
      <c r="L105" s="37">
        <f t="shared" si="23"/>
        <v>0</v>
      </c>
      <c r="M105" s="37">
        <f t="shared" si="24"/>
        <v>0</v>
      </c>
      <c r="N105" s="41">
        <f>'jan-apr'!M105</f>
        <v>0</v>
      </c>
      <c r="O105" s="41">
        <f t="shared" si="25"/>
        <v>0</v>
      </c>
      <c r="P105" s="4"/>
      <c r="Q105" s="4"/>
      <c r="R105" s="4"/>
    </row>
    <row r="106" spans="1:18" s="34" customFormat="1" x14ac:dyDescent="0.2">
      <c r="A106" s="33">
        <v>620</v>
      </c>
      <c r="B106" s="34" t="s">
        <v>160</v>
      </c>
      <c r="C106" s="36"/>
      <c r="D106" s="36">
        <v>4535</v>
      </c>
      <c r="E106" s="37">
        <f t="shared" si="16"/>
        <v>0</v>
      </c>
      <c r="F106" s="38" t="str">
        <f t="shared" si="17"/>
        <v/>
      </c>
      <c r="G106" s="39">
        <f t="shared" si="18"/>
        <v>0</v>
      </c>
      <c r="H106" s="39">
        <f t="shared" si="19"/>
        <v>0</v>
      </c>
      <c r="I106" s="37">
        <f t="shared" si="20"/>
        <v>0</v>
      </c>
      <c r="J106" s="40">
        <f t="shared" si="21"/>
        <v>0</v>
      </c>
      <c r="K106" s="37">
        <f t="shared" si="22"/>
        <v>0</v>
      </c>
      <c r="L106" s="37">
        <f t="shared" si="23"/>
        <v>0</v>
      </c>
      <c r="M106" s="37">
        <f t="shared" si="24"/>
        <v>0</v>
      </c>
      <c r="N106" s="41">
        <f>'jan-apr'!M106</f>
        <v>0</v>
      </c>
      <c r="O106" s="41">
        <f t="shared" si="25"/>
        <v>0</v>
      </c>
      <c r="P106" s="4"/>
      <c r="Q106" s="4"/>
      <c r="R106" s="4"/>
    </row>
    <row r="107" spans="1:18" s="34" customFormat="1" x14ac:dyDescent="0.2">
      <c r="A107" s="33">
        <v>621</v>
      </c>
      <c r="B107" s="34" t="s">
        <v>161</v>
      </c>
      <c r="C107" s="36"/>
      <c r="D107" s="36">
        <v>3502</v>
      </c>
      <c r="E107" s="37">
        <f t="shared" si="16"/>
        <v>0</v>
      </c>
      <c r="F107" s="38" t="str">
        <f t="shared" si="17"/>
        <v/>
      </c>
      <c r="G107" s="39">
        <f t="shared" si="18"/>
        <v>0</v>
      </c>
      <c r="H107" s="39">
        <f t="shared" si="19"/>
        <v>0</v>
      </c>
      <c r="I107" s="37">
        <f t="shared" si="20"/>
        <v>0</v>
      </c>
      <c r="J107" s="40">
        <f t="shared" si="21"/>
        <v>0</v>
      </c>
      <c r="K107" s="37">
        <f t="shared" si="22"/>
        <v>0</v>
      </c>
      <c r="L107" s="37">
        <f t="shared" si="23"/>
        <v>0</v>
      </c>
      <c r="M107" s="37">
        <f t="shared" si="24"/>
        <v>0</v>
      </c>
      <c r="N107" s="41">
        <f>'jan-apr'!M107</f>
        <v>0</v>
      </c>
      <c r="O107" s="41">
        <f t="shared" si="25"/>
        <v>0</v>
      </c>
      <c r="P107" s="4"/>
      <c r="Q107" s="4"/>
      <c r="R107" s="4"/>
    </row>
    <row r="108" spans="1:18" s="34" customFormat="1" x14ac:dyDescent="0.2">
      <c r="A108" s="33">
        <v>622</v>
      </c>
      <c r="B108" s="34" t="s">
        <v>162</v>
      </c>
      <c r="C108" s="36"/>
      <c r="D108" s="36">
        <v>2257</v>
      </c>
      <c r="E108" s="37">
        <f t="shared" si="16"/>
        <v>0</v>
      </c>
      <c r="F108" s="38" t="str">
        <f t="shared" si="17"/>
        <v/>
      </c>
      <c r="G108" s="39">
        <f t="shared" si="18"/>
        <v>0</v>
      </c>
      <c r="H108" s="39">
        <f t="shared" si="19"/>
        <v>0</v>
      </c>
      <c r="I108" s="37">
        <f t="shared" si="20"/>
        <v>0</v>
      </c>
      <c r="J108" s="40">
        <f t="shared" si="21"/>
        <v>0</v>
      </c>
      <c r="K108" s="37">
        <f t="shared" si="22"/>
        <v>0</v>
      </c>
      <c r="L108" s="37">
        <f t="shared" si="23"/>
        <v>0</v>
      </c>
      <c r="M108" s="37">
        <f t="shared" si="24"/>
        <v>0</v>
      </c>
      <c r="N108" s="41">
        <f>'jan-apr'!M108</f>
        <v>0</v>
      </c>
      <c r="O108" s="41">
        <f t="shared" si="25"/>
        <v>0</v>
      </c>
      <c r="P108" s="4"/>
      <c r="Q108" s="4"/>
      <c r="R108" s="4"/>
    </row>
    <row r="109" spans="1:18" s="34" customFormat="1" x14ac:dyDescent="0.2">
      <c r="A109" s="33">
        <v>623</v>
      </c>
      <c r="B109" s="34" t="s">
        <v>163</v>
      </c>
      <c r="C109" s="36"/>
      <c r="D109" s="36">
        <v>13786</v>
      </c>
      <c r="E109" s="37">
        <f t="shared" si="16"/>
        <v>0</v>
      </c>
      <c r="F109" s="38" t="str">
        <f t="shared" si="17"/>
        <v/>
      </c>
      <c r="G109" s="39">
        <f t="shared" si="18"/>
        <v>0</v>
      </c>
      <c r="H109" s="39">
        <f t="shared" si="19"/>
        <v>0</v>
      </c>
      <c r="I109" s="37">
        <f t="shared" si="20"/>
        <v>0</v>
      </c>
      <c r="J109" s="40">
        <f t="shared" si="21"/>
        <v>0</v>
      </c>
      <c r="K109" s="37">
        <f t="shared" si="22"/>
        <v>0</v>
      </c>
      <c r="L109" s="37">
        <f t="shared" si="23"/>
        <v>0</v>
      </c>
      <c r="M109" s="37">
        <f t="shared" si="24"/>
        <v>0</v>
      </c>
      <c r="N109" s="41">
        <f>'jan-apr'!M109</f>
        <v>0</v>
      </c>
      <c r="O109" s="41">
        <f t="shared" si="25"/>
        <v>0</v>
      </c>
      <c r="P109" s="4"/>
      <c r="Q109" s="4"/>
      <c r="R109" s="4"/>
    </row>
    <row r="110" spans="1:18" s="34" customFormat="1" x14ac:dyDescent="0.2">
      <c r="A110" s="33">
        <v>624</v>
      </c>
      <c r="B110" s="34" t="s">
        <v>164</v>
      </c>
      <c r="C110" s="36"/>
      <c r="D110" s="36">
        <v>18562</v>
      </c>
      <c r="E110" s="37">
        <f t="shared" si="16"/>
        <v>0</v>
      </c>
      <c r="F110" s="38" t="str">
        <f t="shared" si="17"/>
        <v/>
      </c>
      <c r="G110" s="39">
        <f t="shared" si="18"/>
        <v>0</v>
      </c>
      <c r="H110" s="39">
        <f t="shared" si="19"/>
        <v>0</v>
      </c>
      <c r="I110" s="37">
        <f t="shared" si="20"/>
        <v>0</v>
      </c>
      <c r="J110" s="40">
        <f t="shared" si="21"/>
        <v>0</v>
      </c>
      <c r="K110" s="37">
        <f t="shared" si="22"/>
        <v>0</v>
      </c>
      <c r="L110" s="37">
        <f t="shared" si="23"/>
        <v>0</v>
      </c>
      <c r="M110" s="37">
        <f t="shared" si="24"/>
        <v>0</v>
      </c>
      <c r="N110" s="41">
        <f>'jan-apr'!M110</f>
        <v>0</v>
      </c>
      <c r="O110" s="41">
        <f t="shared" si="25"/>
        <v>0</v>
      </c>
      <c r="P110" s="4"/>
      <c r="Q110" s="4"/>
      <c r="R110" s="4"/>
    </row>
    <row r="111" spans="1:18" s="34" customFormat="1" x14ac:dyDescent="0.2">
      <c r="A111" s="33">
        <v>625</v>
      </c>
      <c r="B111" s="34" t="s">
        <v>165</v>
      </c>
      <c r="C111" s="36"/>
      <c r="D111" s="36">
        <v>24718</v>
      </c>
      <c r="E111" s="37">
        <f t="shared" si="16"/>
        <v>0</v>
      </c>
      <c r="F111" s="38" t="str">
        <f t="shared" si="17"/>
        <v/>
      </c>
      <c r="G111" s="39">
        <f t="shared" si="18"/>
        <v>0</v>
      </c>
      <c r="H111" s="39">
        <f t="shared" si="19"/>
        <v>0</v>
      </c>
      <c r="I111" s="37">
        <f t="shared" si="20"/>
        <v>0</v>
      </c>
      <c r="J111" s="40">
        <f t="shared" si="21"/>
        <v>0</v>
      </c>
      <c r="K111" s="37">
        <f t="shared" si="22"/>
        <v>0</v>
      </c>
      <c r="L111" s="37">
        <f t="shared" si="23"/>
        <v>0</v>
      </c>
      <c r="M111" s="37">
        <f t="shared" si="24"/>
        <v>0</v>
      </c>
      <c r="N111" s="41">
        <f>'jan-apr'!M111</f>
        <v>0</v>
      </c>
      <c r="O111" s="41">
        <f t="shared" si="25"/>
        <v>0</v>
      </c>
      <c r="P111" s="4"/>
      <c r="Q111" s="4"/>
      <c r="R111" s="4"/>
    </row>
    <row r="112" spans="1:18" s="34" customFormat="1" x14ac:dyDescent="0.2">
      <c r="A112" s="33">
        <v>626</v>
      </c>
      <c r="B112" s="34" t="s">
        <v>166</v>
      </c>
      <c r="C112" s="36"/>
      <c r="D112" s="36">
        <v>25740</v>
      </c>
      <c r="E112" s="37">
        <f t="shared" si="16"/>
        <v>0</v>
      </c>
      <c r="F112" s="38" t="str">
        <f t="shared" si="17"/>
        <v/>
      </c>
      <c r="G112" s="39">
        <f t="shared" si="18"/>
        <v>0</v>
      </c>
      <c r="H112" s="39">
        <f t="shared" si="19"/>
        <v>0</v>
      </c>
      <c r="I112" s="37">
        <f t="shared" si="20"/>
        <v>0</v>
      </c>
      <c r="J112" s="40">
        <f t="shared" si="21"/>
        <v>0</v>
      </c>
      <c r="K112" s="37">
        <f t="shared" si="22"/>
        <v>0</v>
      </c>
      <c r="L112" s="37">
        <f t="shared" si="23"/>
        <v>0</v>
      </c>
      <c r="M112" s="37">
        <f t="shared" si="24"/>
        <v>0</v>
      </c>
      <c r="N112" s="41">
        <f>'jan-apr'!M112</f>
        <v>0</v>
      </c>
      <c r="O112" s="41">
        <f t="shared" si="25"/>
        <v>0</v>
      </c>
      <c r="P112" s="4"/>
      <c r="Q112" s="4"/>
      <c r="R112" s="4"/>
    </row>
    <row r="113" spans="1:18" s="34" customFormat="1" x14ac:dyDescent="0.2">
      <c r="A113" s="33">
        <v>627</v>
      </c>
      <c r="B113" s="34" t="s">
        <v>167</v>
      </c>
      <c r="C113" s="36"/>
      <c r="D113" s="36">
        <v>21931</v>
      </c>
      <c r="E113" s="37">
        <f t="shared" si="16"/>
        <v>0</v>
      </c>
      <c r="F113" s="38" t="str">
        <f t="shared" si="17"/>
        <v/>
      </c>
      <c r="G113" s="39">
        <f t="shared" si="18"/>
        <v>0</v>
      </c>
      <c r="H113" s="39">
        <f t="shared" si="19"/>
        <v>0</v>
      </c>
      <c r="I113" s="37">
        <f t="shared" si="20"/>
        <v>0</v>
      </c>
      <c r="J113" s="40">
        <f t="shared" si="21"/>
        <v>0</v>
      </c>
      <c r="K113" s="37">
        <f t="shared" si="22"/>
        <v>0</v>
      </c>
      <c r="L113" s="37">
        <f t="shared" si="23"/>
        <v>0</v>
      </c>
      <c r="M113" s="37">
        <f t="shared" si="24"/>
        <v>0</v>
      </c>
      <c r="N113" s="41">
        <f>'jan-apr'!M113</f>
        <v>0</v>
      </c>
      <c r="O113" s="41">
        <f t="shared" si="25"/>
        <v>0</v>
      </c>
      <c r="P113" s="4"/>
      <c r="Q113" s="4"/>
      <c r="R113" s="4"/>
    </row>
    <row r="114" spans="1:18" s="34" customFormat="1" x14ac:dyDescent="0.2">
      <c r="A114" s="33">
        <v>628</v>
      </c>
      <c r="B114" s="34" t="s">
        <v>168</v>
      </c>
      <c r="C114" s="36"/>
      <c r="D114" s="36">
        <v>9462</v>
      </c>
      <c r="E114" s="37">
        <f t="shared" si="16"/>
        <v>0</v>
      </c>
      <c r="F114" s="38" t="str">
        <f t="shared" si="17"/>
        <v/>
      </c>
      <c r="G114" s="39">
        <f t="shared" si="18"/>
        <v>0</v>
      </c>
      <c r="H114" s="39">
        <f t="shared" si="19"/>
        <v>0</v>
      </c>
      <c r="I114" s="37">
        <f t="shared" si="20"/>
        <v>0</v>
      </c>
      <c r="J114" s="40">
        <f t="shared" si="21"/>
        <v>0</v>
      </c>
      <c r="K114" s="37">
        <f t="shared" si="22"/>
        <v>0</v>
      </c>
      <c r="L114" s="37">
        <f t="shared" si="23"/>
        <v>0</v>
      </c>
      <c r="M114" s="37">
        <f t="shared" si="24"/>
        <v>0</v>
      </c>
      <c r="N114" s="41">
        <f>'jan-apr'!M114</f>
        <v>0</v>
      </c>
      <c r="O114" s="41">
        <f t="shared" si="25"/>
        <v>0</v>
      </c>
      <c r="P114" s="4"/>
      <c r="Q114" s="4"/>
      <c r="R114" s="4"/>
    </row>
    <row r="115" spans="1:18" s="34" customFormat="1" x14ac:dyDescent="0.2">
      <c r="A115" s="33">
        <v>631</v>
      </c>
      <c r="B115" s="34" t="s">
        <v>169</v>
      </c>
      <c r="C115" s="36"/>
      <c r="D115" s="36">
        <v>2696</v>
      </c>
      <c r="E115" s="37">
        <f t="shared" si="16"/>
        <v>0</v>
      </c>
      <c r="F115" s="38" t="str">
        <f t="shared" si="17"/>
        <v/>
      </c>
      <c r="G115" s="39">
        <f t="shared" si="18"/>
        <v>0</v>
      </c>
      <c r="H115" s="39">
        <f t="shared" si="19"/>
        <v>0</v>
      </c>
      <c r="I115" s="37">
        <f t="shared" si="20"/>
        <v>0</v>
      </c>
      <c r="J115" s="40">
        <f t="shared" si="21"/>
        <v>0</v>
      </c>
      <c r="K115" s="37">
        <f t="shared" si="22"/>
        <v>0</v>
      </c>
      <c r="L115" s="37">
        <f t="shared" si="23"/>
        <v>0</v>
      </c>
      <c r="M115" s="37">
        <f t="shared" si="24"/>
        <v>0</v>
      </c>
      <c r="N115" s="41">
        <f>'jan-apr'!M115</f>
        <v>0</v>
      </c>
      <c r="O115" s="41">
        <f t="shared" si="25"/>
        <v>0</v>
      </c>
      <c r="P115" s="4"/>
      <c r="Q115" s="4"/>
      <c r="R115" s="4"/>
    </row>
    <row r="116" spans="1:18" s="34" customFormat="1" x14ac:dyDescent="0.2">
      <c r="A116" s="33">
        <v>632</v>
      </c>
      <c r="B116" s="34" t="s">
        <v>170</v>
      </c>
      <c r="C116" s="36"/>
      <c r="D116" s="36">
        <v>1399</v>
      </c>
      <c r="E116" s="37">
        <f t="shared" si="16"/>
        <v>0</v>
      </c>
      <c r="F116" s="38" t="str">
        <f t="shared" si="17"/>
        <v/>
      </c>
      <c r="G116" s="39">
        <f t="shared" si="18"/>
        <v>0</v>
      </c>
      <c r="H116" s="39">
        <f t="shared" si="19"/>
        <v>0</v>
      </c>
      <c r="I116" s="37">
        <f t="shared" si="20"/>
        <v>0</v>
      </c>
      <c r="J116" s="40">
        <f t="shared" si="21"/>
        <v>0</v>
      </c>
      <c r="K116" s="37">
        <f t="shared" si="22"/>
        <v>0</v>
      </c>
      <c r="L116" s="37">
        <f t="shared" si="23"/>
        <v>0</v>
      </c>
      <c r="M116" s="37">
        <f t="shared" si="24"/>
        <v>0</v>
      </c>
      <c r="N116" s="41">
        <f>'jan-apr'!M116</f>
        <v>0</v>
      </c>
      <c r="O116" s="41">
        <f t="shared" si="25"/>
        <v>0</v>
      </c>
      <c r="P116" s="4"/>
      <c r="Q116" s="4"/>
      <c r="R116" s="4"/>
    </row>
    <row r="117" spans="1:18" s="34" customFormat="1" x14ac:dyDescent="0.2">
      <c r="A117" s="33">
        <v>633</v>
      </c>
      <c r="B117" s="34" t="s">
        <v>171</v>
      </c>
      <c r="C117" s="36"/>
      <c r="D117" s="36">
        <v>2530</v>
      </c>
      <c r="E117" s="37">
        <f t="shared" si="16"/>
        <v>0</v>
      </c>
      <c r="F117" s="38" t="str">
        <f t="shared" si="17"/>
        <v/>
      </c>
      <c r="G117" s="39">
        <f t="shared" si="18"/>
        <v>0</v>
      </c>
      <c r="H117" s="39">
        <f t="shared" si="19"/>
        <v>0</v>
      </c>
      <c r="I117" s="37">
        <f t="shared" si="20"/>
        <v>0</v>
      </c>
      <c r="J117" s="40">
        <f t="shared" si="21"/>
        <v>0</v>
      </c>
      <c r="K117" s="37">
        <f t="shared" si="22"/>
        <v>0</v>
      </c>
      <c r="L117" s="37">
        <f t="shared" si="23"/>
        <v>0</v>
      </c>
      <c r="M117" s="37">
        <f t="shared" si="24"/>
        <v>0</v>
      </c>
      <c r="N117" s="41">
        <f>'jan-apr'!M117</f>
        <v>0</v>
      </c>
      <c r="O117" s="41">
        <f t="shared" si="25"/>
        <v>0</v>
      </c>
      <c r="P117" s="4"/>
      <c r="Q117" s="4"/>
      <c r="R117" s="4"/>
    </row>
    <row r="118" spans="1:18" s="34" customFormat="1" x14ac:dyDescent="0.2">
      <c r="A118" s="33">
        <v>701</v>
      </c>
      <c r="B118" s="34" t="s">
        <v>172</v>
      </c>
      <c r="C118" s="36"/>
      <c r="D118" s="36">
        <v>27202</v>
      </c>
      <c r="E118" s="37">
        <f t="shared" si="16"/>
        <v>0</v>
      </c>
      <c r="F118" s="38" t="str">
        <f t="shared" si="17"/>
        <v/>
      </c>
      <c r="G118" s="39">
        <f t="shared" si="18"/>
        <v>0</v>
      </c>
      <c r="H118" s="39">
        <f t="shared" si="19"/>
        <v>0</v>
      </c>
      <c r="I118" s="37">
        <f t="shared" si="20"/>
        <v>0</v>
      </c>
      <c r="J118" s="40">
        <f t="shared" si="21"/>
        <v>0</v>
      </c>
      <c r="K118" s="37">
        <f t="shared" si="22"/>
        <v>0</v>
      </c>
      <c r="L118" s="37">
        <f t="shared" si="23"/>
        <v>0</v>
      </c>
      <c r="M118" s="37">
        <f t="shared" si="24"/>
        <v>0</v>
      </c>
      <c r="N118" s="41">
        <f>'jan-apr'!M118</f>
        <v>0</v>
      </c>
      <c r="O118" s="41">
        <f t="shared" si="25"/>
        <v>0</v>
      </c>
      <c r="P118" s="4"/>
      <c r="Q118" s="4"/>
      <c r="R118" s="4"/>
    </row>
    <row r="119" spans="1:18" s="34" customFormat="1" x14ac:dyDescent="0.2">
      <c r="A119" s="33">
        <v>702</v>
      </c>
      <c r="B119" s="34" t="s">
        <v>173</v>
      </c>
      <c r="C119" s="36"/>
      <c r="D119" s="36">
        <v>10861</v>
      </c>
      <c r="E119" s="37">
        <f t="shared" si="16"/>
        <v>0</v>
      </c>
      <c r="F119" s="38" t="str">
        <f t="shared" si="17"/>
        <v/>
      </c>
      <c r="G119" s="39">
        <f t="shared" si="18"/>
        <v>0</v>
      </c>
      <c r="H119" s="39">
        <f t="shared" si="19"/>
        <v>0</v>
      </c>
      <c r="I119" s="37">
        <f t="shared" si="20"/>
        <v>0</v>
      </c>
      <c r="J119" s="40">
        <f t="shared" si="21"/>
        <v>0</v>
      </c>
      <c r="K119" s="37">
        <f t="shared" si="22"/>
        <v>0</v>
      </c>
      <c r="L119" s="37">
        <f t="shared" si="23"/>
        <v>0</v>
      </c>
      <c r="M119" s="37">
        <f t="shared" si="24"/>
        <v>0</v>
      </c>
      <c r="N119" s="41">
        <f>'jan-apr'!M119</f>
        <v>0</v>
      </c>
      <c r="O119" s="41">
        <f t="shared" si="25"/>
        <v>0</v>
      </c>
      <c r="P119" s="4"/>
      <c r="Q119" s="4"/>
      <c r="R119" s="4"/>
    </row>
    <row r="120" spans="1:18" s="34" customFormat="1" x14ac:dyDescent="0.2">
      <c r="A120" s="33">
        <v>704</v>
      </c>
      <c r="B120" s="34" t="s">
        <v>174</v>
      </c>
      <c r="C120" s="36"/>
      <c r="D120" s="36">
        <v>44922</v>
      </c>
      <c r="E120" s="37">
        <f t="shared" si="16"/>
        <v>0</v>
      </c>
      <c r="F120" s="38" t="str">
        <f t="shared" si="17"/>
        <v/>
      </c>
      <c r="G120" s="39">
        <f t="shared" si="18"/>
        <v>0</v>
      </c>
      <c r="H120" s="39">
        <f t="shared" si="19"/>
        <v>0</v>
      </c>
      <c r="I120" s="37">
        <f t="shared" si="20"/>
        <v>0</v>
      </c>
      <c r="J120" s="40">
        <f t="shared" si="21"/>
        <v>0</v>
      </c>
      <c r="K120" s="37">
        <f t="shared" si="22"/>
        <v>0</v>
      </c>
      <c r="L120" s="37">
        <f t="shared" si="23"/>
        <v>0</v>
      </c>
      <c r="M120" s="37">
        <f t="shared" si="24"/>
        <v>0</v>
      </c>
      <c r="N120" s="41">
        <f>'jan-apr'!M120</f>
        <v>0</v>
      </c>
      <c r="O120" s="41">
        <f t="shared" si="25"/>
        <v>0</v>
      </c>
      <c r="P120" s="4"/>
      <c r="Q120" s="4"/>
      <c r="R120" s="4"/>
    </row>
    <row r="121" spans="1:18" s="34" customFormat="1" x14ac:dyDescent="0.2">
      <c r="A121" s="33">
        <v>709</v>
      </c>
      <c r="B121" s="34" t="s">
        <v>176</v>
      </c>
      <c r="C121" s="36"/>
      <c r="D121" s="36">
        <v>44082</v>
      </c>
      <c r="E121" s="37">
        <f t="shared" si="16"/>
        <v>0</v>
      </c>
      <c r="F121" s="38" t="str">
        <f t="shared" si="17"/>
        <v/>
      </c>
      <c r="G121" s="39">
        <f t="shared" si="18"/>
        <v>0</v>
      </c>
      <c r="H121" s="39">
        <f t="shared" si="19"/>
        <v>0</v>
      </c>
      <c r="I121" s="37">
        <f t="shared" si="20"/>
        <v>0</v>
      </c>
      <c r="J121" s="40">
        <f t="shared" si="21"/>
        <v>0</v>
      </c>
      <c r="K121" s="37">
        <f t="shared" si="22"/>
        <v>0</v>
      </c>
      <c r="L121" s="37">
        <f t="shared" si="23"/>
        <v>0</v>
      </c>
      <c r="M121" s="37">
        <f t="shared" si="24"/>
        <v>0</v>
      </c>
      <c r="N121" s="41">
        <f>'jan-apr'!M121</f>
        <v>0</v>
      </c>
      <c r="O121" s="41">
        <f t="shared" si="25"/>
        <v>0</v>
      </c>
      <c r="P121" s="4"/>
      <c r="Q121" s="4"/>
      <c r="R121" s="4"/>
    </row>
    <row r="122" spans="1:18" s="34" customFormat="1" x14ac:dyDescent="0.2">
      <c r="A122" s="33">
        <v>710</v>
      </c>
      <c r="B122" s="34" t="s">
        <v>175</v>
      </c>
      <c r="C122" s="36"/>
      <c r="D122" s="36">
        <v>62019</v>
      </c>
      <c r="E122" s="37">
        <f t="shared" ref="E122:E185" si="26">(C122*1000)/D122</f>
        <v>0</v>
      </c>
      <c r="F122" s="38" t="str">
        <f t="shared" ref="F122:F185" si="27">IF(ISNUMBER(C122),E122/E$435,"")</f>
        <v/>
      </c>
      <c r="G122" s="39">
        <f t="shared" ref="G122:G185" si="28">(E$435-E122)*0.6</f>
        <v>0</v>
      </c>
      <c r="H122" s="39">
        <f t="shared" ref="H122:H185" si="29">IF(E122&gt;=E$435*0.9,0,IF(E122&lt;0.9*E$435,(E$435*0.9-E122)*0.35))</f>
        <v>0</v>
      </c>
      <c r="I122" s="37">
        <f t="shared" ref="I122:I185" si="30">G122+H122</f>
        <v>0</v>
      </c>
      <c r="J122" s="40">
        <f t="shared" si="21"/>
        <v>0</v>
      </c>
      <c r="K122" s="37">
        <f t="shared" ref="K122:K185" si="31">I122+J122</f>
        <v>0</v>
      </c>
      <c r="L122" s="37">
        <f t="shared" ref="L122:L185" si="32">(I122*D122)</f>
        <v>0</v>
      </c>
      <c r="M122" s="37">
        <f t="shared" ref="M122:M185" si="33">(K122*D122)</f>
        <v>0</v>
      </c>
      <c r="N122" s="41">
        <f>'jan-apr'!M122</f>
        <v>0</v>
      </c>
      <c r="O122" s="41">
        <f t="shared" ref="O122:O185" si="34">M122-N122</f>
        <v>0</v>
      </c>
      <c r="P122" s="4"/>
      <c r="Q122" s="4"/>
      <c r="R122" s="4"/>
    </row>
    <row r="123" spans="1:18" s="34" customFormat="1" x14ac:dyDescent="0.2">
      <c r="A123" s="33">
        <v>711</v>
      </c>
      <c r="B123" s="34" t="s">
        <v>177</v>
      </c>
      <c r="C123" s="36"/>
      <c r="D123" s="36">
        <v>6653</v>
      </c>
      <c r="E123" s="37">
        <f t="shared" si="26"/>
        <v>0</v>
      </c>
      <c r="F123" s="38" t="str">
        <f t="shared" si="27"/>
        <v/>
      </c>
      <c r="G123" s="39">
        <f t="shared" si="28"/>
        <v>0</v>
      </c>
      <c r="H123" s="39">
        <f t="shared" si="29"/>
        <v>0</v>
      </c>
      <c r="I123" s="37">
        <f t="shared" si="30"/>
        <v>0</v>
      </c>
      <c r="J123" s="40">
        <f t="shared" si="21"/>
        <v>0</v>
      </c>
      <c r="K123" s="37">
        <f t="shared" si="31"/>
        <v>0</v>
      </c>
      <c r="L123" s="37">
        <f t="shared" si="32"/>
        <v>0</v>
      </c>
      <c r="M123" s="37">
        <f t="shared" si="33"/>
        <v>0</v>
      </c>
      <c r="N123" s="41">
        <f>'jan-apr'!M123</f>
        <v>0</v>
      </c>
      <c r="O123" s="41">
        <f t="shared" si="34"/>
        <v>0</v>
      </c>
      <c r="P123" s="4"/>
      <c r="Q123" s="4"/>
      <c r="R123" s="4"/>
    </row>
    <row r="124" spans="1:18" s="34" customFormat="1" x14ac:dyDescent="0.2">
      <c r="A124" s="33">
        <v>713</v>
      </c>
      <c r="B124" s="34" t="s">
        <v>178</v>
      </c>
      <c r="C124" s="36"/>
      <c r="D124" s="36">
        <v>9496</v>
      </c>
      <c r="E124" s="37">
        <f t="shared" si="26"/>
        <v>0</v>
      </c>
      <c r="F124" s="38" t="str">
        <f t="shared" si="27"/>
        <v/>
      </c>
      <c r="G124" s="39">
        <f t="shared" si="28"/>
        <v>0</v>
      </c>
      <c r="H124" s="39">
        <f t="shared" si="29"/>
        <v>0</v>
      </c>
      <c r="I124" s="37">
        <f t="shared" si="30"/>
        <v>0</v>
      </c>
      <c r="J124" s="40">
        <f t="shared" si="21"/>
        <v>0</v>
      </c>
      <c r="K124" s="37">
        <f t="shared" si="31"/>
        <v>0</v>
      </c>
      <c r="L124" s="37">
        <f t="shared" si="32"/>
        <v>0</v>
      </c>
      <c r="M124" s="37">
        <f t="shared" si="33"/>
        <v>0</v>
      </c>
      <c r="N124" s="41">
        <f>'jan-apr'!M124</f>
        <v>0</v>
      </c>
      <c r="O124" s="41">
        <f t="shared" si="34"/>
        <v>0</v>
      </c>
      <c r="P124" s="4"/>
      <c r="Q124" s="4"/>
      <c r="R124" s="4"/>
    </row>
    <row r="125" spans="1:18" s="34" customFormat="1" x14ac:dyDescent="0.2">
      <c r="A125" s="33">
        <v>714</v>
      </c>
      <c r="B125" s="34" t="s">
        <v>179</v>
      </c>
      <c r="C125" s="36"/>
      <c r="D125" s="36">
        <v>3176</v>
      </c>
      <c r="E125" s="37">
        <f t="shared" si="26"/>
        <v>0</v>
      </c>
      <c r="F125" s="38" t="str">
        <f t="shared" si="27"/>
        <v/>
      </c>
      <c r="G125" s="39">
        <f t="shared" si="28"/>
        <v>0</v>
      </c>
      <c r="H125" s="39">
        <f t="shared" si="29"/>
        <v>0</v>
      </c>
      <c r="I125" s="37">
        <f t="shared" si="30"/>
        <v>0</v>
      </c>
      <c r="J125" s="40">
        <f t="shared" si="21"/>
        <v>0</v>
      </c>
      <c r="K125" s="37">
        <f t="shared" si="31"/>
        <v>0</v>
      </c>
      <c r="L125" s="37">
        <f t="shared" si="32"/>
        <v>0</v>
      </c>
      <c r="M125" s="37">
        <f t="shared" si="33"/>
        <v>0</v>
      </c>
      <c r="N125" s="41">
        <f>'jan-apr'!M125</f>
        <v>0</v>
      </c>
      <c r="O125" s="41">
        <f t="shared" si="34"/>
        <v>0</v>
      </c>
      <c r="P125" s="4"/>
      <c r="Q125" s="4"/>
      <c r="R125" s="4"/>
    </row>
    <row r="126" spans="1:18" s="34" customFormat="1" x14ac:dyDescent="0.2">
      <c r="A126" s="33">
        <v>716</v>
      </c>
      <c r="B126" s="34" t="s">
        <v>180</v>
      </c>
      <c r="C126" s="36"/>
      <c r="D126" s="36">
        <v>9486</v>
      </c>
      <c r="E126" s="37">
        <f t="shared" si="26"/>
        <v>0</v>
      </c>
      <c r="F126" s="38" t="str">
        <f t="shared" si="27"/>
        <v/>
      </c>
      <c r="G126" s="39">
        <f t="shared" si="28"/>
        <v>0</v>
      </c>
      <c r="H126" s="39">
        <f t="shared" si="29"/>
        <v>0</v>
      </c>
      <c r="I126" s="37">
        <f t="shared" si="30"/>
        <v>0</v>
      </c>
      <c r="J126" s="40">
        <f t="shared" si="21"/>
        <v>0</v>
      </c>
      <c r="K126" s="37">
        <f t="shared" si="31"/>
        <v>0</v>
      </c>
      <c r="L126" s="37">
        <f t="shared" si="32"/>
        <v>0</v>
      </c>
      <c r="M126" s="37">
        <f t="shared" si="33"/>
        <v>0</v>
      </c>
      <c r="N126" s="41">
        <f>'jan-apr'!M126</f>
        <v>0</v>
      </c>
      <c r="O126" s="41">
        <f t="shared" si="34"/>
        <v>0</v>
      </c>
      <c r="P126" s="4"/>
      <c r="Q126" s="4"/>
      <c r="R126" s="4"/>
    </row>
    <row r="127" spans="1:18" s="34" customFormat="1" x14ac:dyDescent="0.2">
      <c r="A127" s="33">
        <v>722</v>
      </c>
      <c r="B127" s="34" t="s">
        <v>181</v>
      </c>
      <c r="C127" s="36"/>
      <c r="D127" s="36">
        <v>21748</v>
      </c>
      <c r="E127" s="37">
        <f t="shared" si="26"/>
        <v>0</v>
      </c>
      <c r="F127" s="38" t="str">
        <f t="shared" si="27"/>
        <v/>
      </c>
      <c r="G127" s="39">
        <f t="shared" si="28"/>
        <v>0</v>
      </c>
      <c r="H127" s="39">
        <f t="shared" si="29"/>
        <v>0</v>
      </c>
      <c r="I127" s="37">
        <f t="shared" si="30"/>
        <v>0</v>
      </c>
      <c r="J127" s="40">
        <f t="shared" si="21"/>
        <v>0</v>
      </c>
      <c r="K127" s="37">
        <f t="shared" si="31"/>
        <v>0</v>
      </c>
      <c r="L127" s="37">
        <f t="shared" si="32"/>
        <v>0</v>
      </c>
      <c r="M127" s="37">
        <f t="shared" si="33"/>
        <v>0</v>
      </c>
      <c r="N127" s="41">
        <f>'jan-apr'!M127</f>
        <v>0</v>
      </c>
      <c r="O127" s="41">
        <f t="shared" si="34"/>
        <v>0</v>
      </c>
      <c r="P127" s="4"/>
      <c r="Q127" s="4"/>
      <c r="R127" s="4"/>
    </row>
    <row r="128" spans="1:18" s="34" customFormat="1" x14ac:dyDescent="0.2">
      <c r="A128" s="33">
        <v>723</v>
      </c>
      <c r="B128" s="34" t="s">
        <v>182</v>
      </c>
      <c r="C128" s="36"/>
      <c r="D128" s="36">
        <v>4928</v>
      </c>
      <c r="E128" s="37">
        <f t="shared" si="26"/>
        <v>0</v>
      </c>
      <c r="F128" s="38" t="str">
        <f t="shared" si="27"/>
        <v/>
      </c>
      <c r="G128" s="39">
        <f t="shared" si="28"/>
        <v>0</v>
      </c>
      <c r="H128" s="39">
        <f t="shared" si="29"/>
        <v>0</v>
      </c>
      <c r="I128" s="37">
        <f t="shared" si="30"/>
        <v>0</v>
      </c>
      <c r="J128" s="40">
        <f t="shared" si="21"/>
        <v>0</v>
      </c>
      <c r="K128" s="37">
        <f t="shared" si="31"/>
        <v>0</v>
      </c>
      <c r="L128" s="37">
        <f t="shared" si="32"/>
        <v>0</v>
      </c>
      <c r="M128" s="37">
        <f t="shared" si="33"/>
        <v>0</v>
      </c>
      <c r="N128" s="41">
        <f>'jan-apr'!M128</f>
        <v>0</v>
      </c>
      <c r="O128" s="41">
        <f t="shared" si="34"/>
        <v>0</v>
      </c>
      <c r="P128" s="4"/>
      <c r="Q128" s="4"/>
      <c r="R128" s="4"/>
    </row>
    <row r="129" spans="1:18" s="34" customFormat="1" x14ac:dyDescent="0.2">
      <c r="A129" s="33">
        <v>728</v>
      </c>
      <c r="B129" s="34" t="s">
        <v>183</v>
      </c>
      <c r="C129" s="36"/>
      <c r="D129" s="36">
        <v>2475</v>
      </c>
      <c r="E129" s="37">
        <f t="shared" si="26"/>
        <v>0</v>
      </c>
      <c r="F129" s="38" t="str">
        <f t="shared" si="27"/>
        <v/>
      </c>
      <c r="G129" s="39">
        <f t="shared" si="28"/>
        <v>0</v>
      </c>
      <c r="H129" s="39">
        <f t="shared" si="29"/>
        <v>0</v>
      </c>
      <c r="I129" s="37">
        <f t="shared" si="30"/>
        <v>0</v>
      </c>
      <c r="J129" s="40">
        <f t="shared" si="21"/>
        <v>0</v>
      </c>
      <c r="K129" s="37">
        <f t="shared" si="31"/>
        <v>0</v>
      </c>
      <c r="L129" s="37">
        <f t="shared" si="32"/>
        <v>0</v>
      </c>
      <c r="M129" s="37">
        <f t="shared" si="33"/>
        <v>0</v>
      </c>
      <c r="N129" s="41">
        <f>'jan-apr'!M129</f>
        <v>0</v>
      </c>
      <c r="O129" s="41">
        <f t="shared" si="34"/>
        <v>0</v>
      </c>
      <c r="P129" s="4"/>
      <c r="Q129" s="4"/>
      <c r="R129" s="4"/>
    </row>
    <row r="130" spans="1:18" s="34" customFormat="1" x14ac:dyDescent="0.2">
      <c r="A130" s="33">
        <v>805</v>
      </c>
      <c r="B130" s="34" t="s">
        <v>184</v>
      </c>
      <c r="C130" s="36"/>
      <c r="D130" s="36">
        <v>36198</v>
      </c>
      <c r="E130" s="37">
        <f t="shared" si="26"/>
        <v>0</v>
      </c>
      <c r="F130" s="38" t="str">
        <f t="shared" si="27"/>
        <v/>
      </c>
      <c r="G130" s="39">
        <f t="shared" si="28"/>
        <v>0</v>
      </c>
      <c r="H130" s="39">
        <f t="shared" si="29"/>
        <v>0</v>
      </c>
      <c r="I130" s="37">
        <f t="shared" si="30"/>
        <v>0</v>
      </c>
      <c r="J130" s="40">
        <f t="shared" si="21"/>
        <v>0</v>
      </c>
      <c r="K130" s="37">
        <f t="shared" si="31"/>
        <v>0</v>
      </c>
      <c r="L130" s="37">
        <f t="shared" si="32"/>
        <v>0</v>
      </c>
      <c r="M130" s="37">
        <f t="shared" si="33"/>
        <v>0</v>
      </c>
      <c r="N130" s="41">
        <f>'jan-apr'!M130</f>
        <v>0</v>
      </c>
      <c r="O130" s="41">
        <f t="shared" si="34"/>
        <v>0</v>
      </c>
      <c r="P130" s="4"/>
      <c r="Q130" s="4"/>
      <c r="R130" s="4"/>
    </row>
    <row r="131" spans="1:18" s="34" customFormat="1" x14ac:dyDescent="0.2">
      <c r="A131" s="33">
        <v>806</v>
      </c>
      <c r="B131" s="34" t="s">
        <v>185</v>
      </c>
      <c r="C131" s="36"/>
      <c r="D131" s="36">
        <v>54316</v>
      </c>
      <c r="E131" s="37">
        <f t="shared" si="26"/>
        <v>0</v>
      </c>
      <c r="F131" s="38" t="str">
        <f t="shared" si="27"/>
        <v/>
      </c>
      <c r="G131" s="39">
        <f t="shared" si="28"/>
        <v>0</v>
      </c>
      <c r="H131" s="39">
        <f t="shared" si="29"/>
        <v>0</v>
      </c>
      <c r="I131" s="37">
        <f t="shared" si="30"/>
        <v>0</v>
      </c>
      <c r="J131" s="40">
        <f t="shared" si="21"/>
        <v>0</v>
      </c>
      <c r="K131" s="37">
        <f t="shared" si="31"/>
        <v>0</v>
      </c>
      <c r="L131" s="37">
        <f t="shared" si="32"/>
        <v>0</v>
      </c>
      <c r="M131" s="37">
        <f t="shared" si="33"/>
        <v>0</v>
      </c>
      <c r="N131" s="41">
        <f>'jan-apr'!M131</f>
        <v>0</v>
      </c>
      <c r="O131" s="41">
        <f t="shared" si="34"/>
        <v>0</v>
      </c>
      <c r="P131" s="4"/>
      <c r="Q131" s="4"/>
      <c r="R131" s="4"/>
    </row>
    <row r="132" spans="1:18" s="34" customFormat="1" x14ac:dyDescent="0.2">
      <c r="A132" s="33">
        <v>807</v>
      </c>
      <c r="B132" s="34" t="s">
        <v>186</v>
      </c>
      <c r="C132" s="36"/>
      <c r="D132" s="36">
        <v>12757</v>
      </c>
      <c r="E132" s="37">
        <f t="shared" si="26"/>
        <v>0</v>
      </c>
      <c r="F132" s="38" t="str">
        <f t="shared" si="27"/>
        <v/>
      </c>
      <c r="G132" s="39">
        <f t="shared" si="28"/>
        <v>0</v>
      </c>
      <c r="H132" s="39">
        <f t="shared" si="29"/>
        <v>0</v>
      </c>
      <c r="I132" s="37">
        <f t="shared" si="30"/>
        <v>0</v>
      </c>
      <c r="J132" s="40">
        <f t="shared" si="21"/>
        <v>0</v>
      </c>
      <c r="K132" s="37">
        <f t="shared" si="31"/>
        <v>0</v>
      </c>
      <c r="L132" s="37">
        <f t="shared" si="32"/>
        <v>0</v>
      </c>
      <c r="M132" s="37">
        <f t="shared" si="33"/>
        <v>0</v>
      </c>
      <c r="N132" s="41">
        <f>'jan-apr'!M132</f>
        <v>0</v>
      </c>
      <c r="O132" s="41">
        <f t="shared" si="34"/>
        <v>0</v>
      </c>
      <c r="P132" s="4"/>
      <c r="Q132" s="4"/>
      <c r="R132" s="4"/>
    </row>
    <row r="133" spans="1:18" s="34" customFormat="1" x14ac:dyDescent="0.2">
      <c r="A133" s="33">
        <v>811</v>
      </c>
      <c r="B133" s="34" t="s">
        <v>187</v>
      </c>
      <c r="C133" s="36"/>
      <c r="D133" s="36">
        <v>2357</v>
      </c>
      <c r="E133" s="37">
        <f t="shared" si="26"/>
        <v>0</v>
      </c>
      <c r="F133" s="38" t="str">
        <f t="shared" si="27"/>
        <v/>
      </c>
      <c r="G133" s="39">
        <f t="shared" si="28"/>
        <v>0</v>
      </c>
      <c r="H133" s="39">
        <f t="shared" si="29"/>
        <v>0</v>
      </c>
      <c r="I133" s="37">
        <f t="shared" si="30"/>
        <v>0</v>
      </c>
      <c r="J133" s="40">
        <f t="shared" si="21"/>
        <v>0</v>
      </c>
      <c r="K133" s="37">
        <f t="shared" si="31"/>
        <v>0</v>
      </c>
      <c r="L133" s="37">
        <f t="shared" si="32"/>
        <v>0</v>
      </c>
      <c r="M133" s="37">
        <f t="shared" si="33"/>
        <v>0</v>
      </c>
      <c r="N133" s="41">
        <f>'jan-apr'!M133</f>
        <v>0</v>
      </c>
      <c r="O133" s="41">
        <f t="shared" si="34"/>
        <v>0</v>
      </c>
      <c r="P133" s="4"/>
      <c r="Q133" s="4"/>
      <c r="R133" s="4"/>
    </row>
    <row r="134" spans="1:18" s="34" customFormat="1" x14ac:dyDescent="0.2">
      <c r="A134" s="33">
        <v>814</v>
      </c>
      <c r="B134" s="34" t="s">
        <v>188</v>
      </c>
      <c r="C134" s="36"/>
      <c r="D134" s="36">
        <v>14138</v>
      </c>
      <c r="E134" s="37">
        <f t="shared" si="26"/>
        <v>0</v>
      </c>
      <c r="F134" s="38" t="str">
        <f t="shared" si="27"/>
        <v/>
      </c>
      <c r="G134" s="39">
        <f t="shared" si="28"/>
        <v>0</v>
      </c>
      <c r="H134" s="39">
        <f t="shared" si="29"/>
        <v>0</v>
      </c>
      <c r="I134" s="37">
        <f t="shared" si="30"/>
        <v>0</v>
      </c>
      <c r="J134" s="40">
        <f t="shared" si="21"/>
        <v>0</v>
      </c>
      <c r="K134" s="37">
        <f t="shared" si="31"/>
        <v>0</v>
      </c>
      <c r="L134" s="37">
        <f t="shared" si="32"/>
        <v>0</v>
      </c>
      <c r="M134" s="37">
        <f t="shared" si="33"/>
        <v>0</v>
      </c>
      <c r="N134" s="41">
        <f>'jan-apr'!M134</f>
        <v>0</v>
      </c>
      <c r="O134" s="41">
        <f t="shared" si="34"/>
        <v>0</v>
      </c>
      <c r="P134" s="4"/>
      <c r="Q134" s="4"/>
      <c r="R134" s="4"/>
    </row>
    <row r="135" spans="1:18" s="34" customFormat="1" x14ac:dyDescent="0.2">
      <c r="A135" s="33">
        <v>815</v>
      </c>
      <c r="B135" s="34" t="s">
        <v>189</v>
      </c>
      <c r="C135" s="36"/>
      <c r="D135" s="36">
        <v>10586</v>
      </c>
      <c r="E135" s="37">
        <f t="shared" si="26"/>
        <v>0</v>
      </c>
      <c r="F135" s="38" t="str">
        <f t="shared" si="27"/>
        <v/>
      </c>
      <c r="G135" s="39">
        <f t="shared" si="28"/>
        <v>0</v>
      </c>
      <c r="H135" s="39">
        <f t="shared" si="29"/>
        <v>0</v>
      </c>
      <c r="I135" s="37">
        <f t="shared" si="30"/>
        <v>0</v>
      </c>
      <c r="J135" s="40">
        <f t="shared" si="21"/>
        <v>0</v>
      </c>
      <c r="K135" s="37">
        <f t="shared" si="31"/>
        <v>0</v>
      </c>
      <c r="L135" s="37">
        <f t="shared" si="32"/>
        <v>0</v>
      </c>
      <c r="M135" s="37">
        <f t="shared" si="33"/>
        <v>0</v>
      </c>
      <c r="N135" s="41">
        <f>'jan-apr'!M135</f>
        <v>0</v>
      </c>
      <c r="O135" s="41">
        <f t="shared" si="34"/>
        <v>0</v>
      </c>
      <c r="P135" s="4"/>
      <c r="Q135" s="4"/>
      <c r="R135" s="4"/>
    </row>
    <row r="136" spans="1:18" s="34" customFormat="1" x14ac:dyDescent="0.2">
      <c r="A136" s="33">
        <v>817</v>
      </c>
      <c r="B136" s="34" t="s">
        <v>190</v>
      </c>
      <c r="C136" s="36"/>
      <c r="D136" s="36">
        <v>4148</v>
      </c>
      <c r="E136" s="37">
        <f t="shared" si="26"/>
        <v>0</v>
      </c>
      <c r="F136" s="38" t="str">
        <f t="shared" si="27"/>
        <v/>
      </c>
      <c r="G136" s="39">
        <f t="shared" si="28"/>
        <v>0</v>
      </c>
      <c r="H136" s="39">
        <f t="shared" si="29"/>
        <v>0</v>
      </c>
      <c r="I136" s="37">
        <f t="shared" si="30"/>
        <v>0</v>
      </c>
      <c r="J136" s="40">
        <f t="shared" si="21"/>
        <v>0</v>
      </c>
      <c r="K136" s="37">
        <f t="shared" si="31"/>
        <v>0</v>
      </c>
      <c r="L136" s="37">
        <f t="shared" si="32"/>
        <v>0</v>
      </c>
      <c r="M136" s="37">
        <f t="shared" si="33"/>
        <v>0</v>
      </c>
      <c r="N136" s="41">
        <f>'jan-apr'!M136</f>
        <v>0</v>
      </c>
      <c r="O136" s="41">
        <f t="shared" si="34"/>
        <v>0</v>
      </c>
      <c r="P136" s="4"/>
      <c r="Q136" s="4"/>
      <c r="R136" s="4"/>
    </row>
    <row r="137" spans="1:18" s="34" customFormat="1" x14ac:dyDescent="0.2">
      <c r="A137" s="33">
        <v>819</v>
      </c>
      <c r="B137" s="34" t="s">
        <v>191</v>
      </c>
      <c r="C137" s="36"/>
      <c r="D137" s="36">
        <v>6585</v>
      </c>
      <c r="E137" s="37">
        <f t="shared" si="26"/>
        <v>0</v>
      </c>
      <c r="F137" s="38" t="str">
        <f t="shared" si="27"/>
        <v/>
      </c>
      <c r="G137" s="39">
        <f t="shared" si="28"/>
        <v>0</v>
      </c>
      <c r="H137" s="39">
        <f t="shared" si="29"/>
        <v>0</v>
      </c>
      <c r="I137" s="37">
        <f t="shared" si="30"/>
        <v>0</v>
      </c>
      <c r="J137" s="40">
        <f t="shared" ref="J137:J200" si="35">I$437</f>
        <v>0</v>
      </c>
      <c r="K137" s="37">
        <f t="shared" si="31"/>
        <v>0</v>
      </c>
      <c r="L137" s="37">
        <f t="shared" si="32"/>
        <v>0</v>
      </c>
      <c r="M137" s="37">
        <f t="shared" si="33"/>
        <v>0</v>
      </c>
      <c r="N137" s="41">
        <f>'jan-apr'!M137</f>
        <v>0</v>
      </c>
      <c r="O137" s="41">
        <f t="shared" si="34"/>
        <v>0</v>
      </c>
      <c r="P137" s="4"/>
      <c r="Q137" s="4"/>
      <c r="R137" s="4"/>
    </row>
    <row r="138" spans="1:18" s="34" customFormat="1" x14ac:dyDescent="0.2">
      <c r="A138" s="33">
        <v>821</v>
      </c>
      <c r="B138" s="34" t="s">
        <v>192</v>
      </c>
      <c r="C138" s="36"/>
      <c r="D138" s="36">
        <v>6262</v>
      </c>
      <c r="E138" s="37">
        <f t="shared" si="26"/>
        <v>0</v>
      </c>
      <c r="F138" s="38" t="str">
        <f t="shared" si="27"/>
        <v/>
      </c>
      <c r="G138" s="39">
        <f t="shared" si="28"/>
        <v>0</v>
      </c>
      <c r="H138" s="39">
        <f t="shared" si="29"/>
        <v>0</v>
      </c>
      <c r="I138" s="37">
        <f t="shared" si="30"/>
        <v>0</v>
      </c>
      <c r="J138" s="40">
        <f t="shared" si="35"/>
        <v>0</v>
      </c>
      <c r="K138" s="37">
        <f t="shared" si="31"/>
        <v>0</v>
      </c>
      <c r="L138" s="37">
        <f t="shared" si="32"/>
        <v>0</v>
      </c>
      <c r="M138" s="37">
        <f t="shared" si="33"/>
        <v>0</v>
      </c>
      <c r="N138" s="41">
        <f>'jan-apr'!M138</f>
        <v>0</v>
      </c>
      <c r="O138" s="41">
        <f t="shared" si="34"/>
        <v>0</v>
      </c>
      <c r="P138" s="4"/>
      <c r="Q138" s="4"/>
      <c r="R138" s="4"/>
    </row>
    <row r="139" spans="1:18" s="34" customFormat="1" x14ac:dyDescent="0.2">
      <c r="A139" s="33">
        <v>822</v>
      </c>
      <c r="B139" s="34" t="s">
        <v>193</v>
      </c>
      <c r="C139" s="36"/>
      <c r="D139" s="36">
        <v>4303</v>
      </c>
      <c r="E139" s="37">
        <f t="shared" si="26"/>
        <v>0</v>
      </c>
      <c r="F139" s="38" t="str">
        <f t="shared" si="27"/>
        <v/>
      </c>
      <c r="G139" s="39">
        <f t="shared" si="28"/>
        <v>0</v>
      </c>
      <c r="H139" s="39">
        <f t="shared" si="29"/>
        <v>0</v>
      </c>
      <c r="I139" s="37">
        <f t="shared" si="30"/>
        <v>0</v>
      </c>
      <c r="J139" s="40">
        <f t="shared" si="35"/>
        <v>0</v>
      </c>
      <c r="K139" s="37">
        <f t="shared" si="31"/>
        <v>0</v>
      </c>
      <c r="L139" s="37">
        <f t="shared" si="32"/>
        <v>0</v>
      </c>
      <c r="M139" s="37">
        <f t="shared" si="33"/>
        <v>0</v>
      </c>
      <c r="N139" s="41">
        <f>'jan-apr'!M139</f>
        <v>0</v>
      </c>
      <c r="O139" s="41">
        <f t="shared" si="34"/>
        <v>0</v>
      </c>
      <c r="P139" s="4"/>
      <c r="Q139" s="4"/>
      <c r="R139" s="4"/>
    </row>
    <row r="140" spans="1:18" s="34" customFormat="1" x14ac:dyDescent="0.2">
      <c r="A140" s="33">
        <v>826</v>
      </c>
      <c r="B140" s="34" t="s">
        <v>194</v>
      </c>
      <c r="C140" s="36"/>
      <c r="D140" s="36">
        <v>5894</v>
      </c>
      <c r="E140" s="37">
        <f t="shared" si="26"/>
        <v>0</v>
      </c>
      <c r="F140" s="38" t="str">
        <f t="shared" si="27"/>
        <v/>
      </c>
      <c r="G140" s="39">
        <f t="shared" si="28"/>
        <v>0</v>
      </c>
      <c r="H140" s="39">
        <f t="shared" si="29"/>
        <v>0</v>
      </c>
      <c r="I140" s="37">
        <f t="shared" si="30"/>
        <v>0</v>
      </c>
      <c r="J140" s="40">
        <f t="shared" si="35"/>
        <v>0</v>
      </c>
      <c r="K140" s="37">
        <f t="shared" si="31"/>
        <v>0</v>
      </c>
      <c r="L140" s="37">
        <f t="shared" si="32"/>
        <v>0</v>
      </c>
      <c r="M140" s="37">
        <f t="shared" si="33"/>
        <v>0</v>
      </c>
      <c r="N140" s="41">
        <f>'jan-apr'!M140</f>
        <v>0</v>
      </c>
      <c r="O140" s="41">
        <f t="shared" si="34"/>
        <v>0</v>
      </c>
      <c r="P140" s="4"/>
      <c r="Q140" s="4"/>
      <c r="R140" s="4"/>
    </row>
    <row r="141" spans="1:18" s="34" customFormat="1" x14ac:dyDescent="0.2">
      <c r="A141" s="33">
        <v>827</v>
      </c>
      <c r="B141" s="34" t="s">
        <v>195</v>
      </c>
      <c r="C141" s="36"/>
      <c r="D141" s="36">
        <v>1593</v>
      </c>
      <c r="E141" s="37">
        <f t="shared" si="26"/>
        <v>0</v>
      </c>
      <c r="F141" s="38" t="str">
        <f t="shared" si="27"/>
        <v/>
      </c>
      <c r="G141" s="39">
        <f t="shared" si="28"/>
        <v>0</v>
      </c>
      <c r="H141" s="39">
        <f t="shared" si="29"/>
        <v>0</v>
      </c>
      <c r="I141" s="37">
        <f t="shared" si="30"/>
        <v>0</v>
      </c>
      <c r="J141" s="40">
        <f t="shared" si="35"/>
        <v>0</v>
      </c>
      <c r="K141" s="37">
        <f t="shared" si="31"/>
        <v>0</v>
      </c>
      <c r="L141" s="37">
        <f t="shared" si="32"/>
        <v>0</v>
      </c>
      <c r="M141" s="37">
        <f t="shared" si="33"/>
        <v>0</v>
      </c>
      <c r="N141" s="41">
        <f>'jan-apr'!M141</f>
        <v>0</v>
      </c>
      <c r="O141" s="41">
        <f t="shared" si="34"/>
        <v>0</v>
      </c>
      <c r="P141" s="4"/>
      <c r="Q141" s="4"/>
      <c r="R141" s="4"/>
    </row>
    <row r="142" spans="1:18" s="34" customFormat="1" x14ac:dyDescent="0.2">
      <c r="A142" s="33">
        <v>828</v>
      </c>
      <c r="B142" s="34" t="s">
        <v>196</v>
      </c>
      <c r="C142" s="36"/>
      <c r="D142" s="36">
        <v>2979</v>
      </c>
      <c r="E142" s="37">
        <f t="shared" si="26"/>
        <v>0</v>
      </c>
      <c r="F142" s="38" t="str">
        <f t="shared" si="27"/>
        <v/>
      </c>
      <c r="G142" s="39">
        <f t="shared" si="28"/>
        <v>0</v>
      </c>
      <c r="H142" s="39">
        <f t="shared" si="29"/>
        <v>0</v>
      </c>
      <c r="I142" s="37">
        <f t="shared" si="30"/>
        <v>0</v>
      </c>
      <c r="J142" s="40">
        <f t="shared" si="35"/>
        <v>0</v>
      </c>
      <c r="K142" s="37">
        <f t="shared" si="31"/>
        <v>0</v>
      </c>
      <c r="L142" s="37">
        <f t="shared" si="32"/>
        <v>0</v>
      </c>
      <c r="M142" s="37">
        <f t="shared" si="33"/>
        <v>0</v>
      </c>
      <c r="N142" s="41">
        <f>'jan-apr'!M142</f>
        <v>0</v>
      </c>
      <c r="O142" s="41">
        <f t="shared" si="34"/>
        <v>0</v>
      </c>
      <c r="P142" s="4"/>
      <c r="Q142" s="4"/>
      <c r="R142" s="4"/>
    </row>
    <row r="143" spans="1:18" s="34" customFormat="1" x14ac:dyDescent="0.2">
      <c r="A143" s="33">
        <v>829</v>
      </c>
      <c r="B143" s="34" t="s">
        <v>197</v>
      </c>
      <c r="C143" s="36"/>
      <c r="D143" s="36">
        <v>2442</v>
      </c>
      <c r="E143" s="37">
        <f t="shared" si="26"/>
        <v>0</v>
      </c>
      <c r="F143" s="38" t="str">
        <f t="shared" si="27"/>
        <v/>
      </c>
      <c r="G143" s="39">
        <f t="shared" si="28"/>
        <v>0</v>
      </c>
      <c r="H143" s="39">
        <f t="shared" si="29"/>
        <v>0</v>
      </c>
      <c r="I143" s="37">
        <f t="shared" si="30"/>
        <v>0</v>
      </c>
      <c r="J143" s="40">
        <f t="shared" si="35"/>
        <v>0</v>
      </c>
      <c r="K143" s="37">
        <f t="shared" si="31"/>
        <v>0</v>
      </c>
      <c r="L143" s="37">
        <f t="shared" si="32"/>
        <v>0</v>
      </c>
      <c r="M143" s="37">
        <f t="shared" si="33"/>
        <v>0</v>
      </c>
      <c r="N143" s="41">
        <f>'jan-apr'!M143</f>
        <v>0</v>
      </c>
      <c r="O143" s="41">
        <f t="shared" si="34"/>
        <v>0</v>
      </c>
      <c r="P143" s="4"/>
      <c r="Q143" s="4"/>
      <c r="R143" s="4"/>
    </row>
    <row r="144" spans="1:18" s="34" customFormat="1" x14ac:dyDescent="0.2">
      <c r="A144" s="33">
        <v>830</v>
      </c>
      <c r="B144" s="34" t="s">
        <v>198</v>
      </c>
      <c r="C144" s="36"/>
      <c r="D144" s="36">
        <v>1476</v>
      </c>
      <c r="E144" s="37">
        <f t="shared" si="26"/>
        <v>0</v>
      </c>
      <c r="F144" s="38" t="str">
        <f t="shared" si="27"/>
        <v/>
      </c>
      <c r="G144" s="39">
        <f t="shared" si="28"/>
        <v>0</v>
      </c>
      <c r="H144" s="39">
        <f t="shared" si="29"/>
        <v>0</v>
      </c>
      <c r="I144" s="37">
        <f t="shared" si="30"/>
        <v>0</v>
      </c>
      <c r="J144" s="40">
        <f t="shared" si="35"/>
        <v>0</v>
      </c>
      <c r="K144" s="37">
        <f t="shared" si="31"/>
        <v>0</v>
      </c>
      <c r="L144" s="37">
        <f t="shared" si="32"/>
        <v>0</v>
      </c>
      <c r="M144" s="37">
        <f t="shared" si="33"/>
        <v>0</v>
      </c>
      <c r="N144" s="41">
        <f>'jan-apr'!M144</f>
        <v>0</v>
      </c>
      <c r="O144" s="41">
        <f t="shared" si="34"/>
        <v>0</v>
      </c>
      <c r="P144" s="4"/>
      <c r="Q144" s="4"/>
      <c r="R144" s="4"/>
    </row>
    <row r="145" spans="1:18" s="34" customFormat="1" x14ac:dyDescent="0.2">
      <c r="A145" s="33">
        <v>831</v>
      </c>
      <c r="B145" s="34" t="s">
        <v>199</v>
      </c>
      <c r="C145" s="36"/>
      <c r="D145" s="36">
        <v>1319</v>
      </c>
      <c r="E145" s="37">
        <f t="shared" si="26"/>
        <v>0</v>
      </c>
      <c r="F145" s="38" t="str">
        <f t="shared" si="27"/>
        <v/>
      </c>
      <c r="G145" s="39">
        <f t="shared" si="28"/>
        <v>0</v>
      </c>
      <c r="H145" s="39">
        <f t="shared" si="29"/>
        <v>0</v>
      </c>
      <c r="I145" s="37">
        <f t="shared" si="30"/>
        <v>0</v>
      </c>
      <c r="J145" s="40">
        <f t="shared" si="35"/>
        <v>0</v>
      </c>
      <c r="K145" s="37">
        <f t="shared" si="31"/>
        <v>0</v>
      </c>
      <c r="L145" s="37">
        <f t="shared" si="32"/>
        <v>0</v>
      </c>
      <c r="M145" s="37">
        <f t="shared" si="33"/>
        <v>0</v>
      </c>
      <c r="N145" s="41">
        <f>'jan-apr'!M145</f>
        <v>0</v>
      </c>
      <c r="O145" s="41">
        <f t="shared" si="34"/>
        <v>0</v>
      </c>
      <c r="P145" s="4"/>
      <c r="Q145" s="4"/>
      <c r="R145" s="4"/>
    </row>
    <row r="146" spans="1:18" s="34" customFormat="1" x14ac:dyDescent="0.2">
      <c r="A146" s="33">
        <v>833</v>
      </c>
      <c r="B146" s="34" t="s">
        <v>200</v>
      </c>
      <c r="C146" s="36"/>
      <c r="D146" s="36">
        <v>2228</v>
      </c>
      <c r="E146" s="37">
        <f t="shared" si="26"/>
        <v>0</v>
      </c>
      <c r="F146" s="38" t="str">
        <f t="shared" si="27"/>
        <v/>
      </c>
      <c r="G146" s="39">
        <f t="shared" si="28"/>
        <v>0</v>
      </c>
      <c r="H146" s="39">
        <f t="shared" si="29"/>
        <v>0</v>
      </c>
      <c r="I146" s="37">
        <f t="shared" si="30"/>
        <v>0</v>
      </c>
      <c r="J146" s="40">
        <f t="shared" si="35"/>
        <v>0</v>
      </c>
      <c r="K146" s="37">
        <f t="shared" si="31"/>
        <v>0</v>
      </c>
      <c r="L146" s="37">
        <f t="shared" si="32"/>
        <v>0</v>
      </c>
      <c r="M146" s="37">
        <f t="shared" si="33"/>
        <v>0</v>
      </c>
      <c r="N146" s="41">
        <f>'jan-apr'!M146</f>
        <v>0</v>
      </c>
      <c r="O146" s="41">
        <f t="shared" si="34"/>
        <v>0</v>
      </c>
      <c r="P146" s="4"/>
      <c r="Q146" s="4"/>
      <c r="R146" s="4"/>
    </row>
    <row r="147" spans="1:18" s="34" customFormat="1" x14ac:dyDescent="0.2">
      <c r="A147" s="33">
        <v>834</v>
      </c>
      <c r="B147" s="34" t="s">
        <v>201</v>
      </c>
      <c r="C147" s="36"/>
      <c r="D147" s="36">
        <v>3726</v>
      </c>
      <c r="E147" s="37">
        <f t="shared" si="26"/>
        <v>0</v>
      </c>
      <c r="F147" s="38" t="str">
        <f t="shared" si="27"/>
        <v/>
      </c>
      <c r="G147" s="39">
        <f t="shared" si="28"/>
        <v>0</v>
      </c>
      <c r="H147" s="39">
        <f t="shared" si="29"/>
        <v>0</v>
      </c>
      <c r="I147" s="37">
        <f t="shared" si="30"/>
        <v>0</v>
      </c>
      <c r="J147" s="40">
        <f t="shared" si="35"/>
        <v>0</v>
      </c>
      <c r="K147" s="37">
        <f t="shared" si="31"/>
        <v>0</v>
      </c>
      <c r="L147" s="37">
        <f t="shared" si="32"/>
        <v>0</v>
      </c>
      <c r="M147" s="37">
        <f t="shared" si="33"/>
        <v>0</v>
      </c>
      <c r="N147" s="41">
        <f>'jan-apr'!M147</f>
        <v>0</v>
      </c>
      <c r="O147" s="41">
        <f t="shared" si="34"/>
        <v>0</v>
      </c>
      <c r="P147" s="4"/>
      <c r="Q147" s="4"/>
      <c r="R147" s="4"/>
    </row>
    <row r="148" spans="1:18" s="34" customFormat="1" x14ac:dyDescent="0.2">
      <c r="A148" s="33">
        <v>901</v>
      </c>
      <c r="B148" s="34" t="s">
        <v>202</v>
      </c>
      <c r="C148" s="36"/>
      <c r="D148" s="36">
        <v>6936</v>
      </c>
      <c r="E148" s="37">
        <f t="shared" si="26"/>
        <v>0</v>
      </c>
      <c r="F148" s="38" t="str">
        <f t="shared" si="27"/>
        <v/>
      </c>
      <c r="G148" s="39">
        <f t="shared" si="28"/>
        <v>0</v>
      </c>
      <c r="H148" s="39">
        <f t="shared" si="29"/>
        <v>0</v>
      </c>
      <c r="I148" s="37">
        <f t="shared" si="30"/>
        <v>0</v>
      </c>
      <c r="J148" s="40">
        <f t="shared" si="35"/>
        <v>0</v>
      </c>
      <c r="K148" s="37">
        <f t="shared" si="31"/>
        <v>0</v>
      </c>
      <c r="L148" s="37">
        <f t="shared" si="32"/>
        <v>0</v>
      </c>
      <c r="M148" s="37">
        <f t="shared" si="33"/>
        <v>0</v>
      </c>
      <c r="N148" s="41">
        <f>'jan-apr'!M148</f>
        <v>0</v>
      </c>
      <c r="O148" s="41">
        <f t="shared" si="34"/>
        <v>0</v>
      </c>
      <c r="P148" s="4"/>
      <c r="Q148" s="4"/>
      <c r="R148" s="4"/>
    </row>
    <row r="149" spans="1:18" s="34" customFormat="1" x14ac:dyDescent="0.2">
      <c r="A149" s="33">
        <v>904</v>
      </c>
      <c r="B149" s="34" t="s">
        <v>203</v>
      </c>
      <c r="C149" s="36"/>
      <c r="D149" s="36">
        <v>22692</v>
      </c>
      <c r="E149" s="37">
        <f t="shared" si="26"/>
        <v>0</v>
      </c>
      <c r="F149" s="38" t="str">
        <f t="shared" si="27"/>
        <v/>
      </c>
      <c r="G149" s="39">
        <f t="shared" si="28"/>
        <v>0</v>
      </c>
      <c r="H149" s="39">
        <f t="shared" si="29"/>
        <v>0</v>
      </c>
      <c r="I149" s="37">
        <f t="shared" si="30"/>
        <v>0</v>
      </c>
      <c r="J149" s="40">
        <f t="shared" si="35"/>
        <v>0</v>
      </c>
      <c r="K149" s="37">
        <f t="shared" si="31"/>
        <v>0</v>
      </c>
      <c r="L149" s="37">
        <f t="shared" si="32"/>
        <v>0</v>
      </c>
      <c r="M149" s="37">
        <f t="shared" si="33"/>
        <v>0</v>
      </c>
      <c r="N149" s="41">
        <f>'jan-apr'!M149</f>
        <v>0</v>
      </c>
      <c r="O149" s="41">
        <f t="shared" si="34"/>
        <v>0</v>
      </c>
      <c r="P149" s="4"/>
      <c r="Q149" s="4"/>
      <c r="R149" s="4"/>
    </row>
    <row r="150" spans="1:18" s="34" customFormat="1" x14ac:dyDescent="0.2">
      <c r="A150" s="33">
        <v>906</v>
      </c>
      <c r="B150" s="34" t="s">
        <v>204</v>
      </c>
      <c r="C150" s="36"/>
      <c r="D150" s="36">
        <v>44576</v>
      </c>
      <c r="E150" s="37">
        <f t="shared" si="26"/>
        <v>0</v>
      </c>
      <c r="F150" s="38" t="str">
        <f t="shared" si="27"/>
        <v/>
      </c>
      <c r="G150" s="39">
        <f t="shared" si="28"/>
        <v>0</v>
      </c>
      <c r="H150" s="39">
        <f t="shared" si="29"/>
        <v>0</v>
      </c>
      <c r="I150" s="37">
        <f t="shared" si="30"/>
        <v>0</v>
      </c>
      <c r="J150" s="40">
        <f t="shared" si="35"/>
        <v>0</v>
      </c>
      <c r="K150" s="37">
        <f t="shared" si="31"/>
        <v>0</v>
      </c>
      <c r="L150" s="37">
        <f t="shared" si="32"/>
        <v>0</v>
      </c>
      <c r="M150" s="37">
        <f t="shared" si="33"/>
        <v>0</v>
      </c>
      <c r="N150" s="41">
        <f>'jan-apr'!M150</f>
        <v>0</v>
      </c>
      <c r="O150" s="41">
        <f t="shared" si="34"/>
        <v>0</v>
      </c>
      <c r="P150" s="4"/>
      <c r="Q150" s="4"/>
      <c r="R150" s="4"/>
    </row>
    <row r="151" spans="1:18" s="34" customFormat="1" x14ac:dyDescent="0.2">
      <c r="A151" s="33">
        <v>911</v>
      </c>
      <c r="B151" s="34" t="s">
        <v>205</v>
      </c>
      <c r="C151" s="36"/>
      <c r="D151" s="36">
        <v>2511</v>
      </c>
      <c r="E151" s="37">
        <f t="shared" si="26"/>
        <v>0</v>
      </c>
      <c r="F151" s="38" t="str">
        <f t="shared" si="27"/>
        <v/>
      </c>
      <c r="G151" s="39">
        <f t="shared" si="28"/>
        <v>0</v>
      </c>
      <c r="H151" s="39">
        <f t="shared" si="29"/>
        <v>0</v>
      </c>
      <c r="I151" s="37">
        <f t="shared" si="30"/>
        <v>0</v>
      </c>
      <c r="J151" s="40">
        <f t="shared" si="35"/>
        <v>0</v>
      </c>
      <c r="K151" s="37">
        <f t="shared" si="31"/>
        <v>0</v>
      </c>
      <c r="L151" s="37">
        <f t="shared" si="32"/>
        <v>0</v>
      </c>
      <c r="M151" s="37">
        <f t="shared" si="33"/>
        <v>0</v>
      </c>
      <c r="N151" s="41">
        <f>'jan-apr'!M151</f>
        <v>0</v>
      </c>
      <c r="O151" s="41">
        <f t="shared" si="34"/>
        <v>0</v>
      </c>
      <c r="P151" s="4"/>
      <c r="Q151" s="4"/>
      <c r="R151" s="4"/>
    </row>
    <row r="152" spans="1:18" s="34" customFormat="1" x14ac:dyDescent="0.2">
      <c r="A152" s="33">
        <v>912</v>
      </c>
      <c r="B152" s="34" t="s">
        <v>206</v>
      </c>
      <c r="C152" s="36"/>
      <c r="D152" s="36">
        <v>2104</v>
      </c>
      <c r="E152" s="37">
        <f t="shared" si="26"/>
        <v>0</v>
      </c>
      <c r="F152" s="38" t="str">
        <f t="shared" si="27"/>
        <v/>
      </c>
      <c r="G152" s="39">
        <f t="shared" si="28"/>
        <v>0</v>
      </c>
      <c r="H152" s="39">
        <f t="shared" si="29"/>
        <v>0</v>
      </c>
      <c r="I152" s="37">
        <f t="shared" si="30"/>
        <v>0</v>
      </c>
      <c r="J152" s="40">
        <f t="shared" si="35"/>
        <v>0</v>
      </c>
      <c r="K152" s="37">
        <f t="shared" si="31"/>
        <v>0</v>
      </c>
      <c r="L152" s="37">
        <f t="shared" si="32"/>
        <v>0</v>
      </c>
      <c r="M152" s="37">
        <f t="shared" si="33"/>
        <v>0</v>
      </c>
      <c r="N152" s="41">
        <f>'jan-apr'!M152</f>
        <v>0</v>
      </c>
      <c r="O152" s="41">
        <f t="shared" si="34"/>
        <v>0</v>
      </c>
      <c r="P152" s="4"/>
      <c r="Q152" s="4"/>
      <c r="R152" s="4"/>
    </row>
    <row r="153" spans="1:18" s="34" customFormat="1" x14ac:dyDescent="0.2">
      <c r="A153" s="33">
        <v>914</v>
      </c>
      <c r="B153" s="34" t="s">
        <v>207</v>
      </c>
      <c r="C153" s="36"/>
      <c r="D153" s="36">
        <v>6051</v>
      </c>
      <c r="E153" s="37">
        <f t="shared" si="26"/>
        <v>0</v>
      </c>
      <c r="F153" s="38" t="str">
        <f t="shared" si="27"/>
        <v/>
      </c>
      <c r="G153" s="39">
        <f t="shared" si="28"/>
        <v>0</v>
      </c>
      <c r="H153" s="39">
        <f t="shared" si="29"/>
        <v>0</v>
      </c>
      <c r="I153" s="37">
        <f t="shared" si="30"/>
        <v>0</v>
      </c>
      <c r="J153" s="40">
        <f t="shared" si="35"/>
        <v>0</v>
      </c>
      <c r="K153" s="37">
        <f t="shared" si="31"/>
        <v>0</v>
      </c>
      <c r="L153" s="37">
        <f t="shared" si="32"/>
        <v>0</v>
      </c>
      <c r="M153" s="37">
        <f t="shared" si="33"/>
        <v>0</v>
      </c>
      <c r="N153" s="41">
        <f>'jan-apr'!M153</f>
        <v>0</v>
      </c>
      <c r="O153" s="41">
        <f t="shared" si="34"/>
        <v>0</v>
      </c>
      <c r="P153" s="4"/>
      <c r="Q153" s="4"/>
      <c r="R153" s="4"/>
    </row>
    <row r="154" spans="1:18" s="34" customFormat="1" x14ac:dyDescent="0.2">
      <c r="A154" s="33">
        <v>919</v>
      </c>
      <c r="B154" s="34" t="s">
        <v>208</v>
      </c>
      <c r="C154" s="36"/>
      <c r="D154" s="36">
        <v>5713</v>
      </c>
      <c r="E154" s="37">
        <f t="shared" si="26"/>
        <v>0</v>
      </c>
      <c r="F154" s="38" t="str">
        <f t="shared" si="27"/>
        <v/>
      </c>
      <c r="G154" s="39">
        <f t="shared" si="28"/>
        <v>0</v>
      </c>
      <c r="H154" s="39">
        <f t="shared" si="29"/>
        <v>0</v>
      </c>
      <c r="I154" s="37">
        <f t="shared" si="30"/>
        <v>0</v>
      </c>
      <c r="J154" s="40">
        <f t="shared" si="35"/>
        <v>0</v>
      </c>
      <c r="K154" s="37">
        <f t="shared" si="31"/>
        <v>0</v>
      </c>
      <c r="L154" s="37">
        <f t="shared" si="32"/>
        <v>0</v>
      </c>
      <c r="M154" s="37">
        <f t="shared" si="33"/>
        <v>0</v>
      </c>
      <c r="N154" s="41">
        <f>'jan-apr'!M154</f>
        <v>0</v>
      </c>
      <c r="O154" s="41">
        <f t="shared" si="34"/>
        <v>0</v>
      </c>
      <c r="P154" s="4"/>
      <c r="Q154" s="4"/>
      <c r="R154" s="4"/>
    </row>
    <row r="155" spans="1:18" s="34" customFormat="1" x14ac:dyDescent="0.2">
      <c r="A155" s="33">
        <v>926</v>
      </c>
      <c r="B155" s="34" t="s">
        <v>209</v>
      </c>
      <c r="C155" s="36"/>
      <c r="D155" s="36">
        <v>10702</v>
      </c>
      <c r="E155" s="37">
        <f t="shared" si="26"/>
        <v>0</v>
      </c>
      <c r="F155" s="38" t="str">
        <f t="shared" si="27"/>
        <v/>
      </c>
      <c r="G155" s="39">
        <f t="shared" si="28"/>
        <v>0</v>
      </c>
      <c r="H155" s="39">
        <f t="shared" si="29"/>
        <v>0</v>
      </c>
      <c r="I155" s="37">
        <f t="shared" si="30"/>
        <v>0</v>
      </c>
      <c r="J155" s="40">
        <f t="shared" si="35"/>
        <v>0</v>
      </c>
      <c r="K155" s="37">
        <f t="shared" si="31"/>
        <v>0</v>
      </c>
      <c r="L155" s="37">
        <f t="shared" si="32"/>
        <v>0</v>
      </c>
      <c r="M155" s="37">
        <f t="shared" si="33"/>
        <v>0</v>
      </c>
      <c r="N155" s="41">
        <f>'jan-apr'!M155</f>
        <v>0</v>
      </c>
      <c r="O155" s="41">
        <f t="shared" si="34"/>
        <v>0</v>
      </c>
      <c r="P155" s="4"/>
      <c r="Q155" s="4"/>
      <c r="R155" s="4"/>
    </row>
    <row r="156" spans="1:18" s="34" customFormat="1" x14ac:dyDescent="0.2">
      <c r="A156" s="33">
        <v>928</v>
      </c>
      <c r="B156" s="34" t="s">
        <v>210</v>
      </c>
      <c r="C156" s="36"/>
      <c r="D156" s="36">
        <v>5178</v>
      </c>
      <c r="E156" s="37">
        <f t="shared" si="26"/>
        <v>0</v>
      </c>
      <c r="F156" s="38" t="str">
        <f t="shared" si="27"/>
        <v/>
      </c>
      <c r="G156" s="39">
        <f t="shared" si="28"/>
        <v>0</v>
      </c>
      <c r="H156" s="39">
        <f t="shared" si="29"/>
        <v>0</v>
      </c>
      <c r="I156" s="37">
        <f t="shared" si="30"/>
        <v>0</v>
      </c>
      <c r="J156" s="40">
        <f t="shared" si="35"/>
        <v>0</v>
      </c>
      <c r="K156" s="37">
        <f t="shared" si="31"/>
        <v>0</v>
      </c>
      <c r="L156" s="37">
        <f t="shared" si="32"/>
        <v>0</v>
      </c>
      <c r="M156" s="37">
        <f t="shared" si="33"/>
        <v>0</v>
      </c>
      <c r="N156" s="41">
        <f>'jan-apr'!M156</f>
        <v>0</v>
      </c>
      <c r="O156" s="41">
        <f t="shared" si="34"/>
        <v>0</v>
      </c>
      <c r="P156" s="4"/>
      <c r="Q156" s="4"/>
      <c r="R156" s="4"/>
    </row>
    <row r="157" spans="1:18" s="34" customFormat="1" x14ac:dyDescent="0.2">
      <c r="A157" s="33">
        <v>929</v>
      </c>
      <c r="B157" s="34" t="s">
        <v>211</v>
      </c>
      <c r="C157" s="36"/>
      <c r="D157" s="36">
        <v>1856</v>
      </c>
      <c r="E157" s="37">
        <f t="shared" si="26"/>
        <v>0</v>
      </c>
      <c r="F157" s="38" t="str">
        <f t="shared" si="27"/>
        <v/>
      </c>
      <c r="G157" s="39">
        <f t="shared" si="28"/>
        <v>0</v>
      </c>
      <c r="H157" s="39">
        <f t="shared" si="29"/>
        <v>0</v>
      </c>
      <c r="I157" s="37">
        <f t="shared" si="30"/>
        <v>0</v>
      </c>
      <c r="J157" s="40">
        <f t="shared" si="35"/>
        <v>0</v>
      </c>
      <c r="K157" s="37">
        <f t="shared" si="31"/>
        <v>0</v>
      </c>
      <c r="L157" s="37">
        <f t="shared" si="32"/>
        <v>0</v>
      </c>
      <c r="M157" s="37">
        <f t="shared" si="33"/>
        <v>0</v>
      </c>
      <c r="N157" s="41">
        <f>'jan-apr'!M157</f>
        <v>0</v>
      </c>
      <c r="O157" s="41">
        <f t="shared" si="34"/>
        <v>0</v>
      </c>
      <c r="P157" s="4"/>
      <c r="Q157" s="4"/>
      <c r="R157" s="4"/>
    </row>
    <row r="158" spans="1:18" s="34" customFormat="1" x14ac:dyDescent="0.2">
      <c r="A158" s="33">
        <v>935</v>
      </c>
      <c r="B158" s="34" t="s">
        <v>212</v>
      </c>
      <c r="C158" s="36"/>
      <c r="D158" s="36">
        <v>1342</v>
      </c>
      <c r="E158" s="37">
        <f t="shared" si="26"/>
        <v>0</v>
      </c>
      <c r="F158" s="38" t="str">
        <f t="shared" si="27"/>
        <v/>
      </c>
      <c r="G158" s="39">
        <f t="shared" si="28"/>
        <v>0</v>
      </c>
      <c r="H158" s="39">
        <f t="shared" si="29"/>
        <v>0</v>
      </c>
      <c r="I158" s="37">
        <f t="shared" si="30"/>
        <v>0</v>
      </c>
      <c r="J158" s="40">
        <f t="shared" si="35"/>
        <v>0</v>
      </c>
      <c r="K158" s="37">
        <f t="shared" si="31"/>
        <v>0</v>
      </c>
      <c r="L158" s="37">
        <f t="shared" si="32"/>
        <v>0</v>
      </c>
      <c r="M158" s="37">
        <f t="shared" si="33"/>
        <v>0</v>
      </c>
      <c r="N158" s="41">
        <f>'jan-apr'!M158</f>
        <v>0</v>
      </c>
      <c r="O158" s="41">
        <f t="shared" si="34"/>
        <v>0</v>
      </c>
      <c r="P158" s="4"/>
      <c r="Q158" s="4"/>
      <c r="R158" s="4"/>
    </row>
    <row r="159" spans="1:18" s="34" customFormat="1" x14ac:dyDescent="0.2">
      <c r="A159" s="33">
        <v>937</v>
      </c>
      <c r="B159" s="34" t="s">
        <v>213</v>
      </c>
      <c r="C159" s="36"/>
      <c r="D159" s="36">
        <v>3614</v>
      </c>
      <c r="E159" s="37">
        <f t="shared" si="26"/>
        <v>0</v>
      </c>
      <c r="F159" s="38" t="str">
        <f t="shared" si="27"/>
        <v/>
      </c>
      <c r="G159" s="39">
        <f t="shared" si="28"/>
        <v>0</v>
      </c>
      <c r="H159" s="39">
        <f t="shared" si="29"/>
        <v>0</v>
      </c>
      <c r="I159" s="37">
        <f t="shared" si="30"/>
        <v>0</v>
      </c>
      <c r="J159" s="40">
        <f t="shared" si="35"/>
        <v>0</v>
      </c>
      <c r="K159" s="37">
        <f t="shared" si="31"/>
        <v>0</v>
      </c>
      <c r="L159" s="37">
        <f t="shared" si="32"/>
        <v>0</v>
      </c>
      <c r="M159" s="37">
        <f t="shared" si="33"/>
        <v>0</v>
      </c>
      <c r="N159" s="41">
        <f>'jan-apr'!M159</f>
        <v>0</v>
      </c>
      <c r="O159" s="41">
        <f t="shared" si="34"/>
        <v>0</v>
      </c>
      <c r="P159" s="4"/>
      <c r="Q159" s="4"/>
      <c r="R159" s="4"/>
    </row>
    <row r="160" spans="1:18" s="34" customFormat="1" x14ac:dyDescent="0.2">
      <c r="A160" s="33">
        <v>938</v>
      </c>
      <c r="B160" s="34" t="s">
        <v>214</v>
      </c>
      <c r="C160" s="36"/>
      <c r="D160" s="36">
        <v>1200</v>
      </c>
      <c r="E160" s="37">
        <f t="shared" si="26"/>
        <v>0</v>
      </c>
      <c r="F160" s="38" t="str">
        <f t="shared" si="27"/>
        <v/>
      </c>
      <c r="G160" s="39">
        <f t="shared" si="28"/>
        <v>0</v>
      </c>
      <c r="H160" s="39">
        <f t="shared" si="29"/>
        <v>0</v>
      </c>
      <c r="I160" s="37">
        <f t="shared" si="30"/>
        <v>0</v>
      </c>
      <c r="J160" s="40">
        <f t="shared" si="35"/>
        <v>0</v>
      </c>
      <c r="K160" s="37">
        <f t="shared" si="31"/>
        <v>0</v>
      </c>
      <c r="L160" s="37">
        <f t="shared" si="32"/>
        <v>0</v>
      </c>
      <c r="M160" s="37">
        <f t="shared" si="33"/>
        <v>0</v>
      </c>
      <c r="N160" s="41">
        <f>'jan-apr'!M160</f>
        <v>0</v>
      </c>
      <c r="O160" s="41">
        <f t="shared" si="34"/>
        <v>0</v>
      </c>
      <c r="P160" s="4"/>
      <c r="Q160" s="4"/>
      <c r="R160" s="4"/>
    </row>
    <row r="161" spans="1:18" s="34" customFormat="1" x14ac:dyDescent="0.2">
      <c r="A161" s="33">
        <v>940</v>
      </c>
      <c r="B161" s="34" t="s">
        <v>215</v>
      </c>
      <c r="C161" s="36"/>
      <c r="D161" s="36">
        <v>1246</v>
      </c>
      <c r="E161" s="37">
        <f t="shared" si="26"/>
        <v>0</v>
      </c>
      <c r="F161" s="38" t="str">
        <f t="shared" si="27"/>
        <v/>
      </c>
      <c r="G161" s="39">
        <f t="shared" si="28"/>
        <v>0</v>
      </c>
      <c r="H161" s="39">
        <f t="shared" si="29"/>
        <v>0</v>
      </c>
      <c r="I161" s="37">
        <f t="shared" si="30"/>
        <v>0</v>
      </c>
      <c r="J161" s="40">
        <f t="shared" si="35"/>
        <v>0</v>
      </c>
      <c r="K161" s="37">
        <f t="shared" si="31"/>
        <v>0</v>
      </c>
      <c r="L161" s="37">
        <f t="shared" si="32"/>
        <v>0</v>
      </c>
      <c r="M161" s="37">
        <f t="shared" si="33"/>
        <v>0</v>
      </c>
      <c r="N161" s="41">
        <f>'jan-apr'!M161</f>
        <v>0</v>
      </c>
      <c r="O161" s="41">
        <f t="shared" si="34"/>
        <v>0</v>
      </c>
      <c r="P161" s="4"/>
      <c r="Q161" s="4"/>
      <c r="R161" s="4"/>
    </row>
    <row r="162" spans="1:18" s="34" customFormat="1" x14ac:dyDescent="0.2">
      <c r="A162" s="33">
        <v>941</v>
      </c>
      <c r="B162" s="34" t="s">
        <v>216</v>
      </c>
      <c r="C162" s="36"/>
      <c r="D162" s="36">
        <v>952</v>
      </c>
      <c r="E162" s="37">
        <f t="shared" si="26"/>
        <v>0</v>
      </c>
      <c r="F162" s="38" t="str">
        <f t="shared" si="27"/>
        <v/>
      </c>
      <c r="G162" s="39">
        <f t="shared" si="28"/>
        <v>0</v>
      </c>
      <c r="H162" s="39">
        <f t="shared" si="29"/>
        <v>0</v>
      </c>
      <c r="I162" s="37">
        <f t="shared" si="30"/>
        <v>0</v>
      </c>
      <c r="J162" s="40">
        <f t="shared" si="35"/>
        <v>0</v>
      </c>
      <c r="K162" s="37">
        <f t="shared" si="31"/>
        <v>0</v>
      </c>
      <c r="L162" s="37">
        <f t="shared" si="32"/>
        <v>0</v>
      </c>
      <c r="M162" s="37">
        <f t="shared" si="33"/>
        <v>0</v>
      </c>
      <c r="N162" s="41">
        <f>'jan-apr'!M162</f>
        <v>0</v>
      </c>
      <c r="O162" s="41">
        <f t="shared" si="34"/>
        <v>0</v>
      </c>
      <c r="P162" s="4"/>
      <c r="Q162" s="4"/>
      <c r="R162" s="4"/>
    </row>
    <row r="163" spans="1:18" s="34" customFormat="1" x14ac:dyDescent="0.2">
      <c r="A163" s="33">
        <v>1001</v>
      </c>
      <c r="B163" s="34" t="s">
        <v>217</v>
      </c>
      <c r="C163" s="36"/>
      <c r="D163" s="36">
        <v>89268</v>
      </c>
      <c r="E163" s="37">
        <f t="shared" si="26"/>
        <v>0</v>
      </c>
      <c r="F163" s="38" t="str">
        <f t="shared" si="27"/>
        <v/>
      </c>
      <c r="G163" s="39">
        <f t="shared" si="28"/>
        <v>0</v>
      </c>
      <c r="H163" s="39">
        <f t="shared" si="29"/>
        <v>0</v>
      </c>
      <c r="I163" s="37">
        <f t="shared" si="30"/>
        <v>0</v>
      </c>
      <c r="J163" s="40">
        <f t="shared" si="35"/>
        <v>0</v>
      </c>
      <c r="K163" s="37">
        <f t="shared" si="31"/>
        <v>0</v>
      </c>
      <c r="L163" s="37">
        <f t="shared" si="32"/>
        <v>0</v>
      </c>
      <c r="M163" s="37">
        <f t="shared" si="33"/>
        <v>0</v>
      </c>
      <c r="N163" s="41">
        <f>'jan-apr'!M163</f>
        <v>0</v>
      </c>
      <c r="O163" s="41">
        <f t="shared" si="34"/>
        <v>0</v>
      </c>
      <c r="P163" s="4"/>
      <c r="Q163" s="4"/>
      <c r="R163" s="4"/>
    </row>
    <row r="164" spans="1:18" s="34" customFormat="1" x14ac:dyDescent="0.2">
      <c r="A164" s="33">
        <v>1002</v>
      </c>
      <c r="B164" s="34" t="s">
        <v>218</v>
      </c>
      <c r="C164" s="36"/>
      <c r="D164" s="36">
        <v>15600</v>
      </c>
      <c r="E164" s="37">
        <f t="shared" si="26"/>
        <v>0</v>
      </c>
      <c r="F164" s="38" t="str">
        <f t="shared" si="27"/>
        <v/>
      </c>
      <c r="G164" s="39">
        <f t="shared" si="28"/>
        <v>0</v>
      </c>
      <c r="H164" s="39">
        <f t="shared" si="29"/>
        <v>0</v>
      </c>
      <c r="I164" s="37">
        <f t="shared" si="30"/>
        <v>0</v>
      </c>
      <c r="J164" s="40">
        <f t="shared" si="35"/>
        <v>0</v>
      </c>
      <c r="K164" s="37">
        <f t="shared" si="31"/>
        <v>0</v>
      </c>
      <c r="L164" s="37">
        <f t="shared" si="32"/>
        <v>0</v>
      </c>
      <c r="M164" s="37">
        <f t="shared" si="33"/>
        <v>0</v>
      </c>
      <c r="N164" s="41">
        <f>'jan-apr'!M164</f>
        <v>0</v>
      </c>
      <c r="O164" s="41">
        <f t="shared" si="34"/>
        <v>0</v>
      </c>
      <c r="P164" s="4"/>
      <c r="Q164" s="4"/>
      <c r="R164" s="4"/>
    </row>
    <row r="165" spans="1:18" s="34" customFormat="1" x14ac:dyDescent="0.2">
      <c r="A165" s="33">
        <v>1003</v>
      </c>
      <c r="B165" s="34" t="s">
        <v>219</v>
      </c>
      <c r="C165" s="36"/>
      <c r="D165" s="36">
        <v>9769</v>
      </c>
      <c r="E165" s="37">
        <f t="shared" si="26"/>
        <v>0</v>
      </c>
      <c r="F165" s="38" t="str">
        <f t="shared" si="27"/>
        <v/>
      </c>
      <c r="G165" s="39">
        <f t="shared" si="28"/>
        <v>0</v>
      </c>
      <c r="H165" s="39">
        <f t="shared" si="29"/>
        <v>0</v>
      </c>
      <c r="I165" s="37">
        <f t="shared" si="30"/>
        <v>0</v>
      </c>
      <c r="J165" s="40">
        <f t="shared" si="35"/>
        <v>0</v>
      </c>
      <c r="K165" s="37">
        <f t="shared" si="31"/>
        <v>0</v>
      </c>
      <c r="L165" s="37">
        <f t="shared" si="32"/>
        <v>0</v>
      </c>
      <c r="M165" s="37">
        <f t="shared" si="33"/>
        <v>0</v>
      </c>
      <c r="N165" s="41">
        <f>'jan-apr'!M165</f>
        <v>0</v>
      </c>
      <c r="O165" s="41">
        <f t="shared" si="34"/>
        <v>0</v>
      </c>
      <c r="P165" s="4"/>
      <c r="Q165" s="4"/>
      <c r="R165" s="4"/>
    </row>
    <row r="166" spans="1:18" s="34" customFormat="1" x14ac:dyDescent="0.2">
      <c r="A166" s="33">
        <v>1004</v>
      </c>
      <c r="B166" s="34" t="s">
        <v>220</v>
      </c>
      <c r="C166" s="36"/>
      <c r="D166" s="36">
        <v>9090</v>
      </c>
      <c r="E166" s="37">
        <f t="shared" si="26"/>
        <v>0</v>
      </c>
      <c r="F166" s="38" t="str">
        <f t="shared" si="27"/>
        <v/>
      </c>
      <c r="G166" s="39">
        <f t="shared" si="28"/>
        <v>0</v>
      </c>
      <c r="H166" s="39">
        <f t="shared" si="29"/>
        <v>0</v>
      </c>
      <c r="I166" s="37">
        <f t="shared" si="30"/>
        <v>0</v>
      </c>
      <c r="J166" s="40">
        <f t="shared" si="35"/>
        <v>0</v>
      </c>
      <c r="K166" s="37">
        <f t="shared" si="31"/>
        <v>0</v>
      </c>
      <c r="L166" s="37">
        <f t="shared" si="32"/>
        <v>0</v>
      </c>
      <c r="M166" s="37">
        <f t="shared" si="33"/>
        <v>0</v>
      </c>
      <c r="N166" s="41">
        <f>'jan-apr'!M166</f>
        <v>0</v>
      </c>
      <c r="O166" s="41">
        <f t="shared" si="34"/>
        <v>0</v>
      </c>
      <c r="P166" s="4"/>
      <c r="Q166" s="4"/>
      <c r="R166" s="4"/>
    </row>
    <row r="167" spans="1:18" s="34" customFormat="1" x14ac:dyDescent="0.2">
      <c r="A167" s="33">
        <v>1014</v>
      </c>
      <c r="B167" s="34" t="s">
        <v>221</v>
      </c>
      <c r="C167" s="36"/>
      <c r="D167" s="36">
        <v>14425</v>
      </c>
      <c r="E167" s="37">
        <f t="shared" si="26"/>
        <v>0</v>
      </c>
      <c r="F167" s="38" t="str">
        <f t="shared" si="27"/>
        <v/>
      </c>
      <c r="G167" s="39">
        <f t="shared" si="28"/>
        <v>0</v>
      </c>
      <c r="H167" s="39">
        <f t="shared" si="29"/>
        <v>0</v>
      </c>
      <c r="I167" s="37">
        <f t="shared" si="30"/>
        <v>0</v>
      </c>
      <c r="J167" s="40">
        <f t="shared" si="35"/>
        <v>0</v>
      </c>
      <c r="K167" s="37">
        <f t="shared" si="31"/>
        <v>0</v>
      </c>
      <c r="L167" s="37">
        <f t="shared" si="32"/>
        <v>0</v>
      </c>
      <c r="M167" s="37">
        <f t="shared" si="33"/>
        <v>0</v>
      </c>
      <c r="N167" s="41">
        <f>'jan-apr'!M167</f>
        <v>0</v>
      </c>
      <c r="O167" s="41">
        <f t="shared" si="34"/>
        <v>0</v>
      </c>
      <c r="P167" s="4"/>
      <c r="Q167" s="4"/>
      <c r="R167" s="4"/>
    </row>
    <row r="168" spans="1:18" s="34" customFormat="1" x14ac:dyDescent="0.2">
      <c r="A168" s="33">
        <v>1017</v>
      </c>
      <c r="B168" s="34" t="s">
        <v>222</v>
      </c>
      <c r="C168" s="36"/>
      <c r="D168" s="36">
        <v>6568</v>
      </c>
      <c r="E168" s="37">
        <f t="shared" si="26"/>
        <v>0</v>
      </c>
      <c r="F168" s="38" t="str">
        <f t="shared" si="27"/>
        <v/>
      </c>
      <c r="G168" s="39">
        <f t="shared" si="28"/>
        <v>0</v>
      </c>
      <c r="H168" s="39">
        <f t="shared" si="29"/>
        <v>0</v>
      </c>
      <c r="I168" s="37">
        <f t="shared" si="30"/>
        <v>0</v>
      </c>
      <c r="J168" s="40">
        <f t="shared" si="35"/>
        <v>0</v>
      </c>
      <c r="K168" s="37">
        <f t="shared" si="31"/>
        <v>0</v>
      </c>
      <c r="L168" s="37">
        <f t="shared" si="32"/>
        <v>0</v>
      </c>
      <c r="M168" s="37">
        <f t="shared" si="33"/>
        <v>0</v>
      </c>
      <c r="N168" s="41">
        <f>'jan-apr'!M168</f>
        <v>0</v>
      </c>
      <c r="O168" s="41">
        <f t="shared" si="34"/>
        <v>0</v>
      </c>
      <c r="P168" s="4"/>
      <c r="Q168" s="4"/>
      <c r="R168" s="4"/>
    </row>
    <row r="169" spans="1:18" s="34" customFormat="1" x14ac:dyDescent="0.2">
      <c r="A169" s="33">
        <v>1018</v>
      </c>
      <c r="B169" s="34" t="s">
        <v>223</v>
      </c>
      <c r="C169" s="36"/>
      <c r="D169" s="36">
        <v>11321</v>
      </c>
      <c r="E169" s="37">
        <f t="shared" si="26"/>
        <v>0</v>
      </c>
      <c r="F169" s="38" t="str">
        <f t="shared" si="27"/>
        <v/>
      </c>
      <c r="G169" s="39">
        <f t="shared" si="28"/>
        <v>0</v>
      </c>
      <c r="H169" s="39">
        <f t="shared" si="29"/>
        <v>0</v>
      </c>
      <c r="I169" s="37">
        <f t="shared" si="30"/>
        <v>0</v>
      </c>
      <c r="J169" s="40">
        <f t="shared" si="35"/>
        <v>0</v>
      </c>
      <c r="K169" s="37">
        <f t="shared" si="31"/>
        <v>0</v>
      </c>
      <c r="L169" s="37">
        <f t="shared" si="32"/>
        <v>0</v>
      </c>
      <c r="M169" s="37">
        <f t="shared" si="33"/>
        <v>0</v>
      </c>
      <c r="N169" s="41">
        <f>'jan-apr'!M169</f>
        <v>0</v>
      </c>
      <c r="O169" s="41">
        <f t="shared" si="34"/>
        <v>0</v>
      </c>
      <c r="P169" s="4"/>
      <c r="Q169" s="4"/>
      <c r="R169" s="4"/>
    </row>
    <row r="170" spans="1:18" s="34" customFormat="1" x14ac:dyDescent="0.2">
      <c r="A170" s="33">
        <v>1021</v>
      </c>
      <c r="B170" s="34" t="s">
        <v>224</v>
      </c>
      <c r="C170" s="36"/>
      <c r="D170" s="36">
        <v>2309</v>
      </c>
      <c r="E170" s="37">
        <f t="shared" si="26"/>
        <v>0</v>
      </c>
      <c r="F170" s="38" t="str">
        <f t="shared" si="27"/>
        <v/>
      </c>
      <c r="G170" s="39">
        <f t="shared" si="28"/>
        <v>0</v>
      </c>
      <c r="H170" s="39">
        <f t="shared" si="29"/>
        <v>0</v>
      </c>
      <c r="I170" s="37">
        <f t="shared" si="30"/>
        <v>0</v>
      </c>
      <c r="J170" s="40">
        <f t="shared" si="35"/>
        <v>0</v>
      </c>
      <c r="K170" s="37">
        <f t="shared" si="31"/>
        <v>0</v>
      </c>
      <c r="L170" s="37">
        <f t="shared" si="32"/>
        <v>0</v>
      </c>
      <c r="M170" s="37">
        <f t="shared" si="33"/>
        <v>0</v>
      </c>
      <c r="N170" s="41">
        <f>'jan-apr'!M170</f>
        <v>0</v>
      </c>
      <c r="O170" s="41">
        <f t="shared" si="34"/>
        <v>0</v>
      </c>
      <c r="P170" s="4"/>
      <c r="Q170" s="4"/>
      <c r="R170" s="4"/>
    </row>
    <row r="171" spans="1:18" s="34" customFormat="1" x14ac:dyDescent="0.2">
      <c r="A171" s="33">
        <v>1026</v>
      </c>
      <c r="B171" s="34" t="s">
        <v>225</v>
      </c>
      <c r="C171" s="36"/>
      <c r="D171" s="36">
        <v>937</v>
      </c>
      <c r="E171" s="37">
        <f t="shared" si="26"/>
        <v>0</v>
      </c>
      <c r="F171" s="38" t="str">
        <f t="shared" si="27"/>
        <v/>
      </c>
      <c r="G171" s="39">
        <f t="shared" si="28"/>
        <v>0</v>
      </c>
      <c r="H171" s="39">
        <f t="shared" si="29"/>
        <v>0</v>
      </c>
      <c r="I171" s="37">
        <f t="shared" si="30"/>
        <v>0</v>
      </c>
      <c r="J171" s="40">
        <f t="shared" si="35"/>
        <v>0</v>
      </c>
      <c r="K171" s="37">
        <f t="shared" si="31"/>
        <v>0</v>
      </c>
      <c r="L171" s="37">
        <f t="shared" si="32"/>
        <v>0</v>
      </c>
      <c r="M171" s="37">
        <f t="shared" si="33"/>
        <v>0</v>
      </c>
      <c r="N171" s="41">
        <f>'jan-apr'!M171</f>
        <v>0</v>
      </c>
      <c r="O171" s="41">
        <f t="shared" si="34"/>
        <v>0</v>
      </c>
      <c r="P171" s="4"/>
      <c r="Q171" s="4"/>
      <c r="R171" s="4"/>
    </row>
    <row r="172" spans="1:18" s="34" customFormat="1" x14ac:dyDescent="0.2">
      <c r="A172" s="33">
        <v>1027</v>
      </c>
      <c r="B172" s="34" t="s">
        <v>226</v>
      </c>
      <c r="C172" s="36"/>
      <c r="D172" s="36">
        <v>1765</v>
      </c>
      <c r="E172" s="37">
        <f t="shared" si="26"/>
        <v>0</v>
      </c>
      <c r="F172" s="38" t="str">
        <f t="shared" si="27"/>
        <v/>
      </c>
      <c r="G172" s="39">
        <f t="shared" si="28"/>
        <v>0</v>
      </c>
      <c r="H172" s="39">
        <f t="shared" si="29"/>
        <v>0</v>
      </c>
      <c r="I172" s="37">
        <f t="shared" si="30"/>
        <v>0</v>
      </c>
      <c r="J172" s="40">
        <f t="shared" si="35"/>
        <v>0</v>
      </c>
      <c r="K172" s="37">
        <f t="shared" si="31"/>
        <v>0</v>
      </c>
      <c r="L172" s="37">
        <f t="shared" si="32"/>
        <v>0</v>
      </c>
      <c r="M172" s="37">
        <f t="shared" si="33"/>
        <v>0</v>
      </c>
      <c r="N172" s="41">
        <f>'jan-apr'!M172</f>
        <v>0</v>
      </c>
      <c r="O172" s="41">
        <f t="shared" si="34"/>
        <v>0</v>
      </c>
      <c r="P172" s="4"/>
      <c r="Q172" s="4"/>
      <c r="R172" s="4"/>
    </row>
    <row r="173" spans="1:18" s="34" customFormat="1" x14ac:dyDescent="0.2">
      <c r="A173" s="33">
        <v>1029</v>
      </c>
      <c r="B173" s="34" t="s">
        <v>227</v>
      </c>
      <c r="C173" s="36"/>
      <c r="D173" s="36">
        <v>4950</v>
      </c>
      <c r="E173" s="37">
        <f t="shared" si="26"/>
        <v>0</v>
      </c>
      <c r="F173" s="38" t="str">
        <f t="shared" si="27"/>
        <v/>
      </c>
      <c r="G173" s="39">
        <f t="shared" si="28"/>
        <v>0</v>
      </c>
      <c r="H173" s="39">
        <f t="shared" si="29"/>
        <v>0</v>
      </c>
      <c r="I173" s="37">
        <f t="shared" si="30"/>
        <v>0</v>
      </c>
      <c r="J173" s="40">
        <f t="shared" si="35"/>
        <v>0</v>
      </c>
      <c r="K173" s="37">
        <f t="shared" si="31"/>
        <v>0</v>
      </c>
      <c r="L173" s="37">
        <f t="shared" si="32"/>
        <v>0</v>
      </c>
      <c r="M173" s="37">
        <f t="shared" si="33"/>
        <v>0</v>
      </c>
      <c r="N173" s="41">
        <f>'jan-apr'!M173</f>
        <v>0</v>
      </c>
      <c r="O173" s="41">
        <f t="shared" si="34"/>
        <v>0</v>
      </c>
      <c r="P173" s="4"/>
      <c r="Q173" s="4"/>
      <c r="R173" s="4"/>
    </row>
    <row r="174" spans="1:18" s="34" customFormat="1" x14ac:dyDescent="0.2">
      <c r="A174" s="33">
        <v>1032</v>
      </c>
      <c r="B174" s="34" t="s">
        <v>228</v>
      </c>
      <c r="C174" s="36"/>
      <c r="D174" s="36">
        <v>8588</v>
      </c>
      <c r="E174" s="37">
        <f t="shared" si="26"/>
        <v>0</v>
      </c>
      <c r="F174" s="38" t="str">
        <f t="shared" si="27"/>
        <v/>
      </c>
      <c r="G174" s="39">
        <f t="shared" si="28"/>
        <v>0</v>
      </c>
      <c r="H174" s="39">
        <f t="shared" si="29"/>
        <v>0</v>
      </c>
      <c r="I174" s="37">
        <f t="shared" si="30"/>
        <v>0</v>
      </c>
      <c r="J174" s="40">
        <f t="shared" si="35"/>
        <v>0</v>
      </c>
      <c r="K174" s="37">
        <f t="shared" si="31"/>
        <v>0</v>
      </c>
      <c r="L174" s="37">
        <f t="shared" si="32"/>
        <v>0</v>
      </c>
      <c r="M174" s="37">
        <f t="shared" si="33"/>
        <v>0</v>
      </c>
      <c r="N174" s="41">
        <f>'jan-apr'!M174</f>
        <v>0</v>
      </c>
      <c r="O174" s="41">
        <f t="shared" si="34"/>
        <v>0</v>
      </c>
      <c r="P174" s="4"/>
      <c r="Q174" s="4"/>
      <c r="R174" s="4"/>
    </row>
    <row r="175" spans="1:18" s="34" customFormat="1" x14ac:dyDescent="0.2">
      <c r="A175" s="33">
        <v>1034</v>
      </c>
      <c r="B175" s="34" t="s">
        <v>229</v>
      </c>
      <c r="C175" s="36"/>
      <c r="D175" s="36">
        <v>1702</v>
      </c>
      <c r="E175" s="37">
        <f t="shared" si="26"/>
        <v>0</v>
      </c>
      <c r="F175" s="38" t="str">
        <f t="shared" si="27"/>
        <v/>
      </c>
      <c r="G175" s="39">
        <f t="shared" si="28"/>
        <v>0</v>
      </c>
      <c r="H175" s="39">
        <f t="shared" si="29"/>
        <v>0</v>
      </c>
      <c r="I175" s="37">
        <f t="shared" si="30"/>
        <v>0</v>
      </c>
      <c r="J175" s="40">
        <f t="shared" si="35"/>
        <v>0</v>
      </c>
      <c r="K175" s="37">
        <f t="shared" si="31"/>
        <v>0</v>
      </c>
      <c r="L175" s="37">
        <f t="shared" si="32"/>
        <v>0</v>
      </c>
      <c r="M175" s="37">
        <f t="shared" si="33"/>
        <v>0</v>
      </c>
      <c r="N175" s="41">
        <f>'jan-apr'!M175</f>
        <v>0</v>
      </c>
      <c r="O175" s="41">
        <f t="shared" si="34"/>
        <v>0</v>
      </c>
      <c r="P175" s="4"/>
      <c r="Q175" s="4"/>
      <c r="R175" s="4"/>
    </row>
    <row r="176" spans="1:18" s="34" customFormat="1" x14ac:dyDescent="0.2">
      <c r="A176" s="33">
        <v>1037</v>
      </c>
      <c r="B176" s="34" t="s">
        <v>230</v>
      </c>
      <c r="C176" s="36"/>
      <c r="D176" s="36">
        <v>5988</v>
      </c>
      <c r="E176" s="37">
        <f t="shared" si="26"/>
        <v>0</v>
      </c>
      <c r="F176" s="38" t="str">
        <f t="shared" si="27"/>
        <v/>
      </c>
      <c r="G176" s="39">
        <f t="shared" si="28"/>
        <v>0</v>
      </c>
      <c r="H176" s="39">
        <f t="shared" si="29"/>
        <v>0</v>
      </c>
      <c r="I176" s="37">
        <f t="shared" si="30"/>
        <v>0</v>
      </c>
      <c r="J176" s="40">
        <f t="shared" si="35"/>
        <v>0</v>
      </c>
      <c r="K176" s="37">
        <f t="shared" si="31"/>
        <v>0</v>
      </c>
      <c r="L176" s="37">
        <f t="shared" si="32"/>
        <v>0</v>
      </c>
      <c r="M176" s="37">
        <f t="shared" si="33"/>
        <v>0</v>
      </c>
      <c r="N176" s="41">
        <f>'jan-apr'!M176</f>
        <v>0</v>
      </c>
      <c r="O176" s="41">
        <f t="shared" si="34"/>
        <v>0</v>
      </c>
      <c r="P176" s="4"/>
      <c r="Q176" s="4"/>
      <c r="R176" s="4"/>
    </row>
    <row r="177" spans="1:18" s="34" customFormat="1" x14ac:dyDescent="0.2">
      <c r="A177" s="33">
        <v>1046</v>
      </c>
      <c r="B177" s="34" t="s">
        <v>231</v>
      </c>
      <c r="C177" s="36"/>
      <c r="D177" s="36">
        <v>1836</v>
      </c>
      <c r="E177" s="37">
        <f t="shared" si="26"/>
        <v>0</v>
      </c>
      <c r="F177" s="38" t="str">
        <f t="shared" si="27"/>
        <v/>
      </c>
      <c r="G177" s="39">
        <f t="shared" si="28"/>
        <v>0</v>
      </c>
      <c r="H177" s="39">
        <f t="shared" si="29"/>
        <v>0</v>
      </c>
      <c r="I177" s="37">
        <f t="shared" si="30"/>
        <v>0</v>
      </c>
      <c r="J177" s="40">
        <f t="shared" si="35"/>
        <v>0</v>
      </c>
      <c r="K177" s="37">
        <f t="shared" si="31"/>
        <v>0</v>
      </c>
      <c r="L177" s="37">
        <f t="shared" si="32"/>
        <v>0</v>
      </c>
      <c r="M177" s="37">
        <f t="shared" si="33"/>
        <v>0</v>
      </c>
      <c r="N177" s="41">
        <f>'jan-apr'!M177</f>
        <v>0</v>
      </c>
      <c r="O177" s="41">
        <f t="shared" si="34"/>
        <v>0</v>
      </c>
      <c r="P177" s="4"/>
      <c r="Q177" s="4"/>
      <c r="R177" s="4"/>
    </row>
    <row r="178" spans="1:18" s="34" customFormat="1" x14ac:dyDescent="0.2">
      <c r="A178" s="33">
        <v>1101</v>
      </c>
      <c r="B178" s="34" t="s">
        <v>232</v>
      </c>
      <c r="C178" s="36"/>
      <c r="D178" s="36">
        <v>14899</v>
      </c>
      <c r="E178" s="37">
        <f t="shared" si="26"/>
        <v>0</v>
      </c>
      <c r="F178" s="38" t="str">
        <f t="shared" si="27"/>
        <v/>
      </c>
      <c r="G178" s="39">
        <f t="shared" si="28"/>
        <v>0</v>
      </c>
      <c r="H178" s="39">
        <f t="shared" si="29"/>
        <v>0</v>
      </c>
      <c r="I178" s="37">
        <f t="shared" si="30"/>
        <v>0</v>
      </c>
      <c r="J178" s="40">
        <f t="shared" si="35"/>
        <v>0</v>
      </c>
      <c r="K178" s="37">
        <f t="shared" si="31"/>
        <v>0</v>
      </c>
      <c r="L178" s="37">
        <f t="shared" si="32"/>
        <v>0</v>
      </c>
      <c r="M178" s="37">
        <f t="shared" si="33"/>
        <v>0</v>
      </c>
      <c r="N178" s="41">
        <f>'jan-apr'!M178</f>
        <v>0</v>
      </c>
      <c r="O178" s="41">
        <f t="shared" si="34"/>
        <v>0</v>
      </c>
      <c r="P178" s="4"/>
      <c r="Q178" s="4"/>
      <c r="R178" s="4"/>
    </row>
    <row r="179" spans="1:18" s="34" customFormat="1" x14ac:dyDescent="0.2">
      <c r="A179" s="33">
        <v>1102</v>
      </c>
      <c r="B179" s="34" t="s">
        <v>233</v>
      </c>
      <c r="C179" s="36"/>
      <c r="D179" s="36">
        <v>75497</v>
      </c>
      <c r="E179" s="37">
        <f t="shared" si="26"/>
        <v>0</v>
      </c>
      <c r="F179" s="38" t="str">
        <f t="shared" si="27"/>
        <v/>
      </c>
      <c r="G179" s="39">
        <f t="shared" si="28"/>
        <v>0</v>
      </c>
      <c r="H179" s="39">
        <f t="shared" si="29"/>
        <v>0</v>
      </c>
      <c r="I179" s="37">
        <f t="shared" si="30"/>
        <v>0</v>
      </c>
      <c r="J179" s="40">
        <f t="shared" si="35"/>
        <v>0</v>
      </c>
      <c r="K179" s="37">
        <f t="shared" si="31"/>
        <v>0</v>
      </c>
      <c r="L179" s="37">
        <f t="shared" si="32"/>
        <v>0</v>
      </c>
      <c r="M179" s="37">
        <f t="shared" si="33"/>
        <v>0</v>
      </c>
      <c r="N179" s="41">
        <f>'jan-apr'!M179</f>
        <v>0</v>
      </c>
      <c r="O179" s="41">
        <f t="shared" si="34"/>
        <v>0</v>
      </c>
      <c r="P179" s="4"/>
      <c r="Q179" s="4"/>
      <c r="R179" s="4"/>
    </row>
    <row r="180" spans="1:18" s="34" customFormat="1" x14ac:dyDescent="0.2">
      <c r="A180" s="33">
        <v>1103</v>
      </c>
      <c r="B180" s="34" t="s">
        <v>234</v>
      </c>
      <c r="C180" s="36"/>
      <c r="D180" s="36">
        <v>132729</v>
      </c>
      <c r="E180" s="37">
        <f t="shared" si="26"/>
        <v>0</v>
      </c>
      <c r="F180" s="38" t="str">
        <f t="shared" si="27"/>
        <v/>
      </c>
      <c r="G180" s="39">
        <f t="shared" si="28"/>
        <v>0</v>
      </c>
      <c r="H180" s="39">
        <f t="shared" si="29"/>
        <v>0</v>
      </c>
      <c r="I180" s="37">
        <f t="shared" si="30"/>
        <v>0</v>
      </c>
      <c r="J180" s="40">
        <f t="shared" si="35"/>
        <v>0</v>
      </c>
      <c r="K180" s="37">
        <f t="shared" si="31"/>
        <v>0</v>
      </c>
      <c r="L180" s="37">
        <f t="shared" si="32"/>
        <v>0</v>
      </c>
      <c r="M180" s="37">
        <f t="shared" si="33"/>
        <v>0</v>
      </c>
      <c r="N180" s="41">
        <f>'jan-apr'!M180</f>
        <v>0</v>
      </c>
      <c r="O180" s="41">
        <f t="shared" si="34"/>
        <v>0</v>
      </c>
      <c r="P180" s="4"/>
      <c r="Q180" s="4"/>
      <c r="R180" s="4"/>
    </row>
    <row r="181" spans="1:18" s="34" customFormat="1" x14ac:dyDescent="0.2">
      <c r="A181" s="33">
        <v>1106</v>
      </c>
      <c r="B181" s="34" t="s">
        <v>235</v>
      </c>
      <c r="C181" s="36"/>
      <c r="D181" s="36">
        <v>37166</v>
      </c>
      <c r="E181" s="37">
        <f t="shared" si="26"/>
        <v>0</v>
      </c>
      <c r="F181" s="38" t="str">
        <f t="shared" si="27"/>
        <v/>
      </c>
      <c r="G181" s="39">
        <f t="shared" si="28"/>
        <v>0</v>
      </c>
      <c r="H181" s="39">
        <f t="shared" si="29"/>
        <v>0</v>
      </c>
      <c r="I181" s="37">
        <f t="shared" si="30"/>
        <v>0</v>
      </c>
      <c r="J181" s="40">
        <f t="shared" si="35"/>
        <v>0</v>
      </c>
      <c r="K181" s="37">
        <f t="shared" si="31"/>
        <v>0</v>
      </c>
      <c r="L181" s="37">
        <f t="shared" si="32"/>
        <v>0</v>
      </c>
      <c r="M181" s="37">
        <f t="shared" si="33"/>
        <v>0</v>
      </c>
      <c r="N181" s="41">
        <f>'jan-apr'!M181</f>
        <v>0</v>
      </c>
      <c r="O181" s="41">
        <f t="shared" si="34"/>
        <v>0</v>
      </c>
      <c r="P181" s="4"/>
      <c r="Q181" s="4"/>
      <c r="R181" s="4"/>
    </row>
    <row r="182" spans="1:18" s="34" customFormat="1" x14ac:dyDescent="0.2">
      <c r="A182" s="33">
        <v>1111</v>
      </c>
      <c r="B182" s="34" t="s">
        <v>236</v>
      </c>
      <c r="C182" s="36"/>
      <c r="D182" s="36">
        <v>3316</v>
      </c>
      <c r="E182" s="37">
        <f t="shared" si="26"/>
        <v>0</v>
      </c>
      <c r="F182" s="38" t="str">
        <f t="shared" si="27"/>
        <v/>
      </c>
      <c r="G182" s="39">
        <f t="shared" si="28"/>
        <v>0</v>
      </c>
      <c r="H182" s="39">
        <f t="shared" si="29"/>
        <v>0</v>
      </c>
      <c r="I182" s="37">
        <f t="shared" si="30"/>
        <v>0</v>
      </c>
      <c r="J182" s="40">
        <f t="shared" si="35"/>
        <v>0</v>
      </c>
      <c r="K182" s="37">
        <f t="shared" si="31"/>
        <v>0</v>
      </c>
      <c r="L182" s="37">
        <f t="shared" si="32"/>
        <v>0</v>
      </c>
      <c r="M182" s="37">
        <f t="shared" si="33"/>
        <v>0</v>
      </c>
      <c r="N182" s="41">
        <f>'jan-apr'!M182</f>
        <v>0</v>
      </c>
      <c r="O182" s="41">
        <f t="shared" si="34"/>
        <v>0</v>
      </c>
      <c r="P182" s="4"/>
      <c r="Q182" s="4"/>
      <c r="R182" s="4"/>
    </row>
    <row r="183" spans="1:18" s="34" customFormat="1" x14ac:dyDescent="0.2">
      <c r="A183" s="33">
        <v>1112</v>
      </c>
      <c r="B183" s="34" t="s">
        <v>237</v>
      </c>
      <c r="C183" s="36"/>
      <c r="D183" s="36">
        <v>3259</v>
      </c>
      <c r="E183" s="37">
        <f t="shared" si="26"/>
        <v>0</v>
      </c>
      <c r="F183" s="38" t="str">
        <f t="shared" si="27"/>
        <v/>
      </c>
      <c r="G183" s="39">
        <f t="shared" si="28"/>
        <v>0</v>
      </c>
      <c r="H183" s="39">
        <f t="shared" si="29"/>
        <v>0</v>
      </c>
      <c r="I183" s="37">
        <f t="shared" si="30"/>
        <v>0</v>
      </c>
      <c r="J183" s="40">
        <f t="shared" si="35"/>
        <v>0</v>
      </c>
      <c r="K183" s="37">
        <f t="shared" si="31"/>
        <v>0</v>
      </c>
      <c r="L183" s="37">
        <f t="shared" si="32"/>
        <v>0</v>
      </c>
      <c r="M183" s="37">
        <f t="shared" si="33"/>
        <v>0</v>
      </c>
      <c r="N183" s="41">
        <f>'jan-apr'!M183</f>
        <v>0</v>
      </c>
      <c r="O183" s="41">
        <f t="shared" si="34"/>
        <v>0</v>
      </c>
      <c r="P183" s="4"/>
      <c r="Q183" s="4"/>
      <c r="R183" s="4"/>
    </row>
    <row r="184" spans="1:18" s="34" customFormat="1" x14ac:dyDescent="0.2">
      <c r="A184" s="33">
        <v>1114</v>
      </c>
      <c r="B184" s="34" t="s">
        <v>238</v>
      </c>
      <c r="C184" s="36"/>
      <c r="D184" s="36">
        <v>2826</v>
      </c>
      <c r="E184" s="37">
        <f t="shared" si="26"/>
        <v>0</v>
      </c>
      <c r="F184" s="38" t="str">
        <f t="shared" si="27"/>
        <v/>
      </c>
      <c r="G184" s="39">
        <f t="shared" si="28"/>
        <v>0</v>
      </c>
      <c r="H184" s="39">
        <f t="shared" si="29"/>
        <v>0</v>
      </c>
      <c r="I184" s="37">
        <f t="shared" si="30"/>
        <v>0</v>
      </c>
      <c r="J184" s="40">
        <f t="shared" si="35"/>
        <v>0</v>
      </c>
      <c r="K184" s="37">
        <f t="shared" si="31"/>
        <v>0</v>
      </c>
      <c r="L184" s="37">
        <f t="shared" si="32"/>
        <v>0</v>
      </c>
      <c r="M184" s="37">
        <f t="shared" si="33"/>
        <v>0</v>
      </c>
      <c r="N184" s="41">
        <f>'jan-apr'!M184</f>
        <v>0</v>
      </c>
      <c r="O184" s="41">
        <f t="shared" si="34"/>
        <v>0</v>
      </c>
      <c r="P184" s="4"/>
      <c r="Q184" s="4"/>
      <c r="R184" s="4"/>
    </row>
    <row r="185" spans="1:18" s="34" customFormat="1" x14ac:dyDescent="0.2">
      <c r="A185" s="33">
        <v>1119</v>
      </c>
      <c r="B185" s="34" t="s">
        <v>239</v>
      </c>
      <c r="C185" s="36"/>
      <c r="D185" s="36">
        <v>18800</v>
      </c>
      <c r="E185" s="37">
        <f t="shared" si="26"/>
        <v>0</v>
      </c>
      <c r="F185" s="38" t="str">
        <f t="shared" si="27"/>
        <v/>
      </c>
      <c r="G185" s="39">
        <f t="shared" si="28"/>
        <v>0</v>
      </c>
      <c r="H185" s="39">
        <f t="shared" si="29"/>
        <v>0</v>
      </c>
      <c r="I185" s="37">
        <f t="shared" si="30"/>
        <v>0</v>
      </c>
      <c r="J185" s="40">
        <f t="shared" si="35"/>
        <v>0</v>
      </c>
      <c r="K185" s="37">
        <f t="shared" si="31"/>
        <v>0</v>
      </c>
      <c r="L185" s="37">
        <f t="shared" si="32"/>
        <v>0</v>
      </c>
      <c r="M185" s="37">
        <f t="shared" si="33"/>
        <v>0</v>
      </c>
      <c r="N185" s="41">
        <f>'jan-apr'!M185</f>
        <v>0</v>
      </c>
      <c r="O185" s="41">
        <f t="shared" si="34"/>
        <v>0</v>
      </c>
      <c r="P185" s="4"/>
      <c r="Q185" s="4"/>
      <c r="R185" s="4"/>
    </row>
    <row r="186" spans="1:18" s="34" customFormat="1" x14ac:dyDescent="0.2">
      <c r="A186" s="33">
        <v>1120</v>
      </c>
      <c r="B186" s="34" t="s">
        <v>240</v>
      </c>
      <c r="C186" s="36"/>
      <c r="D186" s="36">
        <v>19042</v>
      </c>
      <c r="E186" s="37">
        <f t="shared" ref="E186:E249" si="36">(C186*1000)/D186</f>
        <v>0</v>
      </c>
      <c r="F186" s="38" t="str">
        <f t="shared" ref="F186:F249" si="37">IF(ISNUMBER(C186),E186/E$435,"")</f>
        <v/>
      </c>
      <c r="G186" s="39">
        <f t="shared" ref="G186:G249" si="38">(E$435-E186)*0.6</f>
        <v>0</v>
      </c>
      <c r="H186" s="39">
        <f t="shared" ref="H186:H249" si="39">IF(E186&gt;=E$435*0.9,0,IF(E186&lt;0.9*E$435,(E$435*0.9-E186)*0.35))</f>
        <v>0</v>
      </c>
      <c r="I186" s="37">
        <f t="shared" ref="I186:I249" si="40">G186+H186</f>
        <v>0</v>
      </c>
      <c r="J186" s="40">
        <f t="shared" si="35"/>
        <v>0</v>
      </c>
      <c r="K186" s="37">
        <f t="shared" ref="K186:K249" si="41">I186+J186</f>
        <v>0</v>
      </c>
      <c r="L186" s="37">
        <f t="shared" ref="L186:L249" si="42">(I186*D186)</f>
        <v>0</v>
      </c>
      <c r="M186" s="37">
        <f t="shared" ref="M186:M249" si="43">(K186*D186)</f>
        <v>0</v>
      </c>
      <c r="N186" s="41">
        <f>'jan-apr'!M186</f>
        <v>0</v>
      </c>
      <c r="O186" s="41">
        <f t="shared" ref="O186:O249" si="44">M186-N186</f>
        <v>0</v>
      </c>
      <c r="P186" s="4"/>
      <c r="Q186" s="4"/>
      <c r="R186" s="4"/>
    </row>
    <row r="187" spans="1:18" s="34" customFormat="1" x14ac:dyDescent="0.2">
      <c r="A187" s="33">
        <v>1121</v>
      </c>
      <c r="B187" s="34" t="s">
        <v>241</v>
      </c>
      <c r="C187" s="36"/>
      <c r="D187" s="36">
        <v>18656</v>
      </c>
      <c r="E187" s="37">
        <f t="shared" si="36"/>
        <v>0</v>
      </c>
      <c r="F187" s="38" t="str">
        <f t="shared" si="37"/>
        <v/>
      </c>
      <c r="G187" s="39">
        <f t="shared" si="38"/>
        <v>0</v>
      </c>
      <c r="H187" s="39">
        <f t="shared" si="39"/>
        <v>0</v>
      </c>
      <c r="I187" s="37">
        <f t="shared" si="40"/>
        <v>0</v>
      </c>
      <c r="J187" s="40">
        <f t="shared" si="35"/>
        <v>0</v>
      </c>
      <c r="K187" s="37">
        <f t="shared" si="41"/>
        <v>0</v>
      </c>
      <c r="L187" s="37">
        <f t="shared" si="42"/>
        <v>0</v>
      </c>
      <c r="M187" s="37">
        <f t="shared" si="43"/>
        <v>0</v>
      </c>
      <c r="N187" s="41">
        <f>'jan-apr'!M187</f>
        <v>0</v>
      </c>
      <c r="O187" s="41">
        <f t="shared" si="44"/>
        <v>0</v>
      </c>
      <c r="P187" s="4"/>
      <c r="Q187" s="4"/>
      <c r="R187" s="4"/>
    </row>
    <row r="188" spans="1:18" s="34" customFormat="1" x14ac:dyDescent="0.2">
      <c r="A188" s="33">
        <v>1122</v>
      </c>
      <c r="B188" s="34" t="s">
        <v>242</v>
      </c>
      <c r="C188" s="36"/>
      <c r="D188" s="36">
        <v>11902</v>
      </c>
      <c r="E188" s="37">
        <f t="shared" si="36"/>
        <v>0</v>
      </c>
      <c r="F188" s="38" t="str">
        <f t="shared" si="37"/>
        <v/>
      </c>
      <c r="G188" s="39">
        <f t="shared" si="38"/>
        <v>0</v>
      </c>
      <c r="H188" s="39">
        <f t="shared" si="39"/>
        <v>0</v>
      </c>
      <c r="I188" s="37">
        <f t="shared" si="40"/>
        <v>0</v>
      </c>
      <c r="J188" s="40">
        <f t="shared" si="35"/>
        <v>0</v>
      </c>
      <c r="K188" s="37">
        <f t="shared" si="41"/>
        <v>0</v>
      </c>
      <c r="L188" s="37">
        <f t="shared" si="42"/>
        <v>0</v>
      </c>
      <c r="M188" s="37">
        <f t="shared" si="43"/>
        <v>0</v>
      </c>
      <c r="N188" s="41">
        <f>'jan-apr'!M188</f>
        <v>0</v>
      </c>
      <c r="O188" s="41">
        <f t="shared" si="44"/>
        <v>0</v>
      </c>
      <c r="P188" s="4"/>
      <c r="Q188" s="4"/>
      <c r="R188" s="4"/>
    </row>
    <row r="189" spans="1:18" s="34" customFormat="1" x14ac:dyDescent="0.2">
      <c r="A189" s="33">
        <v>1124</v>
      </c>
      <c r="B189" s="34" t="s">
        <v>243</v>
      </c>
      <c r="C189" s="36"/>
      <c r="D189" s="36">
        <v>26016</v>
      </c>
      <c r="E189" s="37">
        <f t="shared" si="36"/>
        <v>0</v>
      </c>
      <c r="F189" s="38" t="str">
        <f t="shared" si="37"/>
        <v/>
      </c>
      <c r="G189" s="39">
        <f t="shared" si="38"/>
        <v>0</v>
      </c>
      <c r="H189" s="39">
        <f t="shared" si="39"/>
        <v>0</v>
      </c>
      <c r="I189" s="37">
        <f t="shared" si="40"/>
        <v>0</v>
      </c>
      <c r="J189" s="40">
        <f t="shared" si="35"/>
        <v>0</v>
      </c>
      <c r="K189" s="37">
        <f t="shared" si="41"/>
        <v>0</v>
      </c>
      <c r="L189" s="37">
        <f t="shared" si="42"/>
        <v>0</v>
      </c>
      <c r="M189" s="37">
        <f t="shared" si="43"/>
        <v>0</v>
      </c>
      <c r="N189" s="41">
        <f>'jan-apr'!M189</f>
        <v>0</v>
      </c>
      <c r="O189" s="41">
        <f t="shared" si="44"/>
        <v>0</v>
      </c>
      <c r="P189" s="4"/>
      <c r="Q189" s="4"/>
      <c r="R189" s="4"/>
    </row>
    <row r="190" spans="1:18" s="34" customFormat="1" x14ac:dyDescent="0.2">
      <c r="A190" s="33">
        <v>1127</v>
      </c>
      <c r="B190" s="34" t="s">
        <v>244</v>
      </c>
      <c r="C190" s="36"/>
      <c r="D190" s="36">
        <v>10873</v>
      </c>
      <c r="E190" s="37">
        <f t="shared" si="36"/>
        <v>0</v>
      </c>
      <c r="F190" s="38" t="str">
        <f t="shared" si="37"/>
        <v/>
      </c>
      <c r="G190" s="39">
        <f t="shared" si="38"/>
        <v>0</v>
      </c>
      <c r="H190" s="39">
        <f t="shared" si="39"/>
        <v>0</v>
      </c>
      <c r="I190" s="37">
        <f t="shared" si="40"/>
        <v>0</v>
      </c>
      <c r="J190" s="40">
        <f t="shared" si="35"/>
        <v>0</v>
      </c>
      <c r="K190" s="37">
        <f t="shared" si="41"/>
        <v>0</v>
      </c>
      <c r="L190" s="37">
        <f t="shared" si="42"/>
        <v>0</v>
      </c>
      <c r="M190" s="37">
        <f t="shared" si="43"/>
        <v>0</v>
      </c>
      <c r="N190" s="41">
        <f>'jan-apr'!M190</f>
        <v>0</v>
      </c>
      <c r="O190" s="41">
        <f t="shared" si="44"/>
        <v>0</v>
      </c>
      <c r="P190" s="4"/>
      <c r="Q190" s="4"/>
      <c r="R190" s="4"/>
    </row>
    <row r="191" spans="1:18" s="34" customFormat="1" x14ac:dyDescent="0.2">
      <c r="A191" s="33">
        <v>1129</v>
      </c>
      <c r="B191" s="34" t="s">
        <v>245</v>
      </c>
      <c r="C191" s="36"/>
      <c r="D191" s="36">
        <v>1245</v>
      </c>
      <c r="E191" s="37">
        <f t="shared" si="36"/>
        <v>0</v>
      </c>
      <c r="F191" s="38" t="str">
        <f t="shared" si="37"/>
        <v/>
      </c>
      <c r="G191" s="39">
        <f t="shared" si="38"/>
        <v>0</v>
      </c>
      <c r="H191" s="39">
        <f t="shared" si="39"/>
        <v>0</v>
      </c>
      <c r="I191" s="37">
        <f t="shared" si="40"/>
        <v>0</v>
      </c>
      <c r="J191" s="40">
        <f t="shared" si="35"/>
        <v>0</v>
      </c>
      <c r="K191" s="37">
        <f t="shared" si="41"/>
        <v>0</v>
      </c>
      <c r="L191" s="37">
        <f t="shared" si="42"/>
        <v>0</v>
      </c>
      <c r="M191" s="37">
        <f t="shared" si="43"/>
        <v>0</v>
      </c>
      <c r="N191" s="41">
        <f>'jan-apr'!M191</f>
        <v>0</v>
      </c>
      <c r="O191" s="41">
        <f t="shared" si="44"/>
        <v>0</v>
      </c>
      <c r="P191" s="4"/>
      <c r="Q191" s="4"/>
      <c r="R191" s="4"/>
    </row>
    <row r="192" spans="1:18" s="34" customFormat="1" x14ac:dyDescent="0.2">
      <c r="A192" s="33">
        <v>1130</v>
      </c>
      <c r="B192" s="34" t="s">
        <v>246</v>
      </c>
      <c r="C192" s="36"/>
      <c r="D192" s="36">
        <v>12662</v>
      </c>
      <c r="E192" s="37">
        <f t="shared" si="36"/>
        <v>0</v>
      </c>
      <c r="F192" s="38" t="str">
        <f t="shared" si="37"/>
        <v/>
      </c>
      <c r="G192" s="39">
        <f t="shared" si="38"/>
        <v>0</v>
      </c>
      <c r="H192" s="39">
        <f t="shared" si="39"/>
        <v>0</v>
      </c>
      <c r="I192" s="37">
        <f t="shared" si="40"/>
        <v>0</v>
      </c>
      <c r="J192" s="40">
        <f t="shared" si="35"/>
        <v>0</v>
      </c>
      <c r="K192" s="37">
        <f t="shared" si="41"/>
        <v>0</v>
      </c>
      <c r="L192" s="37">
        <f t="shared" si="42"/>
        <v>0</v>
      </c>
      <c r="M192" s="37">
        <f t="shared" si="43"/>
        <v>0</v>
      </c>
      <c r="N192" s="41">
        <f>'jan-apr'!M192</f>
        <v>0</v>
      </c>
      <c r="O192" s="41">
        <f t="shared" si="44"/>
        <v>0</v>
      </c>
      <c r="P192" s="4"/>
      <c r="Q192" s="4"/>
      <c r="R192" s="4"/>
    </row>
    <row r="193" spans="1:18" s="34" customFormat="1" x14ac:dyDescent="0.2">
      <c r="A193" s="33">
        <v>1133</v>
      </c>
      <c r="B193" s="34" t="s">
        <v>247</v>
      </c>
      <c r="C193" s="36"/>
      <c r="D193" s="36">
        <v>2708</v>
      </c>
      <c r="E193" s="37">
        <f t="shared" si="36"/>
        <v>0</v>
      </c>
      <c r="F193" s="38" t="str">
        <f t="shared" si="37"/>
        <v/>
      </c>
      <c r="G193" s="39">
        <f t="shared" si="38"/>
        <v>0</v>
      </c>
      <c r="H193" s="39">
        <f t="shared" si="39"/>
        <v>0</v>
      </c>
      <c r="I193" s="37">
        <f t="shared" si="40"/>
        <v>0</v>
      </c>
      <c r="J193" s="40">
        <f t="shared" si="35"/>
        <v>0</v>
      </c>
      <c r="K193" s="37">
        <f t="shared" si="41"/>
        <v>0</v>
      </c>
      <c r="L193" s="37">
        <f t="shared" si="42"/>
        <v>0</v>
      </c>
      <c r="M193" s="37">
        <f t="shared" si="43"/>
        <v>0</v>
      </c>
      <c r="N193" s="41">
        <f>'jan-apr'!M193</f>
        <v>0</v>
      </c>
      <c r="O193" s="41">
        <f t="shared" si="44"/>
        <v>0</v>
      </c>
      <c r="P193" s="4"/>
      <c r="Q193" s="4"/>
      <c r="R193" s="4"/>
    </row>
    <row r="194" spans="1:18" s="34" customFormat="1" x14ac:dyDescent="0.2">
      <c r="A194" s="33">
        <v>1134</v>
      </c>
      <c r="B194" s="34" t="s">
        <v>248</v>
      </c>
      <c r="C194" s="36"/>
      <c r="D194" s="36">
        <v>3853</v>
      </c>
      <c r="E194" s="37">
        <f t="shared" si="36"/>
        <v>0</v>
      </c>
      <c r="F194" s="38" t="str">
        <f t="shared" si="37"/>
        <v/>
      </c>
      <c r="G194" s="39">
        <f t="shared" si="38"/>
        <v>0</v>
      </c>
      <c r="H194" s="39">
        <f t="shared" si="39"/>
        <v>0</v>
      </c>
      <c r="I194" s="37">
        <f t="shared" si="40"/>
        <v>0</v>
      </c>
      <c r="J194" s="40">
        <f t="shared" si="35"/>
        <v>0</v>
      </c>
      <c r="K194" s="37">
        <f t="shared" si="41"/>
        <v>0</v>
      </c>
      <c r="L194" s="37">
        <f t="shared" si="42"/>
        <v>0</v>
      </c>
      <c r="M194" s="37">
        <f t="shared" si="43"/>
        <v>0</v>
      </c>
      <c r="N194" s="41">
        <f>'jan-apr'!M194</f>
        <v>0</v>
      </c>
      <c r="O194" s="41">
        <f t="shared" si="44"/>
        <v>0</v>
      </c>
      <c r="P194" s="4"/>
      <c r="Q194" s="4"/>
      <c r="R194" s="4"/>
    </row>
    <row r="195" spans="1:18" s="34" customFormat="1" x14ac:dyDescent="0.2">
      <c r="A195" s="33">
        <v>1135</v>
      </c>
      <c r="B195" s="34" t="s">
        <v>249</v>
      </c>
      <c r="C195" s="36"/>
      <c r="D195" s="36">
        <v>4760</v>
      </c>
      <c r="E195" s="37">
        <f t="shared" si="36"/>
        <v>0</v>
      </c>
      <c r="F195" s="38" t="str">
        <f t="shared" si="37"/>
        <v/>
      </c>
      <c r="G195" s="39">
        <f t="shared" si="38"/>
        <v>0</v>
      </c>
      <c r="H195" s="39">
        <f t="shared" si="39"/>
        <v>0</v>
      </c>
      <c r="I195" s="37">
        <f t="shared" si="40"/>
        <v>0</v>
      </c>
      <c r="J195" s="40">
        <f t="shared" si="35"/>
        <v>0</v>
      </c>
      <c r="K195" s="37">
        <f t="shared" si="41"/>
        <v>0</v>
      </c>
      <c r="L195" s="37">
        <f t="shared" si="42"/>
        <v>0</v>
      </c>
      <c r="M195" s="37">
        <f t="shared" si="43"/>
        <v>0</v>
      </c>
      <c r="N195" s="41">
        <f>'jan-apr'!M195</f>
        <v>0</v>
      </c>
      <c r="O195" s="41">
        <f t="shared" si="44"/>
        <v>0</v>
      </c>
      <c r="P195" s="4"/>
      <c r="Q195" s="4"/>
      <c r="R195" s="4"/>
    </row>
    <row r="196" spans="1:18" s="34" customFormat="1" x14ac:dyDescent="0.2">
      <c r="A196" s="33">
        <v>1141</v>
      </c>
      <c r="B196" s="34" t="s">
        <v>250</v>
      </c>
      <c r="C196" s="36"/>
      <c r="D196" s="36">
        <v>3235</v>
      </c>
      <c r="E196" s="37">
        <f t="shared" si="36"/>
        <v>0</v>
      </c>
      <c r="F196" s="38" t="str">
        <f t="shared" si="37"/>
        <v/>
      </c>
      <c r="G196" s="39">
        <f t="shared" si="38"/>
        <v>0</v>
      </c>
      <c r="H196" s="39">
        <f t="shared" si="39"/>
        <v>0</v>
      </c>
      <c r="I196" s="37">
        <f t="shared" si="40"/>
        <v>0</v>
      </c>
      <c r="J196" s="40">
        <f t="shared" si="35"/>
        <v>0</v>
      </c>
      <c r="K196" s="37">
        <f t="shared" si="41"/>
        <v>0</v>
      </c>
      <c r="L196" s="37">
        <f t="shared" si="42"/>
        <v>0</v>
      </c>
      <c r="M196" s="37">
        <f t="shared" si="43"/>
        <v>0</v>
      </c>
      <c r="N196" s="41">
        <f>'jan-apr'!M196</f>
        <v>0</v>
      </c>
      <c r="O196" s="41">
        <f t="shared" si="44"/>
        <v>0</v>
      </c>
      <c r="P196" s="4"/>
      <c r="Q196" s="4"/>
      <c r="R196" s="4"/>
    </row>
    <row r="197" spans="1:18" s="34" customFormat="1" x14ac:dyDescent="0.2">
      <c r="A197" s="33">
        <v>1142</v>
      </c>
      <c r="B197" s="34" t="s">
        <v>251</v>
      </c>
      <c r="C197" s="36"/>
      <c r="D197" s="36">
        <v>4892</v>
      </c>
      <c r="E197" s="37">
        <f t="shared" si="36"/>
        <v>0</v>
      </c>
      <c r="F197" s="38" t="str">
        <f t="shared" si="37"/>
        <v/>
      </c>
      <c r="G197" s="39">
        <f t="shared" si="38"/>
        <v>0</v>
      </c>
      <c r="H197" s="39">
        <f t="shared" si="39"/>
        <v>0</v>
      </c>
      <c r="I197" s="37">
        <f t="shared" si="40"/>
        <v>0</v>
      </c>
      <c r="J197" s="40">
        <f t="shared" si="35"/>
        <v>0</v>
      </c>
      <c r="K197" s="37">
        <f t="shared" si="41"/>
        <v>0</v>
      </c>
      <c r="L197" s="37">
        <f t="shared" si="42"/>
        <v>0</v>
      </c>
      <c r="M197" s="37">
        <f t="shared" si="43"/>
        <v>0</v>
      </c>
      <c r="N197" s="41">
        <f>'jan-apr'!M197</f>
        <v>0</v>
      </c>
      <c r="O197" s="41">
        <f t="shared" si="44"/>
        <v>0</v>
      </c>
      <c r="P197" s="4"/>
      <c r="Q197" s="4"/>
      <c r="R197" s="4"/>
    </row>
    <row r="198" spans="1:18" s="34" customFormat="1" x14ac:dyDescent="0.2">
      <c r="A198" s="33">
        <v>1144</v>
      </c>
      <c r="B198" s="34" t="s">
        <v>252</v>
      </c>
      <c r="C198" s="36"/>
      <c r="D198" s="36">
        <v>534</v>
      </c>
      <c r="E198" s="37">
        <f t="shared" si="36"/>
        <v>0</v>
      </c>
      <c r="F198" s="38" t="str">
        <f t="shared" si="37"/>
        <v/>
      </c>
      <c r="G198" s="39">
        <f t="shared" si="38"/>
        <v>0</v>
      </c>
      <c r="H198" s="39">
        <f t="shared" si="39"/>
        <v>0</v>
      </c>
      <c r="I198" s="37">
        <f t="shared" si="40"/>
        <v>0</v>
      </c>
      <c r="J198" s="40">
        <f t="shared" si="35"/>
        <v>0</v>
      </c>
      <c r="K198" s="37">
        <f t="shared" si="41"/>
        <v>0</v>
      </c>
      <c r="L198" s="37">
        <f t="shared" si="42"/>
        <v>0</v>
      </c>
      <c r="M198" s="37">
        <f t="shared" si="43"/>
        <v>0</v>
      </c>
      <c r="N198" s="41">
        <f>'jan-apr'!M198</f>
        <v>0</v>
      </c>
      <c r="O198" s="41">
        <f t="shared" si="44"/>
        <v>0</v>
      </c>
      <c r="P198" s="4"/>
      <c r="Q198" s="4"/>
      <c r="R198" s="4"/>
    </row>
    <row r="199" spans="1:18" s="34" customFormat="1" x14ac:dyDescent="0.2">
      <c r="A199" s="33">
        <v>1145</v>
      </c>
      <c r="B199" s="34" t="s">
        <v>253</v>
      </c>
      <c r="C199" s="36"/>
      <c r="D199" s="36">
        <v>855</v>
      </c>
      <c r="E199" s="37">
        <f t="shared" si="36"/>
        <v>0</v>
      </c>
      <c r="F199" s="38" t="str">
        <f t="shared" si="37"/>
        <v/>
      </c>
      <c r="G199" s="39">
        <f t="shared" si="38"/>
        <v>0</v>
      </c>
      <c r="H199" s="39">
        <f t="shared" si="39"/>
        <v>0</v>
      </c>
      <c r="I199" s="37">
        <f t="shared" si="40"/>
        <v>0</v>
      </c>
      <c r="J199" s="40">
        <f t="shared" si="35"/>
        <v>0</v>
      </c>
      <c r="K199" s="37">
        <f t="shared" si="41"/>
        <v>0</v>
      </c>
      <c r="L199" s="37">
        <f t="shared" si="42"/>
        <v>0</v>
      </c>
      <c r="M199" s="37">
        <f t="shared" si="43"/>
        <v>0</v>
      </c>
      <c r="N199" s="41">
        <f>'jan-apr'!M199</f>
        <v>0</v>
      </c>
      <c r="O199" s="41">
        <f t="shared" si="44"/>
        <v>0</v>
      </c>
      <c r="P199" s="4"/>
      <c r="Q199" s="4"/>
      <c r="R199" s="4"/>
    </row>
    <row r="200" spans="1:18" s="34" customFormat="1" x14ac:dyDescent="0.2">
      <c r="A200" s="33">
        <v>1146</v>
      </c>
      <c r="B200" s="34" t="s">
        <v>254</v>
      </c>
      <c r="C200" s="36"/>
      <c r="D200" s="36">
        <v>11041</v>
      </c>
      <c r="E200" s="37">
        <f t="shared" si="36"/>
        <v>0</v>
      </c>
      <c r="F200" s="38" t="str">
        <f t="shared" si="37"/>
        <v/>
      </c>
      <c r="G200" s="39">
        <f t="shared" si="38"/>
        <v>0</v>
      </c>
      <c r="H200" s="39">
        <f t="shared" si="39"/>
        <v>0</v>
      </c>
      <c r="I200" s="37">
        <f t="shared" si="40"/>
        <v>0</v>
      </c>
      <c r="J200" s="40">
        <f t="shared" si="35"/>
        <v>0</v>
      </c>
      <c r="K200" s="37">
        <f t="shared" si="41"/>
        <v>0</v>
      </c>
      <c r="L200" s="37">
        <f t="shared" si="42"/>
        <v>0</v>
      </c>
      <c r="M200" s="37">
        <f t="shared" si="43"/>
        <v>0</v>
      </c>
      <c r="N200" s="41">
        <f>'jan-apr'!M200</f>
        <v>0</v>
      </c>
      <c r="O200" s="41">
        <f t="shared" si="44"/>
        <v>0</v>
      </c>
      <c r="P200" s="4"/>
      <c r="Q200" s="4"/>
      <c r="R200" s="4"/>
    </row>
    <row r="201" spans="1:18" s="34" customFormat="1" x14ac:dyDescent="0.2">
      <c r="A201" s="33">
        <v>1149</v>
      </c>
      <c r="B201" s="34" t="s">
        <v>255</v>
      </c>
      <c r="C201" s="36"/>
      <c r="D201" s="36">
        <v>42229</v>
      </c>
      <c r="E201" s="37">
        <f t="shared" si="36"/>
        <v>0</v>
      </c>
      <c r="F201" s="38" t="str">
        <f t="shared" si="37"/>
        <v/>
      </c>
      <c r="G201" s="39">
        <f t="shared" si="38"/>
        <v>0</v>
      </c>
      <c r="H201" s="39">
        <f t="shared" si="39"/>
        <v>0</v>
      </c>
      <c r="I201" s="37">
        <f t="shared" si="40"/>
        <v>0</v>
      </c>
      <c r="J201" s="40">
        <f t="shared" ref="J201:J264" si="45">I$437</f>
        <v>0</v>
      </c>
      <c r="K201" s="37">
        <f t="shared" si="41"/>
        <v>0</v>
      </c>
      <c r="L201" s="37">
        <f t="shared" si="42"/>
        <v>0</v>
      </c>
      <c r="M201" s="37">
        <f t="shared" si="43"/>
        <v>0</v>
      </c>
      <c r="N201" s="41">
        <f>'jan-apr'!M201</f>
        <v>0</v>
      </c>
      <c r="O201" s="41">
        <f t="shared" si="44"/>
        <v>0</v>
      </c>
      <c r="P201" s="4"/>
      <c r="Q201" s="4"/>
      <c r="R201" s="4"/>
    </row>
    <row r="202" spans="1:18" s="34" customFormat="1" x14ac:dyDescent="0.2">
      <c r="A202" s="33">
        <v>1151</v>
      </c>
      <c r="B202" s="34" t="s">
        <v>256</v>
      </c>
      <c r="C202" s="36"/>
      <c r="D202" s="36">
        <v>201</v>
      </c>
      <c r="E202" s="37">
        <f t="shared" si="36"/>
        <v>0</v>
      </c>
      <c r="F202" s="38" t="str">
        <f t="shared" si="37"/>
        <v/>
      </c>
      <c r="G202" s="39">
        <f t="shared" si="38"/>
        <v>0</v>
      </c>
      <c r="H202" s="39">
        <f t="shared" si="39"/>
        <v>0</v>
      </c>
      <c r="I202" s="37">
        <f t="shared" si="40"/>
        <v>0</v>
      </c>
      <c r="J202" s="40">
        <f t="shared" si="45"/>
        <v>0</v>
      </c>
      <c r="K202" s="37">
        <f t="shared" si="41"/>
        <v>0</v>
      </c>
      <c r="L202" s="37">
        <f t="shared" si="42"/>
        <v>0</v>
      </c>
      <c r="M202" s="37">
        <f t="shared" si="43"/>
        <v>0</v>
      </c>
      <c r="N202" s="41">
        <f>'jan-apr'!M202</f>
        <v>0</v>
      </c>
      <c r="O202" s="41">
        <f t="shared" si="44"/>
        <v>0</v>
      </c>
      <c r="P202" s="4"/>
      <c r="Q202" s="4"/>
      <c r="R202" s="4"/>
    </row>
    <row r="203" spans="1:18" s="34" customFormat="1" x14ac:dyDescent="0.2">
      <c r="A203" s="33">
        <v>1160</v>
      </c>
      <c r="B203" s="34" t="s">
        <v>257</v>
      </c>
      <c r="C203" s="36"/>
      <c r="D203" s="36">
        <v>8828</v>
      </c>
      <c r="E203" s="37">
        <f t="shared" si="36"/>
        <v>0</v>
      </c>
      <c r="F203" s="38" t="str">
        <f t="shared" si="37"/>
        <v/>
      </c>
      <c r="G203" s="39">
        <f t="shared" si="38"/>
        <v>0</v>
      </c>
      <c r="H203" s="39">
        <f t="shared" si="39"/>
        <v>0</v>
      </c>
      <c r="I203" s="37">
        <f t="shared" si="40"/>
        <v>0</v>
      </c>
      <c r="J203" s="40">
        <f t="shared" si="45"/>
        <v>0</v>
      </c>
      <c r="K203" s="37">
        <f t="shared" si="41"/>
        <v>0</v>
      </c>
      <c r="L203" s="37">
        <f t="shared" si="42"/>
        <v>0</v>
      </c>
      <c r="M203" s="37">
        <f t="shared" si="43"/>
        <v>0</v>
      </c>
      <c r="N203" s="41">
        <f>'jan-apr'!M203</f>
        <v>0</v>
      </c>
      <c r="O203" s="41">
        <f t="shared" si="44"/>
        <v>0</v>
      </c>
      <c r="P203" s="4"/>
      <c r="Q203" s="4"/>
      <c r="R203" s="4"/>
    </row>
    <row r="204" spans="1:18" s="34" customFormat="1" x14ac:dyDescent="0.2">
      <c r="A204" s="33">
        <v>1201</v>
      </c>
      <c r="B204" s="34" t="s">
        <v>258</v>
      </c>
      <c r="C204" s="36"/>
      <c r="D204" s="36">
        <v>278556</v>
      </c>
      <c r="E204" s="37">
        <f t="shared" si="36"/>
        <v>0</v>
      </c>
      <c r="F204" s="38" t="str">
        <f t="shared" si="37"/>
        <v/>
      </c>
      <c r="G204" s="39">
        <f t="shared" si="38"/>
        <v>0</v>
      </c>
      <c r="H204" s="39">
        <f t="shared" si="39"/>
        <v>0</v>
      </c>
      <c r="I204" s="37">
        <f t="shared" si="40"/>
        <v>0</v>
      </c>
      <c r="J204" s="40">
        <f t="shared" si="45"/>
        <v>0</v>
      </c>
      <c r="K204" s="37">
        <f t="shared" si="41"/>
        <v>0</v>
      </c>
      <c r="L204" s="37">
        <f t="shared" si="42"/>
        <v>0</v>
      </c>
      <c r="M204" s="37">
        <f t="shared" si="43"/>
        <v>0</v>
      </c>
      <c r="N204" s="41">
        <f>'jan-apr'!M204</f>
        <v>0</v>
      </c>
      <c r="O204" s="41">
        <f t="shared" si="44"/>
        <v>0</v>
      </c>
      <c r="P204" s="4"/>
      <c r="Q204" s="4"/>
      <c r="R204" s="4"/>
    </row>
    <row r="205" spans="1:18" s="34" customFormat="1" x14ac:dyDescent="0.2">
      <c r="A205" s="33">
        <v>1211</v>
      </c>
      <c r="B205" s="34" t="s">
        <v>259</v>
      </c>
      <c r="C205" s="36"/>
      <c r="D205" s="36">
        <v>4135</v>
      </c>
      <c r="E205" s="37">
        <f t="shared" si="36"/>
        <v>0</v>
      </c>
      <c r="F205" s="38" t="str">
        <f t="shared" si="37"/>
        <v/>
      </c>
      <c r="G205" s="39">
        <f t="shared" si="38"/>
        <v>0</v>
      </c>
      <c r="H205" s="39">
        <f t="shared" si="39"/>
        <v>0</v>
      </c>
      <c r="I205" s="37">
        <f t="shared" si="40"/>
        <v>0</v>
      </c>
      <c r="J205" s="40">
        <f t="shared" si="45"/>
        <v>0</v>
      </c>
      <c r="K205" s="37">
        <f t="shared" si="41"/>
        <v>0</v>
      </c>
      <c r="L205" s="37">
        <f t="shared" si="42"/>
        <v>0</v>
      </c>
      <c r="M205" s="37">
        <f t="shared" si="43"/>
        <v>0</v>
      </c>
      <c r="N205" s="41">
        <f>'jan-apr'!M205</f>
        <v>0</v>
      </c>
      <c r="O205" s="41">
        <f t="shared" si="44"/>
        <v>0</v>
      </c>
      <c r="P205" s="4"/>
      <c r="Q205" s="4"/>
      <c r="R205" s="4"/>
    </row>
    <row r="206" spans="1:18" s="34" customFormat="1" x14ac:dyDescent="0.2">
      <c r="A206" s="33">
        <v>1216</v>
      </c>
      <c r="B206" s="34" t="s">
        <v>260</v>
      </c>
      <c r="C206" s="36"/>
      <c r="D206" s="36">
        <v>5656</v>
      </c>
      <c r="E206" s="37">
        <f t="shared" si="36"/>
        <v>0</v>
      </c>
      <c r="F206" s="38" t="str">
        <f t="shared" si="37"/>
        <v/>
      </c>
      <c r="G206" s="39">
        <f t="shared" si="38"/>
        <v>0</v>
      </c>
      <c r="H206" s="39">
        <f t="shared" si="39"/>
        <v>0</v>
      </c>
      <c r="I206" s="37">
        <f t="shared" si="40"/>
        <v>0</v>
      </c>
      <c r="J206" s="40">
        <f t="shared" si="45"/>
        <v>0</v>
      </c>
      <c r="K206" s="37">
        <f t="shared" si="41"/>
        <v>0</v>
      </c>
      <c r="L206" s="37">
        <f t="shared" si="42"/>
        <v>0</v>
      </c>
      <c r="M206" s="37">
        <f t="shared" si="43"/>
        <v>0</v>
      </c>
      <c r="N206" s="41">
        <f>'jan-apr'!M206</f>
        <v>0</v>
      </c>
      <c r="O206" s="41">
        <f t="shared" si="44"/>
        <v>0</v>
      </c>
      <c r="P206" s="4"/>
      <c r="Q206" s="4"/>
      <c r="R206" s="4"/>
    </row>
    <row r="207" spans="1:18" s="34" customFormat="1" x14ac:dyDescent="0.2">
      <c r="A207" s="33">
        <v>1219</v>
      </c>
      <c r="B207" s="34" t="s">
        <v>261</v>
      </c>
      <c r="C207" s="36"/>
      <c r="D207" s="36">
        <v>11806</v>
      </c>
      <c r="E207" s="37">
        <f t="shared" si="36"/>
        <v>0</v>
      </c>
      <c r="F207" s="38" t="str">
        <f t="shared" si="37"/>
        <v/>
      </c>
      <c r="G207" s="39">
        <f t="shared" si="38"/>
        <v>0</v>
      </c>
      <c r="H207" s="39">
        <f t="shared" si="39"/>
        <v>0</v>
      </c>
      <c r="I207" s="37">
        <f t="shared" si="40"/>
        <v>0</v>
      </c>
      <c r="J207" s="40">
        <f t="shared" si="45"/>
        <v>0</v>
      </c>
      <c r="K207" s="37">
        <f t="shared" si="41"/>
        <v>0</v>
      </c>
      <c r="L207" s="37">
        <f t="shared" si="42"/>
        <v>0</v>
      </c>
      <c r="M207" s="37">
        <f t="shared" si="43"/>
        <v>0</v>
      </c>
      <c r="N207" s="41">
        <f>'jan-apr'!M207</f>
        <v>0</v>
      </c>
      <c r="O207" s="41">
        <f t="shared" si="44"/>
        <v>0</v>
      </c>
      <c r="P207" s="4"/>
      <c r="Q207" s="4"/>
      <c r="R207" s="4"/>
    </row>
    <row r="208" spans="1:18" s="34" customFormat="1" x14ac:dyDescent="0.2">
      <c r="A208" s="33">
        <v>1221</v>
      </c>
      <c r="B208" s="34" t="s">
        <v>262</v>
      </c>
      <c r="C208" s="36"/>
      <c r="D208" s="36">
        <v>18821</v>
      </c>
      <c r="E208" s="37">
        <f t="shared" si="36"/>
        <v>0</v>
      </c>
      <c r="F208" s="38" t="str">
        <f t="shared" si="37"/>
        <v/>
      </c>
      <c r="G208" s="39">
        <f t="shared" si="38"/>
        <v>0</v>
      </c>
      <c r="H208" s="39">
        <f t="shared" si="39"/>
        <v>0</v>
      </c>
      <c r="I208" s="37">
        <f t="shared" si="40"/>
        <v>0</v>
      </c>
      <c r="J208" s="40">
        <f t="shared" si="45"/>
        <v>0</v>
      </c>
      <c r="K208" s="37">
        <f t="shared" si="41"/>
        <v>0</v>
      </c>
      <c r="L208" s="37">
        <f t="shared" si="42"/>
        <v>0</v>
      </c>
      <c r="M208" s="37">
        <f t="shared" si="43"/>
        <v>0</v>
      </c>
      <c r="N208" s="41">
        <f>'jan-apr'!M208</f>
        <v>0</v>
      </c>
      <c r="O208" s="41">
        <f t="shared" si="44"/>
        <v>0</v>
      </c>
      <c r="P208" s="4"/>
      <c r="Q208" s="4"/>
      <c r="R208" s="4"/>
    </row>
    <row r="209" spans="1:18" s="34" customFormat="1" x14ac:dyDescent="0.2">
      <c r="A209" s="33">
        <v>1222</v>
      </c>
      <c r="B209" s="34" t="s">
        <v>263</v>
      </c>
      <c r="C209" s="36"/>
      <c r="D209" s="36">
        <v>3189</v>
      </c>
      <c r="E209" s="37">
        <f t="shared" si="36"/>
        <v>0</v>
      </c>
      <c r="F209" s="38" t="str">
        <f t="shared" si="37"/>
        <v/>
      </c>
      <c r="G209" s="39">
        <f t="shared" si="38"/>
        <v>0</v>
      </c>
      <c r="H209" s="39">
        <f t="shared" si="39"/>
        <v>0</v>
      </c>
      <c r="I209" s="37">
        <f t="shared" si="40"/>
        <v>0</v>
      </c>
      <c r="J209" s="40">
        <f t="shared" si="45"/>
        <v>0</v>
      </c>
      <c r="K209" s="37">
        <f t="shared" si="41"/>
        <v>0</v>
      </c>
      <c r="L209" s="37">
        <f t="shared" si="42"/>
        <v>0</v>
      </c>
      <c r="M209" s="37">
        <f t="shared" si="43"/>
        <v>0</v>
      </c>
      <c r="N209" s="41">
        <f>'jan-apr'!M209</f>
        <v>0</v>
      </c>
      <c r="O209" s="41">
        <f t="shared" si="44"/>
        <v>0</v>
      </c>
      <c r="P209" s="4"/>
      <c r="Q209" s="4"/>
      <c r="R209" s="4"/>
    </row>
    <row r="210" spans="1:18" s="34" customFormat="1" x14ac:dyDescent="0.2">
      <c r="A210" s="33">
        <v>1223</v>
      </c>
      <c r="B210" s="34" t="s">
        <v>264</v>
      </c>
      <c r="C210" s="36"/>
      <c r="D210" s="36">
        <v>2847</v>
      </c>
      <c r="E210" s="37">
        <f t="shared" si="36"/>
        <v>0</v>
      </c>
      <c r="F210" s="38" t="str">
        <f t="shared" si="37"/>
        <v/>
      </c>
      <c r="G210" s="39">
        <f t="shared" si="38"/>
        <v>0</v>
      </c>
      <c r="H210" s="39">
        <f t="shared" si="39"/>
        <v>0</v>
      </c>
      <c r="I210" s="37">
        <f t="shared" si="40"/>
        <v>0</v>
      </c>
      <c r="J210" s="40">
        <f t="shared" si="45"/>
        <v>0</v>
      </c>
      <c r="K210" s="37">
        <f t="shared" si="41"/>
        <v>0</v>
      </c>
      <c r="L210" s="37">
        <f t="shared" si="42"/>
        <v>0</v>
      </c>
      <c r="M210" s="37">
        <f t="shared" si="43"/>
        <v>0</v>
      </c>
      <c r="N210" s="41">
        <f>'jan-apr'!M210</f>
        <v>0</v>
      </c>
      <c r="O210" s="41">
        <f t="shared" si="44"/>
        <v>0</v>
      </c>
      <c r="P210" s="4"/>
      <c r="Q210" s="4"/>
      <c r="R210" s="4"/>
    </row>
    <row r="211" spans="1:18" s="34" customFormat="1" x14ac:dyDescent="0.2">
      <c r="A211" s="33">
        <v>1224</v>
      </c>
      <c r="B211" s="34" t="s">
        <v>265</v>
      </c>
      <c r="C211" s="36"/>
      <c r="D211" s="36">
        <v>13241</v>
      </c>
      <c r="E211" s="37">
        <f t="shared" si="36"/>
        <v>0</v>
      </c>
      <c r="F211" s="38" t="str">
        <f t="shared" si="37"/>
        <v/>
      </c>
      <c r="G211" s="39">
        <f t="shared" si="38"/>
        <v>0</v>
      </c>
      <c r="H211" s="39">
        <f t="shared" si="39"/>
        <v>0</v>
      </c>
      <c r="I211" s="37">
        <f t="shared" si="40"/>
        <v>0</v>
      </c>
      <c r="J211" s="40">
        <f t="shared" si="45"/>
        <v>0</v>
      </c>
      <c r="K211" s="37">
        <f t="shared" si="41"/>
        <v>0</v>
      </c>
      <c r="L211" s="37">
        <f t="shared" si="42"/>
        <v>0</v>
      </c>
      <c r="M211" s="37">
        <f t="shared" si="43"/>
        <v>0</v>
      </c>
      <c r="N211" s="41">
        <f>'jan-apr'!M211</f>
        <v>0</v>
      </c>
      <c r="O211" s="41">
        <f t="shared" si="44"/>
        <v>0</v>
      </c>
      <c r="P211" s="4"/>
      <c r="Q211" s="4"/>
      <c r="R211" s="4"/>
    </row>
    <row r="212" spans="1:18" s="34" customFormat="1" x14ac:dyDescent="0.2">
      <c r="A212" s="33">
        <v>1227</v>
      </c>
      <c r="B212" s="34" t="s">
        <v>266</v>
      </c>
      <c r="C212" s="36"/>
      <c r="D212" s="36">
        <v>1108</v>
      </c>
      <c r="E212" s="37">
        <f t="shared" si="36"/>
        <v>0</v>
      </c>
      <c r="F212" s="38" t="str">
        <f t="shared" si="37"/>
        <v/>
      </c>
      <c r="G212" s="39">
        <f t="shared" si="38"/>
        <v>0</v>
      </c>
      <c r="H212" s="39">
        <f t="shared" si="39"/>
        <v>0</v>
      </c>
      <c r="I212" s="37">
        <f t="shared" si="40"/>
        <v>0</v>
      </c>
      <c r="J212" s="40">
        <f t="shared" si="45"/>
        <v>0</v>
      </c>
      <c r="K212" s="37">
        <f t="shared" si="41"/>
        <v>0</v>
      </c>
      <c r="L212" s="37">
        <f t="shared" si="42"/>
        <v>0</v>
      </c>
      <c r="M212" s="37">
        <f t="shared" si="43"/>
        <v>0</v>
      </c>
      <c r="N212" s="41">
        <f>'jan-apr'!M212</f>
        <v>0</v>
      </c>
      <c r="O212" s="41">
        <f t="shared" si="44"/>
        <v>0</v>
      </c>
      <c r="P212" s="4"/>
      <c r="Q212" s="4"/>
      <c r="R212" s="4"/>
    </row>
    <row r="213" spans="1:18" s="34" customFormat="1" x14ac:dyDescent="0.2">
      <c r="A213" s="33">
        <v>1228</v>
      </c>
      <c r="B213" s="34" t="s">
        <v>267</v>
      </c>
      <c r="C213" s="36"/>
      <c r="D213" s="36">
        <v>7025</v>
      </c>
      <c r="E213" s="37">
        <f t="shared" si="36"/>
        <v>0</v>
      </c>
      <c r="F213" s="38" t="str">
        <f t="shared" si="37"/>
        <v/>
      </c>
      <c r="G213" s="39">
        <f t="shared" si="38"/>
        <v>0</v>
      </c>
      <c r="H213" s="39">
        <f t="shared" si="39"/>
        <v>0</v>
      </c>
      <c r="I213" s="37">
        <f t="shared" si="40"/>
        <v>0</v>
      </c>
      <c r="J213" s="40">
        <f t="shared" si="45"/>
        <v>0</v>
      </c>
      <c r="K213" s="37">
        <f t="shared" si="41"/>
        <v>0</v>
      </c>
      <c r="L213" s="37">
        <f t="shared" si="42"/>
        <v>0</v>
      </c>
      <c r="M213" s="37">
        <f t="shared" si="43"/>
        <v>0</v>
      </c>
      <c r="N213" s="41">
        <f>'jan-apr'!M213</f>
        <v>0</v>
      </c>
      <c r="O213" s="41">
        <f t="shared" si="44"/>
        <v>0</v>
      </c>
      <c r="P213" s="4"/>
      <c r="Q213" s="4"/>
      <c r="R213" s="4"/>
    </row>
    <row r="214" spans="1:18" s="34" customFormat="1" x14ac:dyDescent="0.2">
      <c r="A214" s="33">
        <v>1231</v>
      </c>
      <c r="B214" s="34" t="s">
        <v>268</v>
      </c>
      <c r="C214" s="36"/>
      <c r="D214" s="36">
        <v>3377</v>
      </c>
      <c r="E214" s="37">
        <f t="shared" si="36"/>
        <v>0</v>
      </c>
      <c r="F214" s="38" t="str">
        <f t="shared" si="37"/>
        <v/>
      </c>
      <c r="G214" s="39">
        <f t="shared" si="38"/>
        <v>0</v>
      </c>
      <c r="H214" s="39">
        <f t="shared" si="39"/>
        <v>0</v>
      </c>
      <c r="I214" s="37">
        <f t="shared" si="40"/>
        <v>0</v>
      </c>
      <c r="J214" s="40">
        <f t="shared" si="45"/>
        <v>0</v>
      </c>
      <c r="K214" s="37">
        <f t="shared" si="41"/>
        <v>0</v>
      </c>
      <c r="L214" s="37">
        <f t="shared" si="42"/>
        <v>0</v>
      </c>
      <c r="M214" s="37">
        <f t="shared" si="43"/>
        <v>0</v>
      </c>
      <c r="N214" s="41">
        <f>'jan-apr'!M214</f>
        <v>0</v>
      </c>
      <c r="O214" s="41">
        <f t="shared" si="44"/>
        <v>0</v>
      </c>
      <c r="P214" s="4"/>
      <c r="Q214" s="4"/>
      <c r="R214" s="4"/>
    </row>
    <row r="215" spans="1:18" s="34" customFormat="1" x14ac:dyDescent="0.2">
      <c r="A215" s="33">
        <v>1232</v>
      </c>
      <c r="B215" s="34" t="s">
        <v>269</v>
      </c>
      <c r="C215" s="36"/>
      <c r="D215" s="36">
        <v>921</v>
      </c>
      <c r="E215" s="37">
        <f t="shared" si="36"/>
        <v>0</v>
      </c>
      <c r="F215" s="38" t="str">
        <f t="shared" si="37"/>
        <v/>
      </c>
      <c r="G215" s="39">
        <f t="shared" si="38"/>
        <v>0</v>
      </c>
      <c r="H215" s="39">
        <f t="shared" si="39"/>
        <v>0</v>
      </c>
      <c r="I215" s="37">
        <f t="shared" si="40"/>
        <v>0</v>
      </c>
      <c r="J215" s="40">
        <f t="shared" si="45"/>
        <v>0</v>
      </c>
      <c r="K215" s="37">
        <f t="shared" si="41"/>
        <v>0</v>
      </c>
      <c r="L215" s="37">
        <f t="shared" si="42"/>
        <v>0</v>
      </c>
      <c r="M215" s="37">
        <f t="shared" si="43"/>
        <v>0</v>
      </c>
      <c r="N215" s="41">
        <f>'jan-apr'!M215</f>
        <v>0</v>
      </c>
      <c r="O215" s="41">
        <f t="shared" si="44"/>
        <v>0</v>
      </c>
      <c r="P215" s="4"/>
      <c r="Q215" s="4"/>
      <c r="R215" s="4"/>
    </row>
    <row r="216" spans="1:18" s="34" customFormat="1" x14ac:dyDescent="0.2">
      <c r="A216" s="33">
        <v>1233</v>
      </c>
      <c r="B216" s="34" t="s">
        <v>270</v>
      </c>
      <c r="C216" s="36"/>
      <c r="D216" s="36">
        <v>1131</v>
      </c>
      <c r="E216" s="37">
        <f t="shared" si="36"/>
        <v>0</v>
      </c>
      <c r="F216" s="38" t="str">
        <f t="shared" si="37"/>
        <v/>
      </c>
      <c r="G216" s="39">
        <f t="shared" si="38"/>
        <v>0</v>
      </c>
      <c r="H216" s="39">
        <f t="shared" si="39"/>
        <v>0</v>
      </c>
      <c r="I216" s="37">
        <f t="shared" si="40"/>
        <v>0</v>
      </c>
      <c r="J216" s="40">
        <f t="shared" si="45"/>
        <v>0</v>
      </c>
      <c r="K216" s="37">
        <f t="shared" si="41"/>
        <v>0</v>
      </c>
      <c r="L216" s="37">
        <f t="shared" si="42"/>
        <v>0</v>
      </c>
      <c r="M216" s="37">
        <f t="shared" si="43"/>
        <v>0</v>
      </c>
      <c r="N216" s="41">
        <f>'jan-apr'!M216</f>
        <v>0</v>
      </c>
      <c r="O216" s="41">
        <f t="shared" si="44"/>
        <v>0</v>
      </c>
      <c r="P216" s="4"/>
      <c r="Q216" s="4"/>
      <c r="R216" s="4"/>
    </row>
    <row r="217" spans="1:18" s="34" customFormat="1" x14ac:dyDescent="0.2">
      <c r="A217" s="33">
        <v>1234</v>
      </c>
      <c r="B217" s="34" t="s">
        <v>271</v>
      </c>
      <c r="C217" s="36"/>
      <c r="D217" s="36">
        <v>933</v>
      </c>
      <c r="E217" s="37">
        <f t="shared" si="36"/>
        <v>0</v>
      </c>
      <c r="F217" s="38" t="str">
        <f t="shared" si="37"/>
        <v/>
      </c>
      <c r="G217" s="39">
        <f t="shared" si="38"/>
        <v>0</v>
      </c>
      <c r="H217" s="39">
        <f t="shared" si="39"/>
        <v>0</v>
      </c>
      <c r="I217" s="37">
        <f t="shared" si="40"/>
        <v>0</v>
      </c>
      <c r="J217" s="40">
        <f t="shared" si="45"/>
        <v>0</v>
      </c>
      <c r="K217" s="37">
        <f t="shared" si="41"/>
        <v>0</v>
      </c>
      <c r="L217" s="37">
        <f t="shared" si="42"/>
        <v>0</v>
      </c>
      <c r="M217" s="37">
        <f t="shared" si="43"/>
        <v>0</v>
      </c>
      <c r="N217" s="41">
        <f>'jan-apr'!M217</f>
        <v>0</v>
      </c>
      <c r="O217" s="41">
        <f t="shared" si="44"/>
        <v>0</v>
      </c>
      <c r="P217" s="4"/>
      <c r="Q217" s="4"/>
      <c r="R217" s="4"/>
    </row>
    <row r="218" spans="1:18" s="34" customFormat="1" x14ac:dyDescent="0.2">
      <c r="A218" s="33">
        <v>1235</v>
      </c>
      <c r="B218" s="34" t="s">
        <v>272</v>
      </c>
      <c r="C218" s="36"/>
      <c r="D218" s="36">
        <v>14514</v>
      </c>
      <c r="E218" s="37">
        <f t="shared" si="36"/>
        <v>0</v>
      </c>
      <c r="F218" s="38" t="str">
        <f t="shared" si="37"/>
        <v/>
      </c>
      <c r="G218" s="39">
        <f t="shared" si="38"/>
        <v>0</v>
      </c>
      <c r="H218" s="39">
        <f t="shared" si="39"/>
        <v>0</v>
      </c>
      <c r="I218" s="37">
        <f t="shared" si="40"/>
        <v>0</v>
      </c>
      <c r="J218" s="40">
        <f t="shared" si="45"/>
        <v>0</v>
      </c>
      <c r="K218" s="37">
        <f t="shared" si="41"/>
        <v>0</v>
      </c>
      <c r="L218" s="37">
        <f t="shared" si="42"/>
        <v>0</v>
      </c>
      <c r="M218" s="37">
        <f t="shared" si="43"/>
        <v>0</v>
      </c>
      <c r="N218" s="41">
        <f>'jan-apr'!M218</f>
        <v>0</v>
      </c>
      <c r="O218" s="41">
        <f t="shared" si="44"/>
        <v>0</v>
      </c>
      <c r="P218" s="4"/>
      <c r="Q218" s="4"/>
      <c r="R218" s="4"/>
    </row>
    <row r="219" spans="1:18" s="34" customFormat="1" x14ac:dyDescent="0.2">
      <c r="A219" s="33">
        <v>1238</v>
      </c>
      <c r="B219" s="34" t="s">
        <v>273</v>
      </c>
      <c r="C219" s="36"/>
      <c r="D219" s="36">
        <v>8423</v>
      </c>
      <c r="E219" s="37">
        <f t="shared" si="36"/>
        <v>0</v>
      </c>
      <c r="F219" s="38" t="str">
        <f t="shared" si="37"/>
        <v/>
      </c>
      <c r="G219" s="39">
        <f t="shared" si="38"/>
        <v>0</v>
      </c>
      <c r="H219" s="39">
        <f t="shared" si="39"/>
        <v>0</v>
      </c>
      <c r="I219" s="37">
        <f t="shared" si="40"/>
        <v>0</v>
      </c>
      <c r="J219" s="40">
        <f t="shared" si="45"/>
        <v>0</v>
      </c>
      <c r="K219" s="37">
        <f t="shared" si="41"/>
        <v>0</v>
      </c>
      <c r="L219" s="37">
        <f t="shared" si="42"/>
        <v>0</v>
      </c>
      <c r="M219" s="37">
        <f t="shared" si="43"/>
        <v>0</v>
      </c>
      <c r="N219" s="41">
        <f>'jan-apr'!M219</f>
        <v>0</v>
      </c>
      <c r="O219" s="41">
        <f t="shared" si="44"/>
        <v>0</v>
      </c>
      <c r="P219" s="4"/>
      <c r="Q219" s="4"/>
      <c r="R219" s="4"/>
    </row>
    <row r="220" spans="1:18" s="34" customFormat="1" x14ac:dyDescent="0.2">
      <c r="A220" s="33">
        <v>1241</v>
      </c>
      <c r="B220" s="34" t="s">
        <v>274</v>
      </c>
      <c r="C220" s="36"/>
      <c r="D220" s="36">
        <v>3895</v>
      </c>
      <c r="E220" s="37">
        <f t="shared" si="36"/>
        <v>0</v>
      </c>
      <c r="F220" s="38" t="str">
        <f t="shared" si="37"/>
        <v/>
      </c>
      <c r="G220" s="39">
        <f t="shared" si="38"/>
        <v>0</v>
      </c>
      <c r="H220" s="39">
        <f t="shared" si="39"/>
        <v>0</v>
      </c>
      <c r="I220" s="37">
        <f t="shared" si="40"/>
        <v>0</v>
      </c>
      <c r="J220" s="40">
        <f t="shared" si="45"/>
        <v>0</v>
      </c>
      <c r="K220" s="37">
        <f t="shared" si="41"/>
        <v>0</v>
      </c>
      <c r="L220" s="37">
        <f t="shared" si="42"/>
        <v>0</v>
      </c>
      <c r="M220" s="37">
        <f t="shared" si="43"/>
        <v>0</v>
      </c>
      <c r="N220" s="41">
        <f>'jan-apr'!M220</f>
        <v>0</v>
      </c>
      <c r="O220" s="41">
        <f t="shared" si="44"/>
        <v>0</v>
      </c>
      <c r="P220" s="4"/>
      <c r="Q220" s="4"/>
      <c r="R220" s="4"/>
    </row>
    <row r="221" spans="1:18" s="34" customFormat="1" x14ac:dyDescent="0.2">
      <c r="A221" s="33">
        <v>1242</v>
      </c>
      <c r="B221" s="34" t="s">
        <v>275</v>
      </c>
      <c r="C221" s="36"/>
      <c r="D221" s="36">
        <v>2488</v>
      </c>
      <c r="E221" s="37">
        <f t="shared" si="36"/>
        <v>0</v>
      </c>
      <c r="F221" s="38" t="str">
        <f t="shared" si="37"/>
        <v/>
      </c>
      <c r="G221" s="39">
        <f t="shared" si="38"/>
        <v>0</v>
      </c>
      <c r="H221" s="39">
        <f t="shared" si="39"/>
        <v>0</v>
      </c>
      <c r="I221" s="37">
        <f t="shared" si="40"/>
        <v>0</v>
      </c>
      <c r="J221" s="40">
        <f t="shared" si="45"/>
        <v>0</v>
      </c>
      <c r="K221" s="37">
        <f t="shared" si="41"/>
        <v>0</v>
      </c>
      <c r="L221" s="37">
        <f t="shared" si="42"/>
        <v>0</v>
      </c>
      <c r="M221" s="37">
        <f t="shared" si="43"/>
        <v>0</v>
      </c>
      <c r="N221" s="41">
        <f>'jan-apr'!M221</f>
        <v>0</v>
      </c>
      <c r="O221" s="41">
        <f t="shared" si="44"/>
        <v>0</v>
      </c>
      <c r="P221" s="4"/>
      <c r="Q221" s="4"/>
      <c r="R221" s="4"/>
    </row>
    <row r="222" spans="1:18" s="34" customFormat="1" x14ac:dyDescent="0.2">
      <c r="A222" s="33">
        <v>1243</v>
      </c>
      <c r="B222" s="34" t="s">
        <v>125</v>
      </c>
      <c r="C222" s="36"/>
      <c r="D222" s="36">
        <v>20152</v>
      </c>
      <c r="E222" s="37">
        <f t="shared" si="36"/>
        <v>0</v>
      </c>
      <c r="F222" s="38" t="str">
        <f t="shared" si="37"/>
        <v/>
      </c>
      <c r="G222" s="39">
        <f t="shared" si="38"/>
        <v>0</v>
      </c>
      <c r="H222" s="39">
        <f t="shared" si="39"/>
        <v>0</v>
      </c>
      <c r="I222" s="37">
        <f t="shared" si="40"/>
        <v>0</v>
      </c>
      <c r="J222" s="40">
        <f t="shared" si="45"/>
        <v>0</v>
      </c>
      <c r="K222" s="37">
        <f t="shared" si="41"/>
        <v>0</v>
      </c>
      <c r="L222" s="37">
        <f t="shared" si="42"/>
        <v>0</v>
      </c>
      <c r="M222" s="37">
        <f t="shared" si="43"/>
        <v>0</v>
      </c>
      <c r="N222" s="41">
        <f>'jan-apr'!M222</f>
        <v>0</v>
      </c>
      <c r="O222" s="41">
        <f t="shared" si="44"/>
        <v>0</v>
      </c>
      <c r="P222" s="4"/>
      <c r="Q222" s="4"/>
      <c r="R222" s="4"/>
    </row>
    <row r="223" spans="1:18" s="34" customFormat="1" x14ac:dyDescent="0.2">
      <c r="A223" s="33">
        <v>1244</v>
      </c>
      <c r="B223" s="34" t="s">
        <v>276</v>
      </c>
      <c r="C223" s="36"/>
      <c r="D223" s="36">
        <v>5156</v>
      </c>
      <c r="E223" s="37">
        <f t="shared" si="36"/>
        <v>0</v>
      </c>
      <c r="F223" s="38" t="str">
        <f t="shared" si="37"/>
        <v/>
      </c>
      <c r="G223" s="39">
        <f t="shared" si="38"/>
        <v>0</v>
      </c>
      <c r="H223" s="39">
        <f t="shared" si="39"/>
        <v>0</v>
      </c>
      <c r="I223" s="37">
        <f t="shared" si="40"/>
        <v>0</v>
      </c>
      <c r="J223" s="40">
        <f t="shared" si="45"/>
        <v>0</v>
      </c>
      <c r="K223" s="37">
        <f t="shared" si="41"/>
        <v>0</v>
      </c>
      <c r="L223" s="37">
        <f t="shared" si="42"/>
        <v>0</v>
      </c>
      <c r="M223" s="37">
        <f t="shared" si="43"/>
        <v>0</v>
      </c>
      <c r="N223" s="41">
        <f>'jan-apr'!M223</f>
        <v>0</v>
      </c>
      <c r="O223" s="41">
        <f t="shared" si="44"/>
        <v>0</v>
      </c>
      <c r="P223" s="4"/>
      <c r="Q223" s="4"/>
      <c r="R223" s="4"/>
    </row>
    <row r="224" spans="1:18" s="34" customFormat="1" x14ac:dyDescent="0.2">
      <c r="A224" s="33">
        <v>1245</v>
      </c>
      <c r="B224" s="34" t="s">
        <v>277</v>
      </c>
      <c r="C224" s="36"/>
      <c r="D224" s="36">
        <v>7058</v>
      </c>
      <c r="E224" s="37">
        <f t="shared" si="36"/>
        <v>0</v>
      </c>
      <c r="F224" s="38" t="str">
        <f t="shared" si="37"/>
        <v/>
      </c>
      <c r="G224" s="39">
        <f t="shared" si="38"/>
        <v>0</v>
      </c>
      <c r="H224" s="39">
        <f t="shared" si="39"/>
        <v>0</v>
      </c>
      <c r="I224" s="37">
        <f t="shared" si="40"/>
        <v>0</v>
      </c>
      <c r="J224" s="40">
        <f t="shared" si="45"/>
        <v>0</v>
      </c>
      <c r="K224" s="37">
        <f t="shared" si="41"/>
        <v>0</v>
      </c>
      <c r="L224" s="37">
        <f t="shared" si="42"/>
        <v>0</v>
      </c>
      <c r="M224" s="37">
        <f t="shared" si="43"/>
        <v>0</v>
      </c>
      <c r="N224" s="41">
        <f>'jan-apr'!M224</f>
        <v>0</v>
      </c>
      <c r="O224" s="41">
        <f t="shared" si="44"/>
        <v>0</v>
      </c>
      <c r="P224" s="4"/>
      <c r="Q224" s="4"/>
      <c r="R224" s="4"/>
    </row>
    <row r="225" spans="1:18" s="34" customFormat="1" x14ac:dyDescent="0.2">
      <c r="A225" s="33">
        <v>1246</v>
      </c>
      <c r="B225" s="34" t="s">
        <v>278</v>
      </c>
      <c r="C225" s="36"/>
      <c r="D225" s="36">
        <v>25204</v>
      </c>
      <c r="E225" s="37">
        <f t="shared" si="36"/>
        <v>0</v>
      </c>
      <c r="F225" s="38" t="str">
        <f t="shared" si="37"/>
        <v/>
      </c>
      <c r="G225" s="39">
        <f t="shared" si="38"/>
        <v>0</v>
      </c>
      <c r="H225" s="39">
        <f t="shared" si="39"/>
        <v>0</v>
      </c>
      <c r="I225" s="37">
        <f t="shared" si="40"/>
        <v>0</v>
      </c>
      <c r="J225" s="40">
        <f t="shared" si="45"/>
        <v>0</v>
      </c>
      <c r="K225" s="37">
        <f t="shared" si="41"/>
        <v>0</v>
      </c>
      <c r="L225" s="37">
        <f t="shared" si="42"/>
        <v>0</v>
      </c>
      <c r="M225" s="37">
        <f t="shared" si="43"/>
        <v>0</v>
      </c>
      <c r="N225" s="41">
        <f>'jan-apr'!M225</f>
        <v>0</v>
      </c>
      <c r="O225" s="41">
        <f t="shared" si="44"/>
        <v>0</v>
      </c>
      <c r="P225" s="4"/>
      <c r="Q225" s="4"/>
      <c r="R225" s="4"/>
    </row>
    <row r="226" spans="1:18" s="34" customFormat="1" x14ac:dyDescent="0.2">
      <c r="A226" s="33">
        <v>1247</v>
      </c>
      <c r="B226" s="34" t="s">
        <v>279</v>
      </c>
      <c r="C226" s="36"/>
      <c r="D226" s="36">
        <v>28821</v>
      </c>
      <c r="E226" s="37">
        <f t="shared" si="36"/>
        <v>0</v>
      </c>
      <c r="F226" s="38" t="str">
        <f t="shared" si="37"/>
        <v/>
      </c>
      <c r="G226" s="39">
        <f t="shared" si="38"/>
        <v>0</v>
      </c>
      <c r="H226" s="39">
        <f t="shared" si="39"/>
        <v>0</v>
      </c>
      <c r="I226" s="37">
        <f t="shared" si="40"/>
        <v>0</v>
      </c>
      <c r="J226" s="40">
        <f t="shared" si="45"/>
        <v>0</v>
      </c>
      <c r="K226" s="37">
        <f t="shared" si="41"/>
        <v>0</v>
      </c>
      <c r="L226" s="37">
        <f t="shared" si="42"/>
        <v>0</v>
      </c>
      <c r="M226" s="37">
        <f t="shared" si="43"/>
        <v>0</v>
      </c>
      <c r="N226" s="41">
        <f>'jan-apr'!M226</f>
        <v>0</v>
      </c>
      <c r="O226" s="41">
        <f t="shared" si="44"/>
        <v>0</v>
      </c>
      <c r="P226" s="4"/>
      <c r="Q226" s="4"/>
      <c r="R226" s="4"/>
    </row>
    <row r="227" spans="1:18" s="34" customFormat="1" x14ac:dyDescent="0.2">
      <c r="A227" s="33">
        <v>1251</v>
      </c>
      <c r="B227" s="34" t="s">
        <v>280</v>
      </c>
      <c r="C227" s="36"/>
      <c r="D227" s="36">
        <v>4123</v>
      </c>
      <c r="E227" s="37">
        <f t="shared" si="36"/>
        <v>0</v>
      </c>
      <c r="F227" s="38" t="str">
        <f t="shared" si="37"/>
        <v/>
      </c>
      <c r="G227" s="39">
        <f t="shared" si="38"/>
        <v>0</v>
      </c>
      <c r="H227" s="39">
        <f t="shared" si="39"/>
        <v>0</v>
      </c>
      <c r="I227" s="37">
        <f t="shared" si="40"/>
        <v>0</v>
      </c>
      <c r="J227" s="40">
        <f t="shared" si="45"/>
        <v>0</v>
      </c>
      <c r="K227" s="37">
        <f t="shared" si="41"/>
        <v>0</v>
      </c>
      <c r="L227" s="37">
        <f t="shared" si="42"/>
        <v>0</v>
      </c>
      <c r="M227" s="37">
        <f t="shared" si="43"/>
        <v>0</v>
      </c>
      <c r="N227" s="41">
        <f>'jan-apr'!M227</f>
        <v>0</v>
      </c>
      <c r="O227" s="41">
        <f t="shared" si="44"/>
        <v>0</v>
      </c>
      <c r="P227" s="4"/>
      <c r="Q227" s="4"/>
      <c r="R227" s="4"/>
    </row>
    <row r="228" spans="1:18" s="34" customFormat="1" x14ac:dyDescent="0.2">
      <c r="A228" s="33">
        <v>1252</v>
      </c>
      <c r="B228" s="34" t="s">
        <v>281</v>
      </c>
      <c r="C228" s="36"/>
      <c r="D228" s="36">
        <v>383</v>
      </c>
      <c r="E228" s="37">
        <f t="shared" si="36"/>
        <v>0</v>
      </c>
      <c r="F228" s="38" t="str">
        <f t="shared" si="37"/>
        <v/>
      </c>
      <c r="G228" s="39">
        <f t="shared" si="38"/>
        <v>0</v>
      </c>
      <c r="H228" s="39">
        <f t="shared" si="39"/>
        <v>0</v>
      </c>
      <c r="I228" s="37">
        <f t="shared" si="40"/>
        <v>0</v>
      </c>
      <c r="J228" s="40">
        <f t="shared" si="45"/>
        <v>0</v>
      </c>
      <c r="K228" s="37">
        <f t="shared" si="41"/>
        <v>0</v>
      </c>
      <c r="L228" s="37">
        <f t="shared" si="42"/>
        <v>0</v>
      </c>
      <c r="M228" s="37">
        <f t="shared" si="43"/>
        <v>0</v>
      </c>
      <c r="N228" s="41">
        <f>'jan-apr'!M228</f>
        <v>0</v>
      </c>
      <c r="O228" s="41">
        <f t="shared" si="44"/>
        <v>0</v>
      </c>
      <c r="P228" s="4"/>
      <c r="Q228" s="4"/>
      <c r="R228" s="4"/>
    </row>
    <row r="229" spans="1:18" s="34" customFormat="1" x14ac:dyDescent="0.2">
      <c r="A229" s="33">
        <v>1253</v>
      </c>
      <c r="B229" s="34" t="s">
        <v>282</v>
      </c>
      <c r="C229" s="36"/>
      <c r="D229" s="36">
        <v>8026</v>
      </c>
      <c r="E229" s="37">
        <f t="shared" si="36"/>
        <v>0</v>
      </c>
      <c r="F229" s="38" t="str">
        <f t="shared" si="37"/>
        <v/>
      </c>
      <c r="G229" s="39">
        <f t="shared" si="38"/>
        <v>0</v>
      </c>
      <c r="H229" s="39">
        <f t="shared" si="39"/>
        <v>0</v>
      </c>
      <c r="I229" s="37">
        <f t="shared" si="40"/>
        <v>0</v>
      </c>
      <c r="J229" s="40">
        <f t="shared" si="45"/>
        <v>0</v>
      </c>
      <c r="K229" s="37">
        <f t="shared" si="41"/>
        <v>0</v>
      </c>
      <c r="L229" s="37">
        <f t="shared" si="42"/>
        <v>0</v>
      </c>
      <c r="M229" s="37">
        <f t="shared" si="43"/>
        <v>0</v>
      </c>
      <c r="N229" s="41">
        <f>'jan-apr'!M229</f>
        <v>0</v>
      </c>
      <c r="O229" s="41">
        <f t="shared" si="44"/>
        <v>0</v>
      </c>
      <c r="P229" s="4"/>
      <c r="Q229" s="4"/>
      <c r="R229" s="4"/>
    </row>
    <row r="230" spans="1:18" s="34" customFormat="1" x14ac:dyDescent="0.2">
      <c r="A230" s="33">
        <v>1256</v>
      </c>
      <c r="B230" s="34" t="s">
        <v>283</v>
      </c>
      <c r="C230" s="36"/>
      <c r="D230" s="36">
        <v>8021</v>
      </c>
      <c r="E230" s="37">
        <f t="shared" si="36"/>
        <v>0</v>
      </c>
      <c r="F230" s="38" t="str">
        <f t="shared" si="37"/>
        <v/>
      </c>
      <c r="G230" s="39">
        <f t="shared" si="38"/>
        <v>0</v>
      </c>
      <c r="H230" s="39">
        <f t="shared" si="39"/>
        <v>0</v>
      </c>
      <c r="I230" s="37">
        <f t="shared" si="40"/>
        <v>0</v>
      </c>
      <c r="J230" s="40">
        <f t="shared" si="45"/>
        <v>0</v>
      </c>
      <c r="K230" s="37">
        <f t="shared" si="41"/>
        <v>0</v>
      </c>
      <c r="L230" s="37">
        <f t="shared" si="42"/>
        <v>0</v>
      </c>
      <c r="M230" s="37">
        <f t="shared" si="43"/>
        <v>0</v>
      </c>
      <c r="N230" s="41">
        <f>'jan-apr'!M230</f>
        <v>0</v>
      </c>
      <c r="O230" s="41">
        <f t="shared" si="44"/>
        <v>0</v>
      </c>
      <c r="P230" s="4"/>
      <c r="Q230" s="4"/>
      <c r="R230" s="4"/>
    </row>
    <row r="231" spans="1:18" s="34" customFormat="1" x14ac:dyDescent="0.2">
      <c r="A231" s="33">
        <v>1259</v>
      </c>
      <c r="B231" s="34" t="s">
        <v>284</v>
      </c>
      <c r="C231" s="36"/>
      <c r="D231" s="36">
        <v>4913</v>
      </c>
      <c r="E231" s="37">
        <f t="shared" si="36"/>
        <v>0</v>
      </c>
      <c r="F231" s="38" t="str">
        <f t="shared" si="37"/>
        <v/>
      </c>
      <c r="G231" s="39">
        <f t="shared" si="38"/>
        <v>0</v>
      </c>
      <c r="H231" s="39">
        <f t="shared" si="39"/>
        <v>0</v>
      </c>
      <c r="I231" s="37">
        <f t="shared" si="40"/>
        <v>0</v>
      </c>
      <c r="J231" s="40">
        <f t="shared" si="45"/>
        <v>0</v>
      </c>
      <c r="K231" s="37">
        <f t="shared" si="41"/>
        <v>0</v>
      </c>
      <c r="L231" s="37">
        <f t="shared" si="42"/>
        <v>0</v>
      </c>
      <c r="M231" s="37">
        <f t="shared" si="43"/>
        <v>0</v>
      </c>
      <c r="N231" s="41">
        <f>'jan-apr'!M231</f>
        <v>0</v>
      </c>
      <c r="O231" s="41">
        <f t="shared" si="44"/>
        <v>0</v>
      </c>
      <c r="P231" s="4"/>
      <c r="Q231" s="4"/>
      <c r="R231" s="4"/>
    </row>
    <row r="232" spans="1:18" s="34" customFormat="1" x14ac:dyDescent="0.2">
      <c r="A232" s="33">
        <v>1260</v>
      </c>
      <c r="B232" s="34" t="s">
        <v>285</v>
      </c>
      <c r="C232" s="36"/>
      <c r="D232" s="36">
        <v>5128</v>
      </c>
      <c r="E232" s="37">
        <f t="shared" si="36"/>
        <v>0</v>
      </c>
      <c r="F232" s="38" t="str">
        <f t="shared" si="37"/>
        <v/>
      </c>
      <c r="G232" s="39">
        <f t="shared" si="38"/>
        <v>0</v>
      </c>
      <c r="H232" s="39">
        <f t="shared" si="39"/>
        <v>0</v>
      </c>
      <c r="I232" s="37">
        <f t="shared" si="40"/>
        <v>0</v>
      </c>
      <c r="J232" s="40">
        <f t="shared" si="45"/>
        <v>0</v>
      </c>
      <c r="K232" s="37">
        <f t="shared" si="41"/>
        <v>0</v>
      </c>
      <c r="L232" s="37">
        <f t="shared" si="42"/>
        <v>0</v>
      </c>
      <c r="M232" s="37">
        <f t="shared" si="43"/>
        <v>0</v>
      </c>
      <c r="N232" s="41">
        <f>'jan-apr'!M232</f>
        <v>0</v>
      </c>
      <c r="O232" s="41">
        <f t="shared" si="44"/>
        <v>0</v>
      </c>
      <c r="P232" s="4"/>
      <c r="Q232" s="4"/>
      <c r="R232" s="4"/>
    </row>
    <row r="233" spans="1:18" s="34" customFormat="1" x14ac:dyDescent="0.2">
      <c r="A233" s="33">
        <v>1263</v>
      </c>
      <c r="B233" s="34" t="s">
        <v>286</v>
      </c>
      <c r="C233" s="36"/>
      <c r="D233" s="36">
        <v>15731</v>
      </c>
      <c r="E233" s="37">
        <f t="shared" si="36"/>
        <v>0</v>
      </c>
      <c r="F233" s="38" t="str">
        <f t="shared" si="37"/>
        <v/>
      </c>
      <c r="G233" s="39">
        <f t="shared" si="38"/>
        <v>0</v>
      </c>
      <c r="H233" s="39">
        <f t="shared" si="39"/>
        <v>0</v>
      </c>
      <c r="I233" s="37">
        <f t="shared" si="40"/>
        <v>0</v>
      </c>
      <c r="J233" s="40">
        <f t="shared" si="45"/>
        <v>0</v>
      </c>
      <c r="K233" s="37">
        <f t="shared" si="41"/>
        <v>0</v>
      </c>
      <c r="L233" s="37">
        <f t="shared" si="42"/>
        <v>0</v>
      </c>
      <c r="M233" s="37">
        <f t="shared" si="43"/>
        <v>0</v>
      </c>
      <c r="N233" s="41">
        <f>'jan-apr'!M233</f>
        <v>0</v>
      </c>
      <c r="O233" s="41">
        <f t="shared" si="44"/>
        <v>0</v>
      </c>
      <c r="P233" s="4"/>
      <c r="Q233" s="4"/>
      <c r="R233" s="4"/>
    </row>
    <row r="234" spans="1:18" s="34" customFormat="1" x14ac:dyDescent="0.2">
      <c r="A234" s="33">
        <v>1264</v>
      </c>
      <c r="B234" s="34" t="s">
        <v>287</v>
      </c>
      <c r="C234" s="36"/>
      <c r="D234" s="36">
        <v>2884</v>
      </c>
      <c r="E234" s="37">
        <f t="shared" si="36"/>
        <v>0</v>
      </c>
      <c r="F234" s="38" t="str">
        <f t="shared" si="37"/>
        <v/>
      </c>
      <c r="G234" s="39">
        <f t="shared" si="38"/>
        <v>0</v>
      </c>
      <c r="H234" s="39">
        <f t="shared" si="39"/>
        <v>0</v>
      </c>
      <c r="I234" s="37">
        <f t="shared" si="40"/>
        <v>0</v>
      </c>
      <c r="J234" s="40">
        <f t="shared" si="45"/>
        <v>0</v>
      </c>
      <c r="K234" s="37">
        <f t="shared" si="41"/>
        <v>0</v>
      </c>
      <c r="L234" s="37">
        <f t="shared" si="42"/>
        <v>0</v>
      </c>
      <c r="M234" s="37">
        <f t="shared" si="43"/>
        <v>0</v>
      </c>
      <c r="N234" s="41">
        <f>'jan-apr'!M234</f>
        <v>0</v>
      </c>
      <c r="O234" s="41">
        <f t="shared" si="44"/>
        <v>0</v>
      </c>
      <c r="P234" s="4"/>
      <c r="Q234" s="4"/>
      <c r="R234" s="4"/>
    </row>
    <row r="235" spans="1:18" s="34" customFormat="1" x14ac:dyDescent="0.2">
      <c r="A235" s="33">
        <v>1265</v>
      </c>
      <c r="B235" s="34" t="s">
        <v>288</v>
      </c>
      <c r="C235" s="36"/>
      <c r="D235" s="36">
        <v>587</v>
      </c>
      <c r="E235" s="37">
        <f t="shared" si="36"/>
        <v>0</v>
      </c>
      <c r="F235" s="38" t="str">
        <f t="shared" si="37"/>
        <v/>
      </c>
      <c r="G235" s="39">
        <f t="shared" si="38"/>
        <v>0</v>
      </c>
      <c r="H235" s="39">
        <f t="shared" si="39"/>
        <v>0</v>
      </c>
      <c r="I235" s="37">
        <f t="shared" si="40"/>
        <v>0</v>
      </c>
      <c r="J235" s="40">
        <f t="shared" si="45"/>
        <v>0</v>
      </c>
      <c r="K235" s="37">
        <f t="shared" si="41"/>
        <v>0</v>
      </c>
      <c r="L235" s="37">
        <f t="shared" si="42"/>
        <v>0</v>
      </c>
      <c r="M235" s="37">
        <f t="shared" si="43"/>
        <v>0</v>
      </c>
      <c r="N235" s="41">
        <f>'jan-apr'!M235</f>
        <v>0</v>
      </c>
      <c r="O235" s="41">
        <f t="shared" si="44"/>
        <v>0</v>
      </c>
      <c r="P235" s="4"/>
      <c r="Q235" s="4"/>
      <c r="R235" s="4"/>
    </row>
    <row r="236" spans="1:18" s="34" customFormat="1" x14ac:dyDescent="0.2">
      <c r="A236" s="33">
        <v>1266</v>
      </c>
      <c r="B236" s="34" t="s">
        <v>289</v>
      </c>
      <c r="C236" s="36"/>
      <c r="D236" s="36">
        <v>1710</v>
      </c>
      <c r="E236" s="37">
        <f t="shared" si="36"/>
        <v>0</v>
      </c>
      <c r="F236" s="38" t="str">
        <f t="shared" si="37"/>
        <v/>
      </c>
      <c r="G236" s="39">
        <f t="shared" si="38"/>
        <v>0</v>
      </c>
      <c r="H236" s="39">
        <f t="shared" si="39"/>
        <v>0</v>
      </c>
      <c r="I236" s="37">
        <f t="shared" si="40"/>
        <v>0</v>
      </c>
      <c r="J236" s="40">
        <f t="shared" si="45"/>
        <v>0</v>
      </c>
      <c r="K236" s="37">
        <f t="shared" si="41"/>
        <v>0</v>
      </c>
      <c r="L236" s="37">
        <f t="shared" si="42"/>
        <v>0</v>
      </c>
      <c r="M236" s="37">
        <f t="shared" si="43"/>
        <v>0</v>
      </c>
      <c r="N236" s="41">
        <f>'jan-apr'!M236</f>
        <v>0</v>
      </c>
      <c r="O236" s="41">
        <f t="shared" si="44"/>
        <v>0</v>
      </c>
      <c r="P236" s="4"/>
      <c r="Q236" s="4"/>
      <c r="R236" s="4"/>
    </row>
    <row r="237" spans="1:18" s="34" customFormat="1" x14ac:dyDescent="0.2">
      <c r="A237" s="33">
        <v>1401</v>
      </c>
      <c r="B237" s="34" t="s">
        <v>290</v>
      </c>
      <c r="C237" s="36"/>
      <c r="D237" s="36">
        <v>11999</v>
      </c>
      <c r="E237" s="37">
        <f t="shared" si="36"/>
        <v>0</v>
      </c>
      <c r="F237" s="38" t="str">
        <f t="shared" si="37"/>
        <v/>
      </c>
      <c r="G237" s="39">
        <f t="shared" si="38"/>
        <v>0</v>
      </c>
      <c r="H237" s="39">
        <f t="shared" si="39"/>
        <v>0</v>
      </c>
      <c r="I237" s="37">
        <f t="shared" si="40"/>
        <v>0</v>
      </c>
      <c r="J237" s="40">
        <f t="shared" si="45"/>
        <v>0</v>
      </c>
      <c r="K237" s="37">
        <f t="shared" si="41"/>
        <v>0</v>
      </c>
      <c r="L237" s="37">
        <f t="shared" si="42"/>
        <v>0</v>
      </c>
      <c r="M237" s="37">
        <f t="shared" si="43"/>
        <v>0</v>
      </c>
      <c r="N237" s="41">
        <f>'jan-apr'!M237</f>
        <v>0</v>
      </c>
      <c r="O237" s="41">
        <f t="shared" si="44"/>
        <v>0</v>
      </c>
      <c r="P237" s="4"/>
      <c r="Q237" s="4"/>
      <c r="R237" s="4"/>
    </row>
    <row r="238" spans="1:18" s="34" customFormat="1" x14ac:dyDescent="0.2">
      <c r="A238" s="33">
        <v>1411</v>
      </c>
      <c r="B238" s="34" t="s">
        <v>291</v>
      </c>
      <c r="C238" s="36"/>
      <c r="D238" s="36">
        <v>2371</v>
      </c>
      <c r="E238" s="37">
        <f t="shared" si="36"/>
        <v>0</v>
      </c>
      <c r="F238" s="38" t="str">
        <f t="shared" si="37"/>
        <v/>
      </c>
      <c r="G238" s="39">
        <f t="shared" si="38"/>
        <v>0</v>
      </c>
      <c r="H238" s="39">
        <f t="shared" si="39"/>
        <v>0</v>
      </c>
      <c r="I238" s="37">
        <f t="shared" si="40"/>
        <v>0</v>
      </c>
      <c r="J238" s="40">
        <f t="shared" si="45"/>
        <v>0</v>
      </c>
      <c r="K238" s="37">
        <f t="shared" si="41"/>
        <v>0</v>
      </c>
      <c r="L238" s="37">
        <f t="shared" si="42"/>
        <v>0</v>
      </c>
      <c r="M238" s="37">
        <f t="shared" si="43"/>
        <v>0</v>
      </c>
      <c r="N238" s="41">
        <f>'jan-apr'!M238</f>
        <v>0</v>
      </c>
      <c r="O238" s="41">
        <f t="shared" si="44"/>
        <v>0</v>
      </c>
      <c r="P238" s="4"/>
      <c r="Q238" s="4"/>
      <c r="R238" s="4"/>
    </row>
    <row r="239" spans="1:18" s="34" customFormat="1" x14ac:dyDescent="0.2">
      <c r="A239" s="33">
        <v>1412</v>
      </c>
      <c r="B239" s="34" t="s">
        <v>292</v>
      </c>
      <c r="C239" s="36"/>
      <c r="D239" s="36">
        <v>794</v>
      </c>
      <c r="E239" s="37">
        <f t="shared" si="36"/>
        <v>0</v>
      </c>
      <c r="F239" s="38" t="str">
        <f t="shared" si="37"/>
        <v/>
      </c>
      <c r="G239" s="39">
        <f t="shared" si="38"/>
        <v>0</v>
      </c>
      <c r="H239" s="39">
        <f t="shared" si="39"/>
        <v>0</v>
      </c>
      <c r="I239" s="37">
        <f t="shared" si="40"/>
        <v>0</v>
      </c>
      <c r="J239" s="40">
        <f t="shared" si="45"/>
        <v>0</v>
      </c>
      <c r="K239" s="37">
        <f t="shared" si="41"/>
        <v>0</v>
      </c>
      <c r="L239" s="37">
        <f t="shared" si="42"/>
        <v>0</v>
      </c>
      <c r="M239" s="37">
        <f t="shared" si="43"/>
        <v>0</v>
      </c>
      <c r="N239" s="41">
        <f>'jan-apr'!M239</f>
        <v>0</v>
      </c>
      <c r="O239" s="41">
        <f t="shared" si="44"/>
        <v>0</v>
      </c>
      <c r="P239" s="4"/>
      <c r="Q239" s="4"/>
      <c r="R239" s="4"/>
    </row>
    <row r="240" spans="1:18" s="34" customFormat="1" x14ac:dyDescent="0.2">
      <c r="A240" s="33">
        <v>1413</v>
      </c>
      <c r="B240" s="34" t="s">
        <v>293</v>
      </c>
      <c r="C240" s="36"/>
      <c r="D240" s="36">
        <v>1438</v>
      </c>
      <c r="E240" s="37">
        <f t="shared" si="36"/>
        <v>0</v>
      </c>
      <c r="F240" s="38" t="str">
        <f t="shared" si="37"/>
        <v/>
      </c>
      <c r="G240" s="39">
        <f t="shared" si="38"/>
        <v>0</v>
      </c>
      <c r="H240" s="39">
        <f t="shared" si="39"/>
        <v>0</v>
      </c>
      <c r="I240" s="37">
        <f t="shared" si="40"/>
        <v>0</v>
      </c>
      <c r="J240" s="40">
        <f t="shared" si="45"/>
        <v>0</v>
      </c>
      <c r="K240" s="37">
        <f t="shared" si="41"/>
        <v>0</v>
      </c>
      <c r="L240" s="37">
        <f t="shared" si="42"/>
        <v>0</v>
      </c>
      <c r="M240" s="37">
        <f t="shared" si="43"/>
        <v>0</v>
      </c>
      <c r="N240" s="41">
        <f>'jan-apr'!M240</f>
        <v>0</v>
      </c>
      <c r="O240" s="41">
        <f t="shared" si="44"/>
        <v>0</v>
      </c>
      <c r="P240" s="4"/>
      <c r="Q240" s="4"/>
      <c r="R240" s="4"/>
    </row>
    <row r="241" spans="1:18" s="34" customFormat="1" x14ac:dyDescent="0.2">
      <c r="A241" s="33">
        <v>1416</v>
      </c>
      <c r="B241" s="34" t="s">
        <v>294</v>
      </c>
      <c r="C241" s="36"/>
      <c r="D241" s="36">
        <v>4190</v>
      </c>
      <c r="E241" s="37">
        <f t="shared" si="36"/>
        <v>0</v>
      </c>
      <c r="F241" s="38" t="str">
        <f t="shared" si="37"/>
        <v/>
      </c>
      <c r="G241" s="39">
        <f t="shared" si="38"/>
        <v>0</v>
      </c>
      <c r="H241" s="39">
        <f t="shared" si="39"/>
        <v>0</v>
      </c>
      <c r="I241" s="37">
        <f t="shared" si="40"/>
        <v>0</v>
      </c>
      <c r="J241" s="40">
        <f t="shared" si="45"/>
        <v>0</v>
      </c>
      <c r="K241" s="37">
        <f t="shared" si="41"/>
        <v>0</v>
      </c>
      <c r="L241" s="37">
        <f t="shared" si="42"/>
        <v>0</v>
      </c>
      <c r="M241" s="37">
        <f t="shared" si="43"/>
        <v>0</v>
      </c>
      <c r="N241" s="41">
        <f>'jan-apr'!M241</f>
        <v>0</v>
      </c>
      <c r="O241" s="41">
        <f t="shared" si="44"/>
        <v>0</v>
      </c>
      <c r="P241" s="4"/>
      <c r="Q241" s="4"/>
      <c r="R241" s="4"/>
    </row>
    <row r="242" spans="1:18" s="34" customFormat="1" x14ac:dyDescent="0.2">
      <c r="A242" s="33">
        <v>1417</v>
      </c>
      <c r="B242" s="34" t="s">
        <v>295</v>
      </c>
      <c r="C242" s="36"/>
      <c r="D242" s="36">
        <v>2722</v>
      </c>
      <c r="E242" s="37">
        <f t="shared" si="36"/>
        <v>0</v>
      </c>
      <c r="F242" s="38" t="str">
        <f t="shared" si="37"/>
        <v/>
      </c>
      <c r="G242" s="39">
        <f t="shared" si="38"/>
        <v>0</v>
      </c>
      <c r="H242" s="39">
        <f t="shared" si="39"/>
        <v>0</v>
      </c>
      <c r="I242" s="37">
        <f t="shared" si="40"/>
        <v>0</v>
      </c>
      <c r="J242" s="40">
        <f t="shared" si="45"/>
        <v>0</v>
      </c>
      <c r="K242" s="37">
        <f t="shared" si="41"/>
        <v>0</v>
      </c>
      <c r="L242" s="37">
        <f t="shared" si="42"/>
        <v>0</v>
      </c>
      <c r="M242" s="37">
        <f t="shared" si="43"/>
        <v>0</v>
      </c>
      <c r="N242" s="41">
        <f>'jan-apr'!M242</f>
        <v>0</v>
      </c>
      <c r="O242" s="41">
        <f t="shared" si="44"/>
        <v>0</v>
      </c>
      <c r="P242" s="4"/>
      <c r="Q242" s="4"/>
      <c r="R242" s="4"/>
    </row>
    <row r="243" spans="1:18" s="34" customFormat="1" x14ac:dyDescent="0.2">
      <c r="A243" s="33">
        <v>1418</v>
      </c>
      <c r="B243" s="34" t="s">
        <v>296</v>
      </c>
      <c r="C243" s="36"/>
      <c r="D243" s="36">
        <v>1288</v>
      </c>
      <c r="E243" s="37">
        <f t="shared" si="36"/>
        <v>0</v>
      </c>
      <c r="F243" s="38" t="str">
        <f t="shared" si="37"/>
        <v/>
      </c>
      <c r="G243" s="39">
        <f t="shared" si="38"/>
        <v>0</v>
      </c>
      <c r="H243" s="39">
        <f t="shared" si="39"/>
        <v>0</v>
      </c>
      <c r="I243" s="37">
        <f t="shared" si="40"/>
        <v>0</v>
      </c>
      <c r="J243" s="40">
        <f t="shared" si="45"/>
        <v>0</v>
      </c>
      <c r="K243" s="37">
        <f t="shared" si="41"/>
        <v>0</v>
      </c>
      <c r="L243" s="37">
        <f t="shared" si="42"/>
        <v>0</v>
      </c>
      <c r="M243" s="37">
        <f t="shared" si="43"/>
        <v>0</v>
      </c>
      <c r="N243" s="41">
        <f>'jan-apr'!M243</f>
        <v>0</v>
      </c>
      <c r="O243" s="41">
        <f t="shared" si="44"/>
        <v>0</v>
      </c>
      <c r="P243" s="4"/>
      <c r="Q243" s="4"/>
      <c r="R243" s="4"/>
    </row>
    <row r="244" spans="1:18" s="34" customFormat="1" x14ac:dyDescent="0.2">
      <c r="A244" s="33">
        <v>1419</v>
      </c>
      <c r="B244" s="34" t="s">
        <v>297</v>
      </c>
      <c r="C244" s="36"/>
      <c r="D244" s="36">
        <v>2332</v>
      </c>
      <c r="E244" s="37">
        <f t="shared" si="36"/>
        <v>0</v>
      </c>
      <c r="F244" s="38" t="str">
        <f t="shared" si="37"/>
        <v/>
      </c>
      <c r="G244" s="39">
        <f t="shared" si="38"/>
        <v>0</v>
      </c>
      <c r="H244" s="39">
        <f t="shared" si="39"/>
        <v>0</v>
      </c>
      <c r="I244" s="37">
        <f t="shared" si="40"/>
        <v>0</v>
      </c>
      <c r="J244" s="40">
        <f t="shared" si="45"/>
        <v>0</v>
      </c>
      <c r="K244" s="37">
        <f t="shared" si="41"/>
        <v>0</v>
      </c>
      <c r="L244" s="37">
        <f t="shared" si="42"/>
        <v>0</v>
      </c>
      <c r="M244" s="37">
        <f t="shared" si="43"/>
        <v>0</v>
      </c>
      <c r="N244" s="41">
        <f>'jan-apr'!M244</f>
        <v>0</v>
      </c>
      <c r="O244" s="41">
        <f t="shared" si="44"/>
        <v>0</v>
      </c>
      <c r="P244" s="4"/>
      <c r="Q244" s="4"/>
      <c r="R244" s="4"/>
    </row>
    <row r="245" spans="1:18" s="34" customFormat="1" x14ac:dyDescent="0.2">
      <c r="A245" s="33">
        <v>1420</v>
      </c>
      <c r="B245" s="34" t="s">
        <v>298</v>
      </c>
      <c r="C245" s="36"/>
      <c r="D245" s="36">
        <v>7941</v>
      </c>
      <c r="E245" s="37">
        <f t="shared" si="36"/>
        <v>0</v>
      </c>
      <c r="F245" s="38" t="str">
        <f t="shared" si="37"/>
        <v/>
      </c>
      <c r="G245" s="39">
        <f t="shared" si="38"/>
        <v>0</v>
      </c>
      <c r="H245" s="39">
        <f t="shared" si="39"/>
        <v>0</v>
      </c>
      <c r="I245" s="37">
        <f t="shared" si="40"/>
        <v>0</v>
      </c>
      <c r="J245" s="40">
        <f t="shared" si="45"/>
        <v>0</v>
      </c>
      <c r="K245" s="37">
        <f t="shared" si="41"/>
        <v>0</v>
      </c>
      <c r="L245" s="37">
        <f t="shared" si="42"/>
        <v>0</v>
      </c>
      <c r="M245" s="37">
        <f t="shared" si="43"/>
        <v>0</v>
      </c>
      <c r="N245" s="41">
        <f>'jan-apr'!M245</f>
        <v>0</v>
      </c>
      <c r="O245" s="41">
        <f t="shared" si="44"/>
        <v>0</v>
      </c>
      <c r="P245" s="4"/>
      <c r="Q245" s="4"/>
      <c r="R245" s="4"/>
    </row>
    <row r="246" spans="1:18" s="34" customFormat="1" x14ac:dyDescent="0.2">
      <c r="A246" s="33">
        <v>1421</v>
      </c>
      <c r="B246" s="34" t="s">
        <v>299</v>
      </c>
      <c r="C246" s="36"/>
      <c r="D246" s="36">
        <v>1787</v>
      </c>
      <c r="E246" s="37">
        <f t="shared" si="36"/>
        <v>0</v>
      </c>
      <c r="F246" s="38" t="str">
        <f t="shared" si="37"/>
        <v/>
      </c>
      <c r="G246" s="39">
        <f t="shared" si="38"/>
        <v>0</v>
      </c>
      <c r="H246" s="39">
        <f t="shared" si="39"/>
        <v>0</v>
      </c>
      <c r="I246" s="37">
        <f t="shared" si="40"/>
        <v>0</v>
      </c>
      <c r="J246" s="40">
        <f t="shared" si="45"/>
        <v>0</v>
      </c>
      <c r="K246" s="37">
        <f t="shared" si="41"/>
        <v>0</v>
      </c>
      <c r="L246" s="37">
        <f t="shared" si="42"/>
        <v>0</v>
      </c>
      <c r="M246" s="37">
        <f t="shared" si="43"/>
        <v>0</v>
      </c>
      <c r="N246" s="41">
        <f>'jan-apr'!M246</f>
        <v>0</v>
      </c>
      <c r="O246" s="41">
        <f t="shared" si="44"/>
        <v>0</v>
      </c>
      <c r="P246" s="4"/>
      <c r="Q246" s="4"/>
      <c r="R246" s="4"/>
    </row>
    <row r="247" spans="1:18" s="34" customFormat="1" x14ac:dyDescent="0.2">
      <c r="A247" s="33">
        <v>1422</v>
      </c>
      <c r="B247" s="34" t="s">
        <v>300</v>
      </c>
      <c r="C247" s="36"/>
      <c r="D247" s="36">
        <v>2159</v>
      </c>
      <c r="E247" s="37">
        <f t="shared" si="36"/>
        <v>0</v>
      </c>
      <c r="F247" s="38" t="str">
        <f t="shared" si="37"/>
        <v/>
      </c>
      <c r="G247" s="39">
        <f t="shared" si="38"/>
        <v>0</v>
      </c>
      <c r="H247" s="39">
        <f t="shared" si="39"/>
        <v>0</v>
      </c>
      <c r="I247" s="37">
        <f t="shared" si="40"/>
        <v>0</v>
      </c>
      <c r="J247" s="40">
        <f t="shared" si="45"/>
        <v>0</v>
      </c>
      <c r="K247" s="37">
        <f t="shared" si="41"/>
        <v>0</v>
      </c>
      <c r="L247" s="37">
        <f t="shared" si="42"/>
        <v>0</v>
      </c>
      <c r="M247" s="37">
        <f t="shared" si="43"/>
        <v>0</v>
      </c>
      <c r="N247" s="41">
        <f>'jan-apr'!M247</f>
        <v>0</v>
      </c>
      <c r="O247" s="41">
        <f t="shared" si="44"/>
        <v>0</v>
      </c>
      <c r="P247" s="4"/>
      <c r="Q247" s="4"/>
      <c r="R247" s="4"/>
    </row>
    <row r="248" spans="1:18" s="34" customFormat="1" x14ac:dyDescent="0.2">
      <c r="A248" s="33">
        <v>1424</v>
      </c>
      <c r="B248" s="34" t="s">
        <v>301</v>
      </c>
      <c r="C248" s="36"/>
      <c r="D248" s="36">
        <v>5363</v>
      </c>
      <c r="E248" s="37">
        <f t="shared" si="36"/>
        <v>0</v>
      </c>
      <c r="F248" s="38" t="str">
        <f t="shared" si="37"/>
        <v/>
      </c>
      <c r="G248" s="39">
        <f t="shared" si="38"/>
        <v>0</v>
      </c>
      <c r="H248" s="39">
        <f t="shared" si="39"/>
        <v>0</v>
      </c>
      <c r="I248" s="37">
        <f t="shared" si="40"/>
        <v>0</v>
      </c>
      <c r="J248" s="40">
        <f t="shared" si="45"/>
        <v>0</v>
      </c>
      <c r="K248" s="37">
        <f t="shared" si="41"/>
        <v>0</v>
      </c>
      <c r="L248" s="37">
        <f t="shared" si="42"/>
        <v>0</v>
      </c>
      <c r="M248" s="37">
        <f t="shared" si="43"/>
        <v>0</v>
      </c>
      <c r="N248" s="41">
        <f>'jan-apr'!M248</f>
        <v>0</v>
      </c>
      <c r="O248" s="41">
        <f t="shared" si="44"/>
        <v>0</v>
      </c>
      <c r="P248" s="4"/>
      <c r="Q248" s="4"/>
      <c r="R248" s="4"/>
    </row>
    <row r="249" spans="1:18" s="34" customFormat="1" x14ac:dyDescent="0.2">
      <c r="A249" s="33">
        <v>1426</v>
      </c>
      <c r="B249" s="34" t="s">
        <v>302</v>
      </c>
      <c r="C249" s="36"/>
      <c r="D249" s="36">
        <v>5151</v>
      </c>
      <c r="E249" s="37">
        <f t="shared" si="36"/>
        <v>0</v>
      </c>
      <c r="F249" s="38" t="str">
        <f t="shared" si="37"/>
        <v/>
      </c>
      <c r="G249" s="39">
        <f t="shared" si="38"/>
        <v>0</v>
      </c>
      <c r="H249" s="39">
        <f t="shared" si="39"/>
        <v>0</v>
      </c>
      <c r="I249" s="37">
        <f t="shared" si="40"/>
        <v>0</v>
      </c>
      <c r="J249" s="40">
        <f t="shared" si="45"/>
        <v>0</v>
      </c>
      <c r="K249" s="37">
        <f t="shared" si="41"/>
        <v>0</v>
      </c>
      <c r="L249" s="37">
        <f t="shared" si="42"/>
        <v>0</v>
      </c>
      <c r="M249" s="37">
        <f t="shared" si="43"/>
        <v>0</v>
      </c>
      <c r="N249" s="41">
        <f>'jan-apr'!M249</f>
        <v>0</v>
      </c>
      <c r="O249" s="41">
        <f t="shared" si="44"/>
        <v>0</v>
      </c>
      <c r="P249" s="4"/>
      <c r="Q249" s="4"/>
      <c r="R249" s="4"/>
    </row>
    <row r="250" spans="1:18" s="34" customFormat="1" x14ac:dyDescent="0.2">
      <c r="A250" s="33">
        <v>1428</v>
      </c>
      <c r="B250" s="34" t="s">
        <v>303</v>
      </c>
      <c r="C250" s="36"/>
      <c r="D250" s="36">
        <v>3065</v>
      </c>
      <c r="E250" s="37">
        <f t="shared" ref="E250:E313" si="46">(C250*1000)/D250</f>
        <v>0</v>
      </c>
      <c r="F250" s="38" t="str">
        <f t="shared" ref="F250:F313" si="47">IF(ISNUMBER(C250),E250/E$435,"")</f>
        <v/>
      </c>
      <c r="G250" s="39">
        <f t="shared" ref="G250:G313" si="48">(E$435-E250)*0.6</f>
        <v>0</v>
      </c>
      <c r="H250" s="39">
        <f t="shared" ref="H250:H313" si="49">IF(E250&gt;=E$435*0.9,0,IF(E250&lt;0.9*E$435,(E$435*0.9-E250)*0.35))</f>
        <v>0</v>
      </c>
      <c r="I250" s="37">
        <f t="shared" ref="I250:I313" si="50">G250+H250</f>
        <v>0</v>
      </c>
      <c r="J250" s="40">
        <f t="shared" si="45"/>
        <v>0</v>
      </c>
      <c r="K250" s="37">
        <f t="shared" ref="K250:K313" si="51">I250+J250</f>
        <v>0</v>
      </c>
      <c r="L250" s="37">
        <f t="shared" ref="L250:L313" si="52">(I250*D250)</f>
        <v>0</v>
      </c>
      <c r="M250" s="37">
        <f t="shared" ref="M250:M313" si="53">(K250*D250)</f>
        <v>0</v>
      </c>
      <c r="N250" s="41">
        <f>'jan-apr'!M250</f>
        <v>0</v>
      </c>
      <c r="O250" s="41">
        <f t="shared" ref="O250:O313" si="54">M250-N250</f>
        <v>0</v>
      </c>
      <c r="P250" s="4"/>
      <c r="Q250" s="4"/>
      <c r="R250" s="4"/>
    </row>
    <row r="251" spans="1:18" s="34" customFormat="1" x14ac:dyDescent="0.2">
      <c r="A251" s="33">
        <v>1429</v>
      </c>
      <c r="B251" s="34" t="s">
        <v>304</v>
      </c>
      <c r="C251" s="36"/>
      <c r="D251" s="36">
        <v>2862</v>
      </c>
      <c r="E251" s="37">
        <f t="shared" si="46"/>
        <v>0</v>
      </c>
      <c r="F251" s="38" t="str">
        <f t="shared" si="47"/>
        <v/>
      </c>
      <c r="G251" s="39">
        <f t="shared" si="48"/>
        <v>0</v>
      </c>
      <c r="H251" s="39">
        <f t="shared" si="49"/>
        <v>0</v>
      </c>
      <c r="I251" s="37">
        <f t="shared" si="50"/>
        <v>0</v>
      </c>
      <c r="J251" s="40">
        <f t="shared" si="45"/>
        <v>0</v>
      </c>
      <c r="K251" s="37">
        <f t="shared" si="51"/>
        <v>0</v>
      </c>
      <c r="L251" s="37">
        <f t="shared" si="52"/>
        <v>0</v>
      </c>
      <c r="M251" s="37">
        <f t="shared" si="53"/>
        <v>0</v>
      </c>
      <c r="N251" s="41">
        <f>'jan-apr'!M251</f>
        <v>0</v>
      </c>
      <c r="O251" s="41">
        <f t="shared" si="54"/>
        <v>0</v>
      </c>
      <c r="P251" s="4"/>
      <c r="Q251" s="4"/>
      <c r="R251" s="4"/>
    </row>
    <row r="252" spans="1:18" s="34" customFormat="1" x14ac:dyDescent="0.2">
      <c r="A252" s="33">
        <v>1430</v>
      </c>
      <c r="B252" s="34" t="s">
        <v>305</v>
      </c>
      <c r="C252" s="36"/>
      <c r="D252" s="36">
        <v>2966</v>
      </c>
      <c r="E252" s="37">
        <f t="shared" si="46"/>
        <v>0</v>
      </c>
      <c r="F252" s="38" t="str">
        <f t="shared" si="47"/>
        <v/>
      </c>
      <c r="G252" s="39">
        <f t="shared" si="48"/>
        <v>0</v>
      </c>
      <c r="H252" s="39">
        <f t="shared" si="49"/>
        <v>0</v>
      </c>
      <c r="I252" s="37">
        <f t="shared" si="50"/>
        <v>0</v>
      </c>
      <c r="J252" s="40">
        <f t="shared" si="45"/>
        <v>0</v>
      </c>
      <c r="K252" s="37">
        <f t="shared" si="51"/>
        <v>0</v>
      </c>
      <c r="L252" s="37">
        <f t="shared" si="52"/>
        <v>0</v>
      </c>
      <c r="M252" s="37">
        <f t="shared" si="53"/>
        <v>0</v>
      </c>
      <c r="N252" s="41">
        <f>'jan-apr'!M252</f>
        <v>0</v>
      </c>
      <c r="O252" s="41">
        <f t="shared" si="54"/>
        <v>0</v>
      </c>
      <c r="P252" s="4"/>
      <c r="Q252" s="4"/>
      <c r="R252" s="4"/>
    </row>
    <row r="253" spans="1:18" s="34" customFormat="1" x14ac:dyDescent="0.2">
      <c r="A253" s="33">
        <v>1431</v>
      </c>
      <c r="B253" s="34" t="s">
        <v>306</v>
      </c>
      <c r="C253" s="36"/>
      <c r="D253" s="36">
        <v>3049</v>
      </c>
      <c r="E253" s="37">
        <f t="shared" si="46"/>
        <v>0</v>
      </c>
      <c r="F253" s="38" t="str">
        <f t="shared" si="47"/>
        <v/>
      </c>
      <c r="G253" s="39">
        <f t="shared" si="48"/>
        <v>0</v>
      </c>
      <c r="H253" s="39">
        <f t="shared" si="49"/>
        <v>0</v>
      </c>
      <c r="I253" s="37">
        <f t="shared" si="50"/>
        <v>0</v>
      </c>
      <c r="J253" s="40">
        <f t="shared" si="45"/>
        <v>0</v>
      </c>
      <c r="K253" s="37">
        <f t="shared" si="51"/>
        <v>0</v>
      </c>
      <c r="L253" s="37">
        <f t="shared" si="52"/>
        <v>0</v>
      </c>
      <c r="M253" s="37">
        <f t="shared" si="53"/>
        <v>0</v>
      </c>
      <c r="N253" s="41">
        <f>'jan-apr'!M253</f>
        <v>0</v>
      </c>
      <c r="O253" s="41">
        <f t="shared" si="54"/>
        <v>0</v>
      </c>
      <c r="P253" s="4"/>
      <c r="Q253" s="4"/>
      <c r="R253" s="4"/>
    </row>
    <row r="254" spans="1:18" s="34" customFormat="1" x14ac:dyDescent="0.2">
      <c r="A254" s="33">
        <v>1432</v>
      </c>
      <c r="B254" s="34" t="s">
        <v>307</v>
      </c>
      <c r="C254" s="36"/>
      <c r="D254" s="36">
        <v>13009</v>
      </c>
      <c r="E254" s="37">
        <f t="shared" si="46"/>
        <v>0</v>
      </c>
      <c r="F254" s="38" t="str">
        <f t="shared" si="47"/>
        <v/>
      </c>
      <c r="G254" s="39">
        <f t="shared" si="48"/>
        <v>0</v>
      </c>
      <c r="H254" s="39">
        <f t="shared" si="49"/>
        <v>0</v>
      </c>
      <c r="I254" s="37">
        <f t="shared" si="50"/>
        <v>0</v>
      </c>
      <c r="J254" s="40">
        <f t="shared" si="45"/>
        <v>0</v>
      </c>
      <c r="K254" s="37">
        <f t="shared" si="51"/>
        <v>0</v>
      </c>
      <c r="L254" s="37">
        <f t="shared" si="52"/>
        <v>0</v>
      </c>
      <c r="M254" s="37">
        <f t="shared" si="53"/>
        <v>0</v>
      </c>
      <c r="N254" s="41">
        <f>'jan-apr'!M254</f>
        <v>0</v>
      </c>
      <c r="O254" s="41">
        <f t="shared" si="54"/>
        <v>0</v>
      </c>
      <c r="P254" s="4"/>
      <c r="Q254" s="4"/>
      <c r="R254" s="4"/>
    </row>
    <row r="255" spans="1:18" s="34" customFormat="1" x14ac:dyDescent="0.2">
      <c r="A255" s="33">
        <v>1433</v>
      </c>
      <c r="B255" s="34" t="s">
        <v>308</v>
      </c>
      <c r="C255" s="36"/>
      <c r="D255" s="36">
        <v>2848</v>
      </c>
      <c r="E255" s="37">
        <f t="shared" si="46"/>
        <v>0</v>
      </c>
      <c r="F255" s="38" t="str">
        <f t="shared" si="47"/>
        <v/>
      </c>
      <c r="G255" s="39">
        <f t="shared" si="48"/>
        <v>0</v>
      </c>
      <c r="H255" s="39">
        <f t="shared" si="49"/>
        <v>0</v>
      </c>
      <c r="I255" s="37">
        <f t="shared" si="50"/>
        <v>0</v>
      </c>
      <c r="J255" s="40">
        <f t="shared" si="45"/>
        <v>0</v>
      </c>
      <c r="K255" s="37">
        <f t="shared" si="51"/>
        <v>0</v>
      </c>
      <c r="L255" s="37">
        <f t="shared" si="52"/>
        <v>0</v>
      </c>
      <c r="M255" s="37">
        <f t="shared" si="53"/>
        <v>0</v>
      </c>
      <c r="N255" s="41">
        <f>'jan-apr'!M255</f>
        <v>0</v>
      </c>
      <c r="O255" s="41">
        <f t="shared" si="54"/>
        <v>0</v>
      </c>
      <c r="P255" s="4"/>
      <c r="Q255" s="4"/>
      <c r="R255" s="4"/>
    </row>
    <row r="256" spans="1:18" s="34" customFormat="1" x14ac:dyDescent="0.2">
      <c r="A256" s="33">
        <v>1438</v>
      </c>
      <c r="B256" s="34" t="s">
        <v>309</v>
      </c>
      <c r="C256" s="36"/>
      <c r="D256" s="36">
        <v>3847</v>
      </c>
      <c r="E256" s="37">
        <f t="shared" si="46"/>
        <v>0</v>
      </c>
      <c r="F256" s="38" t="str">
        <f t="shared" si="47"/>
        <v/>
      </c>
      <c r="G256" s="39">
        <f t="shared" si="48"/>
        <v>0</v>
      </c>
      <c r="H256" s="39">
        <f t="shared" si="49"/>
        <v>0</v>
      </c>
      <c r="I256" s="37">
        <f t="shared" si="50"/>
        <v>0</v>
      </c>
      <c r="J256" s="40">
        <f t="shared" si="45"/>
        <v>0</v>
      </c>
      <c r="K256" s="37">
        <f t="shared" si="51"/>
        <v>0</v>
      </c>
      <c r="L256" s="37">
        <f t="shared" si="52"/>
        <v>0</v>
      </c>
      <c r="M256" s="37">
        <f t="shared" si="53"/>
        <v>0</v>
      </c>
      <c r="N256" s="41">
        <f>'jan-apr'!M256</f>
        <v>0</v>
      </c>
      <c r="O256" s="41">
        <f t="shared" si="54"/>
        <v>0</v>
      </c>
      <c r="P256" s="4"/>
      <c r="Q256" s="4"/>
      <c r="R256" s="4"/>
    </row>
    <row r="257" spans="1:18" s="34" customFormat="1" x14ac:dyDescent="0.2">
      <c r="A257" s="33">
        <v>1439</v>
      </c>
      <c r="B257" s="34" t="s">
        <v>310</v>
      </c>
      <c r="C257" s="36"/>
      <c r="D257" s="36">
        <v>6031</v>
      </c>
      <c r="E257" s="37">
        <f t="shared" si="46"/>
        <v>0</v>
      </c>
      <c r="F257" s="38" t="str">
        <f t="shared" si="47"/>
        <v/>
      </c>
      <c r="G257" s="39">
        <f t="shared" si="48"/>
        <v>0</v>
      </c>
      <c r="H257" s="39">
        <f t="shared" si="49"/>
        <v>0</v>
      </c>
      <c r="I257" s="37">
        <f t="shared" si="50"/>
        <v>0</v>
      </c>
      <c r="J257" s="40">
        <f t="shared" si="45"/>
        <v>0</v>
      </c>
      <c r="K257" s="37">
        <f t="shared" si="51"/>
        <v>0</v>
      </c>
      <c r="L257" s="37">
        <f t="shared" si="52"/>
        <v>0</v>
      </c>
      <c r="M257" s="37">
        <f t="shared" si="53"/>
        <v>0</v>
      </c>
      <c r="N257" s="41">
        <f>'jan-apr'!M257</f>
        <v>0</v>
      </c>
      <c r="O257" s="41">
        <f t="shared" si="54"/>
        <v>0</v>
      </c>
      <c r="P257" s="4"/>
      <c r="Q257" s="4"/>
      <c r="R257" s="4"/>
    </row>
    <row r="258" spans="1:18" s="34" customFormat="1" x14ac:dyDescent="0.2">
      <c r="A258" s="33">
        <v>1441</v>
      </c>
      <c r="B258" s="34" t="s">
        <v>311</v>
      </c>
      <c r="C258" s="36"/>
      <c r="D258" s="36">
        <v>2791</v>
      </c>
      <c r="E258" s="37">
        <f t="shared" si="46"/>
        <v>0</v>
      </c>
      <c r="F258" s="38" t="str">
        <f t="shared" si="47"/>
        <v/>
      </c>
      <c r="G258" s="39">
        <f t="shared" si="48"/>
        <v>0</v>
      </c>
      <c r="H258" s="39">
        <f t="shared" si="49"/>
        <v>0</v>
      </c>
      <c r="I258" s="37">
        <f t="shared" si="50"/>
        <v>0</v>
      </c>
      <c r="J258" s="40">
        <f t="shared" si="45"/>
        <v>0</v>
      </c>
      <c r="K258" s="37">
        <f t="shared" si="51"/>
        <v>0</v>
      </c>
      <c r="L258" s="37">
        <f t="shared" si="52"/>
        <v>0</v>
      </c>
      <c r="M258" s="37">
        <f t="shared" si="53"/>
        <v>0</v>
      </c>
      <c r="N258" s="41">
        <f>'jan-apr'!M258</f>
        <v>0</v>
      </c>
      <c r="O258" s="41">
        <f t="shared" si="54"/>
        <v>0</v>
      </c>
      <c r="P258" s="4"/>
      <c r="Q258" s="4"/>
      <c r="R258" s="4"/>
    </row>
    <row r="259" spans="1:18" s="34" customFormat="1" x14ac:dyDescent="0.2">
      <c r="A259" s="33">
        <v>1443</v>
      </c>
      <c r="B259" s="34" t="s">
        <v>312</v>
      </c>
      <c r="C259" s="36"/>
      <c r="D259" s="36">
        <v>6064</v>
      </c>
      <c r="E259" s="37">
        <f t="shared" si="46"/>
        <v>0</v>
      </c>
      <c r="F259" s="38" t="str">
        <f t="shared" si="47"/>
        <v/>
      </c>
      <c r="G259" s="39">
        <f t="shared" si="48"/>
        <v>0</v>
      </c>
      <c r="H259" s="39">
        <f t="shared" si="49"/>
        <v>0</v>
      </c>
      <c r="I259" s="37">
        <f t="shared" si="50"/>
        <v>0</v>
      </c>
      <c r="J259" s="40">
        <f t="shared" si="45"/>
        <v>0</v>
      </c>
      <c r="K259" s="37">
        <f t="shared" si="51"/>
        <v>0</v>
      </c>
      <c r="L259" s="37">
        <f t="shared" si="52"/>
        <v>0</v>
      </c>
      <c r="M259" s="37">
        <f t="shared" si="53"/>
        <v>0</v>
      </c>
      <c r="N259" s="41">
        <f>'jan-apr'!M259</f>
        <v>0</v>
      </c>
      <c r="O259" s="41">
        <f t="shared" si="54"/>
        <v>0</v>
      </c>
      <c r="P259" s="4"/>
      <c r="Q259" s="4"/>
      <c r="R259" s="4"/>
    </row>
    <row r="260" spans="1:18" s="34" customFormat="1" x14ac:dyDescent="0.2">
      <c r="A260" s="33">
        <v>1444</v>
      </c>
      <c r="B260" s="34" t="s">
        <v>313</v>
      </c>
      <c r="C260" s="36"/>
      <c r="D260" s="36">
        <v>1198</v>
      </c>
      <c r="E260" s="37">
        <f t="shared" si="46"/>
        <v>0</v>
      </c>
      <c r="F260" s="38" t="str">
        <f t="shared" si="47"/>
        <v/>
      </c>
      <c r="G260" s="39">
        <f t="shared" si="48"/>
        <v>0</v>
      </c>
      <c r="H260" s="39">
        <f t="shared" si="49"/>
        <v>0</v>
      </c>
      <c r="I260" s="37">
        <f t="shared" si="50"/>
        <v>0</v>
      </c>
      <c r="J260" s="40">
        <f t="shared" si="45"/>
        <v>0</v>
      </c>
      <c r="K260" s="37">
        <f t="shared" si="51"/>
        <v>0</v>
      </c>
      <c r="L260" s="37">
        <f t="shared" si="52"/>
        <v>0</v>
      </c>
      <c r="M260" s="37">
        <f t="shared" si="53"/>
        <v>0</v>
      </c>
      <c r="N260" s="41">
        <f>'jan-apr'!M260</f>
        <v>0</v>
      </c>
      <c r="O260" s="41">
        <f t="shared" si="54"/>
        <v>0</v>
      </c>
      <c r="P260" s="4"/>
      <c r="Q260" s="4"/>
      <c r="R260" s="4"/>
    </row>
    <row r="261" spans="1:18" s="34" customFormat="1" x14ac:dyDescent="0.2">
      <c r="A261" s="33">
        <v>1445</v>
      </c>
      <c r="B261" s="34" t="s">
        <v>314</v>
      </c>
      <c r="C261" s="36"/>
      <c r="D261" s="36">
        <v>5783</v>
      </c>
      <c r="E261" s="37">
        <f t="shared" si="46"/>
        <v>0</v>
      </c>
      <c r="F261" s="38" t="str">
        <f t="shared" si="47"/>
        <v/>
      </c>
      <c r="G261" s="39">
        <f t="shared" si="48"/>
        <v>0</v>
      </c>
      <c r="H261" s="39">
        <f t="shared" si="49"/>
        <v>0</v>
      </c>
      <c r="I261" s="37">
        <f t="shared" si="50"/>
        <v>0</v>
      </c>
      <c r="J261" s="40">
        <f t="shared" si="45"/>
        <v>0</v>
      </c>
      <c r="K261" s="37">
        <f t="shared" si="51"/>
        <v>0</v>
      </c>
      <c r="L261" s="37">
        <f t="shared" si="52"/>
        <v>0</v>
      </c>
      <c r="M261" s="37">
        <f t="shared" si="53"/>
        <v>0</v>
      </c>
      <c r="N261" s="41">
        <f>'jan-apr'!M261</f>
        <v>0</v>
      </c>
      <c r="O261" s="41">
        <f t="shared" si="54"/>
        <v>0</v>
      </c>
      <c r="P261" s="4"/>
      <c r="Q261" s="4"/>
      <c r="R261" s="4"/>
    </row>
    <row r="262" spans="1:18" s="34" customFormat="1" x14ac:dyDescent="0.2">
      <c r="A262" s="33">
        <v>1449</v>
      </c>
      <c r="B262" s="34" t="s">
        <v>315</v>
      </c>
      <c r="C262" s="36"/>
      <c r="D262" s="36">
        <v>7218</v>
      </c>
      <c r="E262" s="37">
        <f t="shared" si="46"/>
        <v>0</v>
      </c>
      <c r="F262" s="38" t="str">
        <f t="shared" si="47"/>
        <v/>
      </c>
      <c r="G262" s="39">
        <f t="shared" si="48"/>
        <v>0</v>
      </c>
      <c r="H262" s="39">
        <f t="shared" si="49"/>
        <v>0</v>
      </c>
      <c r="I262" s="37">
        <f t="shared" si="50"/>
        <v>0</v>
      </c>
      <c r="J262" s="40">
        <f t="shared" si="45"/>
        <v>0</v>
      </c>
      <c r="K262" s="37">
        <f t="shared" si="51"/>
        <v>0</v>
      </c>
      <c r="L262" s="37">
        <f t="shared" si="52"/>
        <v>0</v>
      </c>
      <c r="M262" s="37">
        <f t="shared" si="53"/>
        <v>0</v>
      </c>
      <c r="N262" s="41">
        <f>'jan-apr'!M262</f>
        <v>0</v>
      </c>
      <c r="O262" s="41">
        <f t="shared" si="54"/>
        <v>0</v>
      </c>
      <c r="P262" s="4"/>
      <c r="Q262" s="4"/>
      <c r="R262" s="4"/>
    </row>
    <row r="263" spans="1:18" s="34" customFormat="1" x14ac:dyDescent="0.2">
      <c r="A263" s="33">
        <v>1502</v>
      </c>
      <c r="B263" s="34" t="s">
        <v>316</v>
      </c>
      <c r="C263" s="36"/>
      <c r="D263" s="36">
        <v>26822</v>
      </c>
      <c r="E263" s="37">
        <f t="shared" si="46"/>
        <v>0</v>
      </c>
      <c r="F263" s="38" t="str">
        <f t="shared" si="47"/>
        <v/>
      </c>
      <c r="G263" s="39">
        <f t="shared" si="48"/>
        <v>0</v>
      </c>
      <c r="H263" s="39">
        <f t="shared" si="49"/>
        <v>0</v>
      </c>
      <c r="I263" s="37">
        <f t="shared" si="50"/>
        <v>0</v>
      </c>
      <c r="J263" s="40">
        <f t="shared" si="45"/>
        <v>0</v>
      </c>
      <c r="K263" s="37">
        <f t="shared" si="51"/>
        <v>0</v>
      </c>
      <c r="L263" s="37">
        <f t="shared" si="52"/>
        <v>0</v>
      </c>
      <c r="M263" s="37">
        <f t="shared" si="53"/>
        <v>0</v>
      </c>
      <c r="N263" s="41">
        <f>'jan-apr'!M263</f>
        <v>0</v>
      </c>
      <c r="O263" s="41">
        <f t="shared" si="54"/>
        <v>0</v>
      </c>
      <c r="P263" s="4"/>
      <c r="Q263" s="4"/>
      <c r="R263" s="4"/>
    </row>
    <row r="264" spans="1:18" s="34" customFormat="1" x14ac:dyDescent="0.2">
      <c r="A264" s="33">
        <v>1504</v>
      </c>
      <c r="B264" s="34" t="s">
        <v>317</v>
      </c>
      <c r="C264" s="36"/>
      <c r="D264" s="36">
        <v>47199</v>
      </c>
      <c r="E264" s="37">
        <f t="shared" si="46"/>
        <v>0</v>
      </c>
      <c r="F264" s="38" t="str">
        <f t="shared" si="47"/>
        <v/>
      </c>
      <c r="G264" s="39">
        <f t="shared" si="48"/>
        <v>0</v>
      </c>
      <c r="H264" s="39">
        <f t="shared" si="49"/>
        <v>0</v>
      </c>
      <c r="I264" s="37">
        <f t="shared" si="50"/>
        <v>0</v>
      </c>
      <c r="J264" s="40">
        <f t="shared" si="45"/>
        <v>0</v>
      </c>
      <c r="K264" s="37">
        <f t="shared" si="51"/>
        <v>0</v>
      </c>
      <c r="L264" s="37">
        <f t="shared" si="52"/>
        <v>0</v>
      </c>
      <c r="M264" s="37">
        <f t="shared" si="53"/>
        <v>0</v>
      </c>
      <c r="N264" s="41">
        <f>'jan-apr'!M264</f>
        <v>0</v>
      </c>
      <c r="O264" s="41">
        <f t="shared" si="54"/>
        <v>0</v>
      </c>
      <c r="P264" s="4"/>
      <c r="Q264" s="4"/>
      <c r="R264" s="4"/>
    </row>
    <row r="265" spans="1:18" s="34" customFormat="1" x14ac:dyDescent="0.2">
      <c r="A265" s="33">
        <v>1505</v>
      </c>
      <c r="B265" s="34" t="s">
        <v>318</v>
      </c>
      <c r="C265" s="36"/>
      <c r="D265" s="36">
        <v>24442</v>
      </c>
      <c r="E265" s="37">
        <f t="shared" si="46"/>
        <v>0</v>
      </c>
      <c r="F265" s="38" t="str">
        <f t="shared" si="47"/>
        <v/>
      </c>
      <c r="G265" s="39">
        <f t="shared" si="48"/>
        <v>0</v>
      </c>
      <c r="H265" s="39">
        <f t="shared" si="49"/>
        <v>0</v>
      </c>
      <c r="I265" s="37">
        <f t="shared" si="50"/>
        <v>0</v>
      </c>
      <c r="J265" s="40">
        <f t="shared" ref="J265:J328" si="55">I$437</f>
        <v>0</v>
      </c>
      <c r="K265" s="37">
        <f t="shared" si="51"/>
        <v>0</v>
      </c>
      <c r="L265" s="37">
        <f t="shared" si="52"/>
        <v>0</v>
      </c>
      <c r="M265" s="37">
        <f t="shared" si="53"/>
        <v>0</v>
      </c>
      <c r="N265" s="41">
        <f>'jan-apr'!M265</f>
        <v>0</v>
      </c>
      <c r="O265" s="41">
        <f t="shared" si="54"/>
        <v>0</v>
      </c>
      <c r="P265" s="4"/>
      <c r="Q265" s="4"/>
      <c r="R265" s="4"/>
    </row>
    <row r="266" spans="1:18" s="34" customFormat="1" x14ac:dyDescent="0.2">
      <c r="A266" s="33">
        <v>1511</v>
      </c>
      <c r="B266" s="34" t="s">
        <v>319</v>
      </c>
      <c r="C266" s="36"/>
      <c r="D266" s="36">
        <v>3203</v>
      </c>
      <c r="E266" s="37">
        <f t="shared" si="46"/>
        <v>0</v>
      </c>
      <c r="F266" s="38" t="str">
        <f t="shared" si="47"/>
        <v/>
      </c>
      <c r="G266" s="39">
        <f t="shared" si="48"/>
        <v>0</v>
      </c>
      <c r="H266" s="39">
        <f t="shared" si="49"/>
        <v>0</v>
      </c>
      <c r="I266" s="37">
        <f t="shared" si="50"/>
        <v>0</v>
      </c>
      <c r="J266" s="40">
        <f t="shared" si="55"/>
        <v>0</v>
      </c>
      <c r="K266" s="37">
        <f t="shared" si="51"/>
        <v>0</v>
      </c>
      <c r="L266" s="37">
        <f t="shared" si="52"/>
        <v>0</v>
      </c>
      <c r="M266" s="37">
        <f t="shared" si="53"/>
        <v>0</v>
      </c>
      <c r="N266" s="41">
        <f>'jan-apr'!M266</f>
        <v>0</v>
      </c>
      <c r="O266" s="41">
        <f t="shared" si="54"/>
        <v>0</v>
      </c>
      <c r="P266" s="4"/>
      <c r="Q266" s="4"/>
      <c r="R266" s="4"/>
    </row>
    <row r="267" spans="1:18" s="34" customFormat="1" x14ac:dyDescent="0.2">
      <c r="A267" s="33">
        <v>1514</v>
      </c>
      <c r="B267" s="34" t="s">
        <v>178</v>
      </c>
      <c r="C267" s="36"/>
      <c r="D267" s="36">
        <v>2540</v>
      </c>
      <c r="E267" s="37">
        <f t="shared" si="46"/>
        <v>0</v>
      </c>
      <c r="F267" s="38" t="str">
        <f t="shared" si="47"/>
        <v/>
      </c>
      <c r="G267" s="39">
        <f t="shared" si="48"/>
        <v>0</v>
      </c>
      <c r="H267" s="39">
        <f t="shared" si="49"/>
        <v>0</v>
      </c>
      <c r="I267" s="37">
        <f t="shared" si="50"/>
        <v>0</v>
      </c>
      <c r="J267" s="40">
        <f t="shared" si="55"/>
        <v>0</v>
      </c>
      <c r="K267" s="37">
        <f t="shared" si="51"/>
        <v>0</v>
      </c>
      <c r="L267" s="37">
        <f t="shared" si="52"/>
        <v>0</v>
      </c>
      <c r="M267" s="37">
        <f t="shared" si="53"/>
        <v>0</v>
      </c>
      <c r="N267" s="41">
        <f>'jan-apr'!M267</f>
        <v>0</v>
      </c>
      <c r="O267" s="41">
        <f t="shared" si="54"/>
        <v>0</v>
      </c>
      <c r="P267" s="4"/>
      <c r="Q267" s="4"/>
      <c r="R267" s="4"/>
    </row>
    <row r="268" spans="1:18" s="34" customFormat="1" x14ac:dyDescent="0.2">
      <c r="A268" s="33">
        <v>1515</v>
      </c>
      <c r="B268" s="34" t="s">
        <v>320</v>
      </c>
      <c r="C268" s="36"/>
      <c r="D268" s="36">
        <v>8957</v>
      </c>
      <c r="E268" s="37">
        <f t="shared" si="46"/>
        <v>0</v>
      </c>
      <c r="F268" s="38" t="str">
        <f t="shared" si="47"/>
        <v/>
      </c>
      <c r="G268" s="39">
        <f t="shared" si="48"/>
        <v>0</v>
      </c>
      <c r="H268" s="39">
        <f t="shared" si="49"/>
        <v>0</v>
      </c>
      <c r="I268" s="37">
        <f t="shared" si="50"/>
        <v>0</v>
      </c>
      <c r="J268" s="40">
        <f t="shared" si="55"/>
        <v>0</v>
      </c>
      <c r="K268" s="37">
        <f t="shared" si="51"/>
        <v>0</v>
      </c>
      <c r="L268" s="37">
        <f t="shared" si="52"/>
        <v>0</v>
      </c>
      <c r="M268" s="37">
        <f t="shared" si="53"/>
        <v>0</v>
      </c>
      <c r="N268" s="41">
        <f>'jan-apr'!M268</f>
        <v>0</v>
      </c>
      <c r="O268" s="41">
        <f t="shared" si="54"/>
        <v>0</v>
      </c>
      <c r="P268" s="4"/>
      <c r="Q268" s="4"/>
      <c r="R268" s="4"/>
    </row>
    <row r="269" spans="1:18" s="34" customFormat="1" x14ac:dyDescent="0.2">
      <c r="A269" s="33">
        <v>1516</v>
      </c>
      <c r="B269" s="34" t="s">
        <v>321</v>
      </c>
      <c r="C269" s="36"/>
      <c r="D269" s="36">
        <v>8457</v>
      </c>
      <c r="E269" s="37">
        <f t="shared" si="46"/>
        <v>0</v>
      </c>
      <c r="F269" s="38" t="str">
        <f t="shared" si="47"/>
        <v/>
      </c>
      <c r="G269" s="39">
        <f t="shared" si="48"/>
        <v>0</v>
      </c>
      <c r="H269" s="39">
        <f t="shared" si="49"/>
        <v>0</v>
      </c>
      <c r="I269" s="37">
        <f t="shared" si="50"/>
        <v>0</v>
      </c>
      <c r="J269" s="40">
        <f t="shared" si="55"/>
        <v>0</v>
      </c>
      <c r="K269" s="37">
        <f t="shared" si="51"/>
        <v>0</v>
      </c>
      <c r="L269" s="37">
        <f t="shared" si="52"/>
        <v>0</v>
      </c>
      <c r="M269" s="37">
        <f t="shared" si="53"/>
        <v>0</v>
      </c>
      <c r="N269" s="41">
        <f>'jan-apr'!M269</f>
        <v>0</v>
      </c>
      <c r="O269" s="41">
        <f t="shared" si="54"/>
        <v>0</v>
      </c>
      <c r="P269" s="4"/>
      <c r="Q269" s="4"/>
      <c r="R269" s="4"/>
    </row>
    <row r="270" spans="1:18" s="34" customFormat="1" x14ac:dyDescent="0.2">
      <c r="A270" s="33">
        <v>1517</v>
      </c>
      <c r="B270" s="34" t="s">
        <v>322</v>
      </c>
      <c r="C270" s="36"/>
      <c r="D270" s="36">
        <v>5185</v>
      </c>
      <c r="E270" s="37">
        <f t="shared" si="46"/>
        <v>0</v>
      </c>
      <c r="F270" s="38" t="str">
        <f t="shared" si="47"/>
        <v/>
      </c>
      <c r="G270" s="39">
        <f t="shared" si="48"/>
        <v>0</v>
      </c>
      <c r="H270" s="39">
        <f t="shared" si="49"/>
        <v>0</v>
      </c>
      <c r="I270" s="37">
        <f t="shared" si="50"/>
        <v>0</v>
      </c>
      <c r="J270" s="40">
        <f t="shared" si="55"/>
        <v>0</v>
      </c>
      <c r="K270" s="37">
        <f t="shared" si="51"/>
        <v>0</v>
      </c>
      <c r="L270" s="37">
        <f t="shared" si="52"/>
        <v>0</v>
      </c>
      <c r="M270" s="37">
        <f t="shared" si="53"/>
        <v>0</v>
      </c>
      <c r="N270" s="41">
        <f>'jan-apr'!M270</f>
        <v>0</v>
      </c>
      <c r="O270" s="41">
        <f t="shared" si="54"/>
        <v>0</v>
      </c>
      <c r="P270" s="4"/>
      <c r="Q270" s="4"/>
      <c r="R270" s="4"/>
    </row>
    <row r="271" spans="1:18" s="34" customFormat="1" x14ac:dyDescent="0.2">
      <c r="A271" s="33">
        <v>1519</v>
      </c>
      <c r="B271" s="34" t="s">
        <v>323</v>
      </c>
      <c r="C271" s="36"/>
      <c r="D271" s="36">
        <v>9102</v>
      </c>
      <c r="E271" s="37">
        <f t="shared" si="46"/>
        <v>0</v>
      </c>
      <c r="F271" s="38" t="str">
        <f t="shared" si="47"/>
        <v/>
      </c>
      <c r="G271" s="39">
        <f t="shared" si="48"/>
        <v>0</v>
      </c>
      <c r="H271" s="39">
        <f t="shared" si="49"/>
        <v>0</v>
      </c>
      <c r="I271" s="37">
        <f t="shared" si="50"/>
        <v>0</v>
      </c>
      <c r="J271" s="40">
        <f t="shared" si="55"/>
        <v>0</v>
      </c>
      <c r="K271" s="37">
        <f t="shared" si="51"/>
        <v>0</v>
      </c>
      <c r="L271" s="37">
        <f t="shared" si="52"/>
        <v>0</v>
      </c>
      <c r="M271" s="37">
        <f t="shared" si="53"/>
        <v>0</v>
      </c>
      <c r="N271" s="41">
        <f>'jan-apr'!M271</f>
        <v>0</v>
      </c>
      <c r="O271" s="41">
        <f t="shared" si="54"/>
        <v>0</v>
      </c>
      <c r="P271" s="4"/>
      <c r="Q271" s="4"/>
      <c r="R271" s="4"/>
    </row>
    <row r="272" spans="1:18" s="34" customFormat="1" x14ac:dyDescent="0.2">
      <c r="A272" s="33">
        <v>1520</v>
      </c>
      <c r="B272" s="34" t="s">
        <v>324</v>
      </c>
      <c r="C272" s="36"/>
      <c r="D272" s="36">
        <v>10744</v>
      </c>
      <c r="E272" s="37">
        <f t="shared" si="46"/>
        <v>0</v>
      </c>
      <c r="F272" s="38" t="str">
        <f t="shared" si="47"/>
        <v/>
      </c>
      <c r="G272" s="39">
        <f t="shared" si="48"/>
        <v>0</v>
      </c>
      <c r="H272" s="39">
        <f t="shared" si="49"/>
        <v>0</v>
      </c>
      <c r="I272" s="37">
        <f t="shared" si="50"/>
        <v>0</v>
      </c>
      <c r="J272" s="40">
        <f t="shared" si="55"/>
        <v>0</v>
      </c>
      <c r="K272" s="37">
        <f t="shared" si="51"/>
        <v>0</v>
      </c>
      <c r="L272" s="37">
        <f t="shared" si="52"/>
        <v>0</v>
      </c>
      <c r="M272" s="37">
        <f t="shared" si="53"/>
        <v>0</v>
      </c>
      <c r="N272" s="41">
        <f>'jan-apr'!M272</f>
        <v>0</v>
      </c>
      <c r="O272" s="41">
        <f t="shared" si="54"/>
        <v>0</v>
      </c>
      <c r="P272" s="4"/>
      <c r="Q272" s="4"/>
      <c r="R272" s="4"/>
    </row>
    <row r="273" spans="1:18" s="34" customFormat="1" x14ac:dyDescent="0.2">
      <c r="A273" s="33">
        <v>1523</v>
      </c>
      <c r="B273" s="34" t="s">
        <v>325</v>
      </c>
      <c r="C273" s="36"/>
      <c r="D273" s="36">
        <v>2296</v>
      </c>
      <c r="E273" s="37">
        <f t="shared" si="46"/>
        <v>0</v>
      </c>
      <c r="F273" s="38" t="str">
        <f t="shared" si="47"/>
        <v/>
      </c>
      <c r="G273" s="39">
        <f t="shared" si="48"/>
        <v>0</v>
      </c>
      <c r="H273" s="39">
        <f t="shared" si="49"/>
        <v>0</v>
      </c>
      <c r="I273" s="37">
        <f t="shared" si="50"/>
        <v>0</v>
      </c>
      <c r="J273" s="40">
        <f t="shared" si="55"/>
        <v>0</v>
      </c>
      <c r="K273" s="37">
        <f t="shared" si="51"/>
        <v>0</v>
      </c>
      <c r="L273" s="37">
        <f t="shared" si="52"/>
        <v>0</v>
      </c>
      <c r="M273" s="37">
        <f t="shared" si="53"/>
        <v>0</v>
      </c>
      <c r="N273" s="41">
        <f>'jan-apr'!M273</f>
        <v>0</v>
      </c>
      <c r="O273" s="41">
        <f t="shared" si="54"/>
        <v>0</v>
      </c>
      <c r="P273" s="4"/>
      <c r="Q273" s="4"/>
      <c r="R273" s="4"/>
    </row>
    <row r="274" spans="1:18" s="34" customFormat="1" x14ac:dyDescent="0.2">
      <c r="A274" s="33">
        <v>1524</v>
      </c>
      <c r="B274" s="34" t="s">
        <v>326</v>
      </c>
      <c r="C274" s="36"/>
      <c r="D274" s="36">
        <v>1663</v>
      </c>
      <c r="E274" s="37">
        <f t="shared" si="46"/>
        <v>0</v>
      </c>
      <c r="F274" s="38" t="str">
        <f t="shared" si="47"/>
        <v/>
      </c>
      <c r="G274" s="39">
        <f t="shared" si="48"/>
        <v>0</v>
      </c>
      <c r="H274" s="39">
        <f t="shared" si="49"/>
        <v>0</v>
      </c>
      <c r="I274" s="37">
        <f t="shared" si="50"/>
        <v>0</v>
      </c>
      <c r="J274" s="40">
        <f t="shared" si="55"/>
        <v>0</v>
      </c>
      <c r="K274" s="37">
        <f t="shared" si="51"/>
        <v>0</v>
      </c>
      <c r="L274" s="37">
        <f t="shared" si="52"/>
        <v>0</v>
      </c>
      <c r="M274" s="37">
        <f t="shared" si="53"/>
        <v>0</v>
      </c>
      <c r="N274" s="41">
        <f>'jan-apr'!M274</f>
        <v>0</v>
      </c>
      <c r="O274" s="41">
        <f t="shared" si="54"/>
        <v>0</v>
      </c>
      <c r="P274" s="4"/>
      <c r="Q274" s="4"/>
      <c r="R274" s="4"/>
    </row>
    <row r="275" spans="1:18" s="34" customFormat="1" x14ac:dyDescent="0.2">
      <c r="A275" s="33">
        <v>1525</v>
      </c>
      <c r="B275" s="34" t="s">
        <v>327</v>
      </c>
      <c r="C275" s="36"/>
      <c r="D275" s="36">
        <v>4623</v>
      </c>
      <c r="E275" s="37">
        <f t="shared" si="46"/>
        <v>0</v>
      </c>
      <c r="F275" s="38" t="str">
        <f t="shared" si="47"/>
        <v/>
      </c>
      <c r="G275" s="39">
        <f t="shared" si="48"/>
        <v>0</v>
      </c>
      <c r="H275" s="39">
        <f t="shared" si="49"/>
        <v>0</v>
      </c>
      <c r="I275" s="37">
        <f t="shared" si="50"/>
        <v>0</v>
      </c>
      <c r="J275" s="40">
        <f t="shared" si="55"/>
        <v>0</v>
      </c>
      <c r="K275" s="37">
        <f t="shared" si="51"/>
        <v>0</v>
      </c>
      <c r="L275" s="37">
        <f t="shared" si="52"/>
        <v>0</v>
      </c>
      <c r="M275" s="37">
        <f t="shared" si="53"/>
        <v>0</v>
      </c>
      <c r="N275" s="41">
        <f>'jan-apr'!M275</f>
        <v>0</v>
      </c>
      <c r="O275" s="41">
        <f t="shared" si="54"/>
        <v>0</v>
      </c>
      <c r="P275" s="4"/>
      <c r="Q275" s="4"/>
      <c r="R275" s="4"/>
    </row>
    <row r="276" spans="1:18" s="34" customFormat="1" x14ac:dyDescent="0.2">
      <c r="A276" s="33">
        <v>1526</v>
      </c>
      <c r="B276" s="34" t="s">
        <v>328</v>
      </c>
      <c r="C276" s="36"/>
      <c r="D276" s="36">
        <v>1005</v>
      </c>
      <c r="E276" s="37">
        <f t="shared" si="46"/>
        <v>0</v>
      </c>
      <c r="F276" s="38" t="str">
        <f t="shared" si="47"/>
        <v/>
      </c>
      <c r="G276" s="39">
        <f t="shared" si="48"/>
        <v>0</v>
      </c>
      <c r="H276" s="39">
        <f t="shared" si="49"/>
        <v>0</v>
      </c>
      <c r="I276" s="37">
        <f t="shared" si="50"/>
        <v>0</v>
      </c>
      <c r="J276" s="40">
        <f t="shared" si="55"/>
        <v>0</v>
      </c>
      <c r="K276" s="37">
        <f t="shared" si="51"/>
        <v>0</v>
      </c>
      <c r="L276" s="37">
        <f t="shared" si="52"/>
        <v>0</v>
      </c>
      <c r="M276" s="37">
        <f t="shared" si="53"/>
        <v>0</v>
      </c>
      <c r="N276" s="41">
        <f>'jan-apr'!M276</f>
        <v>0</v>
      </c>
      <c r="O276" s="41">
        <f t="shared" si="54"/>
        <v>0</v>
      </c>
      <c r="P276" s="4"/>
      <c r="Q276" s="4"/>
      <c r="R276" s="4"/>
    </row>
    <row r="277" spans="1:18" s="34" customFormat="1" x14ac:dyDescent="0.2">
      <c r="A277" s="33">
        <v>1528</v>
      </c>
      <c r="B277" s="34" t="s">
        <v>329</v>
      </c>
      <c r="C277" s="36"/>
      <c r="D277" s="36">
        <v>7695</v>
      </c>
      <c r="E277" s="37">
        <f t="shared" si="46"/>
        <v>0</v>
      </c>
      <c r="F277" s="38" t="str">
        <f t="shared" si="47"/>
        <v/>
      </c>
      <c r="G277" s="39">
        <f t="shared" si="48"/>
        <v>0</v>
      </c>
      <c r="H277" s="39">
        <f t="shared" si="49"/>
        <v>0</v>
      </c>
      <c r="I277" s="37">
        <f t="shared" si="50"/>
        <v>0</v>
      </c>
      <c r="J277" s="40">
        <f t="shared" si="55"/>
        <v>0</v>
      </c>
      <c r="K277" s="37">
        <f t="shared" si="51"/>
        <v>0</v>
      </c>
      <c r="L277" s="37">
        <f t="shared" si="52"/>
        <v>0</v>
      </c>
      <c r="M277" s="37">
        <f t="shared" si="53"/>
        <v>0</v>
      </c>
      <c r="N277" s="41">
        <f>'jan-apr'!M277</f>
        <v>0</v>
      </c>
      <c r="O277" s="41">
        <f t="shared" si="54"/>
        <v>0</v>
      </c>
      <c r="P277" s="4"/>
      <c r="Q277" s="4"/>
      <c r="R277" s="4"/>
    </row>
    <row r="278" spans="1:18" s="34" customFormat="1" x14ac:dyDescent="0.2">
      <c r="A278" s="33">
        <v>1529</v>
      </c>
      <c r="B278" s="34" t="s">
        <v>330</v>
      </c>
      <c r="C278" s="36"/>
      <c r="D278" s="36">
        <v>4667</v>
      </c>
      <c r="E278" s="37">
        <f t="shared" si="46"/>
        <v>0</v>
      </c>
      <c r="F278" s="38" t="str">
        <f t="shared" si="47"/>
        <v/>
      </c>
      <c r="G278" s="39">
        <f t="shared" si="48"/>
        <v>0</v>
      </c>
      <c r="H278" s="39">
        <f t="shared" si="49"/>
        <v>0</v>
      </c>
      <c r="I278" s="37">
        <f t="shared" si="50"/>
        <v>0</v>
      </c>
      <c r="J278" s="40">
        <f t="shared" si="55"/>
        <v>0</v>
      </c>
      <c r="K278" s="37">
        <f t="shared" si="51"/>
        <v>0</v>
      </c>
      <c r="L278" s="37">
        <f t="shared" si="52"/>
        <v>0</v>
      </c>
      <c r="M278" s="37">
        <f t="shared" si="53"/>
        <v>0</v>
      </c>
      <c r="N278" s="41">
        <f>'jan-apr'!M278</f>
        <v>0</v>
      </c>
      <c r="O278" s="41">
        <f t="shared" si="54"/>
        <v>0</v>
      </c>
      <c r="P278" s="4"/>
      <c r="Q278" s="4"/>
      <c r="R278" s="4"/>
    </row>
    <row r="279" spans="1:18" s="34" customFormat="1" x14ac:dyDescent="0.2">
      <c r="A279" s="33">
        <v>1531</v>
      </c>
      <c r="B279" s="34" t="s">
        <v>331</v>
      </c>
      <c r="C279" s="36"/>
      <c r="D279" s="36">
        <v>9007</v>
      </c>
      <c r="E279" s="37">
        <f t="shared" si="46"/>
        <v>0</v>
      </c>
      <c r="F279" s="38" t="str">
        <f t="shared" si="47"/>
        <v/>
      </c>
      <c r="G279" s="39">
        <f t="shared" si="48"/>
        <v>0</v>
      </c>
      <c r="H279" s="39">
        <f t="shared" si="49"/>
        <v>0</v>
      </c>
      <c r="I279" s="37">
        <f t="shared" si="50"/>
        <v>0</v>
      </c>
      <c r="J279" s="40">
        <f t="shared" si="55"/>
        <v>0</v>
      </c>
      <c r="K279" s="37">
        <f t="shared" si="51"/>
        <v>0</v>
      </c>
      <c r="L279" s="37">
        <f t="shared" si="52"/>
        <v>0</v>
      </c>
      <c r="M279" s="37">
        <f t="shared" si="53"/>
        <v>0</v>
      </c>
      <c r="N279" s="41">
        <f>'jan-apr'!M279</f>
        <v>0</v>
      </c>
      <c r="O279" s="41">
        <f t="shared" si="54"/>
        <v>0</v>
      </c>
      <c r="P279" s="4"/>
      <c r="Q279" s="4"/>
      <c r="R279" s="4"/>
    </row>
    <row r="280" spans="1:18" s="34" customFormat="1" x14ac:dyDescent="0.2">
      <c r="A280" s="33">
        <v>1532</v>
      </c>
      <c r="B280" s="34" t="s">
        <v>332</v>
      </c>
      <c r="C280" s="36"/>
      <c r="D280" s="36">
        <v>8176</v>
      </c>
      <c r="E280" s="37">
        <f t="shared" si="46"/>
        <v>0</v>
      </c>
      <c r="F280" s="38" t="str">
        <f t="shared" si="47"/>
        <v/>
      </c>
      <c r="G280" s="39">
        <f t="shared" si="48"/>
        <v>0</v>
      </c>
      <c r="H280" s="39">
        <f t="shared" si="49"/>
        <v>0</v>
      </c>
      <c r="I280" s="37">
        <f t="shared" si="50"/>
        <v>0</v>
      </c>
      <c r="J280" s="40">
        <f t="shared" si="55"/>
        <v>0</v>
      </c>
      <c r="K280" s="37">
        <f t="shared" si="51"/>
        <v>0</v>
      </c>
      <c r="L280" s="37">
        <f t="shared" si="52"/>
        <v>0</v>
      </c>
      <c r="M280" s="37">
        <f t="shared" si="53"/>
        <v>0</v>
      </c>
      <c r="N280" s="41">
        <f>'jan-apr'!M280</f>
        <v>0</v>
      </c>
      <c r="O280" s="41">
        <f t="shared" si="54"/>
        <v>0</v>
      </c>
      <c r="P280" s="4"/>
      <c r="Q280" s="4"/>
      <c r="R280" s="4"/>
    </row>
    <row r="281" spans="1:18" s="34" customFormat="1" x14ac:dyDescent="0.2">
      <c r="A281" s="33">
        <v>1534</v>
      </c>
      <c r="B281" s="34" t="s">
        <v>333</v>
      </c>
      <c r="C281" s="36"/>
      <c r="D281" s="36">
        <v>9312</v>
      </c>
      <c r="E281" s="37">
        <f t="shared" si="46"/>
        <v>0</v>
      </c>
      <c r="F281" s="38" t="str">
        <f t="shared" si="47"/>
        <v/>
      </c>
      <c r="G281" s="39">
        <f t="shared" si="48"/>
        <v>0</v>
      </c>
      <c r="H281" s="39">
        <f t="shared" si="49"/>
        <v>0</v>
      </c>
      <c r="I281" s="37">
        <f t="shared" si="50"/>
        <v>0</v>
      </c>
      <c r="J281" s="40">
        <f t="shared" si="55"/>
        <v>0</v>
      </c>
      <c r="K281" s="37">
        <f t="shared" si="51"/>
        <v>0</v>
      </c>
      <c r="L281" s="37">
        <f t="shared" si="52"/>
        <v>0</v>
      </c>
      <c r="M281" s="37">
        <f t="shared" si="53"/>
        <v>0</v>
      </c>
      <c r="N281" s="41">
        <f>'jan-apr'!M281</f>
        <v>0</v>
      </c>
      <c r="O281" s="41">
        <f t="shared" si="54"/>
        <v>0</v>
      </c>
      <c r="P281" s="4"/>
      <c r="Q281" s="4"/>
      <c r="R281" s="4"/>
    </row>
    <row r="282" spans="1:18" s="34" customFormat="1" x14ac:dyDescent="0.2">
      <c r="A282" s="33">
        <v>1535</v>
      </c>
      <c r="B282" s="34" t="s">
        <v>334</v>
      </c>
      <c r="C282" s="36"/>
      <c r="D282" s="36">
        <v>6577</v>
      </c>
      <c r="E282" s="37">
        <f t="shared" si="46"/>
        <v>0</v>
      </c>
      <c r="F282" s="38" t="str">
        <f t="shared" si="47"/>
        <v/>
      </c>
      <c r="G282" s="39">
        <f t="shared" si="48"/>
        <v>0</v>
      </c>
      <c r="H282" s="39">
        <f t="shared" si="49"/>
        <v>0</v>
      </c>
      <c r="I282" s="37">
        <f t="shared" si="50"/>
        <v>0</v>
      </c>
      <c r="J282" s="40">
        <f t="shared" si="55"/>
        <v>0</v>
      </c>
      <c r="K282" s="37">
        <f t="shared" si="51"/>
        <v>0</v>
      </c>
      <c r="L282" s="37">
        <f t="shared" si="52"/>
        <v>0</v>
      </c>
      <c r="M282" s="37">
        <f t="shared" si="53"/>
        <v>0</v>
      </c>
      <c r="N282" s="41">
        <f>'jan-apr'!M282</f>
        <v>0</v>
      </c>
      <c r="O282" s="41">
        <f t="shared" si="54"/>
        <v>0</v>
      </c>
      <c r="P282" s="4"/>
      <c r="Q282" s="4"/>
      <c r="R282" s="4"/>
    </row>
    <row r="283" spans="1:18" s="34" customFormat="1" x14ac:dyDescent="0.2">
      <c r="A283" s="33">
        <v>1539</v>
      </c>
      <c r="B283" s="34" t="s">
        <v>335</v>
      </c>
      <c r="C283" s="36"/>
      <c r="D283" s="36">
        <v>7503</v>
      </c>
      <c r="E283" s="37">
        <f t="shared" si="46"/>
        <v>0</v>
      </c>
      <c r="F283" s="38" t="str">
        <f t="shared" si="47"/>
        <v/>
      </c>
      <c r="G283" s="39">
        <f t="shared" si="48"/>
        <v>0</v>
      </c>
      <c r="H283" s="39">
        <f t="shared" si="49"/>
        <v>0</v>
      </c>
      <c r="I283" s="37">
        <f t="shared" si="50"/>
        <v>0</v>
      </c>
      <c r="J283" s="40">
        <f t="shared" si="55"/>
        <v>0</v>
      </c>
      <c r="K283" s="37">
        <f t="shared" si="51"/>
        <v>0</v>
      </c>
      <c r="L283" s="37">
        <f t="shared" si="52"/>
        <v>0</v>
      </c>
      <c r="M283" s="37">
        <f t="shared" si="53"/>
        <v>0</v>
      </c>
      <c r="N283" s="41">
        <f>'jan-apr'!M283</f>
        <v>0</v>
      </c>
      <c r="O283" s="41">
        <f t="shared" si="54"/>
        <v>0</v>
      </c>
      <c r="P283" s="4"/>
      <c r="Q283" s="4"/>
      <c r="R283" s="4"/>
    </row>
    <row r="284" spans="1:18" s="34" customFormat="1" x14ac:dyDescent="0.2">
      <c r="A284" s="33">
        <v>1543</v>
      </c>
      <c r="B284" s="34" t="s">
        <v>336</v>
      </c>
      <c r="C284" s="36"/>
      <c r="D284" s="36">
        <v>2963</v>
      </c>
      <c r="E284" s="37">
        <f t="shared" si="46"/>
        <v>0</v>
      </c>
      <c r="F284" s="38" t="str">
        <f t="shared" si="47"/>
        <v/>
      </c>
      <c r="G284" s="39">
        <f t="shared" si="48"/>
        <v>0</v>
      </c>
      <c r="H284" s="39">
        <f t="shared" si="49"/>
        <v>0</v>
      </c>
      <c r="I284" s="37">
        <f t="shared" si="50"/>
        <v>0</v>
      </c>
      <c r="J284" s="40">
        <f t="shared" si="55"/>
        <v>0</v>
      </c>
      <c r="K284" s="37">
        <f t="shared" si="51"/>
        <v>0</v>
      </c>
      <c r="L284" s="37">
        <f t="shared" si="52"/>
        <v>0</v>
      </c>
      <c r="M284" s="37">
        <f t="shared" si="53"/>
        <v>0</v>
      </c>
      <c r="N284" s="41">
        <f>'jan-apr'!M284</f>
        <v>0</v>
      </c>
      <c r="O284" s="41">
        <f t="shared" si="54"/>
        <v>0</v>
      </c>
      <c r="P284" s="4"/>
      <c r="Q284" s="4"/>
      <c r="R284" s="4"/>
    </row>
    <row r="285" spans="1:18" s="34" customFormat="1" x14ac:dyDescent="0.2">
      <c r="A285" s="33">
        <v>1545</v>
      </c>
      <c r="B285" s="34" t="s">
        <v>337</v>
      </c>
      <c r="C285" s="36"/>
      <c r="D285" s="36">
        <v>2085</v>
      </c>
      <c r="E285" s="37">
        <f t="shared" si="46"/>
        <v>0</v>
      </c>
      <c r="F285" s="38" t="str">
        <f t="shared" si="47"/>
        <v/>
      </c>
      <c r="G285" s="39">
        <f t="shared" si="48"/>
        <v>0</v>
      </c>
      <c r="H285" s="39">
        <f t="shared" si="49"/>
        <v>0</v>
      </c>
      <c r="I285" s="37">
        <f t="shared" si="50"/>
        <v>0</v>
      </c>
      <c r="J285" s="40">
        <f t="shared" si="55"/>
        <v>0</v>
      </c>
      <c r="K285" s="37">
        <f t="shared" si="51"/>
        <v>0</v>
      </c>
      <c r="L285" s="37">
        <f t="shared" si="52"/>
        <v>0</v>
      </c>
      <c r="M285" s="37">
        <f t="shared" si="53"/>
        <v>0</v>
      </c>
      <c r="N285" s="41">
        <f>'jan-apr'!M285</f>
        <v>0</v>
      </c>
      <c r="O285" s="41">
        <f t="shared" si="54"/>
        <v>0</v>
      </c>
      <c r="P285" s="4"/>
      <c r="Q285" s="4"/>
      <c r="R285" s="4"/>
    </row>
    <row r="286" spans="1:18" s="34" customFormat="1" x14ac:dyDescent="0.2">
      <c r="A286" s="33">
        <v>1546</v>
      </c>
      <c r="B286" s="34" t="s">
        <v>338</v>
      </c>
      <c r="C286" s="36"/>
      <c r="D286" s="36">
        <v>1246</v>
      </c>
      <c r="E286" s="37">
        <f t="shared" si="46"/>
        <v>0</v>
      </c>
      <c r="F286" s="38" t="str">
        <f t="shared" si="47"/>
        <v/>
      </c>
      <c r="G286" s="39">
        <f t="shared" si="48"/>
        <v>0</v>
      </c>
      <c r="H286" s="39">
        <f t="shared" si="49"/>
        <v>0</v>
      </c>
      <c r="I286" s="37">
        <f t="shared" si="50"/>
        <v>0</v>
      </c>
      <c r="J286" s="40">
        <f t="shared" si="55"/>
        <v>0</v>
      </c>
      <c r="K286" s="37">
        <f t="shared" si="51"/>
        <v>0</v>
      </c>
      <c r="L286" s="37">
        <f t="shared" si="52"/>
        <v>0</v>
      </c>
      <c r="M286" s="37">
        <f t="shared" si="53"/>
        <v>0</v>
      </c>
      <c r="N286" s="41">
        <f>'jan-apr'!M286</f>
        <v>0</v>
      </c>
      <c r="O286" s="41">
        <f t="shared" si="54"/>
        <v>0</v>
      </c>
      <c r="P286" s="4"/>
      <c r="Q286" s="4"/>
      <c r="R286" s="4"/>
    </row>
    <row r="287" spans="1:18" s="34" customFormat="1" x14ac:dyDescent="0.2">
      <c r="A287" s="33">
        <v>1547</v>
      </c>
      <c r="B287" s="34" t="s">
        <v>339</v>
      </c>
      <c r="C287" s="36"/>
      <c r="D287" s="36">
        <v>3547</v>
      </c>
      <c r="E287" s="37">
        <f t="shared" si="46"/>
        <v>0</v>
      </c>
      <c r="F287" s="38" t="str">
        <f t="shared" si="47"/>
        <v/>
      </c>
      <c r="G287" s="39">
        <f t="shared" si="48"/>
        <v>0</v>
      </c>
      <c r="H287" s="39">
        <f t="shared" si="49"/>
        <v>0</v>
      </c>
      <c r="I287" s="37">
        <f t="shared" si="50"/>
        <v>0</v>
      </c>
      <c r="J287" s="40">
        <f t="shared" si="55"/>
        <v>0</v>
      </c>
      <c r="K287" s="37">
        <f t="shared" si="51"/>
        <v>0</v>
      </c>
      <c r="L287" s="37">
        <f t="shared" si="52"/>
        <v>0</v>
      </c>
      <c r="M287" s="37">
        <f t="shared" si="53"/>
        <v>0</v>
      </c>
      <c r="N287" s="41">
        <f>'jan-apr'!M287</f>
        <v>0</v>
      </c>
      <c r="O287" s="41">
        <f t="shared" si="54"/>
        <v>0</v>
      </c>
      <c r="P287" s="4"/>
      <c r="Q287" s="4"/>
      <c r="R287" s="4"/>
    </row>
    <row r="288" spans="1:18" s="34" customFormat="1" x14ac:dyDescent="0.2">
      <c r="A288" s="33">
        <v>1548</v>
      </c>
      <c r="B288" s="34" t="s">
        <v>340</v>
      </c>
      <c r="C288" s="36"/>
      <c r="D288" s="36">
        <v>9741</v>
      </c>
      <c r="E288" s="37">
        <f t="shared" si="46"/>
        <v>0</v>
      </c>
      <c r="F288" s="38" t="str">
        <f t="shared" si="47"/>
        <v/>
      </c>
      <c r="G288" s="39">
        <f t="shared" si="48"/>
        <v>0</v>
      </c>
      <c r="H288" s="39">
        <f t="shared" si="49"/>
        <v>0</v>
      </c>
      <c r="I288" s="37">
        <f t="shared" si="50"/>
        <v>0</v>
      </c>
      <c r="J288" s="40">
        <f t="shared" si="55"/>
        <v>0</v>
      </c>
      <c r="K288" s="37">
        <f t="shared" si="51"/>
        <v>0</v>
      </c>
      <c r="L288" s="37">
        <f t="shared" si="52"/>
        <v>0</v>
      </c>
      <c r="M288" s="37">
        <f t="shared" si="53"/>
        <v>0</v>
      </c>
      <c r="N288" s="41">
        <f>'jan-apr'!M288</f>
        <v>0</v>
      </c>
      <c r="O288" s="41">
        <f t="shared" si="54"/>
        <v>0</v>
      </c>
      <c r="P288" s="4"/>
      <c r="Q288" s="4"/>
      <c r="R288" s="4"/>
    </row>
    <row r="289" spans="1:18" s="34" customFormat="1" x14ac:dyDescent="0.2">
      <c r="A289" s="33">
        <v>1551</v>
      </c>
      <c r="B289" s="34" t="s">
        <v>341</v>
      </c>
      <c r="C289" s="36"/>
      <c r="D289" s="36">
        <v>3454</v>
      </c>
      <c r="E289" s="37">
        <f t="shared" si="46"/>
        <v>0</v>
      </c>
      <c r="F289" s="38" t="str">
        <f t="shared" si="47"/>
        <v/>
      </c>
      <c r="G289" s="39">
        <f t="shared" si="48"/>
        <v>0</v>
      </c>
      <c r="H289" s="39">
        <f t="shared" si="49"/>
        <v>0</v>
      </c>
      <c r="I289" s="37">
        <f t="shared" si="50"/>
        <v>0</v>
      </c>
      <c r="J289" s="40">
        <f t="shared" si="55"/>
        <v>0</v>
      </c>
      <c r="K289" s="37">
        <f t="shared" si="51"/>
        <v>0</v>
      </c>
      <c r="L289" s="37">
        <f t="shared" si="52"/>
        <v>0</v>
      </c>
      <c r="M289" s="37">
        <f t="shared" si="53"/>
        <v>0</v>
      </c>
      <c r="N289" s="41">
        <f>'jan-apr'!M289</f>
        <v>0</v>
      </c>
      <c r="O289" s="41">
        <f t="shared" si="54"/>
        <v>0</v>
      </c>
      <c r="P289" s="4"/>
      <c r="Q289" s="4"/>
      <c r="R289" s="4"/>
    </row>
    <row r="290" spans="1:18" s="34" customFormat="1" x14ac:dyDescent="0.2">
      <c r="A290" s="33">
        <v>1554</v>
      </c>
      <c r="B290" s="34" t="s">
        <v>342</v>
      </c>
      <c r="C290" s="36"/>
      <c r="D290" s="36">
        <v>5856</v>
      </c>
      <c r="E290" s="37">
        <f t="shared" si="46"/>
        <v>0</v>
      </c>
      <c r="F290" s="38" t="str">
        <f t="shared" si="47"/>
        <v/>
      </c>
      <c r="G290" s="39">
        <f t="shared" si="48"/>
        <v>0</v>
      </c>
      <c r="H290" s="39">
        <f t="shared" si="49"/>
        <v>0</v>
      </c>
      <c r="I290" s="37">
        <f t="shared" si="50"/>
        <v>0</v>
      </c>
      <c r="J290" s="40">
        <f t="shared" si="55"/>
        <v>0</v>
      </c>
      <c r="K290" s="37">
        <f t="shared" si="51"/>
        <v>0</v>
      </c>
      <c r="L290" s="37">
        <f t="shared" si="52"/>
        <v>0</v>
      </c>
      <c r="M290" s="37">
        <f t="shared" si="53"/>
        <v>0</v>
      </c>
      <c r="N290" s="41">
        <f>'jan-apr'!M290</f>
        <v>0</v>
      </c>
      <c r="O290" s="41">
        <f t="shared" si="54"/>
        <v>0</v>
      </c>
      <c r="P290" s="4"/>
      <c r="Q290" s="4"/>
      <c r="R290" s="4"/>
    </row>
    <row r="291" spans="1:18" s="34" customFormat="1" x14ac:dyDescent="0.2">
      <c r="A291" s="33">
        <v>1557</v>
      </c>
      <c r="B291" s="34" t="s">
        <v>343</v>
      </c>
      <c r="C291" s="36"/>
      <c r="D291" s="36">
        <v>2611</v>
      </c>
      <c r="E291" s="37">
        <f t="shared" si="46"/>
        <v>0</v>
      </c>
      <c r="F291" s="38" t="str">
        <f t="shared" si="47"/>
        <v/>
      </c>
      <c r="G291" s="39">
        <f t="shared" si="48"/>
        <v>0</v>
      </c>
      <c r="H291" s="39">
        <f t="shared" si="49"/>
        <v>0</v>
      </c>
      <c r="I291" s="37">
        <f t="shared" si="50"/>
        <v>0</v>
      </c>
      <c r="J291" s="40">
        <f t="shared" si="55"/>
        <v>0</v>
      </c>
      <c r="K291" s="37">
        <f t="shared" si="51"/>
        <v>0</v>
      </c>
      <c r="L291" s="37">
        <f t="shared" si="52"/>
        <v>0</v>
      </c>
      <c r="M291" s="37">
        <f t="shared" si="53"/>
        <v>0</v>
      </c>
      <c r="N291" s="41">
        <f>'jan-apr'!M291</f>
        <v>0</v>
      </c>
      <c r="O291" s="41">
        <f t="shared" si="54"/>
        <v>0</v>
      </c>
      <c r="P291" s="4"/>
      <c r="Q291" s="4"/>
      <c r="R291" s="4"/>
    </row>
    <row r="292" spans="1:18" s="34" customFormat="1" x14ac:dyDescent="0.2">
      <c r="A292" s="33">
        <v>1560</v>
      </c>
      <c r="B292" s="34" t="s">
        <v>344</v>
      </c>
      <c r="C292" s="36"/>
      <c r="D292" s="36">
        <v>3109</v>
      </c>
      <c r="E292" s="37">
        <f t="shared" si="46"/>
        <v>0</v>
      </c>
      <c r="F292" s="38" t="str">
        <f t="shared" si="47"/>
        <v/>
      </c>
      <c r="G292" s="39">
        <f t="shared" si="48"/>
        <v>0</v>
      </c>
      <c r="H292" s="39">
        <f t="shared" si="49"/>
        <v>0</v>
      </c>
      <c r="I292" s="37">
        <f t="shared" si="50"/>
        <v>0</v>
      </c>
      <c r="J292" s="40">
        <f t="shared" si="55"/>
        <v>0</v>
      </c>
      <c r="K292" s="37">
        <f t="shared" si="51"/>
        <v>0</v>
      </c>
      <c r="L292" s="37">
        <f t="shared" si="52"/>
        <v>0</v>
      </c>
      <c r="M292" s="37">
        <f t="shared" si="53"/>
        <v>0</v>
      </c>
      <c r="N292" s="41">
        <f>'jan-apr'!M292</f>
        <v>0</v>
      </c>
      <c r="O292" s="41">
        <f t="shared" si="54"/>
        <v>0</v>
      </c>
      <c r="P292" s="4"/>
      <c r="Q292" s="4"/>
      <c r="R292" s="4"/>
    </row>
    <row r="293" spans="1:18" s="34" customFormat="1" x14ac:dyDescent="0.2">
      <c r="A293" s="33">
        <v>1563</v>
      </c>
      <c r="B293" s="34" t="s">
        <v>345</v>
      </c>
      <c r="C293" s="36"/>
      <c r="D293" s="36">
        <v>7126</v>
      </c>
      <c r="E293" s="37">
        <f t="shared" si="46"/>
        <v>0</v>
      </c>
      <c r="F293" s="38" t="str">
        <f t="shared" si="47"/>
        <v/>
      </c>
      <c r="G293" s="39">
        <f t="shared" si="48"/>
        <v>0</v>
      </c>
      <c r="H293" s="39">
        <f t="shared" si="49"/>
        <v>0</v>
      </c>
      <c r="I293" s="37">
        <f t="shared" si="50"/>
        <v>0</v>
      </c>
      <c r="J293" s="40">
        <f t="shared" si="55"/>
        <v>0</v>
      </c>
      <c r="K293" s="37">
        <f t="shared" si="51"/>
        <v>0</v>
      </c>
      <c r="L293" s="37">
        <f t="shared" si="52"/>
        <v>0</v>
      </c>
      <c r="M293" s="37">
        <f t="shared" si="53"/>
        <v>0</v>
      </c>
      <c r="N293" s="41">
        <f>'jan-apr'!M293</f>
        <v>0</v>
      </c>
      <c r="O293" s="41">
        <f t="shared" si="54"/>
        <v>0</v>
      </c>
      <c r="P293" s="4"/>
      <c r="Q293" s="4"/>
      <c r="R293" s="4"/>
    </row>
    <row r="294" spans="1:18" s="34" customFormat="1" x14ac:dyDescent="0.2">
      <c r="A294" s="33">
        <v>1566</v>
      </c>
      <c r="B294" s="34" t="s">
        <v>346</v>
      </c>
      <c r="C294" s="36"/>
      <c r="D294" s="36">
        <v>5986</v>
      </c>
      <c r="E294" s="37">
        <f t="shared" si="46"/>
        <v>0</v>
      </c>
      <c r="F294" s="38" t="str">
        <f t="shared" si="47"/>
        <v/>
      </c>
      <c r="G294" s="39">
        <f t="shared" si="48"/>
        <v>0</v>
      </c>
      <c r="H294" s="39">
        <f t="shared" si="49"/>
        <v>0</v>
      </c>
      <c r="I294" s="37">
        <f t="shared" si="50"/>
        <v>0</v>
      </c>
      <c r="J294" s="40">
        <f t="shared" si="55"/>
        <v>0</v>
      </c>
      <c r="K294" s="37">
        <f t="shared" si="51"/>
        <v>0</v>
      </c>
      <c r="L294" s="37">
        <f t="shared" si="52"/>
        <v>0</v>
      </c>
      <c r="M294" s="37">
        <f t="shared" si="53"/>
        <v>0</v>
      </c>
      <c r="N294" s="41">
        <f>'jan-apr'!M294</f>
        <v>0</v>
      </c>
      <c r="O294" s="41">
        <f t="shared" si="54"/>
        <v>0</v>
      </c>
      <c r="P294" s="4"/>
      <c r="Q294" s="4"/>
      <c r="R294" s="4"/>
    </row>
    <row r="295" spans="1:18" s="34" customFormat="1" x14ac:dyDescent="0.2">
      <c r="A295" s="33">
        <v>1567</v>
      </c>
      <c r="B295" s="34" t="s">
        <v>347</v>
      </c>
      <c r="C295" s="36"/>
      <c r="D295" s="36">
        <v>2026</v>
      </c>
      <c r="E295" s="37">
        <f t="shared" si="46"/>
        <v>0</v>
      </c>
      <c r="F295" s="38" t="str">
        <f t="shared" si="47"/>
        <v/>
      </c>
      <c r="G295" s="39">
        <f t="shared" si="48"/>
        <v>0</v>
      </c>
      <c r="H295" s="39">
        <f t="shared" si="49"/>
        <v>0</v>
      </c>
      <c r="I295" s="37">
        <f t="shared" si="50"/>
        <v>0</v>
      </c>
      <c r="J295" s="40">
        <f t="shared" si="55"/>
        <v>0</v>
      </c>
      <c r="K295" s="37">
        <f t="shared" si="51"/>
        <v>0</v>
      </c>
      <c r="L295" s="37">
        <f t="shared" si="52"/>
        <v>0</v>
      </c>
      <c r="M295" s="37">
        <f t="shared" si="53"/>
        <v>0</v>
      </c>
      <c r="N295" s="41">
        <f>'jan-apr'!M295</f>
        <v>0</v>
      </c>
      <c r="O295" s="41">
        <f t="shared" si="54"/>
        <v>0</v>
      </c>
      <c r="P295" s="4"/>
      <c r="Q295" s="4"/>
      <c r="R295" s="4"/>
    </row>
    <row r="296" spans="1:18" s="34" customFormat="1" x14ac:dyDescent="0.2">
      <c r="A296" s="33">
        <v>1571</v>
      </c>
      <c r="B296" s="34" t="s">
        <v>348</v>
      </c>
      <c r="C296" s="36"/>
      <c r="D296" s="36">
        <v>1599</v>
      </c>
      <c r="E296" s="37">
        <f t="shared" si="46"/>
        <v>0</v>
      </c>
      <c r="F296" s="38" t="str">
        <f t="shared" si="47"/>
        <v/>
      </c>
      <c r="G296" s="39">
        <f t="shared" si="48"/>
        <v>0</v>
      </c>
      <c r="H296" s="39">
        <f t="shared" si="49"/>
        <v>0</v>
      </c>
      <c r="I296" s="37">
        <f t="shared" si="50"/>
        <v>0</v>
      </c>
      <c r="J296" s="40">
        <f t="shared" si="55"/>
        <v>0</v>
      </c>
      <c r="K296" s="37">
        <f t="shared" si="51"/>
        <v>0</v>
      </c>
      <c r="L296" s="37">
        <f t="shared" si="52"/>
        <v>0</v>
      </c>
      <c r="M296" s="37">
        <f t="shared" si="53"/>
        <v>0</v>
      </c>
      <c r="N296" s="41">
        <f>'jan-apr'!M296</f>
        <v>0</v>
      </c>
      <c r="O296" s="41">
        <f t="shared" si="54"/>
        <v>0</v>
      </c>
      <c r="P296" s="4"/>
      <c r="Q296" s="4"/>
      <c r="R296" s="4"/>
    </row>
    <row r="297" spans="1:18" s="34" customFormat="1" x14ac:dyDescent="0.2">
      <c r="A297" s="33">
        <v>1573</v>
      </c>
      <c r="B297" s="34" t="s">
        <v>349</v>
      </c>
      <c r="C297" s="36"/>
      <c r="D297" s="36">
        <v>2160</v>
      </c>
      <c r="E297" s="37">
        <f t="shared" si="46"/>
        <v>0</v>
      </c>
      <c r="F297" s="38" t="str">
        <f t="shared" si="47"/>
        <v/>
      </c>
      <c r="G297" s="39">
        <f t="shared" si="48"/>
        <v>0</v>
      </c>
      <c r="H297" s="39">
        <f t="shared" si="49"/>
        <v>0</v>
      </c>
      <c r="I297" s="37">
        <f t="shared" si="50"/>
        <v>0</v>
      </c>
      <c r="J297" s="40">
        <f t="shared" si="55"/>
        <v>0</v>
      </c>
      <c r="K297" s="37">
        <f t="shared" si="51"/>
        <v>0</v>
      </c>
      <c r="L297" s="37">
        <f t="shared" si="52"/>
        <v>0</v>
      </c>
      <c r="M297" s="37">
        <f t="shared" si="53"/>
        <v>0</v>
      </c>
      <c r="N297" s="41">
        <f>'jan-apr'!M297</f>
        <v>0</v>
      </c>
      <c r="O297" s="41">
        <f t="shared" si="54"/>
        <v>0</v>
      </c>
      <c r="P297" s="4"/>
      <c r="Q297" s="4"/>
      <c r="R297" s="4"/>
    </row>
    <row r="298" spans="1:18" s="34" customFormat="1" x14ac:dyDescent="0.2">
      <c r="A298" s="33">
        <v>1576</v>
      </c>
      <c r="B298" s="34" t="s">
        <v>350</v>
      </c>
      <c r="C298" s="36"/>
      <c r="D298" s="36">
        <v>3590</v>
      </c>
      <c r="E298" s="37">
        <f t="shared" si="46"/>
        <v>0</v>
      </c>
      <c r="F298" s="38" t="str">
        <f t="shared" si="47"/>
        <v/>
      </c>
      <c r="G298" s="39">
        <f t="shared" si="48"/>
        <v>0</v>
      </c>
      <c r="H298" s="39">
        <f t="shared" si="49"/>
        <v>0</v>
      </c>
      <c r="I298" s="37">
        <f t="shared" si="50"/>
        <v>0</v>
      </c>
      <c r="J298" s="40">
        <f t="shared" si="55"/>
        <v>0</v>
      </c>
      <c r="K298" s="37">
        <f t="shared" si="51"/>
        <v>0</v>
      </c>
      <c r="L298" s="37">
        <f t="shared" si="52"/>
        <v>0</v>
      </c>
      <c r="M298" s="37">
        <f t="shared" si="53"/>
        <v>0</v>
      </c>
      <c r="N298" s="41">
        <f>'jan-apr'!M298</f>
        <v>0</v>
      </c>
      <c r="O298" s="41">
        <f t="shared" si="54"/>
        <v>0</v>
      </c>
      <c r="P298" s="4"/>
      <c r="Q298" s="4"/>
      <c r="R298" s="4"/>
    </row>
    <row r="299" spans="1:18" s="34" customFormat="1" x14ac:dyDescent="0.2">
      <c r="A299" s="33">
        <v>1601</v>
      </c>
      <c r="B299" s="34" t="s">
        <v>351</v>
      </c>
      <c r="C299" s="36"/>
      <c r="D299" s="36">
        <v>190464</v>
      </c>
      <c r="E299" s="37">
        <f t="shared" si="46"/>
        <v>0</v>
      </c>
      <c r="F299" s="38" t="str">
        <f t="shared" si="47"/>
        <v/>
      </c>
      <c r="G299" s="39">
        <f t="shared" si="48"/>
        <v>0</v>
      </c>
      <c r="H299" s="39">
        <f t="shared" si="49"/>
        <v>0</v>
      </c>
      <c r="I299" s="37">
        <f t="shared" si="50"/>
        <v>0</v>
      </c>
      <c r="J299" s="40">
        <f t="shared" si="55"/>
        <v>0</v>
      </c>
      <c r="K299" s="37">
        <f t="shared" si="51"/>
        <v>0</v>
      </c>
      <c r="L299" s="37">
        <f t="shared" si="52"/>
        <v>0</v>
      </c>
      <c r="M299" s="37">
        <f t="shared" si="53"/>
        <v>0</v>
      </c>
      <c r="N299" s="41">
        <f>'jan-apr'!M299</f>
        <v>0</v>
      </c>
      <c r="O299" s="41">
        <f t="shared" si="54"/>
        <v>0</v>
      </c>
      <c r="P299" s="4"/>
      <c r="Q299" s="4"/>
      <c r="R299" s="4"/>
    </row>
    <row r="300" spans="1:18" s="34" customFormat="1" x14ac:dyDescent="0.2">
      <c r="A300" s="33">
        <v>1612</v>
      </c>
      <c r="B300" s="34" t="s">
        <v>352</v>
      </c>
      <c r="C300" s="36"/>
      <c r="D300" s="36">
        <v>4259</v>
      </c>
      <c r="E300" s="37">
        <f t="shared" si="46"/>
        <v>0</v>
      </c>
      <c r="F300" s="38" t="str">
        <f t="shared" si="47"/>
        <v/>
      </c>
      <c r="G300" s="39">
        <f t="shared" si="48"/>
        <v>0</v>
      </c>
      <c r="H300" s="39">
        <f t="shared" si="49"/>
        <v>0</v>
      </c>
      <c r="I300" s="37">
        <f t="shared" si="50"/>
        <v>0</v>
      </c>
      <c r="J300" s="40">
        <f t="shared" si="55"/>
        <v>0</v>
      </c>
      <c r="K300" s="37">
        <f t="shared" si="51"/>
        <v>0</v>
      </c>
      <c r="L300" s="37">
        <f t="shared" si="52"/>
        <v>0</v>
      </c>
      <c r="M300" s="37">
        <f t="shared" si="53"/>
        <v>0</v>
      </c>
      <c r="N300" s="41">
        <f>'jan-apr'!M300</f>
        <v>0</v>
      </c>
      <c r="O300" s="41">
        <f t="shared" si="54"/>
        <v>0</v>
      </c>
      <c r="P300" s="4"/>
      <c r="Q300" s="4"/>
      <c r="R300" s="4"/>
    </row>
    <row r="301" spans="1:18" s="34" customFormat="1" x14ac:dyDescent="0.2">
      <c r="A301" s="33">
        <v>1613</v>
      </c>
      <c r="B301" s="34" t="s">
        <v>353</v>
      </c>
      <c r="C301" s="36"/>
      <c r="D301" s="36">
        <v>982</v>
      </c>
      <c r="E301" s="37">
        <f t="shared" si="46"/>
        <v>0</v>
      </c>
      <c r="F301" s="38" t="str">
        <f t="shared" si="47"/>
        <v/>
      </c>
      <c r="G301" s="39">
        <f t="shared" si="48"/>
        <v>0</v>
      </c>
      <c r="H301" s="39">
        <f t="shared" si="49"/>
        <v>0</v>
      </c>
      <c r="I301" s="37">
        <f t="shared" si="50"/>
        <v>0</v>
      </c>
      <c r="J301" s="40">
        <f t="shared" si="55"/>
        <v>0</v>
      </c>
      <c r="K301" s="37">
        <f t="shared" si="51"/>
        <v>0</v>
      </c>
      <c r="L301" s="37">
        <f t="shared" si="52"/>
        <v>0</v>
      </c>
      <c r="M301" s="37">
        <f t="shared" si="53"/>
        <v>0</v>
      </c>
      <c r="N301" s="41">
        <f>'jan-apr'!M301</f>
        <v>0</v>
      </c>
      <c r="O301" s="41">
        <f t="shared" si="54"/>
        <v>0</v>
      </c>
      <c r="P301" s="4"/>
      <c r="Q301" s="4"/>
      <c r="R301" s="4"/>
    </row>
    <row r="302" spans="1:18" s="34" customFormat="1" x14ac:dyDescent="0.2">
      <c r="A302" s="33">
        <v>1617</v>
      </c>
      <c r="B302" s="34" t="s">
        <v>354</v>
      </c>
      <c r="C302" s="36"/>
      <c r="D302" s="36">
        <v>4659</v>
      </c>
      <c r="E302" s="37">
        <f t="shared" si="46"/>
        <v>0</v>
      </c>
      <c r="F302" s="38" t="str">
        <f t="shared" si="47"/>
        <v/>
      </c>
      <c r="G302" s="39">
        <f t="shared" si="48"/>
        <v>0</v>
      </c>
      <c r="H302" s="39">
        <f t="shared" si="49"/>
        <v>0</v>
      </c>
      <c r="I302" s="37">
        <f t="shared" si="50"/>
        <v>0</v>
      </c>
      <c r="J302" s="40">
        <f t="shared" si="55"/>
        <v>0</v>
      </c>
      <c r="K302" s="37">
        <f t="shared" si="51"/>
        <v>0</v>
      </c>
      <c r="L302" s="37">
        <f t="shared" si="52"/>
        <v>0</v>
      </c>
      <c r="M302" s="37">
        <f t="shared" si="53"/>
        <v>0</v>
      </c>
      <c r="N302" s="41">
        <f>'jan-apr'!M302</f>
        <v>0</v>
      </c>
      <c r="O302" s="41">
        <f t="shared" si="54"/>
        <v>0</v>
      </c>
      <c r="P302" s="4"/>
      <c r="Q302" s="4"/>
      <c r="R302" s="4"/>
    </row>
    <row r="303" spans="1:18" s="34" customFormat="1" x14ac:dyDescent="0.2">
      <c r="A303" s="33">
        <v>1620</v>
      </c>
      <c r="B303" s="34" t="s">
        <v>355</v>
      </c>
      <c r="C303" s="36"/>
      <c r="D303" s="36">
        <v>4937</v>
      </c>
      <c r="E303" s="37">
        <f t="shared" si="46"/>
        <v>0</v>
      </c>
      <c r="F303" s="38" t="str">
        <f t="shared" si="47"/>
        <v/>
      </c>
      <c r="G303" s="39">
        <f t="shared" si="48"/>
        <v>0</v>
      </c>
      <c r="H303" s="39">
        <f t="shared" si="49"/>
        <v>0</v>
      </c>
      <c r="I303" s="37">
        <f t="shared" si="50"/>
        <v>0</v>
      </c>
      <c r="J303" s="40">
        <f t="shared" si="55"/>
        <v>0</v>
      </c>
      <c r="K303" s="37">
        <f t="shared" si="51"/>
        <v>0</v>
      </c>
      <c r="L303" s="37">
        <f t="shared" si="52"/>
        <v>0</v>
      </c>
      <c r="M303" s="37">
        <f t="shared" si="53"/>
        <v>0</v>
      </c>
      <c r="N303" s="41">
        <f>'jan-apr'!M303</f>
        <v>0</v>
      </c>
      <c r="O303" s="41">
        <f t="shared" si="54"/>
        <v>0</v>
      </c>
      <c r="P303" s="4"/>
      <c r="Q303" s="4"/>
      <c r="R303" s="4"/>
    </row>
    <row r="304" spans="1:18" s="34" customFormat="1" x14ac:dyDescent="0.2">
      <c r="A304" s="33">
        <v>1621</v>
      </c>
      <c r="B304" s="34" t="s">
        <v>356</v>
      </c>
      <c r="C304" s="36"/>
      <c r="D304" s="36">
        <v>5291</v>
      </c>
      <c r="E304" s="37">
        <f t="shared" si="46"/>
        <v>0</v>
      </c>
      <c r="F304" s="38" t="str">
        <f t="shared" si="47"/>
        <v/>
      </c>
      <c r="G304" s="39">
        <f t="shared" si="48"/>
        <v>0</v>
      </c>
      <c r="H304" s="39">
        <f t="shared" si="49"/>
        <v>0</v>
      </c>
      <c r="I304" s="37">
        <f t="shared" si="50"/>
        <v>0</v>
      </c>
      <c r="J304" s="40">
        <f t="shared" si="55"/>
        <v>0</v>
      </c>
      <c r="K304" s="37">
        <f t="shared" si="51"/>
        <v>0</v>
      </c>
      <c r="L304" s="37">
        <f t="shared" si="52"/>
        <v>0</v>
      </c>
      <c r="M304" s="37">
        <f t="shared" si="53"/>
        <v>0</v>
      </c>
      <c r="N304" s="41">
        <f>'jan-apr'!M304</f>
        <v>0</v>
      </c>
      <c r="O304" s="41">
        <f t="shared" si="54"/>
        <v>0</v>
      </c>
      <c r="P304" s="4"/>
      <c r="Q304" s="4"/>
      <c r="R304" s="4"/>
    </row>
    <row r="305" spans="1:18" s="34" customFormat="1" x14ac:dyDescent="0.2">
      <c r="A305" s="33">
        <v>1622</v>
      </c>
      <c r="B305" s="34" t="s">
        <v>357</v>
      </c>
      <c r="C305" s="36"/>
      <c r="D305" s="36">
        <v>1711</v>
      </c>
      <c r="E305" s="37">
        <f t="shared" si="46"/>
        <v>0</v>
      </c>
      <c r="F305" s="38" t="str">
        <f t="shared" si="47"/>
        <v/>
      </c>
      <c r="G305" s="39">
        <f t="shared" si="48"/>
        <v>0</v>
      </c>
      <c r="H305" s="39">
        <f t="shared" si="49"/>
        <v>0</v>
      </c>
      <c r="I305" s="37">
        <f t="shared" si="50"/>
        <v>0</v>
      </c>
      <c r="J305" s="40">
        <f t="shared" si="55"/>
        <v>0</v>
      </c>
      <c r="K305" s="37">
        <f t="shared" si="51"/>
        <v>0</v>
      </c>
      <c r="L305" s="37">
        <f t="shared" si="52"/>
        <v>0</v>
      </c>
      <c r="M305" s="37">
        <f t="shared" si="53"/>
        <v>0</v>
      </c>
      <c r="N305" s="41">
        <f>'jan-apr'!M305</f>
        <v>0</v>
      </c>
      <c r="O305" s="41">
        <f t="shared" si="54"/>
        <v>0</v>
      </c>
      <c r="P305" s="4"/>
      <c r="Q305" s="4"/>
      <c r="R305" s="4"/>
    </row>
    <row r="306" spans="1:18" s="34" customFormat="1" x14ac:dyDescent="0.2">
      <c r="A306" s="33">
        <v>1624</v>
      </c>
      <c r="B306" s="34" t="s">
        <v>358</v>
      </c>
      <c r="C306" s="36"/>
      <c r="D306" s="36">
        <v>6628</v>
      </c>
      <c r="E306" s="37">
        <f t="shared" si="46"/>
        <v>0</v>
      </c>
      <c r="F306" s="38" t="str">
        <f t="shared" si="47"/>
        <v/>
      </c>
      <c r="G306" s="39">
        <f t="shared" si="48"/>
        <v>0</v>
      </c>
      <c r="H306" s="39">
        <f t="shared" si="49"/>
        <v>0</v>
      </c>
      <c r="I306" s="37">
        <f t="shared" si="50"/>
        <v>0</v>
      </c>
      <c r="J306" s="40">
        <f t="shared" si="55"/>
        <v>0</v>
      </c>
      <c r="K306" s="37">
        <f t="shared" si="51"/>
        <v>0</v>
      </c>
      <c r="L306" s="37">
        <f t="shared" si="52"/>
        <v>0</v>
      </c>
      <c r="M306" s="37">
        <f t="shared" si="53"/>
        <v>0</v>
      </c>
      <c r="N306" s="41">
        <f>'jan-apr'!M306</f>
        <v>0</v>
      </c>
      <c r="O306" s="41">
        <f t="shared" si="54"/>
        <v>0</v>
      </c>
      <c r="P306" s="4"/>
      <c r="Q306" s="4"/>
      <c r="R306" s="4"/>
    </row>
    <row r="307" spans="1:18" s="34" customFormat="1" x14ac:dyDescent="0.2">
      <c r="A307" s="33">
        <v>1627</v>
      </c>
      <c r="B307" s="34" t="s">
        <v>359</v>
      </c>
      <c r="C307" s="36"/>
      <c r="D307" s="36">
        <v>4822</v>
      </c>
      <c r="E307" s="37">
        <f t="shared" si="46"/>
        <v>0</v>
      </c>
      <c r="F307" s="38" t="str">
        <f t="shared" si="47"/>
        <v/>
      </c>
      <c r="G307" s="39">
        <f t="shared" si="48"/>
        <v>0</v>
      </c>
      <c r="H307" s="39">
        <f t="shared" si="49"/>
        <v>0</v>
      </c>
      <c r="I307" s="37">
        <f t="shared" si="50"/>
        <v>0</v>
      </c>
      <c r="J307" s="40">
        <f t="shared" si="55"/>
        <v>0</v>
      </c>
      <c r="K307" s="37">
        <f t="shared" si="51"/>
        <v>0</v>
      </c>
      <c r="L307" s="37">
        <f t="shared" si="52"/>
        <v>0</v>
      </c>
      <c r="M307" s="37">
        <f t="shared" si="53"/>
        <v>0</v>
      </c>
      <c r="N307" s="41">
        <f>'jan-apr'!M307</f>
        <v>0</v>
      </c>
      <c r="O307" s="41">
        <f t="shared" si="54"/>
        <v>0</v>
      </c>
      <c r="P307" s="4"/>
      <c r="Q307" s="4"/>
      <c r="R307" s="4"/>
    </row>
    <row r="308" spans="1:18" s="34" customFormat="1" x14ac:dyDescent="0.2">
      <c r="A308" s="33">
        <v>1630</v>
      </c>
      <c r="B308" s="34" t="s">
        <v>360</v>
      </c>
      <c r="C308" s="36"/>
      <c r="D308" s="36">
        <v>3263</v>
      </c>
      <c r="E308" s="37">
        <f t="shared" si="46"/>
        <v>0</v>
      </c>
      <c r="F308" s="38" t="str">
        <f t="shared" si="47"/>
        <v/>
      </c>
      <c r="G308" s="39">
        <f t="shared" si="48"/>
        <v>0</v>
      </c>
      <c r="H308" s="39">
        <f t="shared" si="49"/>
        <v>0</v>
      </c>
      <c r="I308" s="37">
        <f t="shared" si="50"/>
        <v>0</v>
      </c>
      <c r="J308" s="40">
        <f t="shared" si="55"/>
        <v>0</v>
      </c>
      <c r="K308" s="37">
        <f t="shared" si="51"/>
        <v>0</v>
      </c>
      <c r="L308" s="37">
        <f t="shared" si="52"/>
        <v>0</v>
      </c>
      <c r="M308" s="37">
        <f t="shared" si="53"/>
        <v>0</v>
      </c>
      <c r="N308" s="41">
        <f>'jan-apr'!M308</f>
        <v>0</v>
      </c>
      <c r="O308" s="41">
        <f t="shared" si="54"/>
        <v>0</v>
      </c>
      <c r="P308" s="4"/>
      <c r="Q308" s="4"/>
      <c r="R308" s="4"/>
    </row>
    <row r="309" spans="1:18" s="34" customFormat="1" x14ac:dyDescent="0.2">
      <c r="A309" s="33">
        <v>1632</v>
      </c>
      <c r="B309" s="34" t="s">
        <v>361</v>
      </c>
      <c r="C309" s="36"/>
      <c r="D309" s="36">
        <v>959</v>
      </c>
      <c r="E309" s="37">
        <f t="shared" si="46"/>
        <v>0</v>
      </c>
      <c r="F309" s="38" t="str">
        <f t="shared" si="47"/>
        <v/>
      </c>
      <c r="G309" s="39">
        <f t="shared" si="48"/>
        <v>0</v>
      </c>
      <c r="H309" s="39">
        <f t="shared" si="49"/>
        <v>0</v>
      </c>
      <c r="I309" s="37">
        <f t="shared" si="50"/>
        <v>0</v>
      </c>
      <c r="J309" s="40">
        <f t="shared" si="55"/>
        <v>0</v>
      </c>
      <c r="K309" s="37">
        <f t="shared" si="51"/>
        <v>0</v>
      </c>
      <c r="L309" s="37">
        <f t="shared" si="52"/>
        <v>0</v>
      </c>
      <c r="M309" s="37">
        <f t="shared" si="53"/>
        <v>0</v>
      </c>
      <c r="N309" s="41">
        <f>'jan-apr'!M309</f>
        <v>0</v>
      </c>
      <c r="O309" s="41">
        <f t="shared" si="54"/>
        <v>0</v>
      </c>
      <c r="P309" s="4"/>
      <c r="Q309" s="4"/>
      <c r="R309" s="4"/>
    </row>
    <row r="310" spans="1:18" s="34" customFormat="1" x14ac:dyDescent="0.2">
      <c r="A310" s="33">
        <v>1633</v>
      </c>
      <c r="B310" s="34" t="s">
        <v>362</v>
      </c>
      <c r="C310" s="36"/>
      <c r="D310" s="36">
        <v>978</v>
      </c>
      <c r="E310" s="37">
        <f t="shared" si="46"/>
        <v>0</v>
      </c>
      <c r="F310" s="38" t="str">
        <f t="shared" si="47"/>
        <v/>
      </c>
      <c r="G310" s="39">
        <f t="shared" si="48"/>
        <v>0</v>
      </c>
      <c r="H310" s="39">
        <f t="shared" si="49"/>
        <v>0</v>
      </c>
      <c r="I310" s="37">
        <f t="shared" si="50"/>
        <v>0</v>
      </c>
      <c r="J310" s="40">
        <f t="shared" si="55"/>
        <v>0</v>
      </c>
      <c r="K310" s="37">
        <f t="shared" si="51"/>
        <v>0</v>
      </c>
      <c r="L310" s="37">
        <f t="shared" si="52"/>
        <v>0</v>
      </c>
      <c r="M310" s="37">
        <f t="shared" si="53"/>
        <v>0</v>
      </c>
      <c r="N310" s="41">
        <f>'jan-apr'!M310</f>
        <v>0</v>
      </c>
      <c r="O310" s="41">
        <f t="shared" si="54"/>
        <v>0</v>
      </c>
      <c r="P310" s="4"/>
      <c r="Q310" s="4"/>
      <c r="R310" s="4"/>
    </row>
    <row r="311" spans="1:18" s="34" customFormat="1" x14ac:dyDescent="0.2">
      <c r="A311" s="33">
        <v>1634</v>
      </c>
      <c r="B311" s="34" t="s">
        <v>363</v>
      </c>
      <c r="C311" s="36"/>
      <c r="D311" s="36">
        <v>6973</v>
      </c>
      <c r="E311" s="37">
        <f t="shared" si="46"/>
        <v>0</v>
      </c>
      <c r="F311" s="38" t="str">
        <f t="shared" si="47"/>
        <v/>
      </c>
      <c r="G311" s="39">
        <f t="shared" si="48"/>
        <v>0</v>
      </c>
      <c r="H311" s="39">
        <f t="shared" si="49"/>
        <v>0</v>
      </c>
      <c r="I311" s="37">
        <f t="shared" si="50"/>
        <v>0</v>
      </c>
      <c r="J311" s="40">
        <f t="shared" si="55"/>
        <v>0</v>
      </c>
      <c r="K311" s="37">
        <f t="shared" si="51"/>
        <v>0</v>
      </c>
      <c r="L311" s="37">
        <f t="shared" si="52"/>
        <v>0</v>
      </c>
      <c r="M311" s="37">
        <f t="shared" si="53"/>
        <v>0</v>
      </c>
      <c r="N311" s="41">
        <f>'jan-apr'!M311</f>
        <v>0</v>
      </c>
      <c r="O311" s="41">
        <f t="shared" si="54"/>
        <v>0</v>
      </c>
      <c r="P311" s="4"/>
      <c r="Q311" s="4"/>
      <c r="R311" s="4"/>
    </row>
    <row r="312" spans="1:18" s="34" customFormat="1" x14ac:dyDescent="0.2">
      <c r="A312" s="33">
        <v>1635</v>
      </c>
      <c r="B312" s="34" t="s">
        <v>364</v>
      </c>
      <c r="C312" s="36"/>
      <c r="D312" s="36">
        <v>2556</v>
      </c>
      <c r="E312" s="37">
        <f t="shared" si="46"/>
        <v>0</v>
      </c>
      <c r="F312" s="38" t="str">
        <f t="shared" si="47"/>
        <v/>
      </c>
      <c r="G312" s="39">
        <f t="shared" si="48"/>
        <v>0</v>
      </c>
      <c r="H312" s="39">
        <f t="shared" si="49"/>
        <v>0</v>
      </c>
      <c r="I312" s="37">
        <f t="shared" si="50"/>
        <v>0</v>
      </c>
      <c r="J312" s="40">
        <f t="shared" si="55"/>
        <v>0</v>
      </c>
      <c r="K312" s="37">
        <f t="shared" si="51"/>
        <v>0</v>
      </c>
      <c r="L312" s="37">
        <f t="shared" si="52"/>
        <v>0</v>
      </c>
      <c r="M312" s="37">
        <f t="shared" si="53"/>
        <v>0</v>
      </c>
      <c r="N312" s="41">
        <f>'jan-apr'!M312</f>
        <v>0</v>
      </c>
      <c r="O312" s="41">
        <f t="shared" si="54"/>
        <v>0</v>
      </c>
      <c r="P312" s="4"/>
      <c r="Q312" s="4"/>
      <c r="R312" s="4"/>
    </row>
    <row r="313" spans="1:18" s="34" customFormat="1" x14ac:dyDescent="0.2">
      <c r="A313" s="33">
        <v>1636</v>
      </c>
      <c r="B313" s="34" t="s">
        <v>365</v>
      </c>
      <c r="C313" s="36"/>
      <c r="D313" s="36">
        <v>3960</v>
      </c>
      <c r="E313" s="37">
        <f t="shared" si="46"/>
        <v>0</v>
      </c>
      <c r="F313" s="38" t="str">
        <f t="shared" si="47"/>
        <v/>
      </c>
      <c r="G313" s="39">
        <f t="shared" si="48"/>
        <v>0</v>
      </c>
      <c r="H313" s="39">
        <f t="shared" si="49"/>
        <v>0</v>
      </c>
      <c r="I313" s="37">
        <f t="shared" si="50"/>
        <v>0</v>
      </c>
      <c r="J313" s="40">
        <f t="shared" si="55"/>
        <v>0</v>
      </c>
      <c r="K313" s="37">
        <f t="shared" si="51"/>
        <v>0</v>
      </c>
      <c r="L313" s="37">
        <f t="shared" si="52"/>
        <v>0</v>
      </c>
      <c r="M313" s="37">
        <f t="shared" si="53"/>
        <v>0</v>
      </c>
      <c r="N313" s="41">
        <f>'jan-apr'!M313</f>
        <v>0</v>
      </c>
      <c r="O313" s="41">
        <f t="shared" si="54"/>
        <v>0</v>
      </c>
      <c r="P313" s="4"/>
      <c r="Q313" s="4"/>
      <c r="R313" s="4"/>
    </row>
    <row r="314" spans="1:18" s="34" customFormat="1" x14ac:dyDescent="0.2">
      <c r="A314" s="33">
        <v>1638</v>
      </c>
      <c r="B314" s="34" t="s">
        <v>366</v>
      </c>
      <c r="C314" s="36"/>
      <c r="D314" s="36">
        <v>11891</v>
      </c>
      <c r="E314" s="37">
        <f t="shared" ref="E314:E377" si="56">(C314*1000)/D314</f>
        <v>0</v>
      </c>
      <c r="F314" s="38" t="str">
        <f t="shared" ref="F314:F377" si="57">IF(ISNUMBER(C314),E314/E$435,"")</f>
        <v/>
      </c>
      <c r="G314" s="39">
        <f t="shared" ref="G314:G377" si="58">(E$435-E314)*0.6</f>
        <v>0</v>
      </c>
      <c r="H314" s="39">
        <f t="shared" ref="H314:H377" si="59">IF(E314&gt;=E$435*0.9,0,IF(E314&lt;0.9*E$435,(E$435*0.9-E314)*0.35))</f>
        <v>0</v>
      </c>
      <c r="I314" s="37">
        <f t="shared" ref="I314:I377" si="60">G314+H314</f>
        <v>0</v>
      </c>
      <c r="J314" s="40">
        <f t="shared" si="55"/>
        <v>0</v>
      </c>
      <c r="K314" s="37">
        <f t="shared" ref="K314:K377" si="61">I314+J314</f>
        <v>0</v>
      </c>
      <c r="L314" s="37">
        <f t="shared" ref="L314:L377" si="62">(I314*D314)</f>
        <v>0</v>
      </c>
      <c r="M314" s="37">
        <f t="shared" ref="M314:M377" si="63">(K314*D314)</f>
        <v>0</v>
      </c>
      <c r="N314" s="41">
        <f>'jan-apr'!M314</f>
        <v>0</v>
      </c>
      <c r="O314" s="41">
        <f t="shared" ref="O314:O377" si="64">M314-N314</f>
        <v>0</v>
      </c>
      <c r="P314" s="4"/>
      <c r="Q314" s="4"/>
      <c r="R314" s="4"/>
    </row>
    <row r="315" spans="1:18" s="34" customFormat="1" x14ac:dyDescent="0.2">
      <c r="A315" s="33">
        <v>1640</v>
      </c>
      <c r="B315" s="34" t="s">
        <v>367</v>
      </c>
      <c r="C315" s="36"/>
      <c r="D315" s="36">
        <v>5623</v>
      </c>
      <c r="E315" s="37">
        <f t="shared" si="56"/>
        <v>0</v>
      </c>
      <c r="F315" s="38" t="str">
        <f t="shared" si="57"/>
        <v/>
      </c>
      <c r="G315" s="39">
        <f t="shared" si="58"/>
        <v>0</v>
      </c>
      <c r="H315" s="39">
        <f t="shared" si="59"/>
        <v>0</v>
      </c>
      <c r="I315" s="37">
        <f t="shared" si="60"/>
        <v>0</v>
      </c>
      <c r="J315" s="40">
        <f t="shared" si="55"/>
        <v>0</v>
      </c>
      <c r="K315" s="37">
        <f t="shared" si="61"/>
        <v>0</v>
      </c>
      <c r="L315" s="37">
        <f t="shared" si="62"/>
        <v>0</v>
      </c>
      <c r="M315" s="37">
        <f t="shared" si="63"/>
        <v>0</v>
      </c>
      <c r="N315" s="41">
        <f>'jan-apr'!M315</f>
        <v>0</v>
      </c>
      <c r="O315" s="41">
        <f t="shared" si="64"/>
        <v>0</v>
      </c>
      <c r="P315" s="4"/>
      <c r="Q315" s="4"/>
      <c r="R315" s="4"/>
    </row>
    <row r="316" spans="1:18" s="34" customFormat="1" x14ac:dyDescent="0.2">
      <c r="A316" s="33">
        <v>1644</v>
      </c>
      <c r="B316" s="34" t="s">
        <v>368</v>
      </c>
      <c r="C316" s="36"/>
      <c r="D316" s="36">
        <v>2046</v>
      </c>
      <c r="E316" s="37">
        <f t="shared" si="56"/>
        <v>0</v>
      </c>
      <c r="F316" s="38" t="str">
        <f t="shared" si="57"/>
        <v/>
      </c>
      <c r="G316" s="39">
        <f t="shared" si="58"/>
        <v>0</v>
      </c>
      <c r="H316" s="39">
        <f t="shared" si="59"/>
        <v>0</v>
      </c>
      <c r="I316" s="37">
        <f t="shared" si="60"/>
        <v>0</v>
      </c>
      <c r="J316" s="40">
        <f t="shared" si="55"/>
        <v>0</v>
      </c>
      <c r="K316" s="37">
        <f t="shared" si="61"/>
        <v>0</v>
      </c>
      <c r="L316" s="37">
        <f t="shared" si="62"/>
        <v>0</v>
      </c>
      <c r="M316" s="37">
        <f t="shared" si="63"/>
        <v>0</v>
      </c>
      <c r="N316" s="41">
        <f>'jan-apr'!M316</f>
        <v>0</v>
      </c>
      <c r="O316" s="41">
        <f t="shared" si="64"/>
        <v>0</v>
      </c>
      <c r="P316" s="4"/>
      <c r="Q316" s="4"/>
      <c r="R316" s="4"/>
    </row>
    <row r="317" spans="1:18" s="34" customFormat="1" x14ac:dyDescent="0.2">
      <c r="A317" s="33">
        <v>1648</v>
      </c>
      <c r="B317" s="34" t="s">
        <v>369</v>
      </c>
      <c r="C317" s="36"/>
      <c r="D317" s="36">
        <v>6319</v>
      </c>
      <c r="E317" s="37">
        <f t="shared" si="56"/>
        <v>0</v>
      </c>
      <c r="F317" s="38" t="str">
        <f t="shared" si="57"/>
        <v/>
      </c>
      <c r="G317" s="39">
        <f t="shared" si="58"/>
        <v>0</v>
      </c>
      <c r="H317" s="39">
        <f t="shared" si="59"/>
        <v>0</v>
      </c>
      <c r="I317" s="37">
        <f t="shared" si="60"/>
        <v>0</v>
      </c>
      <c r="J317" s="40">
        <f t="shared" si="55"/>
        <v>0</v>
      </c>
      <c r="K317" s="37">
        <f t="shared" si="61"/>
        <v>0</v>
      </c>
      <c r="L317" s="37">
        <f t="shared" si="62"/>
        <v>0</v>
      </c>
      <c r="M317" s="37">
        <f t="shared" si="63"/>
        <v>0</v>
      </c>
      <c r="N317" s="41">
        <f>'jan-apr'!M317</f>
        <v>0</v>
      </c>
      <c r="O317" s="41">
        <f t="shared" si="64"/>
        <v>0</v>
      </c>
      <c r="P317" s="4"/>
      <c r="Q317" s="4"/>
      <c r="R317" s="4"/>
    </row>
    <row r="318" spans="1:18" s="34" customFormat="1" x14ac:dyDescent="0.2">
      <c r="A318" s="33">
        <v>1653</v>
      </c>
      <c r="B318" s="34" t="s">
        <v>370</v>
      </c>
      <c r="C318" s="36"/>
      <c r="D318" s="36">
        <v>16213</v>
      </c>
      <c r="E318" s="37">
        <f t="shared" si="56"/>
        <v>0</v>
      </c>
      <c r="F318" s="38" t="str">
        <f t="shared" si="57"/>
        <v/>
      </c>
      <c r="G318" s="39">
        <f t="shared" si="58"/>
        <v>0</v>
      </c>
      <c r="H318" s="39">
        <f t="shared" si="59"/>
        <v>0</v>
      </c>
      <c r="I318" s="37">
        <f t="shared" si="60"/>
        <v>0</v>
      </c>
      <c r="J318" s="40">
        <f t="shared" si="55"/>
        <v>0</v>
      </c>
      <c r="K318" s="37">
        <f t="shared" si="61"/>
        <v>0</v>
      </c>
      <c r="L318" s="37">
        <f t="shared" si="62"/>
        <v>0</v>
      </c>
      <c r="M318" s="37">
        <f t="shared" si="63"/>
        <v>0</v>
      </c>
      <c r="N318" s="41">
        <f>'jan-apr'!M318</f>
        <v>0</v>
      </c>
      <c r="O318" s="41">
        <f t="shared" si="64"/>
        <v>0</v>
      </c>
      <c r="P318" s="4"/>
      <c r="Q318" s="4"/>
      <c r="R318" s="4"/>
    </row>
    <row r="319" spans="1:18" s="34" customFormat="1" x14ac:dyDescent="0.2">
      <c r="A319" s="33">
        <v>1657</v>
      </c>
      <c r="B319" s="34" t="s">
        <v>371</v>
      </c>
      <c r="C319" s="36"/>
      <c r="D319" s="36">
        <v>8000</v>
      </c>
      <c r="E319" s="37">
        <f t="shared" si="56"/>
        <v>0</v>
      </c>
      <c r="F319" s="38" t="str">
        <f t="shared" si="57"/>
        <v/>
      </c>
      <c r="G319" s="39">
        <f t="shared" si="58"/>
        <v>0</v>
      </c>
      <c r="H319" s="39">
        <f t="shared" si="59"/>
        <v>0</v>
      </c>
      <c r="I319" s="37">
        <f t="shared" si="60"/>
        <v>0</v>
      </c>
      <c r="J319" s="40">
        <f t="shared" si="55"/>
        <v>0</v>
      </c>
      <c r="K319" s="37">
        <f t="shared" si="61"/>
        <v>0</v>
      </c>
      <c r="L319" s="37">
        <f t="shared" si="62"/>
        <v>0</v>
      </c>
      <c r="M319" s="37">
        <f t="shared" si="63"/>
        <v>0</v>
      </c>
      <c r="N319" s="41">
        <f>'jan-apr'!M319</f>
        <v>0</v>
      </c>
      <c r="O319" s="41">
        <f t="shared" si="64"/>
        <v>0</v>
      </c>
      <c r="P319" s="4"/>
      <c r="Q319" s="4"/>
      <c r="R319" s="4"/>
    </row>
    <row r="320" spans="1:18" s="34" customFormat="1" x14ac:dyDescent="0.2">
      <c r="A320" s="33">
        <v>1662</v>
      </c>
      <c r="B320" s="34" t="s">
        <v>372</v>
      </c>
      <c r="C320" s="36"/>
      <c r="D320" s="36">
        <v>6050</v>
      </c>
      <c r="E320" s="37">
        <f t="shared" si="56"/>
        <v>0</v>
      </c>
      <c r="F320" s="38" t="str">
        <f t="shared" si="57"/>
        <v/>
      </c>
      <c r="G320" s="39">
        <f t="shared" si="58"/>
        <v>0</v>
      </c>
      <c r="H320" s="39">
        <f t="shared" si="59"/>
        <v>0</v>
      </c>
      <c r="I320" s="37">
        <f t="shared" si="60"/>
        <v>0</v>
      </c>
      <c r="J320" s="40">
        <f t="shared" si="55"/>
        <v>0</v>
      </c>
      <c r="K320" s="37">
        <f t="shared" si="61"/>
        <v>0</v>
      </c>
      <c r="L320" s="37">
        <f t="shared" si="62"/>
        <v>0</v>
      </c>
      <c r="M320" s="37">
        <f t="shared" si="63"/>
        <v>0</v>
      </c>
      <c r="N320" s="41">
        <f>'jan-apr'!M320</f>
        <v>0</v>
      </c>
      <c r="O320" s="41">
        <f t="shared" si="64"/>
        <v>0</v>
      </c>
      <c r="P320" s="4"/>
      <c r="Q320" s="4"/>
      <c r="R320" s="4"/>
    </row>
    <row r="321" spans="1:18" s="34" customFormat="1" x14ac:dyDescent="0.2">
      <c r="A321" s="33">
        <v>1663</v>
      </c>
      <c r="B321" s="34" t="s">
        <v>373</v>
      </c>
      <c r="C321" s="36"/>
      <c r="D321" s="36">
        <v>13820</v>
      </c>
      <c r="E321" s="37">
        <f t="shared" si="56"/>
        <v>0</v>
      </c>
      <c r="F321" s="38" t="str">
        <f t="shared" si="57"/>
        <v/>
      </c>
      <c r="G321" s="39">
        <f t="shared" si="58"/>
        <v>0</v>
      </c>
      <c r="H321" s="39">
        <f t="shared" si="59"/>
        <v>0</v>
      </c>
      <c r="I321" s="37">
        <f t="shared" si="60"/>
        <v>0</v>
      </c>
      <c r="J321" s="40">
        <f t="shared" si="55"/>
        <v>0</v>
      </c>
      <c r="K321" s="37">
        <f t="shared" si="61"/>
        <v>0</v>
      </c>
      <c r="L321" s="37">
        <f t="shared" si="62"/>
        <v>0</v>
      </c>
      <c r="M321" s="37">
        <f t="shared" si="63"/>
        <v>0</v>
      </c>
      <c r="N321" s="41">
        <f>'jan-apr'!M321</f>
        <v>0</v>
      </c>
      <c r="O321" s="41">
        <f t="shared" si="64"/>
        <v>0</v>
      </c>
      <c r="P321" s="4"/>
      <c r="Q321" s="4"/>
      <c r="R321" s="4"/>
    </row>
    <row r="322" spans="1:18" s="34" customFormat="1" x14ac:dyDescent="0.2">
      <c r="A322" s="33">
        <v>1664</v>
      </c>
      <c r="B322" s="34" t="s">
        <v>374</v>
      </c>
      <c r="C322" s="36"/>
      <c r="D322" s="36">
        <v>4098</v>
      </c>
      <c r="E322" s="37">
        <f t="shared" si="56"/>
        <v>0</v>
      </c>
      <c r="F322" s="38" t="str">
        <f t="shared" si="57"/>
        <v/>
      </c>
      <c r="G322" s="39">
        <f t="shared" si="58"/>
        <v>0</v>
      </c>
      <c r="H322" s="39">
        <f t="shared" si="59"/>
        <v>0</v>
      </c>
      <c r="I322" s="37">
        <f t="shared" si="60"/>
        <v>0</v>
      </c>
      <c r="J322" s="40">
        <f t="shared" si="55"/>
        <v>0</v>
      </c>
      <c r="K322" s="37">
        <f t="shared" si="61"/>
        <v>0</v>
      </c>
      <c r="L322" s="37">
        <f t="shared" si="62"/>
        <v>0</v>
      </c>
      <c r="M322" s="37">
        <f t="shared" si="63"/>
        <v>0</v>
      </c>
      <c r="N322" s="41">
        <f>'jan-apr'!M322</f>
        <v>0</v>
      </c>
      <c r="O322" s="41">
        <f t="shared" si="64"/>
        <v>0</v>
      </c>
      <c r="P322" s="4"/>
      <c r="Q322" s="4"/>
      <c r="R322" s="4"/>
    </row>
    <row r="323" spans="1:18" s="34" customFormat="1" x14ac:dyDescent="0.2">
      <c r="A323" s="33">
        <v>1665</v>
      </c>
      <c r="B323" s="34" t="s">
        <v>375</v>
      </c>
      <c r="C323" s="36"/>
      <c r="D323" s="36">
        <v>861</v>
      </c>
      <c r="E323" s="37">
        <f t="shared" si="56"/>
        <v>0</v>
      </c>
      <c r="F323" s="38" t="str">
        <f t="shared" si="57"/>
        <v/>
      </c>
      <c r="G323" s="39">
        <f t="shared" si="58"/>
        <v>0</v>
      </c>
      <c r="H323" s="39">
        <f t="shared" si="59"/>
        <v>0</v>
      </c>
      <c r="I323" s="37">
        <f t="shared" si="60"/>
        <v>0</v>
      </c>
      <c r="J323" s="40">
        <f t="shared" si="55"/>
        <v>0</v>
      </c>
      <c r="K323" s="37">
        <f t="shared" si="61"/>
        <v>0</v>
      </c>
      <c r="L323" s="37">
        <f t="shared" si="62"/>
        <v>0</v>
      </c>
      <c r="M323" s="37">
        <f t="shared" si="63"/>
        <v>0</v>
      </c>
      <c r="N323" s="41">
        <f>'jan-apr'!M323</f>
        <v>0</v>
      </c>
      <c r="O323" s="41">
        <f t="shared" si="64"/>
        <v>0</v>
      </c>
      <c r="P323" s="4"/>
      <c r="Q323" s="4"/>
      <c r="R323" s="4"/>
    </row>
    <row r="324" spans="1:18" s="34" customFormat="1" x14ac:dyDescent="0.2">
      <c r="A324" s="33">
        <v>1702</v>
      </c>
      <c r="B324" s="34" t="s">
        <v>376</v>
      </c>
      <c r="C324" s="36"/>
      <c r="D324" s="36">
        <v>21972</v>
      </c>
      <c r="E324" s="37">
        <f t="shared" si="56"/>
        <v>0</v>
      </c>
      <c r="F324" s="38" t="str">
        <f t="shared" si="57"/>
        <v/>
      </c>
      <c r="G324" s="39">
        <f t="shared" si="58"/>
        <v>0</v>
      </c>
      <c r="H324" s="39">
        <f t="shared" si="59"/>
        <v>0</v>
      </c>
      <c r="I324" s="37">
        <f t="shared" si="60"/>
        <v>0</v>
      </c>
      <c r="J324" s="40">
        <f t="shared" si="55"/>
        <v>0</v>
      </c>
      <c r="K324" s="37">
        <f t="shared" si="61"/>
        <v>0</v>
      </c>
      <c r="L324" s="37">
        <f t="shared" si="62"/>
        <v>0</v>
      </c>
      <c r="M324" s="37">
        <f t="shared" si="63"/>
        <v>0</v>
      </c>
      <c r="N324" s="41">
        <f>'jan-apr'!M324</f>
        <v>0</v>
      </c>
      <c r="O324" s="41">
        <f t="shared" si="64"/>
        <v>0</v>
      </c>
      <c r="P324" s="4"/>
      <c r="Q324" s="4"/>
      <c r="R324" s="4"/>
    </row>
    <row r="325" spans="1:18" s="34" customFormat="1" x14ac:dyDescent="0.2">
      <c r="A325" s="33">
        <v>1703</v>
      </c>
      <c r="B325" s="34" t="s">
        <v>377</v>
      </c>
      <c r="C325" s="36"/>
      <c r="D325" s="36">
        <v>13051</v>
      </c>
      <c r="E325" s="37">
        <f t="shared" si="56"/>
        <v>0</v>
      </c>
      <c r="F325" s="38" t="str">
        <f t="shared" si="57"/>
        <v/>
      </c>
      <c r="G325" s="39">
        <f t="shared" si="58"/>
        <v>0</v>
      </c>
      <c r="H325" s="39">
        <f t="shared" si="59"/>
        <v>0</v>
      </c>
      <c r="I325" s="37">
        <f t="shared" si="60"/>
        <v>0</v>
      </c>
      <c r="J325" s="40">
        <f t="shared" si="55"/>
        <v>0</v>
      </c>
      <c r="K325" s="37">
        <f t="shared" si="61"/>
        <v>0</v>
      </c>
      <c r="L325" s="37">
        <f t="shared" si="62"/>
        <v>0</v>
      </c>
      <c r="M325" s="37">
        <f t="shared" si="63"/>
        <v>0</v>
      </c>
      <c r="N325" s="41">
        <f>'jan-apr'!M325</f>
        <v>0</v>
      </c>
      <c r="O325" s="41">
        <f t="shared" si="64"/>
        <v>0</v>
      </c>
      <c r="P325" s="4"/>
      <c r="Q325" s="4"/>
      <c r="R325" s="4"/>
    </row>
    <row r="326" spans="1:18" s="34" customFormat="1" x14ac:dyDescent="0.2">
      <c r="A326" s="33">
        <v>1711</v>
      </c>
      <c r="B326" s="34" t="s">
        <v>378</v>
      </c>
      <c r="C326" s="36"/>
      <c r="D326" s="36">
        <v>2508</v>
      </c>
      <c r="E326" s="37">
        <f t="shared" si="56"/>
        <v>0</v>
      </c>
      <c r="F326" s="38" t="str">
        <f t="shared" si="57"/>
        <v/>
      </c>
      <c r="G326" s="39">
        <f t="shared" si="58"/>
        <v>0</v>
      </c>
      <c r="H326" s="39">
        <f t="shared" si="59"/>
        <v>0</v>
      </c>
      <c r="I326" s="37">
        <f t="shared" si="60"/>
        <v>0</v>
      </c>
      <c r="J326" s="40">
        <f t="shared" si="55"/>
        <v>0</v>
      </c>
      <c r="K326" s="37">
        <f t="shared" si="61"/>
        <v>0</v>
      </c>
      <c r="L326" s="37">
        <f t="shared" si="62"/>
        <v>0</v>
      </c>
      <c r="M326" s="37">
        <f t="shared" si="63"/>
        <v>0</v>
      </c>
      <c r="N326" s="41">
        <f>'jan-apr'!M326</f>
        <v>0</v>
      </c>
      <c r="O326" s="41">
        <f t="shared" si="64"/>
        <v>0</v>
      </c>
      <c r="P326" s="4"/>
      <c r="Q326" s="4"/>
      <c r="R326" s="4"/>
    </row>
    <row r="327" spans="1:18" s="34" customFormat="1" x14ac:dyDescent="0.2">
      <c r="A327" s="33">
        <v>1714</v>
      </c>
      <c r="B327" s="34" t="s">
        <v>379</v>
      </c>
      <c r="C327" s="36"/>
      <c r="D327" s="36">
        <v>23625</v>
      </c>
      <c r="E327" s="37">
        <f t="shared" si="56"/>
        <v>0</v>
      </c>
      <c r="F327" s="38" t="str">
        <f t="shared" si="57"/>
        <v/>
      </c>
      <c r="G327" s="39">
        <f t="shared" si="58"/>
        <v>0</v>
      </c>
      <c r="H327" s="39">
        <f t="shared" si="59"/>
        <v>0</v>
      </c>
      <c r="I327" s="37">
        <f t="shared" si="60"/>
        <v>0</v>
      </c>
      <c r="J327" s="40">
        <f t="shared" si="55"/>
        <v>0</v>
      </c>
      <c r="K327" s="37">
        <f t="shared" si="61"/>
        <v>0</v>
      </c>
      <c r="L327" s="37">
        <f t="shared" si="62"/>
        <v>0</v>
      </c>
      <c r="M327" s="37">
        <f t="shared" si="63"/>
        <v>0</v>
      </c>
      <c r="N327" s="41">
        <f>'jan-apr'!M327</f>
        <v>0</v>
      </c>
      <c r="O327" s="41">
        <f t="shared" si="64"/>
        <v>0</v>
      </c>
      <c r="P327" s="4"/>
      <c r="Q327" s="4"/>
      <c r="R327" s="4"/>
    </row>
    <row r="328" spans="1:18" s="34" customFormat="1" x14ac:dyDescent="0.2">
      <c r="A328" s="33">
        <v>1717</v>
      </c>
      <c r="B328" s="34" t="s">
        <v>380</v>
      </c>
      <c r="C328" s="36"/>
      <c r="D328" s="36">
        <v>2630</v>
      </c>
      <c r="E328" s="37">
        <f t="shared" si="56"/>
        <v>0</v>
      </c>
      <c r="F328" s="38" t="str">
        <f t="shared" si="57"/>
        <v/>
      </c>
      <c r="G328" s="39">
        <f t="shared" si="58"/>
        <v>0</v>
      </c>
      <c r="H328" s="39">
        <f t="shared" si="59"/>
        <v>0</v>
      </c>
      <c r="I328" s="37">
        <f t="shared" si="60"/>
        <v>0</v>
      </c>
      <c r="J328" s="40">
        <f t="shared" si="55"/>
        <v>0</v>
      </c>
      <c r="K328" s="37">
        <f t="shared" si="61"/>
        <v>0</v>
      </c>
      <c r="L328" s="37">
        <f t="shared" si="62"/>
        <v>0</v>
      </c>
      <c r="M328" s="37">
        <f t="shared" si="63"/>
        <v>0</v>
      </c>
      <c r="N328" s="41">
        <f>'jan-apr'!M328</f>
        <v>0</v>
      </c>
      <c r="O328" s="41">
        <f t="shared" si="64"/>
        <v>0</v>
      </c>
      <c r="P328" s="4"/>
      <c r="Q328" s="4"/>
      <c r="R328" s="4"/>
    </row>
    <row r="329" spans="1:18" s="34" customFormat="1" x14ac:dyDescent="0.2">
      <c r="A329" s="33">
        <v>1718</v>
      </c>
      <c r="B329" s="34" t="s">
        <v>381</v>
      </c>
      <c r="C329" s="36"/>
      <c r="D329" s="36">
        <v>3480</v>
      </c>
      <c r="E329" s="37">
        <f t="shared" si="56"/>
        <v>0</v>
      </c>
      <c r="F329" s="38" t="str">
        <f t="shared" si="57"/>
        <v/>
      </c>
      <c r="G329" s="39">
        <f t="shared" si="58"/>
        <v>0</v>
      </c>
      <c r="H329" s="39">
        <f t="shared" si="59"/>
        <v>0</v>
      </c>
      <c r="I329" s="37">
        <f t="shared" si="60"/>
        <v>0</v>
      </c>
      <c r="J329" s="40">
        <f t="shared" ref="J329:J392" si="65">I$437</f>
        <v>0</v>
      </c>
      <c r="K329" s="37">
        <f t="shared" si="61"/>
        <v>0</v>
      </c>
      <c r="L329" s="37">
        <f t="shared" si="62"/>
        <v>0</v>
      </c>
      <c r="M329" s="37">
        <f t="shared" si="63"/>
        <v>0</v>
      </c>
      <c r="N329" s="41">
        <f>'jan-apr'!M329</f>
        <v>0</v>
      </c>
      <c r="O329" s="41">
        <f t="shared" si="64"/>
        <v>0</v>
      </c>
      <c r="P329" s="4"/>
      <c r="Q329" s="4"/>
      <c r="R329" s="4"/>
    </row>
    <row r="330" spans="1:18" s="34" customFormat="1" x14ac:dyDescent="0.2">
      <c r="A330" s="33">
        <v>1719</v>
      </c>
      <c r="B330" s="34" t="s">
        <v>382</v>
      </c>
      <c r="C330" s="36"/>
      <c r="D330" s="36">
        <v>19892</v>
      </c>
      <c r="E330" s="37">
        <f t="shared" si="56"/>
        <v>0</v>
      </c>
      <c r="F330" s="38" t="str">
        <f t="shared" si="57"/>
        <v/>
      </c>
      <c r="G330" s="39">
        <f t="shared" si="58"/>
        <v>0</v>
      </c>
      <c r="H330" s="39">
        <f t="shared" si="59"/>
        <v>0</v>
      </c>
      <c r="I330" s="37">
        <f t="shared" si="60"/>
        <v>0</v>
      </c>
      <c r="J330" s="40">
        <f t="shared" si="65"/>
        <v>0</v>
      </c>
      <c r="K330" s="37">
        <f t="shared" si="61"/>
        <v>0</v>
      </c>
      <c r="L330" s="37">
        <f t="shared" si="62"/>
        <v>0</v>
      </c>
      <c r="M330" s="37">
        <f t="shared" si="63"/>
        <v>0</v>
      </c>
      <c r="N330" s="41">
        <f>'jan-apr'!M330</f>
        <v>0</v>
      </c>
      <c r="O330" s="41">
        <f t="shared" si="64"/>
        <v>0</v>
      </c>
      <c r="P330" s="4"/>
      <c r="Q330" s="4"/>
      <c r="R330" s="4"/>
    </row>
    <row r="331" spans="1:18" s="34" customFormat="1" x14ac:dyDescent="0.2">
      <c r="A331" s="33">
        <v>1721</v>
      </c>
      <c r="B331" s="34" t="s">
        <v>383</v>
      </c>
      <c r="C331" s="36"/>
      <c r="D331" s="36">
        <v>14849</v>
      </c>
      <c r="E331" s="37">
        <f t="shared" si="56"/>
        <v>0</v>
      </c>
      <c r="F331" s="38" t="str">
        <f t="shared" si="57"/>
        <v/>
      </c>
      <c r="G331" s="39">
        <f t="shared" si="58"/>
        <v>0</v>
      </c>
      <c r="H331" s="39">
        <f t="shared" si="59"/>
        <v>0</v>
      </c>
      <c r="I331" s="37">
        <f t="shared" si="60"/>
        <v>0</v>
      </c>
      <c r="J331" s="40">
        <f t="shared" si="65"/>
        <v>0</v>
      </c>
      <c r="K331" s="37">
        <f t="shared" si="61"/>
        <v>0</v>
      </c>
      <c r="L331" s="37">
        <f t="shared" si="62"/>
        <v>0</v>
      </c>
      <c r="M331" s="37">
        <f t="shared" si="63"/>
        <v>0</v>
      </c>
      <c r="N331" s="41">
        <f>'jan-apr'!M331</f>
        <v>0</v>
      </c>
      <c r="O331" s="41">
        <f t="shared" si="64"/>
        <v>0</v>
      </c>
      <c r="P331" s="4"/>
      <c r="Q331" s="4"/>
      <c r="R331" s="4"/>
    </row>
    <row r="332" spans="1:18" s="34" customFormat="1" x14ac:dyDescent="0.2">
      <c r="A332" s="33">
        <v>1724</v>
      </c>
      <c r="B332" s="34" t="s">
        <v>384</v>
      </c>
      <c r="C332" s="36"/>
      <c r="D332" s="36">
        <v>2515</v>
      </c>
      <c r="E332" s="37">
        <f t="shared" si="56"/>
        <v>0</v>
      </c>
      <c r="F332" s="38" t="str">
        <f t="shared" si="57"/>
        <v/>
      </c>
      <c r="G332" s="39">
        <f t="shared" si="58"/>
        <v>0</v>
      </c>
      <c r="H332" s="39">
        <f t="shared" si="59"/>
        <v>0</v>
      </c>
      <c r="I332" s="37">
        <f t="shared" si="60"/>
        <v>0</v>
      </c>
      <c r="J332" s="40">
        <f t="shared" si="65"/>
        <v>0</v>
      </c>
      <c r="K332" s="37">
        <f t="shared" si="61"/>
        <v>0</v>
      </c>
      <c r="L332" s="37">
        <f t="shared" si="62"/>
        <v>0</v>
      </c>
      <c r="M332" s="37">
        <f t="shared" si="63"/>
        <v>0</v>
      </c>
      <c r="N332" s="41">
        <f>'jan-apr'!M332</f>
        <v>0</v>
      </c>
      <c r="O332" s="41">
        <f t="shared" si="64"/>
        <v>0</v>
      </c>
      <c r="P332" s="4"/>
      <c r="Q332" s="4"/>
      <c r="R332" s="4"/>
    </row>
    <row r="333" spans="1:18" s="34" customFormat="1" x14ac:dyDescent="0.2">
      <c r="A333" s="33">
        <v>1725</v>
      </c>
      <c r="B333" s="34" t="s">
        <v>385</v>
      </c>
      <c r="C333" s="36"/>
      <c r="D333" s="36">
        <v>1593</v>
      </c>
      <c r="E333" s="37">
        <f t="shared" si="56"/>
        <v>0</v>
      </c>
      <c r="F333" s="38" t="str">
        <f t="shared" si="57"/>
        <v/>
      </c>
      <c r="G333" s="39">
        <f t="shared" si="58"/>
        <v>0</v>
      </c>
      <c r="H333" s="39">
        <f t="shared" si="59"/>
        <v>0</v>
      </c>
      <c r="I333" s="37">
        <f t="shared" si="60"/>
        <v>0</v>
      </c>
      <c r="J333" s="40">
        <f t="shared" si="65"/>
        <v>0</v>
      </c>
      <c r="K333" s="37">
        <f t="shared" si="61"/>
        <v>0</v>
      </c>
      <c r="L333" s="37">
        <f t="shared" si="62"/>
        <v>0</v>
      </c>
      <c r="M333" s="37">
        <f t="shared" si="63"/>
        <v>0</v>
      </c>
      <c r="N333" s="41">
        <f>'jan-apr'!M333</f>
        <v>0</v>
      </c>
      <c r="O333" s="41">
        <f t="shared" si="64"/>
        <v>0</v>
      </c>
      <c r="P333" s="4"/>
      <c r="Q333" s="4"/>
      <c r="R333" s="4"/>
    </row>
    <row r="334" spans="1:18" s="34" customFormat="1" x14ac:dyDescent="0.2">
      <c r="A334" s="33">
        <v>1736</v>
      </c>
      <c r="B334" s="34" t="s">
        <v>386</v>
      </c>
      <c r="C334" s="36"/>
      <c r="D334" s="36">
        <v>2159</v>
      </c>
      <c r="E334" s="37">
        <f t="shared" si="56"/>
        <v>0</v>
      </c>
      <c r="F334" s="38" t="str">
        <f t="shared" si="57"/>
        <v/>
      </c>
      <c r="G334" s="39">
        <f t="shared" si="58"/>
        <v>0</v>
      </c>
      <c r="H334" s="39">
        <f t="shared" si="59"/>
        <v>0</v>
      </c>
      <c r="I334" s="37">
        <f t="shared" si="60"/>
        <v>0</v>
      </c>
      <c r="J334" s="40">
        <f t="shared" si="65"/>
        <v>0</v>
      </c>
      <c r="K334" s="37">
        <f t="shared" si="61"/>
        <v>0</v>
      </c>
      <c r="L334" s="37">
        <f t="shared" si="62"/>
        <v>0</v>
      </c>
      <c r="M334" s="37">
        <f t="shared" si="63"/>
        <v>0</v>
      </c>
      <c r="N334" s="41">
        <f>'jan-apr'!M334</f>
        <v>0</v>
      </c>
      <c r="O334" s="41">
        <f t="shared" si="64"/>
        <v>0</v>
      </c>
      <c r="P334" s="4"/>
      <c r="Q334" s="4"/>
      <c r="R334" s="4"/>
    </row>
    <row r="335" spans="1:18" s="34" customFormat="1" x14ac:dyDescent="0.2">
      <c r="A335" s="33">
        <v>1738</v>
      </c>
      <c r="B335" s="34" t="s">
        <v>387</v>
      </c>
      <c r="C335" s="36"/>
      <c r="D335" s="36">
        <v>1389</v>
      </c>
      <c r="E335" s="37">
        <f t="shared" si="56"/>
        <v>0</v>
      </c>
      <c r="F335" s="38" t="str">
        <f t="shared" si="57"/>
        <v/>
      </c>
      <c r="G335" s="39">
        <f t="shared" si="58"/>
        <v>0</v>
      </c>
      <c r="H335" s="39">
        <f t="shared" si="59"/>
        <v>0</v>
      </c>
      <c r="I335" s="37">
        <f t="shared" si="60"/>
        <v>0</v>
      </c>
      <c r="J335" s="40">
        <f t="shared" si="65"/>
        <v>0</v>
      </c>
      <c r="K335" s="37">
        <f t="shared" si="61"/>
        <v>0</v>
      </c>
      <c r="L335" s="37">
        <f t="shared" si="62"/>
        <v>0</v>
      </c>
      <c r="M335" s="37">
        <f t="shared" si="63"/>
        <v>0</v>
      </c>
      <c r="N335" s="41">
        <f>'jan-apr'!M335</f>
        <v>0</v>
      </c>
      <c r="O335" s="41">
        <f t="shared" si="64"/>
        <v>0</v>
      </c>
      <c r="P335" s="4"/>
      <c r="Q335" s="4"/>
      <c r="R335" s="4"/>
    </row>
    <row r="336" spans="1:18" s="34" customFormat="1" x14ac:dyDescent="0.2">
      <c r="A336" s="33">
        <v>1739</v>
      </c>
      <c r="B336" s="34" t="s">
        <v>388</v>
      </c>
      <c r="C336" s="36"/>
      <c r="D336" s="36">
        <v>469</v>
      </c>
      <c r="E336" s="37">
        <f t="shared" si="56"/>
        <v>0</v>
      </c>
      <c r="F336" s="38" t="str">
        <f t="shared" si="57"/>
        <v/>
      </c>
      <c r="G336" s="39">
        <f t="shared" si="58"/>
        <v>0</v>
      </c>
      <c r="H336" s="39">
        <f t="shared" si="59"/>
        <v>0</v>
      </c>
      <c r="I336" s="37">
        <f t="shared" si="60"/>
        <v>0</v>
      </c>
      <c r="J336" s="40">
        <f t="shared" si="65"/>
        <v>0</v>
      </c>
      <c r="K336" s="37">
        <f t="shared" si="61"/>
        <v>0</v>
      </c>
      <c r="L336" s="37">
        <f t="shared" si="62"/>
        <v>0</v>
      </c>
      <c r="M336" s="37">
        <f t="shared" si="63"/>
        <v>0</v>
      </c>
      <c r="N336" s="41">
        <f>'jan-apr'!M336</f>
        <v>0</v>
      </c>
      <c r="O336" s="41">
        <f t="shared" si="64"/>
        <v>0</v>
      </c>
      <c r="P336" s="4"/>
      <c r="Q336" s="4"/>
      <c r="R336" s="4"/>
    </row>
    <row r="337" spans="1:18" s="34" customFormat="1" x14ac:dyDescent="0.2">
      <c r="A337" s="33">
        <v>1740</v>
      </c>
      <c r="B337" s="34" t="s">
        <v>389</v>
      </c>
      <c r="C337" s="36"/>
      <c r="D337" s="36">
        <v>872</v>
      </c>
      <c r="E337" s="37">
        <f t="shared" si="56"/>
        <v>0</v>
      </c>
      <c r="F337" s="38" t="str">
        <f t="shared" si="57"/>
        <v/>
      </c>
      <c r="G337" s="39">
        <f t="shared" si="58"/>
        <v>0</v>
      </c>
      <c r="H337" s="39">
        <f t="shared" si="59"/>
        <v>0</v>
      </c>
      <c r="I337" s="37">
        <f t="shared" si="60"/>
        <v>0</v>
      </c>
      <c r="J337" s="40">
        <f t="shared" si="65"/>
        <v>0</v>
      </c>
      <c r="K337" s="37">
        <f t="shared" si="61"/>
        <v>0</v>
      </c>
      <c r="L337" s="37">
        <f t="shared" si="62"/>
        <v>0</v>
      </c>
      <c r="M337" s="37">
        <f t="shared" si="63"/>
        <v>0</v>
      </c>
      <c r="N337" s="41">
        <f>'jan-apr'!M337</f>
        <v>0</v>
      </c>
      <c r="O337" s="41">
        <f t="shared" si="64"/>
        <v>0</v>
      </c>
      <c r="P337" s="4"/>
      <c r="Q337" s="4"/>
      <c r="R337" s="4"/>
    </row>
    <row r="338" spans="1:18" s="34" customFormat="1" x14ac:dyDescent="0.2">
      <c r="A338" s="33">
        <v>1742</v>
      </c>
      <c r="B338" s="34" t="s">
        <v>390</v>
      </c>
      <c r="C338" s="36"/>
      <c r="D338" s="36">
        <v>2467</v>
      </c>
      <c r="E338" s="37">
        <f t="shared" si="56"/>
        <v>0</v>
      </c>
      <c r="F338" s="38" t="str">
        <f t="shared" si="57"/>
        <v/>
      </c>
      <c r="G338" s="39">
        <f t="shared" si="58"/>
        <v>0</v>
      </c>
      <c r="H338" s="39">
        <f t="shared" si="59"/>
        <v>0</v>
      </c>
      <c r="I338" s="37">
        <f t="shared" si="60"/>
        <v>0</v>
      </c>
      <c r="J338" s="40">
        <f t="shared" si="65"/>
        <v>0</v>
      </c>
      <c r="K338" s="37">
        <f t="shared" si="61"/>
        <v>0</v>
      </c>
      <c r="L338" s="37">
        <f t="shared" si="62"/>
        <v>0</v>
      </c>
      <c r="M338" s="37">
        <f t="shared" si="63"/>
        <v>0</v>
      </c>
      <c r="N338" s="41">
        <f>'jan-apr'!M338</f>
        <v>0</v>
      </c>
      <c r="O338" s="41">
        <f t="shared" si="64"/>
        <v>0</v>
      </c>
      <c r="P338" s="4"/>
      <c r="Q338" s="4"/>
      <c r="R338" s="4"/>
    </row>
    <row r="339" spans="1:18" s="34" customFormat="1" x14ac:dyDescent="0.2">
      <c r="A339" s="33">
        <v>1743</v>
      </c>
      <c r="B339" s="34" t="s">
        <v>391</v>
      </c>
      <c r="C339" s="36"/>
      <c r="D339" s="36">
        <v>1264</v>
      </c>
      <c r="E339" s="37">
        <f t="shared" si="56"/>
        <v>0</v>
      </c>
      <c r="F339" s="38" t="str">
        <f t="shared" si="57"/>
        <v/>
      </c>
      <c r="G339" s="39">
        <f t="shared" si="58"/>
        <v>0</v>
      </c>
      <c r="H339" s="39">
        <f t="shared" si="59"/>
        <v>0</v>
      </c>
      <c r="I339" s="37">
        <f t="shared" si="60"/>
        <v>0</v>
      </c>
      <c r="J339" s="40">
        <f t="shared" si="65"/>
        <v>0</v>
      </c>
      <c r="K339" s="37">
        <f t="shared" si="61"/>
        <v>0</v>
      </c>
      <c r="L339" s="37">
        <f t="shared" si="62"/>
        <v>0</v>
      </c>
      <c r="M339" s="37">
        <f t="shared" si="63"/>
        <v>0</v>
      </c>
      <c r="N339" s="41">
        <f>'jan-apr'!M339</f>
        <v>0</v>
      </c>
      <c r="O339" s="41">
        <f t="shared" si="64"/>
        <v>0</v>
      </c>
      <c r="P339" s="4"/>
      <c r="Q339" s="4"/>
      <c r="R339" s="4"/>
    </row>
    <row r="340" spans="1:18" s="34" customFormat="1" x14ac:dyDescent="0.2">
      <c r="A340" s="33">
        <v>1744</v>
      </c>
      <c r="B340" s="34" t="s">
        <v>392</v>
      </c>
      <c r="C340" s="36"/>
      <c r="D340" s="36">
        <v>3840</v>
      </c>
      <c r="E340" s="37">
        <f t="shared" si="56"/>
        <v>0</v>
      </c>
      <c r="F340" s="38" t="str">
        <f t="shared" si="57"/>
        <v/>
      </c>
      <c r="G340" s="39">
        <f t="shared" si="58"/>
        <v>0</v>
      </c>
      <c r="H340" s="39">
        <f t="shared" si="59"/>
        <v>0</v>
      </c>
      <c r="I340" s="37">
        <f t="shared" si="60"/>
        <v>0</v>
      </c>
      <c r="J340" s="40">
        <f t="shared" si="65"/>
        <v>0</v>
      </c>
      <c r="K340" s="37">
        <f t="shared" si="61"/>
        <v>0</v>
      </c>
      <c r="L340" s="37">
        <f t="shared" si="62"/>
        <v>0</v>
      </c>
      <c r="M340" s="37">
        <f t="shared" si="63"/>
        <v>0</v>
      </c>
      <c r="N340" s="41">
        <f>'jan-apr'!M340</f>
        <v>0</v>
      </c>
      <c r="O340" s="41">
        <f t="shared" si="64"/>
        <v>0</v>
      </c>
      <c r="P340" s="4"/>
      <c r="Q340" s="4"/>
      <c r="R340" s="4"/>
    </row>
    <row r="341" spans="1:18" s="34" customFormat="1" x14ac:dyDescent="0.2">
      <c r="A341" s="33">
        <v>1748</v>
      </c>
      <c r="B341" s="34" t="s">
        <v>393</v>
      </c>
      <c r="C341" s="36"/>
      <c r="D341" s="36">
        <v>628</v>
      </c>
      <c r="E341" s="37">
        <f t="shared" si="56"/>
        <v>0</v>
      </c>
      <c r="F341" s="38" t="str">
        <f t="shared" si="57"/>
        <v/>
      </c>
      <c r="G341" s="39">
        <f t="shared" si="58"/>
        <v>0</v>
      </c>
      <c r="H341" s="39">
        <f t="shared" si="59"/>
        <v>0</v>
      </c>
      <c r="I341" s="37">
        <f t="shared" si="60"/>
        <v>0</v>
      </c>
      <c r="J341" s="40">
        <f t="shared" si="65"/>
        <v>0</v>
      </c>
      <c r="K341" s="37">
        <f t="shared" si="61"/>
        <v>0</v>
      </c>
      <c r="L341" s="37">
        <f t="shared" si="62"/>
        <v>0</v>
      </c>
      <c r="M341" s="37">
        <f t="shared" si="63"/>
        <v>0</v>
      </c>
      <c r="N341" s="41">
        <f>'jan-apr'!M341</f>
        <v>0</v>
      </c>
      <c r="O341" s="41">
        <f t="shared" si="64"/>
        <v>0</v>
      </c>
      <c r="P341" s="4"/>
      <c r="Q341" s="4"/>
      <c r="R341" s="4"/>
    </row>
    <row r="342" spans="1:18" s="34" customFormat="1" x14ac:dyDescent="0.2">
      <c r="A342" s="33">
        <v>1749</v>
      </c>
      <c r="B342" s="34" t="s">
        <v>394</v>
      </c>
      <c r="C342" s="36"/>
      <c r="D342" s="36">
        <v>1090</v>
      </c>
      <c r="E342" s="37">
        <f t="shared" si="56"/>
        <v>0</v>
      </c>
      <c r="F342" s="38" t="str">
        <f t="shared" si="57"/>
        <v/>
      </c>
      <c r="G342" s="39">
        <f t="shared" si="58"/>
        <v>0</v>
      </c>
      <c r="H342" s="39">
        <f t="shared" si="59"/>
        <v>0</v>
      </c>
      <c r="I342" s="37">
        <f t="shared" si="60"/>
        <v>0</v>
      </c>
      <c r="J342" s="40">
        <f t="shared" si="65"/>
        <v>0</v>
      </c>
      <c r="K342" s="37">
        <f t="shared" si="61"/>
        <v>0</v>
      </c>
      <c r="L342" s="37">
        <f t="shared" si="62"/>
        <v>0</v>
      </c>
      <c r="M342" s="37">
        <f t="shared" si="63"/>
        <v>0</v>
      </c>
      <c r="N342" s="41">
        <f>'jan-apr'!M342</f>
        <v>0</v>
      </c>
      <c r="O342" s="41">
        <f t="shared" si="64"/>
        <v>0</v>
      </c>
      <c r="P342" s="4"/>
      <c r="Q342" s="4"/>
      <c r="R342" s="4"/>
    </row>
    <row r="343" spans="1:18" s="34" customFormat="1" x14ac:dyDescent="0.2">
      <c r="A343" s="33">
        <v>1750</v>
      </c>
      <c r="B343" s="34" t="s">
        <v>395</v>
      </c>
      <c r="C343" s="36"/>
      <c r="D343" s="36">
        <v>4418</v>
      </c>
      <c r="E343" s="37">
        <f t="shared" si="56"/>
        <v>0</v>
      </c>
      <c r="F343" s="38" t="str">
        <f t="shared" si="57"/>
        <v/>
      </c>
      <c r="G343" s="39">
        <f t="shared" si="58"/>
        <v>0</v>
      </c>
      <c r="H343" s="39">
        <f t="shared" si="59"/>
        <v>0</v>
      </c>
      <c r="I343" s="37">
        <f t="shared" si="60"/>
        <v>0</v>
      </c>
      <c r="J343" s="40">
        <f t="shared" si="65"/>
        <v>0</v>
      </c>
      <c r="K343" s="37">
        <f t="shared" si="61"/>
        <v>0</v>
      </c>
      <c r="L343" s="37">
        <f t="shared" si="62"/>
        <v>0</v>
      </c>
      <c r="M343" s="37">
        <f t="shared" si="63"/>
        <v>0</v>
      </c>
      <c r="N343" s="41">
        <f>'jan-apr'!M343</f>
        <v>0</v>
      </c>
      <c r="O343" s="41">
        <f t="shared" si="64"/>
        <v>0</v>
      </c>
      <c r="P343" s="4"/>
      <c r="Q343" s="4"/>
      <c r="R343" s="4"/>
    </row>
    <row r="344" spans="1:18" s="34" customFormat="1" x14ac:dyDescent="0.2">
      <c r="A344" s="33">
        <v>1751</v>
      </c>
      <c r="B344" s="34" t="s">
        <v>396</v>
      </c>
      <c r="C344" s="36"/>
      <c r="D344" s="36">
        <v>5138</v>
      </c>
      <c r="E344" s="37">
        <f t="shared" si="56"/>
        <v>0</v>
      </c>
      <c r="F344" s="38" t="str">
        <f t="shared" si="57"/>
        <v/>
      </c>
      <c r="G344" s="39">
        <f t="shared" si="58"/>
        <v>0</v>
      </c>
      <c r="H344" s="39">
        <f t="shared" si="59"/>
        <v>0</v>
      </c>
      <c r="I344" s="37">
        <f t="shared" si="60"/>
        <v>0</v>
      </c>
      <c r="J344" s="40">
        <f t="shared" si="65"/>
        <v>0</v>
      </c>
      <c r="K344" s="37">
        <f t="shared" si="61"/>
        <v>0</v>
      </c>
      <c r="L344" s="37">
        <f t="shared" si="62"/>
        <v>0</v>
      </c>
      <c r="M344" s="37">
        <f t="shared" si="63"/>
        <v>0</v>
      </c>
      <c r="N344" s="41">
        <f>'jan-apr'!M344</f>
        <v>0</v>
      </c>
      <c r="O344" s="41">
        <f t="shared" si="64"/>
        <v>0</v>
      </c>
      <c r="P344" s="4"/>
      <c r="Q344" s="4"/>
      <c r="R344" s="4"/>
    </row>
    <row r="345" spans="1:18" s="34" customFormat="1" x14ac:dyDescent="0.2">
      <c r="A345" s="33">
        <v>1755</v>
      </c>
      <c r="B345" s="34" t="s">
        <v>397</v>
      </c>
      <c r="C345" s="36"/>
      <c r="D345" s="36">
        <v>584</v>
      </c>
      <c r="E345" s="37">
        <f t="shared" si="56"/>
        <v>0</v>
      </c>
      <c r="F345" s="38" t="str">
        <f t="shared" si="57"/>
        <v/>
      </c>
      <c r="G345" s="39">
        <f t="shared" si="58"/>
        <v>0</v>
      </c>
      <c r="H345" s="39">
        <f t="shared" si="59"/>
        <v>0</v>
      </c>
      <c r="I345" s="37">
        <f t="shared" si="60"/>
        <v>0</v>
      </c>
      <c r="J345" s="40">
        <f t="shared" si="65"/>
        <v>0</v>
      </c>
      <c r="K345" s="37">
        <f t="shared" si="61"/>
        <v>0</v>
      </c>
      <c r="L345" s="37">
        <f t="shared" si="62"/>
        <v>0</v>
      </c>
      <c r="M345" s="37">
        <f t="shared" si="63"/>
        <v>0</v>
      </c>
      <c r="N345" s="41">
        <f>'jan-apr'!M345</f>
        <v>0</v>
      </c>
      <c r="O345" s="41">
        <f t="shared" si="64"/>
        <v>0</v>
      </c>
      <c r="P345" s="4"/>
      <c r="Q345" s="4"/>
      <c r="R345" s="4"/>
    </row>
    <row r="346" spans="1:18" s="34" customFormat="1" x14ac:dyDescent="0.2">
      <c r="A346" s="33">
        <v>1756</v>
      </c>
      <c r="B346" s="34" t="s">
        <v>398</v>
      </c>
      <c r="C346" s="36"/>
      <c r="D346" s="36">
        <v>6800</v>
      </c>
      <c r="E346" s="37">
        <f t="shared" si="56"/>
        <v>0</v>
      </c>
      <c r="F346" s="38" t="str">
        <f t="shared" si="57"/>
        <v/>
      </c>
      <c r="G346" s="39">
        <f t="shared" si="58"/>
        <v>0</v>
      </c>
      <c r="H346" s="39">
        <f t="shared" si="59"/>
        <v>0</v>
      </c>
      <c r="I346" s="37">
        <f t="shared" si="60"/>
        <v>0</v>
      </c>
      <c r="J346" s="40">
        <f t="shared" si="65"/>
        <v>0</v>
      </c>
      <c r="K346" s="37">
        <f t="shared" si="61"/>
        <v>0</v>
      </c>
      <c r="L346" s="37">
        <f t="shared" si="62"/>
        <v>0</v>
      </c>
      <c r="M346" s="37">
        <f t="shared" si="63"/>
        <v>0</v>
      </c>
      <c r="N346" s="41">
        <f>'jan-apr'!M346</f>
        <v>0</v>
      </c>
      <c r="O346" s="41">
        <f t="shared" si="64"/>
        <v>0</v>
      </c>
      <c r="P346" s="4"/>
      <c r="Q346" s="4"/>
      <c r="R346" s="4"/>
    </row>
    <row r="347" spans="1:18" s="34" customFormat="1" x14ac:dyDescent="0.2">
      <c r="A347" s="33">
        <v>1804</v>
      </c>
      <c r="B347" s="34" t="s">
        <v>399</v>
      </c>
      <c r="C347" s="36"/>
      <c r="D347" s="36">
        <v>51022</v>
      </c>
      <c r="E347" s="37">
        <f t="shared" si="56"/>
        <v>0</v>
      </c>
      <c r="F347" s="38" t="str">
        <f t="shared" si="57"/>
        <v/>
      </c>
      <c r="G347" s="39">
        <f t="shared" si="58"/>
        <v>0</v>
      </c>
      <c r="H347" s="39">
        <f t="shared" si="59"/>
        <v>0</v>
      </c>
      <c r="I347" s="37">
        <f t="shared" si="60"/>
        <v>0</v>
      </c>
      <c r="J347" s="40">
        <f t="shared" si="65"/>
        <v>0</v>
      </c>
      <c r="K347" s="37">
        <f t="shared" si="61"/>
        <v>0</v>
      </c>
      <c r="L347" s="37">
        <f t="shared" si="62"/>
        <v>0</v>
      </c>
      <c r="M347" s="37">
        <f t="shared" si="63"/>
        <v>0</v>
      </c>
      <c r="N347" s="41">
        <f>'jan-apr'!M347</f>
        <v>0</v>
      </c>
      <c r="O347" s="41">
        <f t="shared" si="64"/>
        <v>0</v>
      </c>
      <c r="P347" s="4"/>
      <c r="Q347" s="4"/>
      <c r="R347" s="4"/>
    </row>
    <row r="348" spans="1:18" s="34" customFormat="1" x14ac:dyDescent="0.2">
      <c r="A348" s="33">
        <v>1805</v>
      </c>
      <c r="B348" s="34" t="s">
        <v>400</v>
      </c>
      <c r="C348" s="36"/>
      <c r="D348" s="36">
        <v>18756</v>
      </c>
      <c r="E348" s="37">
        <f t="shared" si="56"/>
        <v>0</v>
      </c>
      <c r="F348" s="38" t="str">
        <f t="shared" si="57"/>
        <v/>
      </c>
      <c r="G348" s="39">
        <f t="shared" si="58"/>
        <v>0</v>
      </c>
      <c r="H348" s="39">
        <f t="shared" si="59"/>
        <v>0</v>
      </c>
      <c r="I348" s="37">
        <f t="shared" si="60"/>
        <v>0</v>
      </c>
      <c r="J348" s="40">
        <f t="shared" si="65"/>
        <v>0</v>
      </c>
      <c r="K348" s="37">
        <f t="shared" si="61"/>
        <v>0</v>
      </c>
      <c r="L348" s="37">
        <f t="shared" si="62"/>
        <v>0</v>
      </c>
      <c r="M348" s="37">
        <f t="shared" si="63"/>
        <v>0</v>
      </c>
      <c r="N348" s="41">
        <f>'jan-apr'!M348</f>
        <v>0</v>
      </c>
      <c r="O348" s="41">
        <f t="shared" si="64"/>
        <v>0</v>
      </c>
      <c r="P348" s="4"/>
      <c r="Q348" s="4"/>
      <c r="R348" s="4"/>
    </row>
    <row r="349" spans="1:18" s="34" customFormat="1" x14ac:dyDescent="0.2">
      <c r="A349" s="33">
        <v>1811</v>
      </c>
      <c r="B349" s="34" t="s">
        <v>401</v>
      </c>
      <c r="C349" s="36"/>
      <c r="D349" s="36">
        <v>1473</v>
      </c>
      <c r="E349" s="37">
        <f t="shared" si="56"/>
        <v>0</v>
      </c>
      <c r="F349" s="38" t="str">
        <f t="shared" si="57"/>
        <v/>
      </c>
      <c r="G349" s="39">
        <f t="shared" si="58"/>
        <v>0</v>
      </c>
      <c r="H349" s="39">
        <f t="shared" si="59"/>
        <v>0</v>
      </c>
      <c r="I349" s="37">
        <f t="shared" si="60"/>
        <v>0</v>
      </c>
      <c r="J349" s="40">
        <f t="shared" si="65"/>
        <v>0</v>
      </c>
      <c r="K349" s="37">
        <f t="shared" si="61"/>
        <v>0</v>
      </c>
      <c r="L349" s="37">
        <f t="shared" si="62"/>
        <v>0</v>
      </c>
      <c r="M349" s="37">
        <f t="shared" si="63"/>
        <v>0</v>
      </c>
      <c r="N349" s="41">
        <f>'jan-apr'!M349</f>
        <v>0</v>
      </c>
      <c r="O349" s="41">
        <f t="shared" si="64"/>
        <v>0</v>
      </c>
      <c r="P349" s="4"/>
      <c r="Q349" s="4"/>
      <c r="R349" s="4"/>
    </row>
    <row r="350" spans="1:18" s="34" customFormat="1" x14ac:dyDescent="0.2">
      <c r="A350" s="33">
        <v>1812</v>
      </c>
      <c r="B350" s="34" t="s">
        <v>402</v>
      </c>
      <c r="C350" s="36"/>
      <c r="D350" s="36">
        <v>2047</v>
      </c>
      <c r="E350" s="37">
        <f t="shared" si="56"/>
        <v>0</v>
      </c>
      <c r="F350" s="38" t="str">
        <f t="shared" si="57"/>
        <v/>
      </c>
      <c r="G350" s="39">
        <f t="shared" si="58"/>
        <v>0</v>
      </c>
      <c r="H350" s="39">
        <f t="shared" si="59"/>
        <v>0</v>
      </c>
      <c r="I350" s="37">
        <f t="shared" si="60"/>
        <v>0</v>
      </c>
      <c r="J350" s="40">
        <f t="shared" si="65"/>
        <v>0</v>
      </c>
      <c r="K350" s="37">
        <f t="shared" si="61"/>
        <v>0</v>
      </c>
      <c r="L350" s="37">
        <f t="shared" si="62"/>
        <v>0</v>
      </c>
      <c r="M350" s="37">
        <f t="shared" si="63"/>
        <v>0</v>
      </c>
      <c r="N350" s="41">
        <f>'jan-apr'!M350</f>
        <v>0</v>
      </c>
      <c r="O350" s="41">
        <f t="shared" si="64"/>
        <v>0</v>
      </c>
      <c r="P350" s="4"/>
      <c r="Q350" s="4"/>
      <c r="R350" s="4"/>
    </row>
    <row r="351" spans="1:18" s="34" customFormat="1" x14ac:dyDescent="0.2">
      <c r="A351" s="33">
        <v>1813</v>
      </c>
      <c r="B351" s="34" t="s">
        <v>403</v>
      </c>
      <c r="C351" s="36"/>
      <c r="D351" s="36">
        <v>7956</v>
      </c>
      <c r="E351" s="37">
        <f t="shared" si="56"/>
        <v>0</v>
      </c>
      <c r="F351" s="38" t="str">
        <f t="shared" si="57"/>
        <v/>
      </c>
      <c r="G351" s="39">
        <f t="shared" si="58"/>
        <v>0</v>
      </c>
      <c r="H351" s="39">
        <f t="shared" si="59"/>
        <v>0</v>
      </c>
      <c r="I351" s="37">
        <f t="shared" si="60"/>
        <v>0</v>
      </c>
      <c r="J351" s="40">
        <f t="shared" si="65"/>
        <v>0</v>
      </c>
      <c r="K351" s="37">
        <f t="shared" si="61"/>
        <v>0</v>
      </c>
      <c r="L351" s="37">
        <f t="shared" si="62"/>
        <v>0</v>
      </c>
      <c r="M351" s="37">
        <f t="shared" si="63"/>
        <v>0</v>
      </c>
      <c r="N351" s="41">
        <f>'jan-apr'!M351</f>
        <v>0</v>
      </c>
      <c r="O351" s="41">
        <f t="shared" si="64"/>
        <v>0</v>
      </c>
      <c r="P351" s="4"/>
      <c r="Q351" s="4"/>
      <c r="R351" s="4"/>
    </row>
    <row r="352" spans="1:18" s="34" customFormat="1" x14ac:dyDescent="0.2">
      <c r="A352" s="33">
        <v>1815</v>
      </c>
      <c r="B352" s="34" t="s">
        <v>404</v>
      </c>
      <c r="C352" s="36"/>
      <c r="D352" s="36">
        <v>1234</v>
      </c>
      <c r="E352" s="37">
        <f t="shared" si="56"/>
        <v>0</v>
      </c>
      <c r="F352" s="38" t="str">
        <f t="shared" si="57"/>
        <v/>
      </c>
      <c r="G352" s="39">
        <f t="shared" si="58"/>
        <v>0</v>
      </c>
      <c r="H352" s="39">
        <f t="shared" si="59"/>
        <v>0</v>
      </c>
      <c r="I352" s="37">
        <f t="shared" si="60"/>
        <v>0</v>
      </c>
      <c r="J352" s="40">
        <f t="shared" si="65"/>
        <v>0</v>
      </c>
      <c r="K352" s="37">
        <f t="shared" si="61"/>
        <v>0</v>
      </c>
      <c r="L352" s="37">
        <f t="shared" si="62"/>
        <v>0</v>
      </c>
      <c r="M352" s="37">
        <f t="shared" si="63"/>
        <v>0</v>
      </c>
      <c r="N352" s="41">
        <f>'jan-apr'!M352</f>
        <v>0</v>
      </c>
      <c r="O352" s="41">
        <f t="shared" si="64"/>
        <v>0</v>
      </c>
      <c r="P352" s="4"/>
      <c r="Q352" s="4"/>
      <c r="R352" s="4"/>
    </row>
    <row r="353" spans="1:18" s="34" customFormat="1" x14ac:dyDescent="0.2">
      <c r="A353" s="33">
        <v>1816</v>
      </c>
      <c r="B353" s="34" t="s">
        <v>405</v>
      </c>
      <c r="C353" s="36"/>
      <c r="D353" s="36">
        <v>528</v>
      </c>
      <c r="E353" s="37">
        <f t="shared" si="56"/>
        <v>0</v>
      </c>
      <c r="F353" s="38" t="str">
        <f t="shared" si="57"/>
        <v/>
      </c>
      <c r="G353" s="39">
        <f t="shared" si="58"/>
        <v>0</v>
      </c>
      <c r="H353" s="39">
        <f t="shared" si="59"/>
        <v>0</v>
      </c>
      <c r="I353" s="37">
        <f t="shared" si="60"/>
        <v>0</v>
      </c>
      <c r="J353" s="40">
        <f t="shared" si="65"/>
        <v>0</v>
      </c>
      <c r="K353" s="37">
        <f t="shared" si="61"/>
        <v>0</v>
      </c>
      <c r="L353" s="37">
        <f t="shared" si="62"/>
        <v>0</v>
      </c>
      <c r="M353" s="37">
        <f t="shared" si="63"/>
        <v>0</v>
      </c>
      <c r="N353" s="41">
        <f>'jan-apr'!M353</f>
        <v>0</v>
      </c>
      <c r="O353" s="41">
        <f t="shared" si="64"/>
        <v>0</v>
      </c>
      <c r="P353" s="4"/>
      <c r="Q353" s="4"/>
      <c r="R353" s="4"/>
    </row>
    <row r="354" spans="1:18" s="34" customFormat="1" x14ac:dyDescent="0.2">
      <c r="A354" s="33">
        <v>1818</v>
      </c>
      <c r="B354" s="34" t="s">
        <v>320</v>
      </c>
      <c r="C354" s="36"/>
      <c r="D354" s="36">
        <v>1788</v>
      </c>
      <c r="E354" s="37">
        <f t="shared" si="56"/>
        <v>0</v>
      </c>
      <c r="F354" s="38" t="str">
        <f t="shared" si="57"/>
        <v/>
      </c>
      <c r="G354" s="39">
        <f t="shared" si="58"/>
        <v>0</v>
      </c>
      <c r="H354" s="39">
        <f t="shared" si="59"/>
        <v>0</v>
      </c>
      <c r="I354" s="37">
        <f t="shared" si="60"/>
        <v>0</v>
      </c>
      <c r="J354" s="40">
        <f t="shared" si="65"/>
        <v>0</v>
      </c>
      <c r="K354" s="37">
        <f t="shared" si="61"/>
        <v>0</v>
      </c>
      <c r="L354" s="37">
        <f t="shared" si="62"/>
        <v>0</v>
      </c>
      <c r="M354" s="37">
        <f t="shared" si="63"/>
        <v>0</v>
      </c>
      <c r="N354" s="41">
        <f>'jan-apr'!M354</f>
        <v>0</v>
      </c>
      <c r="O354" s="41">
        <f t="shared" si="64"/>
        <v>0</v>
      </c>
      <c r="P354" s="4"/>
      <c r="Q354" s="4"/>
      <c r="R354" s="4"/>
    </row>
    <row r="355" spans="1:18" s="34" customFormat="1" x14ac:dyDescent="0.2">
      <c r="A355" s="33">
        <v>1820</v>
      </c>
      <c r="B355" s="34" t="s">
        <v>406</v>
      </c>
      <c r="C355" s="36"/>
      <c r="D355" s="36">
        <v>7428</v>
      </c>
      <c r="E355" s="37">
        <f t="shared" si="56"/>
        <v>0</v>
      </c>
      <c r="F355" s="38" t="str">
        <f t="shared" si="57"/>
        <v/>
      </c>
      <c r="G355" s="39">
        <f t="shared" si="58"/>
        <v>0</v>
      </c>
      <c r="H355" s="39">
        <f t="shared" si="59"/>
        <v>0</v>
      </c>
      <c r="I355" s="37">
        <f t="shared" si="60"/>
        <v>0</v>
      </c>
      <c r="J355" s="40">
        <f t="shared" si="65"/>
        <v>0</v>
      </c>
      <c r="K355" s="37">
        <f t="shared" si="61"/>
        <v>0</v>
      </c>
      <c r="L355" s="37">
        <f t="shared" si="62"/>
        <v>0</v>
      </c>
      <c r="M355" s="37">
        <f t="shared" si="63"/>
        <v>0</v>
      </c>
      <c r="N355" s="41">
        <f>'jan-apr'!M355</f>
        <v>0</v>
      </c>
      <c r="O355" s="41">
        <f t="shared" si="64"/>
        <v>0</v>
      </c>
      <c r="P355" s="4"/>
      <c r="Q355" s="4"/>
      <c r="R355" s="4"/>
    </row>
    <row r="356" spans="1:18" s="34" customFormat="1" x14ac:dyDescent="0.2">
      <c r="A356" s="33">
        <v>1822</v>
      </c>
      <c r="B356" s="34" t="s">
        <v>407</v>
      </c>
      <c r="C356" s="36"/>
      <c r="D356" s="36">
        <v>2278</v>
      </c>
      <c r="E356" s="37">
        <f t="shared" si="56"/>
        <v>0</v>
      </c>
      <c r="F356" s="38" t="str">
        <f t="shared" si="57"/>
        <v/>
      </c>
      <c r="G356" s="39">
        <f t="shared" si="58"/>
        <v>0</v>
      </c>
      <c r="H356" s="39">
        <f t="shared" si="59"/>
        <v>0</v>
      </c>
      <c r="I356" s="37">
        <f t="shared" si="60"/>
        <v>0</v>
      </c>
      <c r="J356" s="40">
        <f t="shared" si="65"/>
        <v>0</v>
      </c>
      <c r="K356" s="37">
        <f t="shared" si="61"/>
        <v>0</v>
      </c>
      <c r="L356" s="37">
        <f t="shared" si="62"/>
        <v>0</v>
      </c>
      <c r="M356" s="37">
        <f t="shared" si="63"/>
        <v>0</v>
      </c>
      <c r="N356" s="41">
        <f>'jan-apr'!M356</f>
        <v>0</v>
      </c>
      <c r="O356" s="41">
        <f t="shared" si="64"/>
        <v>0</v>
      </c>
      <c r="P356" s="4"/>
      <c r="Q356" s="4"/>
      <c r="R356" s="4"/>
    </row>
    <row r="357" spans="1:18" s="34" customFormat="1" x14ac:dyDescent="0.2">
      <c r="A357" s="33">
        <v>1824</v>
      </c>
      <c r="B357" s="34" t="s">
        <v>408</v>
      </c>
      <c r="C357" s="36"/>
      <c r="D357" s="36">
        <v>13465</v>
      </c>
      <c r="E357" s="37">
        <f t="shared" si="56"/>
        <v>0</v>
      </c>
      <c r="F357" s="38" t="str">
        <f t="shared" si="57"/>
        <v/>
      </c>
      <c r="G357" s="39">
        <f t="shared" si="58"/>
        <v>0</v>
      </c>
      <c r="H357" s="39">
        <f t="shared" si="59"/>
        <v>0</v>
      </c>
      <c r="I357" s="37">
        <f t="shared" si="60"/>
        <v>0</v>
      </c>
      <c r="J357" s="40">
        <f t="shared" si="65"/>
        <v>0</v>
      </c>
      <c r="K357" s="37">
        <f t="shared" si="61"/>
        <v>0</v>
      </c>
      <c r="L357" s="37">
        <f t="shared" si="62"/>
        <v>0</v>
      </c>
      <c r="M357" s="37">
        <f t="shared" si="63"/>
        <v>0</v>
      </c>
      <c r="N357" s="41">
        <f>'jan-apr'!M357</f>
        <v>0</v>
      </c>
      <c r="O357" s="41">
        <f t="shared" si="64"/>
        <v>0</v>
      </c>
      <c r="P357" s="4"/>
      <c r="Q357" s="4"/>
      <c r="R357" s="4"/>
    </row>
    <row r="358" spans="1:18" s="34" customFormat="1" x14ac:dyDescent="0.2">
      <c r="A358" s="33">
        <v>1825</v>
      </c>
      <c r="B358" s="34" t="s">
        <v>409</v>
      </c>
      <c r="C358" s="36"/>
      <c r="D358" s="36">
        <v>1469</v>
      </c>
      <c r="E358" s="37">
        <f t="shared" si="56"/>
        <v>0</v>
      </c>
      <c r="F358" s="38" t="str">
        <f t="shared" si="57"/>
        <v/>
      </c>
      <c r="G358" s="39">
        <f t="shared" si="58"/>
        <v>0</v>
      </c>
      <c r="H358" s="39">
        <f t="shared" si="59"/>
        <v>0</v>
      </c>
      <c r="I358" s="37">
        <f t="shared" si="60"/>
        <v>0</v>
      </c>
      <c r="J358" s="40">
        <f t="shared" si="65"/>
        <v>0</v>
      </c>
      <c r="K358" s="37">
        <f t="shared" si="61"/>
        <v>0</v>
      </c>
      <c r="L358" s="37">
        <f t="shared" si="62"/>
        <v>0</v>
      </c>
      <c r="M358" s="37">
        <f t="shared" si="63"/>
        <v>0</v>
      </c>
      <c r="N358" s="41">
        <f>'jan-apr'!M358</f>
        <v>0</v>
      </c>
      <c r="O358" s="41">
        <f t="shared" si="64"/>
        <v>0</v>
      </c>
      <c r="P358" s="4"/>
      <c r="Q358" s="4"/>
      <c r="R358" s="4"/>
    </row>
    <row r="359" spans="1:18" s="34" customFormat="1" x14ac:dyDescent="0.2">
      <c r="A359" s="33">
        <v>1826</v>
      </c>
      <c r="B359" s="34" t="s">
        <v>410</v>
      </c>
      <c r="C359" s="36"/>
      <c r="D359" s="36">
        <v>1414</v>
      </c>
      <c r="E359" s="37">
        <f t="shared" si="56"/>
        <v>0</v>
      </c>
      <c r="F359" s="38" t="str">
        <f t="shared" si="57"/>
        <v/>
      </c>
      <c r="G359" s="39">
        <f t="shared" si="58"/>
        <v>0</v>
      </c>
      <c r="H359" s="39">
        <f t="shared" si="59"/>
        <v>0</v>
      </c>
      <c r="I359" s="37">
        <f t="shared" si="60"/>
        <v>0</v>
      </c>
      <c r="J359" s="40">
        <f t="shared" si="65"/>
        <v>0</v>
      </c>
      <c r="K359" s="37">
        <f t="shared" si="61"/>
        <v>0</v>
      </c>
      <c r="L359" s="37">
        <f t="shared" si="62"/>
        <v>0</v>
      </c>
      <c r="M359" s="37">
        <f t="shared" si="63"/>
        <v>0</v>
      </c>
      <c r="N359" s="41">
        <f>'jan-apr'!M359</f>
        <v>0</v>
      </c>
      <c r="O359" s="41">
        <f t="shared" si="64"/>
        <v>0</v>
      </c>
      <c r="P359" s="4"/>
      <c r="Q359" s="4"/>
      <c r="R359" s="4"/>
    </row>
    <row r="360" spans="1:18" s="34" customFormat="1" x14ac:dyDescent="0.2">
      <c r="A360" s="33">
        <v>1827</v>
      </c>
      <c r="B360" s="34" t="s">
        <v>411</v>
      </c>
      <c r="C360" s="36"/>
      <c r="D360" s="36">
        <v>1410</v>
      </c>
      <c r="E360" s="37">
        <f t="shared" si="56"/>
        <v>0</v>
      </c>
      <c r="F360" s="38" t="str">
        <f t="shared" si="57"/>
        <v/>
      </c>
      <c r="G360" s="39">
        <f t="shared" si="58"/>
        <v>0</v>
      </c>
      <c r="H360" s="39">
        <f t="shared" si="59"/>
        <v>0</v>
      </c>
      <c r="I360" s="37">
        <f t="shared" si="60"/>
        <v>0</v>
      </c>
      <c r="J360" s="40">
        <f t="shared" si="65"/>
        <v>0</v>
      </c>
      <c r="K360" s="37">
        <f t="shared" si="61"/>
        <v>0</v>
      </c>
      <c r="L360" s="37">
        <f t="shared" si="62"/>
        <v>0</v>
      </c>
      <c r="M360" s="37">
        <f t="shared" si="63"/>
        <v>0</v>
      </c>
      <c r="N360" s="41">
        <f>'jan-apr'!M360</f>
        <v>0</v>
      </c>
      <c r="O360" s="41">
        <f t="shared" si="64"/>
        <v>0</v>
      </c>
      <c r="P360" s="4"/>
      <c r="Q360" s="4"/>
      <c r="R360" s="4"/>
    </row>
    <row r="361" spans="1:18" s="34" customFormat="1" x14ac:dyDescent="0.2">
      <c r="A361" s="33">
        <v>1828</v>
      </c>
      <c r="B361" s="34" t="s">
        <v>412</v>
      </c>
      <c r="C361" s="36"/>
      <c r="D361" s="36">
        <v>1837</v>
      </c>
      <c r="E361" s="37">
        <f t="shared" si="56"/>
        <v>0</v>
      </c>
      <c r="F361" s="38" t="str">
        <f t="shared" si="57"/>
        <v/>
      </c>
      <c r="G361" s="39">
        <f t="shared" si="58"/>
        <v>0</v>
      </c>
      <c r="H361" s="39">
        <f t="shared" si="59"/>
        <v>0</v>
      </c>
      <c r="I361" s="37">
        <f t="shared" si="60"/>
        <v>0</v>
      </c>
      <c r="J361" s="40">
        <f t="shared" si="65"/>
        <v>0</v>
      </c>
      <c r="K361" s="37">
        <f t="shared" si="61"/>
        <v>0</v>
      </c>
      <c r="L361" s="37">
        <f t="shared" si="62"/>
        <v>0</v>
      </c>
      <c r="M361" s="37">
        <f t="shared" si="63"/>
        <v>0</v>
      </c>
      <c r="N361" s="41">
        <f>'jan-apr'!M361</f>
        <v>0</v>
      </c>
      <c r="O361" s="41">
        <f t="shared" si="64"/>
        <v>0</v>
      </c>
      <c r="P361" s="4"/>
      <c r="Q361" s="4"/>
      <c r="R361" s="4"/>
    </row>
    <row r="362" spans="1:18" s="34" customFormat="1" x14ac:dyDescent="0.2">
      <c r="A362" s="33">
        <v>1832</v>
      </c>
      <c r="B362" s="34" t="s">
        <v>413</v>
      </c>
      <c r="C362" s="36"/>
      <c r="D362" s="36">
        <v>4524</v>
      </c>
      <c r="E362" s="37">
        <f t="shared" si="56"/>
        <v>0</v>
      </c>
      <c r="F362" s="38" t="str">
        <f t="shared" si="57"/>
        <v/>
      </c>
      <c r="G362" s="39">
        <f t="shared" si="58"/>
        <v>0</v>
      </c>
      <c r="H362" s="39">
        <f t="shared" si="59"/>
        <v>0</v>
      </c>
      <c r="I362" s="37">
        <f t="shared" si="60"/>
        <v>0</v>
      </c>
      <c r="J362" s="40">
        <f t="shared" si="65"/>
        <v>0</v>
      </c>
      <c r="K362" s="37">
        <f t="shared" si="61"/>
        <v>0</v>
      </c>
      <c r="L362" s="37">
        <f t="shared" si="62"/>
        <v>0</v>
      </c>
      <c r="M362" s="37">
        <f t="shared" si="63"/>
        <v>0</v>
      </c>
      <c r="N362" s="41">
        <f>'jan-apr'!M362</f>
        <v>0</v>
      </c>
      <c r="O362" s="41">
        <f t="shared" si="64"/>
        <v>0</v>
      </c>
      <c r="P362" s="4"/>
      <c r="Q362" s="4"/>
      <c r="R362" s="4"/>
    </row>
    <row r="363" spans="1:18" s="34" customFormat="1" x14ac:dyDescent="0.2">
      <c r="A363" s="33">
        <v>1833</v>
      </c>
      <c r="B363" s="34" t="s">
        <v>414</v>
      </c>
      <c r="C363" s="36"/>
      <c r="D363" s="36">
        <v>26101</v>
      </c>
      <c r="E363" s="37">
        <f t="shared" si="56"/>
        <v>0</v>
      </c>
      <c r="F363" s="38" t="str">
        <f t="shared" si="57"/>
        <v/>
      </c>
      <c r="G363" s="39">
        <f t="shared" si="58"/>
        <v>0</v>
      </c>
      <c r="H363" s="39">
        <f t="shared" si="59"/>
        <v>0</v>
      </c>
      <c r="I363" s="37">
        <f t="shared" si="60"/>
        <v>0</v>
      </c>
      <c r="J363" s="40">
        <f t="shared" si="65"/>
        <v>0</v>
      </c>
      <c r="K363" s="37">
        <f t="shared" si="61"/>
        <v>0</v>
      </c>
      <c r="L363" s="37">
        <f t="shared" si="62"/>
        <v>0</v>
      </c>
      <c r="M363" s="37">
        <f t="shared" si="63"/>
        <v>0</v>
      </c>
      <c r="N363" s="41">
        <f>'jan-apr'!M363</f>
        <v>0</v>
      </c>
      <c r="O363" s="41">
        <f t="shared" si="64"/>
        <v>0</v>
      </c>
      <c r="P363" s="4"/>
      <c r="Q363" s="4"/>
      <c r="R363" s="4"/>
    </row>
    <row r="364" spans="1:18" s="34" customFormat="1" x14ac:dyDescent="0.2">
      <c r="A364" s="33">
        <v>1834</v>
      </c>
      <c r="B364" s="34" t="s">
        <v>415</v>
      </c>
      <c r="C364" s="36"/>
      <c r="D364" s="36">
        <v>1920</v>
      </c>
      <c r="E364" s="37">
        <f t="shared" si="56"/>
        <v>0</v>
      </c>
      <c r="F364" s="38" t="str">
        <f t="shared" si="57"/>
        <v/>
      </c>
      <c r="G364" s="39">
        <f t="shared" si="58"/>
        <v>0</v>
      </c>
      <c r="H364" s="39">
        <f t="shared" si="59"/>
        <v>0</v>
      </c>
      <c r="I364" s="37">
        <f t="shared" si="60"/>
        <v>0</v>
      </c>
      <c r="J364" s="40">
        <f t="shared" si="65"/>
        <v>0</v>
      </c>
      <c r="K364" s="37">
        <f t="shared" si="61"/>
        <v>0</v>
      </c>
      <c r="L364" s="37">
        <f t="shared" si="62"/>
        <v>0</v>
      </c>
      <c r="M364" s="37">
        <f t="shared" si="63"/>
        <v>0</v>
      </c>
      <c r="N364" s="41">
        <f>'jan-apr'!M364</f>
        <v>0</v>
      </c>
      <c r="O364" s="41">
        <f t="shared" si="64"/>
        <v>0</v>
      </c>
      <c r="P364" s="4"/>
      <c r="Q364" s="4"/>
      <c r="R364" s="4"/>
    </row>
    <row r="365" spans="1:18" s="34" customFormat="1" x14ac:dyDescent="0.2">
      <c r="A365" s="33">
        <v>1835</v>
      </c>
      <c r="B365" s="34" t="s">
        <v>416</v>
      </c>
      <c r="C365" s="36"/>
      <c r="D365" s="36">
        <v>465</v>
      </c>
      <c r="E365" s="37">
        <f t="shared" si="56"/>
        <v>0</v>
      </c>
      <c r="F365" s="38" t="str">
        <f t="shared" si="57"/>
        <v/>
      </c>
      <c r="G365" s="39">
        <f t="shared" si="58"/>
        <v>0</v>
      </c>
      <c r="H365" s="39">
        <f t="shared" si="59"/>
        <v>0</v>
      </c>
      <c r="I365" s="37">
        <f t="shared" si="60"/>
        <v>0</v>
      </c>
      <c r="J365" s="40">
        <f t="shared" si="65"/>
        <v>0</v>
      </c>
      <c r="K365" s="37">
        <f t="shared" si="61"/>
        <v>0</v>
      </c>
      <c r="L365" s="37">
        <f t="shared" si="62"/>
        <v>0</v>
      </c>
      <c r="M365" s="37">
        <f t="shared" si="63"/>
        <v>0</v>
      </c>
      <c r="N365" s="41">
        <f>'jan-apr'!M365</f>
        <v>0</v>
      </c>
      <c r="O365" s="41">
        <f t="shared" si="64"/>
        <v>0</v>
      </c>
      <c r="P365" s="4"/>
      <c r="Q365" s="4"/>
      <c r="R365" s="4"/>
    </row>
    <row r="366" spans="1:18" s="34" customFormat="1" x14ac:dyDescent="0.2">
      <c r="A366" s="33">
        <v>1836</v>
      </c>
      <c r="B366" s="34" t="s">
        <v>417</v>
      </c>
      <c r="C366" s="36"/>
      <c r="D366" s="36">
        <v>1267</v>
      </c>
      <c r="E366" s="37">
        <f t="shared" si="56"/>
        <v>0</v>
      </c>
      <c r="F366" s="38" t="str">
        <f t="shared" si="57"/>
        <v/>
      </c>
      <c r="G366" s="39">
        <f t="shared" si="58"/>
        <v>0</v>
      </c>
      <c r="H366" s="39">
        <f t="shared" si="59"/>
        <v>0</v>
      </c>
      <c r="I366" s="37">
        <f t="shared" si="60"/>
        <v>0</v>
      </c>
      <c r="J366" s="40">
        <f t="shared" si="65"/>
        <v>0</v>
      </c>
      <c r="K366" s="37">
        <f t="shared" si="61"/>
        <v>0</v>
      </c>
      <c r="L366" s="37">
        <f t="shared" si="62"/>
        <v>0</v>
      </c>
      <c r="M366" s="37">
        <f t="shared" si="63"/>
        <v>0</v>
      </c>
      <c r="N366" s="41">
        <f>'jan-apr'!M366</f>
        <v>0</v>
      </c>
      <c r="O366" s="41">
        <f t="shared" si="64"/>
        <v>0</v>
      </c>
      <c r="P366" s="4"/>
      <c r="Q366" s="4"/>
      <c r="R366" s="4"/>
    </row>
    <row r="367" spans="1:18" s="34" customFormat="1" x14ac:dyDescent="0.2">
      <c r="A367" s="33">
        <v>1837</v>
      </c>
      <c r="B367" s="34" t="s">
        <v>418</v>
      </c>
      <c r="C367" s="36"/>
      <c r="D367" s="36">
        <v>6435</v>
      </c>
      <c r="E367" s="37">
        <f t="shared" si="56"/>
        <v>0</v>
      </c>
      <c r="F367" s="38" t="str">
        <f t="shared" si="57"/>
        <v/>
      </c>
      <c r="G367" s="39">
        <f t="shared" si="58"/>
        <v>0</v>
      </c>
      <c r="H367" s="39">
        <f t="shared" si="59"/>
        <v>0</v>
      </c>
      <c r="I367" s="37">
        <f t="shared" si="60"/>
        <v>0</v>
      </c>
      <c r="J367" s="40">
        <f t="shared" si="65"/>
        <v>0</v>
      </c>
      <c r="K367" s="37">
        <f t="shared" si="61"/>
        <v>0</v>
      </c>
      <c r="L367" s="37">
        <f t="shared" si="62"/>
        <v>0</v>
      </c>
      <c r="M367" s="37">
        <f t="shared" si="63"/>
        <v>0</v>
      </c>
      <c r="N367" s="41">
        <f>'jan-apr'!M367</f>
        <v>0</v>
      </c>
      <c r="O367" s="41">
        <f t="shared" si="64"/>
        <v>0</v>
      </c>
      <c r="P367" s="4"/>
      <c r="Q367" s="4"/>
      <c r="R367" s="4"/>
    </row>
    <row r="368" spans="1:18" s="34" customFormat="1" x14ac:dyDescent="0.2">
      <c r="A368" s="33">
        <v>1838</v>
      </c>
      <c r="B368" s="34" t="s">
        <v>419</v>
      </c>
      <c r="C368" s="36"/>
      <c r="D368" s="36">
        <v>2024</v>
      </c>
      <c r="E368" s="37">
        <f t="shared" si="56"/>
        <v>0</v>
      </c>
      <c r="F368" s="38" t="str">
        <f t="shared" si="57"/>
        <v/>
      </c>
      <c r="G368" s="39">
        <f t="shared" si="58"/>
        <v>0</v>
      </c>
      <c r="H368" s="39">
        <f t="shared" si="59"/>
        <v>0</v>
      </c>
      <c r="I368" s="37">
        <f t="shared" si="60"/>
        <v>0</v>
      </c>
      <c r="J368" s="40">
        <f t="shared" si="65"/>
        <v>0</v>
      </c>
      <c r="K368" s="37">
        <f t="shared" si="61"/>
        <v>0</v>
      </c>
      <c r="L368" s="37">
        <f t="shared" si="62"/>
        <v>0</v>
      </c>
      <c r="M368" s="37">
        <f t="shared" si="63"/>
        <v>0</v>
      </c>
      <c r="N368" s="41">
        <f>'jan-apr'!M368</f>
        <v>0</v>
      </c>
      <c r="O368" s="41">
        <f t="shared" si="64"/>
        <v>0</v>
      </c>
      <c r="P368" s="4"/>
      <c r="Q368" s="4"/>
      <c r="R368" s="4"/>
    </row>
    <row r="369" spans="1:18" s="34" customFormat="1" x14ac:dyDescent="0.2">
      <c r="A369" s="33">
        <v>1839</v>
      </c>
      <c r="B369" s="34" t="s">
        <v>420</v>
      </c>
      <c r="C369" s="36"/>
      <c r="D369" s="36">
        <v>1043</v>
      </c>
      <c r="E369" s="37">
        <f t="shared" si="56"/>
        <v>0</v>
      </c>
      <c r="F369" s="38" t="str">
        <f t="shared" si="57"/>
        <v/>
      </c>
      <c r="G369" s="39">
        <f t="shared" si="58"/>
        <v>0</v>
      </c>
      <c r="H369" s="39">
        <f t="shared" si="59"/>
        <v>0</v>
      </c>
      <c r="I369" s="37">
        <f t="shared" si="60"/>
        <v>0</v>
      </c>
      <c r="J369" s="40">
        <f t="shared" si="65"/>
        <v>0</v>
      </c>
      <c r="K369" s="37">
        <f t="shared" si="61"/>
        <v>0</v>
      </c>
      <c r="L369" s="37">
        <f t="shared" si="62"/>
        <v>0</v>
      </c>
      <c r="M369" s="37">
        <f t="shared" si="63"/>
        <v>0</v>
      </c>
      <c r="N369" s="41">
        <f>'jan-apr'!M369</f>
        <v>0</v>
      </c>
      <c r="O369" s="41">
        <f t="shared" si="64"/>
        <v>0</v>
      </c>
      <c r="P369" s="4"/>
      <c r="Q369" s="4"/>
      <c r="R369" s="4"/>
    </row>
    <row r="370" spans="1:18" s="34" customFormat="1" x14ac:dyDescent="0.2">
      <c r="A370" s="33">
        <v>1840</v>
      </c>
      <c r="B370" s="34" t="s">
        <v>421</v>
      </c>
      <c r="C370" s="36"/>
      <c r="D370" s="36">
        <v>4702</v>
      </c>
      <c r="E370" s="37">
        <f t="shared" si="56"/>
        <v>0</v>
      </c>
      <c r="F370" s="38" t="str">
        <f t="shared" si="57"/>
        <v/>
      </c>
      <c r="G370" s="39">
        <f t="shared" si="58"/>
        <v>0</v>
      </c>
      <c r="H370" s="39">
        <f t="shared" si="59"/>
        <v>0</v>
      </c>
      <c r="I370" s="37">
        <f t="shared" si="60"/>
        <v>0</v>
      </c>
      <c r="J370" s="40">
        <f t="shared" si="65"/>
        <v>0</v>
      </c>
      <c r="K370" s="37">
        <f t="shared" si="61"/>
        <v>0</v>
      </c>
      <c r="L370" s="37">
        <f t="shared" si="62"/>
        <v>0</v>
      </c>
      <c r="M370" s="37">
        <f t="shared" si="63"/>
        <v>0</v>
      </c>
      <c r="N370" s="41">
        <f>'jan-apr'!M370</f>
        <v>0</v>
      </c>
      <c r="O370" s="41">
        <f t="shared" si="64"/>
        <v>0</v>
      </c>
      <c r="P370" s="4"/>
      <c r="Q370" s="4"/>
      <c r="R370" s="4"/>
    </row>
    <row r="371" spans="1:18" s="34" customFormat="1" x14ac:dyDescent="0.2">
      <c r="A371" s="33">
        <v>1841</v>
      </c>
      <c r="B371" s="34" t="s">
        <v>422</v>
      </c>
      <c r="C371" s="36"/>
      <c r="D371" s="36">
        <v>9729</v>
      </c>
      <c r="E371" s="37">
        <f t="shared" si="56"/>
        <v>0</v>
      </c>
      <c r="F371" s="38" t="str">
        <f t="shared" si="57"/>
        <v/>
      </c>
      <c r="G371" s="39">
        <f t="shared" si="58"/>
        <v>0</v>
      </c>
      <c r="H371" s="39">
        <f t="shared" si="59"/>
        <v>0</v>
      </c>
      <c r="I371" s="37">
        <f t="shared" si="60"/>
        <v>0</v>
      </c>
      <c r="J371" s="40">
        <f t="shared" si="65"/>
        <v>0</v>
      </c>
      <c r="K371" s="37">
        <f t="shared" si="61"/>
        <v>0</v>
      </c>
      <c r="L371" s="37">
        <f t="shared" si="62"/>
        <v>0</v>
      </c>
      <c r="M371" s="37">
        <f t="shared" si="63"/>
        <v>0</v>
      </c>
      <c r="N371" s="41">
        <f>'jan-apr'!M371</f>
        <v>0</v>
      </c>
      <c r="O371" s="41">
        <f t="shared" si="64"/>
        <v>0</v>
      </c>
      <c r="P371" s="4"/>
      <c r="Q371" s="4"/>
      <c r="R371" s="4"/>
    </row>
    <row r="372" spans="1:18" s="34" customFormat="1" x14ac:dyDescent="0.2">
      <c r="A372" s="33">
        <v>1845</v>
      </c>
      <c r="B372" s="34" t="s">
        <v>423</v>
      </c>
      <c r="C372" s="36"/>
      <c r="D372" s="36">
        <v>1958</v>
      </c>
      <c r="E372" s="37">
        <f t="shared" si="56"/>
        <v>0</v>
      </c>
      <c r="F372" s="38" t="str">
        <f t="shared" si="57"/>
        <v/>
      </c>
      <c r="G372" s="39">
        <f t="shared" si="58"/>
        <v>0</v>
      </c>
      <c r="H372" s="39">
        <f t="shared" si="59"/>
        <v>0</v>
      </c>
      <c r="I372" s="37">
        <f t="shared" si="60"/>
        <v>0</v>
      </c>
      <c r="J372" s="40">
        <f t="shared" si="65"/>
        <v>0</v>
      </c>
      <c r="K372" s="37">
        <f t="shared" si="61"/>
        <v>0</v>
      </c>
      <c r="L372" s="37">
        <f t="shared" si="62"/>
        <v>0</v>
      </c>
      <c r="M372" s="37">
        <f t="shared" si="63"/>
        <v>0</v>
      </c>
      <c r="N372" s="41">
        <f>'jan-apr'!M372</f>
        <v>0</v>
      </c>
      <c r="O372" s="41">
        <f t="shared" si="64"/>
        <v>0</v>
      </c>
      <c r="P372" s="4"/>
      <c r="Q372" s="4"/>
      <c r="R372" s="4"/>
    </row>
    <row r="373" spans="1:18" s="34" customFormat="1" x14ac:dyDescent="0.2">
      <c r="A373" s="33">
        <v>1848</v>
      </c>
      <c r="B373" s="34" t="s">
        <v>424</v>
      </c>
      <c r="C373" s="36"/>
      <c r="D373" s="36">
        <v>2543</v>
      </c>
      <c r="E373" s="37">
        <f t="shared" si="56"/>
        <v>0</v>
      </c>
      <c r="F373" s="38" t="str">
        <f t="shared" si="57"/>
        <v/>
      </c>
      <c r="G373" s="39">
        <f t="shared" si="58"/>
        <v>0</v>
      </c>
      <c r="H373" s="39">
        <f t="shared" si="59"/>
        <v>0</v>
      </c>
      <c r="I373" s="37">
        <f t="shared" si="60"/>
        <v>0</v>
      </c>
      <c r="J373" s="40">
        <f t="shared" si="65"/>
        <v>0</v>
      </c>
      <c r="K373" s="37">
        <f t="shared" si="61"/>
        <v>0</v>
      </c>
      <c r="L373" s="37">
        <f t="shared" si="62"/>
        <v>0</v>
      </c>
      <c r="M373" s="37">
        <f t="shared" si="63"/>
        <v>0</v>
      </c>
      <c r="N373" s="41">
        <f>'jan-apr'!M373</f>
        <v>0</v>
      </c>
      <c r="O373" s="41">
        <f t="shared" si="64"/>
        <v>0</v>
      </c>
      <c r="P373" s="4"/>
      <c r="Q373" s="4"/>
      <c r="R373" s="4"/>
    </row>
    <row r="374" spans="1:18" s="34" customFormat="1" x14ac:dyDescent="0.2">
      <c r="A374" s="33">
        <v>1849</v>
      </c>
      <c r="B374" s="34" t="s">
        <v>425</v>
      </c>
      <c r="C374" s="36"/>
      <c r="D374" s="36">
        <v>1810</v>
      </c>
      <c r="E374" s="37">
        <f t="shared" si="56"/>
        <v>0</v>
      </c>
      <c r="F374" s="38" t="str">
        <f t="shared" si="57"/>
        <v/>
      </c>
      <c r="G374" s="39">
        <f t="shared" si="58"/>
        <v>0</v>
      </c>
      <c r="H374" s="39">
        <f t="shared" si="59"/>
        <v>0</v>
      </c>
      <c r="I374" s="37">
        <f t="shared" si="60"/>
        <v>0</v>
      </c>
      <c r="J374" s="40">
        <f t="shared" si="65"/>
        <v>0</v>
      </c>
      <c r="K374" s="37">
        <f t="shared" si="61"/>
        <v>0</v>
      </c>
      <c r="L374" s="37">
        <f t="shared" si="62"/>
        <v>0</v>
      </c>
      <c r="M374" s="37">
        <f t="shared" si="63"/>
        <v>0</v>
      </c>
      <c r="N374" s="41">
        <f>'jan-apr'!M374</f>
        <v>0</v>
      </c>
      <c r="O374" s="41">
        <f t="shared" si="64"/>
        <v>0</v>
      </c>
      <c r="P374" s="4"/>
      <c r="Q374" s="4"/>
      <c r="R374" s="4"/>
    </row>
    <row r="375" spans="1:18" s="34" customFormat="1" x14ac:dyDescent="0.2">
      <c r="A375" s="33">
        <v>1850</v>
      </c>
      <c r="B375" s="34" t="s">
        <v>426</v>
      </c>
      <c r="C375" s="36"/>
      <c r="D375" s="36">
        <v>1960</v>
      </c>
      <c r="E375" s="37">
        <f t="shared" si="56"/>
        <v>0</v>
      </c>
      <c r="F375" s="38" t="str">
        <f t="shared" si="57"/>
        <v/>
      </c>
      <c r="G375" s="39">
        <f t="shared" si="58"/>
        <v>0</v>
      </c>
      <c r="H375" s="39">
        <f t="shared" si="59"/>
        <v>0</v>
      </c>
      <c r="I375" s="37">
        <f t="shared" si="60"/>
        <v>0</v>
      </c>
      <c r="J375" s="40">
        <f t="shared" si="65"/>
        <v>0</v>
      </c>
      <c r="K375" s="37">
        <f t="shared" si="61"/>
        <v>0</v>
      </c>
      <c r="L375" s="37">
        <f t="shared" si="62"/>
        <v>0</v>
      </c>
      <c r="M375" s="37">
        <f t="shared" si="63"/>
        <v>0</v>
      </c>
      <c r="N375" s="41">
        <f>'jan-apr'!M375</f>
        <v>0</v>
      </c>
      <c r="O375" s="41">
        <f t="shared" si="64"/>
        <v>0</v>
      </c>
      <c r="P375" s="4"/>
      <c r="Q375" s="4"/>
      <c r="R375" s="4"/>
    </row>
    <row r="376" spans="1:18" s="34" customFormat="1" x14ac:dyDescent="0.2">
      <c r="A376" s="33">
        <v>1851</v>
      </c>
      <c r="B376" s="34" t="s">
        <v>427</v>
      </c>
      <c r="C376" s="36"/>
      <c r="D376" s="36">
        <v>2134</v>
      </c>
      <c r="E376" s="37">
        <f t="shared" si="56"/>
        <v>0</v>
      </c>
      <c r="F376" s="38" t="str">
        <f t="shared" si="57"/>
        <v/>
      </c>
      <c r="G376" s="39">
        <f t="shared" si="58"/>
        <v>0</v>
      </c>
      <c r="H376" s="39">
        <f t="shared" si="59"/>
        <v>0</v>
      </c>
      <c r="I376" s="37">
        <f t="shared" si="60"/>
        <v>0</v>
      </c>
      <c r="J376" s="40">
        <f t="shared" si="65"/>
        <v>0</v>
      </c>
      <c r="K376" s="37">
        <f t="shared" si="61"/>
        <v>0</v>
      </c>
      <c r="L376" s="37">
        <f t="shared" si="62"/>
        <v>0</v>
      </c>
      <c r="M376" s="37">
        <f t="shared" si="63"/>
        <v>0</v>
      </c>
      <c r="N376" s="41">
        <f>'jan-apr'!M376</f>
        <v>0</v>
      </c>
      <c r="O376" s="41">
        <f t="shared" si="64"/>
        <v>0</v>
      </c>
      <c r="P376" s="4"/>
      <c r="Q376" s="4"/>
      <c r="R376" s="4"/>
    </row>
    <row r="377" spans="1:18" s="34" customFormat="1" x14ac:dyDescent="0.2">
      <c r="A377" s="33">
        <v>1852</v>
      </c>
      <c r="B377" s="34" t="s">
        <v>428</v>
      </c>
      <c r="C377" s="36"/>
      <c r="D377" s="36">
        <v>1252</v>
      </c>
      <c r="E377" s="37">
        <f t="shared" si="56"/>
        <v>0</v>
      </c>
      <c r="F377" s="38" t="str">
        <f t="shared" si="57"/>
        <v/>
      </c>
      <c r="G377" s="39">
        <f t="shared" si="58"/>
        <v>0</v>
      </c>
      <c r="H377" s="39">
        <f t="shared" si="59"/>
        <v>0</v>
      </c>
      <c r="I377" s="37">
        <f t="shared" si="60"/>
        <v>0</v>
      </c>
      <c r="J377" s="40">
        <f t="shared" si="65"/>
        <v>0</v>
      </c>
      <c r="K377" s="37">
        <f t="shared" si="61"/>
        <v>0</v>
      </c>
      <c r="L377" s="37">
        <f t="shared" si="62"/>
        <v>0</v>
      </c>
      <c r="M377" s="37">
        <f t="shared" si="63"/>
        <v>0</v>
      </c>
      <c r="N377" s="41">
        <f>'jan-apr'!M377</f>
        <v>0</v>
      </c>
      <c r="O377" s="41">
        <f t="shared" si="64"/>
        <v>0</v>
      </c>
      <c r="P377" s="4"/>
      <c r="Q377" s="4"/>
      <c r="R377" s="4"/>
    </row>
    <row r="378" spans="1:18" s="34" customFormat="1" x14ac:dyDescent="0.2">
      <c r="A378" s="33">
        <v>1853</v>
      </c>
      <c r="B378" s="34" t="s">
        <v>429</v>
      </c>
      <c r="C378" s="36"/>
      <c r="D378" s="36">
        <v>1402</v>
      </c>
      <c r="E378" s="37">
        <f t="shared" ref="E378:E433" si="66">(C378*1000)/D378</f>
        <v>0</v>
      </c>
      <c r="F378" s="38" t="str">
        <f t="shared" ref="F378:F433" si="67">IF(ISNUMBER(C378),E378/E$435,"")</f>
        <v/>
      </c>
      <c r="G378" s="39">
        <f t="shared" ref="G378:G433" si="68">(E$435-E378)*0.6</f>
        <v>0</v>
      </c>
      <c r="H378" s="39">
        <f t="shared" ref="H378:H433" si="69">IF(E378&gt;=E$435*0.9,0,IF(E378&lt;0.9*E$435,(E$435*0.9-E378)*0.35))</f>
        <v>0</v>
      </c>
      <c r="I378" s="37">
        <f t="shared" ref="I378:I433" si="70">G378+H378</f>
        <v>0</v>
      </c>
      <c r="J378" s="40">
        <f t="shared" si="65"/>
        <v>0</v>
      </c>
      <c r="K378" s="37">
        <f t="shared" ref="K378:K433" si="71">I378+J378</f>
        <v>0</v>
      </c>
      <c r="L378" s="37">
        <f t="shared" ref="L378:L433" si="72">(I378*D378)</f>
        <v>0</v>
      </c>
      <c r="M378" s="37">
        <f t="shared" ref="M378:M433" si="73">(K378*D378)</f>
        <v>0</v>
      </c>
      <c r="N378" s="41">
        <f>'jan-apr'!M378</f>
        <v>0</v>
      </c>
      <c r="O378" s="41">
        <f t="shared" ref="O378:O433" si="74">M378-N378</f>
        <v>0</v>
      </c>
      <c r="P378" s="4"/>
      <c r="Q378" s="4"/>
      <c r="R378" s="4"/>
    </row>
    <row r="379" spans="1:18" s="34" customFormat="1" x14ac:dyDescent="0.2">
      <c r="A379" s="33">
        <v>1854</v>
      </c>
      <c r="B379" s="34" t="s">
        <v>430</v>
      </c>
      <c r="C379" s="36"/>
      <c r="D379" s="36">
        <v>2554</v>
      </c>
      <c r="E379" s="37">
        <f t="shared" si="66"/>
        <v>0</v>
      </c>
      <c r="F379" s="38" t="str">
        <f t="shared" si="67"/>
        <v/>
      </c>
      <c r="G379" s="39">
        <f t="shared" si="68"/>
        <v>0</v>
      </c>
      <c r="H379" s="39">
        <f t="shared" si="69"/>
        <v>0</v>
      </c>
      <c r="I379" s="37">
        <f t="shared" si="70"/>
        <v>0</v>
      </c>
      <c r="J379" s="40">
        <f t="shared" si="65"/>
        <v>0</v>
      </c>
      <c r="K379" s="37">
        <f t="shared" si="71"/>
        <v>0</v>
      </c>
      <c r="L379" s="37">
        <f t="shared" si="72"/>
        <v>0</v>
      </c>
      <c r="M379" s="37">
        <f t="shared" si="73"/>
        <v>0</v>
      </c>
      <c r="N379" s="41">
        <f>'jan-apr'!M379</f>
        <v>0</v>
      </c>
      <c r="O379" s="41">
        <f t="shared" si="74"/>
        <v>0</v>
      </c>
      <c r="P379" s="4"/>
      <c r="Q379" s="4"/>
      <c r="R379" s="4"/>
    </row>
    <row r="380" spans="1:18" s="34" customFormat="1" x14ac:dyDescent="0.2">
      <c r="A380" s="33">
        <v>1856</v>
      </c>
      <c r="B380" s="34" t="s">
        <v>431</v>
      </c>
      <c r="C380" s="36"/>
      <c r="D380" s="36">
        <v>535</v>
      </c>
      <c r="E380" s="37">
        <f t="shared" si="66"/>
        <v>0</v>
      </c>
      <c r="F380" s="38" t="str">
        <f t="shared" si="67"/>
        <v/>
      </c>
      <c r="G380" s="39">
        <f t="shared" si="68"/>
        <v>0</v>
      </c>
      <c r="H380" s="39">
        <f t="shared" si="69"/>
        <v>0</v>
      </c>
      <c r="I380" s="37">
        <f t="shared" si="70"/>
        <v>0</v>
      </c>
      <c r="J380" s="40">
        <f t="shared" si="65"/>
        <v>0</v>
      </c>
      <c r="K380" s="37">
        <f t="shared" si="71"/>
        <v>0</v>
      </c>
      <c r="L380" s="37">
        <f t="shared" si="72"/>
        <v>0</v>
      </c>
      <c r="M380" s="37">
        <f t="shared" si="73"/>
        <v>0</v>
      </c>
      <c r="N380" s="41">
        <f>'jan-apr'!M380</f>
        <v>0</v>
      </c>
      <c r="O380" s="41">
        <f t="shared" si="74"/>
        <v>0</v>
      </c>
      <c r="P380" s="4"/>
      <c r="Q380" s="4"/>
      <c r="R380" s="4"/>
    </row>
    <row r="381" spans="1:18" s="34" customFormat="1" x14ac:dyDescent="0.2">
      <c r="A381" s="33">
        <v>1857</v>
      </c>
      <c r="B381" s="34" t="s">
        <v>432</v>
      </c>
      <c r="C381" s="36"/>
      <c r="D381" s="36">
        <v>744</v>
      </c>
      <c r="E381" s="37">
        <f t="shared" si="66"/>
        <v>0</v>
      </c>
      <c r="F381" s="38" t="str">
        <f t="shared" si="67"/>
        <v/>
      </c>
      <c r="G381" s="39">
        <f t="shared" si="68"/>
        <v>0</v>
      </c>
      <c r="H381" s="39">
        <f t="shared" si="69"/>
        <v>0</v>
      </c>
      <c r="I381" s="37">
        <f t="shared" si="70"/>
        <v>0</v>
      </c>
      <c r="J381" s="40">
        <f t="shared" si="65"/>
        <v>0</v>
      </c>
      <c r="K381" s="37">
        <f t="shared" si="71"/>
        <v>0</v>
      </c>
      <c r="L381" s="37">
        <f t="shared" si="72"/>
        <v>0</v>
      </c>
      <c r="M381" s="37">
        <f t="shared" si="73"/>
        <v>0</v>
      </c>
      <c r="N381" s="41">
        <f>'jan-apr'!M381</f>
        <v>0</v>
      </c>
      <c r="O381" s="41">
        <f t="shared" si="74"/>
        <v>0</v>
      </c>
      <c r="P381" s="4"/>
      <c r="Q381" s="4"/>
      <c r="R381" s="4"/>
    </row>
    <row r="382" spans="1:18" s="34" customFormat="1" x14ac:dyDescent="0.2">
      <c r="A382" s="33">
        <v>1859</v>
      </c>
      <c r="B382" s="34" t="s">
        <v>433</v>
      </c>
      <c r="C382" s="36"/>
      <c r="D382" s="36">
        <v>1349</v>
      </c>
      <c r="E382" s="37">
        <f t="shared" si="66"/>
        <v>0</v>
      </c>
      <c r="F382" s="38" t="str">
        <f t="shared" si="67"/>
        <v/>
      </c>
      <c r="G382" s="39">
        <f t="shared" si="68"/>
        <v>0</v>
      </c>
      <c r="H382" s="39">
        <f t="shared" si="69"/>
        <v>0</v>
      </c>
      <c r="I382" s="37">
        <f t="shared" si="70"/>
        <v>0</v>
      </c>
      <c r="J382" s="40">
        <f t="shared" si="65"/>
        <v>0</v>
      </c>
      <c r="K382" s="37">
        <f t="shared" si="71"/>
        <v>0</v>
      </c>
      <c r="L382" s="37">
        <f t="shared" si="72"/>
        <v>0</v>
      </c>
      <c r="M382" s="37">
        <f t="shared" si="73"/>
        <v>0</v>
      </c>
      <c r="N382" s="41">
        <f>'jan-apr'!M382</f>
        <v>0</v>
      </c>
      <c r="O382" s="41">
        <f t="shared" si="74"/>
        <v>0</v>
      </c>
      <c r="P382" s="4"/>
      <c r="Q382" s="4"/>
      <c r="R382" s="4"/>
    </row>
    <row r="383" spans="1:18" s="34" customFormat="1" x14ac:dyDescent="0.2">
      <c r="A383" s="33">
        <v>1860</v>
      </c>
      <c r="B383" s="34" t="s">
        <v>434</v>
      </c>
      <c r="C383" s="36"/>
      <c r="D383" s="36">
        <v>11294</v>
      </c>
      <c r="E383" s="37">
        <f t="shared" si="66"/>
        <v>0</v>
      </c>
      <c r="F383" s="38" t="str">
        <f t="shared" si="67"/>
        <v/>
      </c>
      <c r="G383" s="39">
        <f t="shared" si="68"/>
        <v>0</v>
      </c>
      <c r="H383" s="39">
        <f t="shared" si="69"/>
        <v>0</v>
      </c>
      <c r="I383" s="37">
        <f t="shared" si="70"/>
        <v>0</v>
      </c>
      <c r="J383" s="40">
        <f t="shared" si="65"/>
        <v>0</v>
      </c>
      <c r="K383" s="37">
        <f t="shared" si="71"/>
        <v>0</v>
      </c>
      <c r="L383" s="37">
        <f t="shared" si="72"/>
        <v>0</v>
      </c>
      <c r="M383" s="37">
        <f t="shared" si="73"/>
        <v>0</v>
      </c>
      <c r="N383" s="41">
        <f>'jan-apr'!M383</f>
        <v>0</v>
      </c>
      <c r="O383" s="41">
        <f t="shared" si="74"/>
        <v>0</v>
      </c>
      <c r="P383" s="4"/>
      <c r="Q383" s="4"/>
      <c r="R383" s="4"/>
    </row>
    <row r="384" spans="1:18" s="34" customFormat="1" x14ac:dyDescent="0.2">
      <c r="A384" s="33">
        <v>1865</v>
      </c>
      <c r="B384" s="34" t="s">
        <v>435</v>
      </c>
      <c r="C384" s="36"/>
      <c r="D384" s="36">
        <v>9444</v>
      </c>
      <c r="E384" s="37">
        <f t="shared" si="66"/>
        <v>0</v>
      </c>
      <c r="F384" s="38" t="str">
        <f t="shared" si="67"/>
        <v/>
      </c>
      <c r="G384" s="39">
        <f t="shared" si="68"/>
        <v>0</v>
      </c>
      <c r="H384" s="39">
        <f t="shared" si="69"/>
        <v>0</v>
      </c>
      <c r="I384" s="37">
        <f t="shared" si="70"/>
        <v>0</v>
      </c>
      <c r="J384" s="40">
        <f t="shared" si="65"/>
        <v>0</v>
      </c>
      <c r="K384" s="37">
        <f t="shared" si="71"/>
        <v>0</v>
      </c>
      <c r="L384" s="37">
        <f t="shared" si="72"/>
        <v>0</v>
      </c>
      <c r="M384" s="37">
        <f t="shared" si="73"/>
        <v>0</v>
      </c>
      <c r="N384" s="41">
        <f>'jan-apr'!M384</f>
        <v>0</v>
      </c>
      <c r="O384" s="41">
        <f t="shared" si="74"/>
        <v>0</v>
      </c>
      <c r="P384" s="4"/>
      <c r="Q384" s="4"/>
      <c r="R384" s="4"/>
    </row>
    <row r="385" spans="1:18" s="34" customFormat="1" x14ac:dyDescent="0.2">
      <c r="A385" s="33">
        <v>1866</v>
      </c>
      <c r="B385" s="34" t="s">
        <v>436</v>
      </c>
      <c r="C385" s="36"/>
      <c r="D385" s="36">
        <v>8009</v>
      </c>
      <c r="E385" s="37">
        <f t="shared" si="66"/>
        <v>0</v>
      </c>
      <c r="F385" s="38" t="str">
        <f t="shared" si="67"/>
        <v/>
      </c>
      <c r="G385" s="39">
        <f t="shared" si="68"/>
        <v>0</v>
      </c>
      <c r="H385" s="39">
        <f t="shared" si="69"/>
        <v>0</v>
      </c>
      <c r="I385" s="37">
        <f t="shared" si="70"/>
        <v>0</v>
      </c>
      <c r="J385" s="40">
        <f t="shared" si="65"/>
        <v>0</v>
      </c>
      <c r="K385" s="37">
        <f t="shared" si="71"/>
        <v>0</v>
      </c>
      <c r="L385" s="37">
        <f t="shared" si="72"/>
        <v>0</v>
      </c>
      <c r="M385" s="37">
        <f t="shared" si="73"/>
        <v>0</v>
      </c>
      <c r="N385" s="41">
        <f>'jan-apr'!M385</f>
        <v>0</v>
      </c>
      <c r="O385" s="41">
        <f t="shared" si="74"/>
        <v>0</v>
      </c>
      <c r="P385" s="4"/>
      <c r="Q385" s="4"/>
      <c r="R385" s="4"/>
    </row>
    <row r="386" spans="1:18" s="34" customFormat="1" x14ac:dyDescent="0.2">
      <c r="A386" s="33">
        <v>1867</v>
      </c>
      <c r="B386" s="34" t="s">
        <v>192</v>
      </c>
      <c r="C386" s="36"/>
      <c r="D386" s="36">
        <v>2624</v>
      </c>
      <c r="E386" s="37">
        <f t="shared" si="66"/>
        <v>0</v>
      </c>
      <c r="F386" s="38" t="str">
        <f t="shared" si="67"/>
        <v/>
      </c>
      <c r="G386" s="39">
        <f t="shared" si="68"/>
        <v>0</v>
      </c>
      <c r="H386" s="39">
        <f t="shared" si="69"/>
        <v>0</v>
      </c>
      <c r="I386" s="37">
        <f t="shared" si="70"/>
        <v>0</v>
      </c>
      <c r="J386" s="40">
        <f t="shared" si="65"/>
        <v>0</v>
      </c>
      <c r="K386" s="37">
        <f t="shared" si="71"/>
        <v>0</v>
      </c>
      <c r="L386" s="37">
        <f t="shared" si="72"/>
        <v>0</v>
      </c>
      <c r="M386" s="37">
        <f t="shared" si="73"/>
        <v>0</v>
      </c>
      <c r="N386" s="41">
        <f>'jan-apr'!M386</f>
        <v>0</v>
      </c>
      <c r="O386" s="41">
        <f t="shared" si="74"/>
        <v>0</v>
      </c>
      <c r="P386" s="4"/>
      <c r="Q386" s="4"/>
      <c r="R386" s="4"/>
    </row>
    <row r="387" spans="1:18" s="34" customFormat="1" x14ac:dyDescent="0.2">
      <c r="A387" s="33">
        <v>1868</v>
      </c>
      <c r="B387" s="34" t="s">
        <v>437</v>
      </c>
      <c r="C387" s="36"/>
      <c r="D387" s="36">
        <v>4580</v>
      </c>
      <c r="E387" s="37">
        <f t="shared" si="66"/>
        <v>0</v>
      </c>
      <c r="F387" s="38" t="str">
        <f t="shared" si="67"/>
        <v/>
      </c>
      <c r="G387" s="39">
        <f t="shared" si="68"/>
        <v>0</v>
      </c>
      <c r="H387" s="39">
        <f t="shared" si="69"/>
        <v>0</v>
      </c>
      <c r="I387" s="37">
        <f t="shared" si="70"/>
        <v>0</v>
      </c>
      <c r="J387" s="40">
        <f t="shared" si="65"/>
        <v>0</v>
      </c>
      <c r="K387" s="37">
        <f t="shared" si="71"/>
        <v>0</v>
      </c>
      <c r="L387" s="37">
        <f t="shared" si="72"/>
        <v>0</v>
      </c>
      <c r="M387" s="37">
        <f t="shared" si="73"/>
        <v>0</v>
      </c>
      <c r="N387" s="41">
        <f>'jan-apr'!M387</f>
        <v>0</v>
      </c>
      <c r="O387" s="41">
        <f t="shared" si="74"/>
        <v>0</v>
      </c>
      <c r="P387" s="4"/>
      <c r="Q387" s="4"/>
      <c r="R387" s="4"/>
    </row>
    <row r="388" spans="1:18" s="34" customFormat="1" x14ac:dyDescent="0.2">
      <c r="A388" s="33">
        <v>1870</v>
      </c>
      <c r="B388" s="34" t="s">
        <v>438</v>
      </c>
      <c r="C388" s="36"/>
      <c r="D388" s="36">
        <v>10378</v>
      </c>
      <c r="E388" s="37">
        <f t="shared" si="66"/>
        <v>0</v>
      </c>
      <c r="F388" s="38" t="str">
        <f t="shared" si="67"/>
        <v/>
      </c>
      <c r="G388" s="39">
        <f t="shared" si="68"/>
        <v>0</v>
      </c>
      <c r="H388" s="39">
        <f t="shared" si="69"/>
        <v>0</v>
      </c>
      <c r="I388" s="37">
        <f t="shared" si="70"/>
        <v>0</v>
      </c>
      <c r="J388" s="40">
        <f t="shared" si="65"/>
        <v>0</v>
      </c>
      <c r="K388" s="37">
        <f t="shared" si="71"/>
        <v>0</v>
      </c>
      <c r="L388" s="37">
        <f t="shared" si="72"/>
        <v>0</v>
      </c>
      <c r="M388" s="37">
        <f t="shared" si="73"/>
        <v>0</v>
      </c>
      <c r="N388" s="41">
        <f>'jan-apr'!M388</f>
        <v>0</v>
      </c>
      <c r="O388" s="41">
        <f t="shared" si="74"/>
        <v>0</v>
      </c>
      <c r="P388" s="4"/>
      <c r="Q388" s="4"/>
      <c r="R388" s="4"/>
    </row>
    <row r="389" spans="1:18" s="34" customFormat="1" x14ac:dyDescent="0.2">
      <c r="A389" s="33">
        <v>1871</v>
      </c>
      <c r="B389" s="34" t="s">
        <v>439</v>
      </c>
      <c r="C389" s="36"/>
      <c r="D389" s="36">
        <v>4908</v>
      </c>
      <c r="E389" s="37">
        <f t="shared" si="66"/>
        <v>0</v>
      </c>
      <c r="F389" s="38" t="str">
        <f t="shared" si="67"/>
        <v/>
      </c>
      <c r="G389" s="39">
        <f t="shared" si="68"/>
        <v>0</v>
      </c>
      <c r="H389" s="39">
        <f t="shared" si="69"/>
        <v>0</v>
      </c>
      <c r="I389" s="37">
        <f t="shared" si="70"/>
        <v>0</v>
      </c>
      <c r="J389" s="40">
        <f t="shared" si="65"/>
        <v>0</v>
      </c>
      <c r="K389" s="37">
        <f t="shared" si="71"/>
        <v>0</v>
      </c>
      <c r="L389" s="37">
        <f t="shared" si="72"/>
        <v>0</v>
      </c>
      <c r="M389" s="37">
        <f t="shared" si="73"/>
        <v>0</v>
      </c>
      <c r="N389" s="41">
        <f>'jan-apr'!M389</f>
        <v>0</v>
      </c>
      <c r="O389" s="41">
        <f t="shared" si="74"/>
        <v>0</v>
      </c>
      <c r="P389" s="4"/>
      <c r="Q389" s="4"/>
      <c r="R389" s="4"/>
    </row>
    <row r="390" spans="1:18" s="34" customFormat="1" x14ac:dyDescent="0.2">
      <c r="A390" s="33">
        <v>1874</v>
      </c>
      <c r="B390" s="34" t="s">
        <v>440</v>
      </c>
      <c r="C390" s="36"/>
      <c r="D390" s="36">
        <v>1073</v>
      </c>
      <c r="E390" s="37">
        <f t="shared" si="66"/>
        <v>0</v>
      </c>
      <c r="F390" s="38" t="str">
        <f t="shared" si="67"/>
        <v/>
      </c>
      <c r="G390" s="39">
        <f t="shared" si="68"/>
        <v>0</v>
      </c>
      <c r="H390" s="39">
        <f t="shared" si="69"/>
        <v>0</v>
      </c>
      <c r="I390" s="37">
        <f t="shared" si="70"/>
        <v>0</v>
      </c>
      <c r="J390" s="40">
        <f t="shared" si="65"/>
        <v>0</v>
      </c>
      <c r="K390" s="37">
        <f t="shared" si="71"/>
        <v>0</v>
      </c>
      <c r="L390" s="37">
        <f t="shared" si="72"/>
        <v>0</v>
      </c>
      <c r="M390" s="37">
        <f t="shared" si="73"/>
        <v>0</v>
      </c>
      <c r="N390" s="41">
        <f>'jan-apr'!M390</f>
        <v>0</v>
      </c>
      <c r="O390" s="41">
        <f t="shared" si="74"/>
        <v>0</v>
      </c>
      <c r="P390" s="4"/>
      <c r="Q390" s="4"/>
      <c r="R390" s="4"/>
    </row>
    <row r="391" spans="1:18" s="34" customFormat="1" x14ac:dyDescent="0.2">
      <c r="A391" s="33">
        <v>1902</v>
      </c>
      <c r="B391" s="34" t="s">
        <v>441</v>
      </c>
      <c r="C391" s="36"/>
      <c r="D391" s="36">
        <v>74541</v>
      </c>
      <c r="E391" s="37">
        <f t="shared" si="66"/>
        <v>0</v>
      </c>
      <c r="F391" s="38" t="str">
        <f t="shared" si="67"/>
        <v/>
      </c>
      <c r="G391" s="39">
        <f t="shared" si="68"/>
        <v>0</v>
      </c>
      <c r="H391" s="39">
        <f t="shared" si="69"/>
        <v>0</v>
      </c>
      <c r="I391" s="37">
        <f t="shared" si="70"/>
        <v>0</v>
      </c>
      <c r="J391" s="40">
        <f t="shared" si="65"/>
        <v>0</v>
      </c>
      <c r="K391" s="37">
        <f t="shared" si="71"/>
        <v>0</v>
      </c>
      <c r="L391" s="37">
        <f t="shared" si="72"/>
        <v>0</v>
      </c>
      <c r="M391" s="37">
        <f t="shared" si="73"/>
        <v>0</v>
      </c>
      <c r="N391" s="41">
        <f>'jan-apr'!M391</f>
        <v>0</v>
      </c>
      <c r="O391" s="41">
        <f t="shared" si="74"/>
        <v>0</v>
      </c>
      <c r="P391" s="4"/>
      <c r="Q391" s="4"/>
      <c r="R391" s="4"/>
    </row>
    <row r="392" spans="1:18" s="34" customFormat="1" x14ac:dyDescent="0.2">
      <c r="A392" s="33">
        <v>1903</v>
      </c>
      <c r="B392" s="34" t="s">
        <v>442</v>
      </c>
      <c r="C392" s="36"/>
      <c r="D392" s="36">
        <v>24845</v>
      </c>
      <c r="E392" s="37">
        <f t="shared" si="66"/>
        <v>0</v>
      </c>
      <c r="F392" s="38" t="str">
        <f t="shared" si="67"/>
        <v/>
      </c>
      <c r="G392" s="39">
        <f t="shared" si="68"/>
        <v>0</v>
      </c>
      <c r="H392" s="39">
        <f t="shared" si="69"/>
        <v>0</v>
      </c>
      <c r="I392" s="37">
        <f t="shared" si="70"/>
        <v>0</v>
      </c>
      <c r="J392" s="40">
        <f t="shared" si="65"/>
        <v>0</v>
      </c>
      <c r="K392" s="37">
        <f t="shared" si="71"/>
        <v>0</v>
      </c>
      <c r="L392" s="37">
        <f t="shared" si="72"/>
        <v>0</v>
      </c>
      <c r="M392" s="37">
        <f t="shared" si="73"/>
        <v>0</v>
      </c>
      <c r="N392" s="41">
        <f>'jan-apr'!M392</f>
        <v>0</v>
      </c>
      <c r="O392" s="41">
        <f t="shared" si="74"/>
        <v>0</v>
      </c>
      <c r="P392" s="4"/>
      <c r="Q392" s="4"/>
      <c r="R392" s="4"/>
    </row>
    <row r="393" spans="1:18" s="34" customFormat="1" x14ac:dyDescent="0.2">
      <c r="A393" s="33">
        <v>1911</v>
      </c>
      <c r="B393" s="34" t="s">
        <v>443</v>
      </c>
      <c r="C393" s="36"/>
      <c r="D393" s="36">
        <v>2986</v>
      </c>
      <c r="E393" s="37">
        <f t="shared" si="66"/>
        <v>0</v>
      </c>
      <c r="F393" s="38" t="str">
        <f t="shared" si="67"/>
        <v/>
      </c>
      <c r="G393" s="39">
        <f t="shared" si="68"/>
        <v>0</v>
      </c>
      <c r="H393" s="39">
        <f t="shared" si="69"/>
        <v>0</v>
      </c>
      <c r="I393" s="37">
        <f t="shared" si="70"/>
        <v>0</v>
      </c>
      <c r="J393" s="40">
        <f t="shared" ref="J393:J433" si="75">I$437</f>
        <v>0</v>
      </c>
      <c r="K393" s="37">
        <f t="shared" si="71"/>
        <v>0</v>
      </c>
      <c r="L393" s="37">
        <f t="shared" si="72"/>
        <v>0</v>
      </c>
      <c r="M393" s="37">
        <f t="shared" si="73"/>
        <v>0</v>
      </c>
      <c r="N393" s="41">
        <f>'jan-apr'!M393</f>
        <v>0</v>
      </c>
      <c r="O393" s="41">
        <f t="shared" si="74"/>
        <v>0</v>
      </c>
      <c r="P393" s="4"/>
      <c r="Q393" s="4"/>
      <c r="R393" s="4"/>
    </row>
    <row r="394" spans="1:18" s="34" customFormat="1" x14ac:dyDescent="0.2">
      <c r="A394" s="33">
        <v>1913</v>
      </c>
      <c r="B394" s="34" t="s">
        <v>444</v>
      </c>
      <c r="C394" s="36"/>
      <c r="D394" s="36">
        <v>3048</v>
      </c>
      <c r="E394" s="37">
        <f t="shared" si="66"/>
        <v>0</v>
      </c>
      <c r="F394" s="38" t="str">
        <f t="shared" si="67"/>
        <v/>
      </c>
      <c r="G394" s="39">
        <f t="shared" si="68"/>
        <v>0</v>
      </c>
      <c r="H394" s="39">
        <f t="shared" si="69"/>
        <v>0</v>
      </c>
      <c r="I394" s="37">
        <f t="shared" si="70"/>
        <v>0</v>
      </c>
      <c r="J394" s="40">
        <f t="shared" si="75"/>
        <v>0</v>
      </c>
      <c r="K394" s="37">
        <f t="shared" si="71"/>
        <v>0</v>
      </c>
      <c r="L394" s="37">
        <f t="shared" si="72"/>
        <v>0</v>
      </c>
      <c r="M394" s="37">
        <f t="shared" si="73"/>
        <v>0</v>
      </c>
      <c r="N394" s="41">
        <f>'jan-apr'!M394</f>
        <v>0</v>
      </c>
      <c r="O394" s="41">
        <f t="shared" si="74"/>
        <v>0</v>
      </c>
      <c r="P394" s="4"/>
      <c r="Q394" s="4"/>
      <c r="R394" s="4"/>
    </row>
    <row r="395" spans="1:18" s="34" customFormat="1" x14ac:dyDescent="0.2">
      <c r="A395" s="33">
        <v>1917</v>
      </c>
      <c r="B395" s="34" t="s">
        <v>445</v>
      </c>
      <c r="C395" s="36"/>
      <c r="D395" s="36">
        <v>1394</v>
      </c>
      <c r="E395" s="37">
        <f t="shared" si="66"/>
        <v>0</v>
      </c>
      <c r="F395" s="38" t="str">
        <f t="shared" si="67"/>
        <v/>
      </c>
      <c r="G395" s="39">
        <f t="shared" si="68"/>
        <v>0</v>
      </c>
      <c r="H395" s="39">
        <f t="shared" si="69"/>
        <v>0</v>
      </c>
      <c r="I395" s="37">
        <f t="shared" si="70"/>
        <v>0</v>
      </c>
      <c r="J395" s="40">
        <f t="shared" si="75"/>
        <v>0</v>
      </c>
      <c r="K395" s="37">
        <f t="shared" si="71"/>
        <v>0</v>
      </c>
      <c r="L395" s="37">
        <f t="shared" si="72"/>
        <v>0</v>
      </c>
      <c r="M395" s="37">
        <f t="shared" si="73"/>
        <v>0</v>
      </c>
      <c r="N395" s="41">
        <f>'jan-apr'!M395</f>
        <v>0</v>
      </c>
      <c r="O395" s="41">
        <f t="shared" si="74"/>
        <v>0</v>
      </c>
      <c r="P395" s="4"/>
      <c r="Q395" s="4"/>
      <c r="R395" s="4"/>
    </row>
    <row r="396" spans="1:18" s="34" customFormat="1" x14ac:dyDescent="0.2">
      <c r="A396" s="33">
        <v>1919</v>
      </c>
      <c r="B396" s="34" t="s">
        <v>446</v>
      </c>
      <c r="C396" s="36"/>
      <c r="D396" s="36">
        <v>1121</v>
      </c>
      <c r="E396" s="37">
        <f t="shared" si="66"/>
        <v>0</v>
      </c>
      <c r="F396" s="38" t="str">
        <f t="shared" si="67"/>
        <v/>
      </c>
      <c r="G396" s="39">
        <f t="shared" si="68"/>
        <v>0</v>
      </c>
      <c r="H396" s="39">
        <f t="shared" si="69"/>
        <v>0</v>
      </c>
      <c r="I396" s="37">
        <f t="shared" si="70"/>
        <v>0</v>
      </c>
      <c r="J396" s="40">
        <f t="shared" si="75"/>
        <v>0</v>
      </c>
      <c r="K396" s="37">
        <f t="shared" si="71"/>
        <v>0</v>
      </c>
      <c r="L396" s="37">
        <f t="shared" si="72"/>
        <v>0</v>
      </c>
      <c r="M396" s="37">
        <f t="shared" si="73"/>
        <v>0</v>
      </c>
      <c r="N396" s="41">
        <f>'jan-apr'!M396</f>
        <v>0</v>
      </c>
      <c r="O396" s="41">
        <f t="shared" si="74"/>
        <v>0</v>
      </c>
      <c r="P396" s="4"/>
      <c r="Q396" s="4"/>
      <c r="R396" s="4"/>
    </row>
    <row r="397" spans="1:18" s="34" customFormat="1" x14ac:dyDescent="0.2">
      <c r="A397" s="33">
        <v>1920</v>
      </c>
      <c r="B397" s="34" t="s">
        <v>447</v>
      </c>
      <c r="C397" s="36"/>
      <c r="D397" s="36">
        <v>1076</v>
      </c>
      <c r="E397" s="37">
        <f t="shared" si="66"/>
        <v>0</v>
      </c>
      <c r="F397" s="38" t="str">
        <f t="shared" si="67"/>
        <v/>
      </c>
      <c r="G397" s="39">
        <f t="shared" si="68"/>
        <v>0</v>
      </c>
      <c r="H397" s="39">
        <f t="shared" si="69"/>
        <v>0</v>
      </c>
      <c r="I397" s="37">
        <f t="shared" si="70"/>
        <v>0</v>
      </c>
      <c r="J397" s="40">
        <f t="shared" si="75"/>
        <v>0</v>
      </c>
      <c r="K397" s="37">
        <f t="shared" si="71"/>
        <v>0</v>
      </c>
      <c r="L397" s="37">
        <f t="shared" si="72"/>
        <v>0</v>
      </c>
      <c r="M397" s="37">
        <f t="shared" si="73"/>
        <v>0</v>
      </c>
      <c r="N397" s="41">
        <f>'jan-apr'!M397</f>
        <v>0</v>
      </c>
      <c r="O397" s="41">
        <f t="shared" si="74"/>
        <v>0</v>
      </c>
      <c r="P397" s="4"/>
      <c r="Q397" s="4"/>
      <c r="R397" s="4"/>
    </row>
    <row r="398" spans="1:18" s="34" customFormat="1" x14ac:dyDescent="0.2">
      <c r="A398" s="33">
        <v>1922</v>
      </c>
      <c r="B398" s="34" t="s">
        <v>448</v>
      </c>
      <c r="C398" s="36"/>
      <c r="D398" s="36">
        <v>3994</v>
      </c>
      <c r="E398" s="37">
        <f t="shared" si="66"/>
        <v>0</v>
      </c>
      <c r="F398" s="38" t="str">
        <f t="shared" si="67"/>
        <v/>
      </c>
      <c r="G398" s="39">
        <f t="shared" si="68"/>
        <v>0</v>
      </c>
      <c r="H398" s="39">
        <f t="shared" si="69"/>
        <v>0</v>
      </c>
      <c r="I398" s="37">
        <f t="shared" si="70"/>
        <v>0</v>
      </c>
      <c r="J398" s="40">
        <f t="shared" si="75"/>
        <v>0</v>
      </c>
      <c r="K398" s="37">
        <f t="shared" si="71"/>
        <v>0</v>
      </c>
      <c r="L398" s="37">
        <f t="shared" si="72"/>
        <v>0</v>
      </c>
      <c r="M398" s="37">
        <f t="shared" si="73"/>
        <v>0</v>
      </c>
      <c r="N398" s="41">
        <f>'jan-apr'!M398</f>
        <v>0</v>
      </c>
      <c r="O398" s="41">
        <f t="shared" si="74"/>
        <v>0</v>
      </c>
      <c r="P398" s="4"/>
      <c r="Q398" s="4"/>
      <c r="R398" s="4"/>
    </row>
    <row r="399" spans="1:18" s="34" customFormat="1" x14ac:dyDescent="0.2">
      <c r="A399" s="33">
        <v>1923</v>
      </c>
      <c r="B399" s="34" t="s">
        <v>449</v>
      </c>
      <c r="C399" s="36"/>
      <c r="D399" s="36">
        <v>2220</v>
      </c>
      <c r="E399" s="37">
        <f t="shared" si="66"/>
        <v>0</v>
      </c>
      <c r="F399" s="38" t="str">
        <f t="shared" si="67"/>
        <v/>
      </c>
      <c r="G399" s="39">
        <f t="shared" si="68"/>
        <v>0</v>
      </c>
      <c r="H399" s="39">
        <f t="shared" si="69"/>
        <v>0</v>
      </c>
      <c r="I399" s="37">
        <f t="shared" si="70"/>
        <v>0</v>
      </c>
      <c r="J399" s="40">
        <f t="shared" si="75"/>
        <v>0</v>
      </c>
      <c r="K399" s="37">
        <f t="shared" si="71"/>
        <v>0</v>
      </c>
      <c r="L399" s="37">
        <f t="shared" si="72"/>
        <v>0</v>
      </c>
      <c r="M399" s="37">
        <f t="shared" si="73"/>
        <v>0</v>
      </c>
      <c r="N399" s="41">
        <f>'jan-apr'!M399</f>
        <v>0</v>
      </c>
      <c r="O399" s="41">
        <f t="shared" si="74"/>
        <v>0</v>
      </c>
      <c r="P399" s="4"/>
      <c r="Q399" s="4"/>
      <c r="R399" s="4"/>
    </row>
    <row r="400" spans="1:18" s="34" customFormat="1" x14ac:dyDescent="0.2">
      <c r="A400" s="33">
        <v>1924</v>
      </c>
      <c r="B400" s="34" t="s">
        <v>450</v>
      </c>
      <c r="C400" s="36"/>
      <c r="D400" s="36">
        <v>6781</v>
      </c>
      <c r="E400" s="37">
        <f t="shared" si="66"/>
        <v>0</v>
      </c>
      <c r="F400" s="38" t="str">
        <f t="shared" si="67"/>
        <v/>
      </c>
      <c r="G400" s="39">
        <f t="shared" si="68"/>
        <v>0</v>
      </c>
      <c r="H400" s="39">
        <f t="shared" si="69"/>
        <v>0</v>
      </c>
      <c r="I400" s="37">
        <f t="shared" si="70"/>
        <v>0</v>
      </c>
      <c r="J400" s="40">
        <f t="shared" si="75"/>
        <v>0</v>
      </c>
      <c r="K400" s="37">
        <f t="shared" si="71"/>
        <v>0</v>
      </c>
      <c r="L400" s="37">
        <f t="shared" si="72"/>
        <v>0</v>
      </c>
      <c r="M400" s="37">
        <f t="shared" si="73"/>
        <v>0</v>
      </c>
      <c r="N400" s="41">
        <f>'jan-apr'!M400</f>
        <v>0</v>
      </c>
      <c r="O400" s="41">
        <f t="shared" si="74"/>
        <v>0</v>
      </c>
      <c r="P400" s="4"/>
      <c r="Q400" s="4"/>
      <c r="R400" s="4"/>
    </row>
    <row r="401" spans="1:18" s="34" customFormat="1" x14ac:dyDescent="0.2">
      <c r="A401" s="33">
        <v>1925</v>
      </c>
      <c r="B401" s="34" t="s">
        <v>451</v>
      </c>
      <c r="C401" s="36"/>
      <c r="D401" s="36">
        <v>3496</v>
      </c>
      <c r="E401" s="37">
        <f t="shared" si="66"/>
        <v>0</v>
      </c>
      <c r="F401" s="38" t="str">
        <f t="shared" si="67"/>
        <v/>
      </c>
      <c r="G401" s="39">
        <f t="shared" si="68"/>
        <v>0</v>
      </c>
      <c r="H401" s="39">
        <f t="shared" si="69"/>
        <v>0</v>
      </c>
      <c r="I401" s="37">
        <f t="shared" si="70"/>
        <v>0</v>
      </c>
      <c r="J401" s="40">
        <f t="shared" si="75"/>
        <v>0</v>
      </c>
      <c r="K401" s="37">
        <f t="shared" si="71"/>
        <v>0</v>
      </c>
      <c r="L401" s="37">
        <f t="shared" si="72"/>
        <v>0</v>
      </c>
      <c r="M401" s="37">
        <f t="shared" si="73"/>
        <v>0</v>
      </c>
      <c r="N401" s="41">
        <f>'jan-apr'!M401</f>
        <v>0</v>
      </c>
      <c r="O401" s="41">
        <f t="shared" si="74"/>
        <v>0</v>
      </c>
      <c r="P401" s="4"/>
      <c r="Q401" s="4"/>
      <c r="R401" s="4"/>
    </row>
    <row r="402" spans="1:18" s="34" customFormat="1" x14ac:dyDescent="0.2">
      <c r="A402" s="33">
        <v>1926</v>
      </c>
      <c r="B402" s="34" t="s">
        <v>452</v>
      </c>
      <c r="C402" s="36"/>
      <c r="D402" s="36">
        <v>1138</v>
      </c>
      <c r="E402" s="37">
        <f t="shared" si="66"/>
        <v>0</v>
      </c>
      <c r="F402" s="38" t="str">
        <f t="shared" si="67"/>
        <v/>
      </c>
      <c r="G402" s="39">
        <f t="shared" si="68"/>
        <v>0</v>
      </c>
      <c r="H402" s="39">
        <f t="shared" si="69"/>
        <v>0</v>
      </c>
      <c r="I402" s="37">
        <f t="shared" si="70"/>
        <v>0</v>
      </c>
      <c r="J402" s="40">
        <f t="shared" si="75"/>
        <v>0</v>
      </c>
      <c r="K402" s="37">
        <f t="shared" si="71"/>
        <v>0</v>
      </c>
      <c r="L402" s="37">
        <f t="shared" si="72"/>
        <v>0</v>
      </c>
      <c r="M402" s="37">
        <f t="shared" si="73"/>
        <v>0</v>
      </c>
      <c r="N402" s="41">
        <f>'jan-apr'!M402</f>
        <v>0</v>
      </c>
      <c r="O402" s="41">
        <f t="shared" si="74"/>
        <v>0</v>
      </c>
      <c r="P402" s="4"/>
      <c r="Q402" s="4"/>
      <c r="R402" s="4"/>
    </row>
    <row r="403" spans="1:18" s="34" customFormat="1" x14ac:dyDescent="0.2">
      <c r="A403" s="33">
        <v>1927</v>
      </c>
      <c r="B403" s="34" t="s">
        <v>453</v>
      </c>
      <c r="C403" s="36"/>
      <c r="D403" s="36">
        <v>1540</v>
      </c>
      <c r="E403" s="37">
        <f t="shared" si="66"/>
        <v>0</v>
      </c>
      <c r="F403" s="38" t="str">
        <f t="shared" si="67"/>
        <v/>
      </c>
      <c r="G403" s="39">
        <f t="shared" si="68"/>
        <v>0</v>
      </c>
      <c r="H403" s="39">
        <f t="shared" si="69"/>
        <v>0</v>
      </c>
      <c r="I403" s="37">
        <f t="shared" si="70"/>
        <v>0</v>
      </c>
      <c r="J403" s="40">
        <f t="shared" si="75"/>
        <v>0</v>
      </c>
      <c r="K403" s="37">
        <f t="shared" si="71"/>
        <v>0</v>
      </c>
      <c r="L403" s="37">
        <f t="shared" si="72"/>
        <v>0</v>
      </c>
      <c r="M403" s="37">
        <f t="shared" si="73"/>
        <v>0</v>
      </c>
      <c r="N403" s="41">
        <f>'jan-apr'!M403</f>
        <v>0</v>
      </c>
      <c r="O403" s="41">
        <f t="shared" si="74"/>
        <v>0</v>
      </c>
      <c r="P403" s="4"/>
      <c r="Q403" s="4"/>
      <c r="R403" s="4"/>
    </row>
    <row r="404" spans="1:18" s="34" customFormat="1" x14ac:dyDescent="0.2">
      <c r="A404" s="33">
        <v>1928</v>
      </c>
      <c r="B404" s="34" t="s">
        <v>454</v>
      </c>
      <c r="C404" s="36"/>
      <c r="D404" s="36">
        <v>921</v>
      </c>
      <c r="E404" s="37">
        <f t="shared" si="66"/>
        <v>0</v>
      </c>
      <c r="F404" s="38" t="str">
        <f t="shared" si="67"/>
        <v/>
      </c>
      <c r="G404" s="39">
        <f t="shared" si="68"/>
        <v>0</v>
      </c>
      <c r="H404" s="39">
        <f t="shared" si="69"/>
        <v>0</v>
      </c>
      <c r="I404" s="37">
        <f t="shared" si="70"/>
        <v>0</v>
      </c>
      <c r="J404" s="40">
        <f t="shared" si="75"/>
        <v>0</v>
      </c>
      <c r="K404" s="37">
        <f t="shared" si="71"/>
        <v>0</v>
      </c>
      <c r="L404" s="37">
        <f t="shared" si="72"/>
        <v>0</v>
      </c>
      <c r="M404" s="37">
        <f t="shared" si="73"/>
        <v>0</v>
      </c>
      <c r="N404" s="41">
        <f>'jan-apr'!M404</f>
        <v>0</v>
      </c>
      <c r="O404" s="41">
        <f t="shared" si="74"/>
        <v>0</v>
      </c>
      <c r="P404" s="4"/>
      <c r="Q404" s="4"/>
      <c r="R404" s="4"/>
    </row>
    <row r="405" spans="1:18" s="34" customFormat="1" x14ac:dyDescent="0.2">
      <c r="A405" s="33">
        <v>1929</v>
      </c>
      <c r="B405" s="34" t="s">
        <v>455</v>
      </c>
      <c r="C405" s="36"/>
      <c r="D405" s="36">
        <v>914</v>
      </c>
      <c r="E405" s="37">
        <f t="shared" si="66"/>
        <v>0</v>
      </c>
      <c r="F405" s="38" t="str">
        <f t="shared" si="67"/>
        <v/>
      </c>
      <c r="G405" s="39">
        <f t="shared" si="68"/>
        <v>0</v>
      </c>
      <c r="H405" s="39">
        <f t="shared" si="69"/>
        <v>0</v>
      </c>
      <c r="I405" s="37">
        <f t="shared" si="70"/>
        <v>0</v>
      </c>
      <c r="J405" s="40">
        <f t="shared" si="75"/>
        <v>0</v>
      </c>
      <c r="K405" s="37">
        <f t="shared" si="71"/>
        <v>0</v>
      </c>
      <c r="L405" s="37">
        <f t="shared" si="72"/>
        <v>0</v>
      </c>
      <c r="M405" s="37">
        <f t="shared" si="73"/>
        <v>0</v>
      </c>
      <c r="N405" s="41">
        <f>'jan-apr'!M405</f>
        <v>0</v>
      </c>
      <c r="O405" s="41">
        <f t="shared" si="74"/>
        <v>0</v>
      </c>
      <c r="P405" s="4"/>
      <c r="Q405" s="4"/>
      <c r="R405" s="4"/>
    </row>
    <row r="406" spans="1:18" s="34" customFormat="1" x14ac:dyDescent="0.2">
      <c r="A406" s="33">
        <v>1931</v>
      </c>
      <c r="B406" s="34" t="s">
        <v>456</v>
      </c>
      <c r="C406" s="36"/>
      <c r="D406" s="36">
        <v>11697</v>
      </c>
      <c r="E406" s="37">
        <f t="shared" si="66"/>
        <v>0</v>
      </c>
      <c r="F406" s="38" t="str">
        <f t="shared" si="67"/>
        <v/>
      </c>
      <c r="G406" s="39">
        <f t="shared" si="68"/>
        <v>0</v>
      </c>
      <c r="H406" s="39">
        <f t="shared" si="69"/>
        <v>0</v>
      </c>
      <c r="I406" s="37">
        <f t="shared" si="70"/>
        <v>0</v>
      </c>
      <c r="J406" s="40">
        <f t="shared" si="75"/>
        <v>0</v>
      </c>
      <c r="K406" s="37">
        <f t="shared" si="71"/>
        <v>0</v>
      </c>
      <c r="L406" s="37">
        <f t="shared" si="72"/>
        <v>0</v>
      </c>
      <c r="M406" s="37">
        <f t="shared" si="73"/>
        <v>0</v>
      </c>
      <c r="N406" s="41">
        <f>'jan-apr'!M406</f>
        <v>0</v>
      </c>
      <c r="O406" s="41">
        <f t="shared" si="74"/>
        <v>0</v>
      </c>
      <c r="P406" s="4"/>
      <c r="Q406" s="4"/>
      <c r="R406" s="4"/>
    </row>
    <row r="407" spans="1:18" s="34" customFormat="1" x14ac:dyDescent="0.2">
      <c r="A407" s="33">
        <v>1933</v>
      </c>
      <c r="B407" s="34" t="s">
        <v>457</v>
      </c>
      <c r="C407" s="36"/>
      <c r="D407" s="36">
        <v>5685</v>
      </c>
      <c r="E407" s="37">
        <f t="shared" si="66"/>
        <v>0</v>
      </c>
      <c r="F407" s="38" t="str">
        <f t="shared" si="67"/>
        <v/>
      </c>
      <c r="G407" s="39">
        <f t="shared" si="68"/>
        <v>0</v>
      </c>
      <c r="H407" s="39">
        <f t="shared" si="69"/>
        <v>0</v>
      </c>
      <c r="I407" s="37">
        <f t="shared" si="70"/>
        <v>0</v>
      </c>
      <c r="J407" s="40">
        <f t="shared" si="75"/>
        <v>0</v>
      </c>
      <c r="K407" s="37">
        <f t="shared" si="71"/>
        <v>0</v>
      </c>
      <c r="L407" s="37">
        <f t="shared" si="72"/>
        <v>0</v>
      </c>
      <c r="M407" s="37">
        <f t="shared" si="73"/>
        <v>0</v>
      </c>
      <c r="N407" s="41">
        <f>'jan-apr'!M407</f>
        <v>0</v>
      </c>
      <c r="O407" s="41">
        <f t="shared" si="74"/>
        <v>0</v>
      </c>
      <c r="P407" s="4"/>
      <c r="Q407" s="4"/>
      <c r="R407" s="4"/>
    </row>
    <row r="408" spans="1:18" s="34" customFormat="1" x14ac:dyDescent="0.2">
      <c r="A408" s="33">
        <v>1936</v>
      </c>
      <c r="B408" s="34" t="s">
        <v>458</v>
      </c>
      <c r="C408" s="36"/>
      <c r="D408" s="36">
        <v>2273</v>
      </c>
      <c r="E408" s="37">
        <f t="shared" si="66"/>
        <v>0</v>
      </c>
      <c r="F408" s="38" t="str">
        <f t="shared" si="67"/>
        <v/>
      </c>
      <c r="G408" s="39">
        <f t="shared" si="68"/>
        <v>0</v>
      </c>
      <c r="H408" s="39">
        <f t="shared" si="69"/>
        <v>0</v>
      </c>
      <c r="I408" s="37">
        <f t="shared" si="70"/>
        <v>0</v>
      </c>
      <c r="J408" s="40">
        <f t="shared" si="75"/>
        <v>0</v>
      </c>
      <c r="K408" s="37">
        <f t="shared" si="71"/>
        <v>0</v>
      </c>
      <c r="L408" s="37">
        <f t="shared" si="72"/>
        <v>0</v>
      </c>
      <c r="M408" s="37">
        <f t="shared" si="73"/>
        <v>0</v>
      </c>
      <c r="N408" s="41">
        <f>'jan-apr'!M408</f>
        <v>0</v>
      </c>
      <c r="O408" s="41">
        <f t="shared" si="74"/>
        <v>0</v>
      </c>
      <c r="P408" s="4"/>
      <c r="Q408" s="4"/>
      <c r="R408" s="4"/>
    </row>
    <row r="409" spans="1:18" s="34" customFormat="1" x14ac:dyDescent="0.2">
      <c r="A409" s="33">
        <v>1938</v>
      </c>
      <c r="B409" s="34" t="s">
        <v>459</v>
      </c>
      <c r="C409" s="36"/>
      <c r="D409" s="36">
        <v>2876</v>
      </c>
      <c r="E409" s="37">
        <f t="shared" si="66"/>
        <v>0</v>
      </c>
      <c r="F409" s="38" t="str">
        <f t="shared" si="67"/>
        <v/>
      </c>
      <c r="G409" s="39">
        <f t="shared" si="68"/>
        <v>0</v>
      </c>
      <c r="H409" s="39">
        <f t="shared" si="69"/>
        <v>0</v>
      </c>
      <c r="I409" s="37">
        <f t="shared" si="70"/>
        <v>0</v>
      </c>
      <c r="J409" s="40">
        <f t="shared" si="75"/>
        <v>0</v>
      </c>
      <c r="K409" s="37">
        <f t="shared" si="71"/>
        <v>0</v>
      </c>
      <c r="L409" s="37">
        <f t="shared" si="72"/>
        <v>0</v>
      </c>
      <c r="M409" s="37">
        <f t="shared" si="73"/>
        <v>0</v>
      </c>
      <c r="N409" s="41">
        <f>'jan-apr'!M409</f>
        <v>0</v>
      </c>
      <c r="O409" s="41">
        <f t="shared" si="74"/>
        <v>0</v>
      </c>
      <c r="P409" s="4"/>
      <c r="Q409" s="4"/>
      <c r="R409" s="4"/>
    </row>
    <row r="410" spans="1:18" s="34" customFormat="1" x14ac:dyDescent="0.2">
      <c r="A410" s="33">
        <v>1939</v>
      </c>
      <c r="B410" s="34" t="s">
        <v>460</v>
      </c>
      <c r="C410" s="36"/>
      <c r="D410" s="36">
        <v>1890</v>
      </c>
      <c r="E410" s="37">
        <f t="shared" si="66"/>
        <v>0</v>
      </c>
      <c r="F410" s="38" t="str">
        <f t="shared" si="67"/>
        <v/>
      </c>
      <c r="G410" s="39">
        <f t="shared" si="68"/>
        <v>0</v>
      </c>
      <c r="H410" s="39">
        <f t="shared" si="69"/>
        <v>0</v>
      </c>
      <c r="I410" s="37">
        <f t="shared" si="70"/>
        <v>0</v>
      </c>
      <c r="J410" s="40">
        <f t="shared" si="75"/>
        <v>0</v>
      </c>
      <c r="K410" s="37">
        <f t="shared" si="71"/>
        <v>0</v>
      </c>
      <c r="L410" s="37">
        <f t="shared" si="72"/>
        <v>0</v>
      </c>
      <c r="M410" s="37">
        <f t="shared" si="73"/>
        <v>0</v>
      </c>
      <c r="N410" s="41">
        <f>'jan-apr'!M410</f>
        <v>0</v>
      </c>
      <c r="O410" s="41">
        <f t="shared" si="74"/>
        <v>0</v>
      </c>
      <c r="P410" s="4"/>
      <c r="Q410" s="4"/>
      <c r="R410" s="4"/>
    </row>
    <row r="411" spans="1:18" s="34" customFormat="1" x14ac:dyDescent="0.2">
      <c r="A411" s="33">
        <v>1940</v>
      </c>
      <c r="B411" s="34" t="s">
        <v>461</v>
      </c>
      <c r="C411" s="36"/>
      <c r="D411" s="36">
        <v>2132</v>
      </c>
      <c r="E411" s="37">
        <f t="shared" si="66"/>
        <v>0</v>
      </c>
      <c r="F411" s="38" t="str">
        <f t="shared" si="67"/>
        <v/>
      </c>
      <c r="G411" s="39">
        <f t="shared" si="68"/>
        <v>0</v>
      </c>
      <c r="H411" s="39">
        <f t="shared" si="69"/>
        <v>0</v>
      </c>
      <c r="I411" s="37">
        <f t="shared" si="70"/>
        <v>0</v>
      </c>
      <c r="J411" s="40">
        <f t="shared" si="75"/>
        <v>0</v>
      </c>
      <c r="K411" s="37">
        <f t="shared" si="71"/>
        <v>0</v>
      </c>
      <c r="L411" s="37">
        <f t="shared" si="72"/>
        <v>0</v>
      </c>
      <c r="M411" s="37">
        <f t="shared" si="73"/>
        <v>0</v>
      </c>
      <c r="N411" s="41">
        <f>'jan-apr'!M411</f>
        <v>0</v>
      </c>
      <c r="O411" s="41">
        <f t="shared" si="74"/>
        <v>0</v>
      </c>
      <c r="P411" s="4"/>
      <c r="Q411" s="4"/>
      <c r="R411" s="4"/>
    </row>
    <row r="412" spans="1:18" s="34" customFormat="1" x14ac:dyDescent="0.2">
      <c r="A412" s="33">
        <v>1941</v>
      </c>
      <c r="B412" s="34" t="s">
        <v>462</v>
      </c>
      <c r="C412" s="36"/>
      <c r="D412" s="36">
        <v>2912</v>
      </c>
      <c r="E412" s="37">
        <f t="shared" si="66"/>
        <v>0</v>
      </c>
      <c r="F412" s="38" t="str">
        <f t="shared" si="67"/>
        <v/>
      </c>
      <c r="G412" s="39">
        <f t="shared" si="68"/>
        <v>0</v>
      </c>
      <c r="H412" s="39">
        <f t="shared" si="69"/>
        <v>0</v>
      </c>
      <c r="I412" s="37">
        <f t="shared" si="70"/>
        <v>0</v>
      </c>
      <c r="J412" s="40">
        <f t="shared" si="75"/>
        <v>0</v>
      </c>
      <c r="K412" s="37">
        <f t="shared" si="71"/>
        <v>0</v>
      </c>
      <c r="L412" s="37">
        <f t="shared" si="72"/>
        <v>0</v>
      </c>
      <c r="M412" s="37">
        <f t="shared" si="73"/>
        <v>0</v>
      </c>
      <c r="N412" s="41">
        <f>'jan-apr'!M412</f>
        <v>0</v>
      </c>
      <c r="O412" s="41">
        <f t="shared" si="74"/>
        <v>0</v>
      </c>
      <c r="P412" s="4"/>
      <c r="Q412" s="4"/>
      <c r="R412" s="4"/>
    </row>
    <row r="413" spans="1:18" s="34" customFormat="1" x14ac:dyDescent="0.2">
      <c r="A413" s="33">
        <v>1942</v>
      </c>
      <c r="B413" s="34" t="s">
        <v>463</v>
      </c>
      <c r="C413" s="36"/>
      <c r="D413" s="36">
        <v>4919</v>
      </c>
      <c r="E413" s="37">
        <f t="shared" si="66"/>
        <v>0</v>
      </c>
      <c r="F413" s="38" t="str">
        <f t="shared" si="67"/>
        <v/>
      </c>
      <c r="G413" s="39">
        <f t="shared" si="68"/>
        <v>0</v>
      </c>
      <c r="H413" s="39">
        <f t="shared" si="69"/>
        <v>0</v>
      </c>
      <c r="I413" s="37">
        <f t="shared" si="70"/>
        <v>0</v>
      </c>
      <c r="J413" s="40">
        <f t="shared" si="75"/>
        <v>0</v>
      </c>
      <c r="K413" s="37">
        <f t="shared" si="71"/>
        <v>0</v>
      </c>
      <c r="L413" s="37">
        <f t="shared" si="72"/>
        <v>0</v>
      </c>
      <c r="M413" s="37">
        <f t="shared" si="73"/>
        <v>0</v>
      </c>
      <c r="N413" s="41">
        <f>'jan-apr'!M413</f>
        <v>0</v>
      </c>
      <c r="O413" s="41">
        <f t="shared" si="74"/>
        <v>0</v>
      </c>
      <c r="P413" s="4"/>
      <c r="Q413" s="4"/>
      <c r="R413" s="4"/>
    </row>
    <row r="414" spans="1:18" s="34" customFormat="1" x14ac:dyDescent="0.2">
      <c r="A414" s="33">
        <v>1943</v>
      </c>
      <c r="B414" s="34" t="s">
        <v>464</v>
      </c>
      <c r="C414" s="36"/>
      <c r="D414" s="36">
        <v>1233</v>
      </c>
      <c r="E414" s="37">
        <f t="shared" si="66"/>
        <v>0</v>
      </c>
      <c r="F414" s="38" t="str">
        <f t="shared" si="67"/>
        <v/>
      </c>
      <c r="G414" s="39">
        <f t="shared" si="68"/>
        <v>0</v>
      </c>
      <c r="H414" s="39">
        <f t="shared" si="69"/>
        <v>0</v>
      </c>
      <c r="I414" s="37">
        <f t="shared" si="70"/>
        <v>0</v>
      </c>
      <c r="J414" s="40">
        <f t="shared" si="75"/>
        <v>0</v>
      </c>
      <c r="K414" s="37">
        <f t="shared" si="71"/>
        <v>0</v>
      </c>
      <c r="L414" s="37">
        <f t="shared" si="72"/>
        <v>0</v>
      </c>
      <c r="M414" s="37">
        <f t="shared" si="73"/>
        <v>0</v>
      </c>
      <c r="N414" s="41">
        <f>'jan-apr'!M414</f>
        <v>0</v>
      </c>
      <c r="O414" s="41">
        <f t="shared" si="74"/>
        <v>0</v>
      </c>
      <c r="P414" s="4"/>
      <c r="Q414" s="4"/>
      <c r="R414" s="4"/>
    </row>
    <row r="415" spans="1:18" s="34" customFormat="1" x14ac:dyDescent="0.2">
      <c r="A415" s="33">
        <v>2002</v>
      </c>
      <c r="B415" s="34" t="s">
        <v>465</v>
      </c>
      <c r="C415" s="36"/>
      <c r="D415" s="36">
        <v>2104</v>
      </c>
      <c r="E415" s="37">
        <f t="shared" si="66"/>
        <v>0</v>
      </c>
      <c r="F415" s="38" t="str">
        <f t="shared" si="67"/>
        <v/>
      </c>
      <c r="G415" s="39">
        <f t="shared" si="68"/>
        <v>0</v>
      </c>
      <c r="H415" s="39">
        <f t="shared" si="69"/>
        <v>0</v>
      </c>
      <c r="I415" s="37">
        <f t="shared" si="70"/>
        <v>0</v>
      </c>
      <c r="J415" s="40">
        <f t="shared" si="75"/>
        <v>0</v>
      </c>
      <c r="K415" s="37">
        <f t="shared" si="71"/>
        <v>0</v>
      </c>
      <c r="L415" s="37">
        <f t="shared" si="72"/>
        <v>0</v>
      </c>
      <c r="M415" s="37">
        <f t="shared" si="73"/>
        <v>0</v>
      </c>
      <c r="N415" s="41">
        <f>'jan-apr'!M415</f>
        <v>0</v>
      </c>
      <c r="O415" s="41">
        <f t="shared" si="74"/>
        <v>0</v>
      </c>
      <c r="P415" s="4"/>
      <c r="Q415" s="4"/>
      <c r="R415" s="4"/>
    </row>
    <row r="416" spans="1:18" s="34" customFormat="1" x14ac:dyDescent="0.2">
      <c r="A416" s="33">
        <v>2003</v>
      </c>
      <c r="B416" s="34" t="s">
        <v>466</v>
      </c>
      <c r="C416" s="36"/>
      <c r="D416" s="36">
        <v>6154</v>
      </c>
      <c r="E416" s="37">
        <f t="shared" si="66"/>
        <v>0</v>
      </c>
      <c r="F416" s="38" t="str">
        <f t="shared" si="67"/>
        <v/>
      </c>
      <c r="G416" s="39">
        <f t="shared" si="68"/>
        <v>0</v>
      </c>
      <c r="H416" s="39">
        <f t="shared" si="69"/>
        <v>0</v>
      </c>
      <c r="I416" s="37">
        <f t="shared" si="70"/>
        <v>0</v>
      </c>
      <c r="J416" s="40">
        <f t="shared" si="75"/>
        <v>0</v>
      </c>
      <c r="K416" s="37">
        <f t="shared" si="71"/>
        <v>0</v>
      </c>
      <c r="L416" s="37">
        <f t="shared" si="72"/>
        <v>0</v>
      </c>
      <c r="M416" s="37">
        <f t="shared" si="73"/>
        <v>0</v>
      </c>
      <c r="N416" s="41">
        <f>'jan-apr'!M416</f>
        <v>0</v>
      </c>
      <c r="O416" s="41">
        <f t="shared" si="74"/>
        <v>0</v>
      </c>
      <c r="P416" s="4"/>
      <c r="Q416" s="4"/>
      <c r="R416" s="4"/>
    </row>
    <row r="417" spans="1:18" s="34" customFormat="1" x14ac:dyDescent="0.2">
      <c r="A417" s="33">
        <v>2004</v>
      </c>
      <c r="B417" s="34" t="s">
        <v>467</v>
      </c>
      <c r="C417" s="36"/>
      <c r="D417" s="36">
        <v>10527</v>
      </c>
      <c r="E417" s="37">
        <f t="shared" si="66"/>
        <v>0</v>
      </c>
      <c r="F417" s="38" t="str">
        <f t="shared" si="67"/>
        <v/>
      </c>
      <c r="G417" s="39">
        <f t="shared" si="68"/>
        <v>0</v>
      </c>
      <c r="H417" s="39">
        <f t="shared" si="69"/>
        <v>0</v>
      </c>
      <c r="I417" s="37">
        <f t="shared" si="70"/>
        <v>0</v>
      </c>
      <c r="J417" s="40">
        <f t="shared" si="75"/>
        <v>0</v>
      </c>
      <c r="K417" s="37">
        <f t="shared" si="71"/>
        <v>0</v>
      </c>
      <c r="L417" s="37">
        <f t="shared" si="72"/>
        <v>0</v>
      </c>
      <c r="M417" s="37">
        <f t="shared" si="73"/>
        <v>0</v>
      </c>
      <c r="N417" s="41">
        <f>'jan-apr'!M417</f>
        <v>0</v>
      </c>
      <c r="O417" s="41">
        <f t="shared" si="74"/>
        <v>0</v>
      </c>
      <c r="P417" s="4"/>
      <c r="Q417" s="4"/>
      <c r="R417" s="4"/>
    </row>
    <row r="418" spans="1:18" s="34" customFormat="1" x14ac:dyDescent="0.2">
      <c r="A418" s="33">
        <v>2011</v>
      </c>
      <c r="B418" s="34" t="s">
        <v>468</v>
      </c>
      <c r="C418" s="36"/>
      <c r="D418" s="36">
        <v>2938</v>
      </c>
      <c r="E418" s="37">
        <f t="shared" si="66"/>
        <v>0</v>
      </c>
      <c r="F418" s="38" t="str">
        <f t="shared" si="67"/>
        <v/>
      </c>
      <c r="G418" s="39">
        <f t="shared" si="68"/>
        <v>0</v>
      </c>
      <c r="H418" s="39">
        <f t="shared" si="69"/>
        <v>0</v>
      </c>
      <c r="I418" s="37">
        <f t="shared" si="70"/>
        <v>0</v>
      </c>
      <c r="J418" s="40">
        <f t="shared" si="75"/>
        <v>0</v>
      </c>
      <c r="K418" s="37">
        <f t="shared" si="71"/>
        <v>0</v>
      </c>
      <c r="L418" s="37">
        <f t="shared" si="72"/>
        <v>0</v>
      </c>
      <c r="M418" s="37">
        <f t="shared" si="73"/>
        <v>0</v>
      </c>
      <c r="N418" s="41">
        <f>'jan-apr'!M418</f>
        <v>0</v>
      </c>
      <c r="O418" s="41">
        <f t="shared" si="74"/>
        <v>0</v>
      </c>
      <c r="P418" s="4"/>
      <c r="Q418" s="4"/>
      <c r="R418" s="4"/>
    </row>
    <row r="419" spans="1:18" s="34" customFormat="1" x14ac:dyDescent="0.2">
      <c r="A419" s="33">
        <v>2012</v>
      </c>
      <c r="B419" s="34" t="s">
        <v>469</v>
      </c>
      <c r="C419" s="36"/>
      <c r="D419" s="36">
        <v>20446</v>
      </c>
      <c r="E419" s="37">
        <f t="shared" si="66"/>
        <v>0</v>
      </c>
      <c r="F419" s="38" t="str">
        <f t="shared" si="67"/>
        <v/>
      </c>
      <c r="G419" s="39">
        <f t="shared" si="68"/>
        <v>0</v>
      </c>
      <c r="H419" s="39">
        <f t="shared" si="69"/>
        <v>0</v>
      </c>
      <c r="I419" s="37">
        <f t="shared" si="70"/>
        <v>0</v>
      </c>
      <c r="J419" s="40">
        <f t="shared" si="75"/>
        <v>0</v>
      </c>
      <c r="K419" s="37">
        <f t="shared" si="71"/>
        <v>0</v>
      </c>
      <c r="L419" s="37">
        <f t="shared" si="72"/>
        <v>0</v>
      </c>
      <c r="M419" s="37">
        <f t="shared" si="73"/>
        <v>0</v>
      </c>
      <c r="N419" s="41">
        <f>'jan-apr'!M419</f>
        <v>0</v>
      </c>
      <c r="O419" s="41">
        <f t="shared" si="74"/>
        <v>0</v>
      </c>
      <c r="P419" s="4"/>
      <c r="Q419" s="4"/>
      <c r="R419" s="4"/>
    </row>
    <row r="420" spans="1:18" s="34" customFormat="1" x14ac:dyDescent="0.2">
      <c r="A420" s="33">
        <v>2014</v>
      </c>
      <c r="B420" s="34" t="s">
        <v>470</v>
      </c>
      <c r="C420" s="36"/>
      <c r="D420" s="36">
        <v>968</v>
      </c>
      <c r="E420" s="37">
        <f t="shared" si="66"/>
        <v>0</v>
      </c>
      <c r="F420" s="38" t="str">
        <f t="shared" si="67"/>
        <v/>
      </c>
      <c r="G420" s="39">
        <f t="shared" si="68"/>
        <v>0</v>
      </c>
      <c r="H420" s="39">
        <f t="shared" si="69"/>
        <v>0</v>
      </c>
      <c r="I420" s="37">
        <f t="shared" si="70"/>
        <v>0</v>
      </c>
      <c r="J420" s="40">
        <f t="shared" si="75"/>
        <v>0</v>
      </c>
      <c r="K420" s="37">
        <f t="shared" si="71"/>
        <v>0</v>
      </c>
      <c r="L420" s="37">
        <f t="shared" si="72"/>
        <v>0</v>
      </c>
      <c r="M420" s="37">
        <f t="shared" si="73"/>
        <v>0</v>
      </c>
      <c r="N420" s="41">
        <f>'jan-apr'!M420</f>
        <v>0</v>
      </c>
      <c r="O420" s="41">
        <f t="shared" si="74"/>
        <v>0</v>
      </c>
      <c r="P420" s="4"/>
      <c r="Q420" s="4"/>
      <c r="R420" s="4"/>
    </row>
    <row r="421" spans="1:18" s="34" customFormat="1" x14ac:dyDescent="0.2">
      <c r="A421" s="33">
        <v>2015</v>
      </c>
      <c r="B421" s="34" t="s">
        <v>471</v>
      </c>
      <c r="C421" s="36"/>
      <c r="D421" s="36">
        <v>1037</v>
      </c>
      <c r="E421" s="37">
        <f t="shared" si="66"/>
        <v>0</v>
      </c>
      <c r="F421" s="38" t="str">
        <f t="shared" si="67"/>
        <v/>
      </c>
      <c r="G421" s="39">
        <f t="shared" si="68"/>
        <v>0</v>
      </c>
      <c r="H421" s="39">
        <f t="shared" si="69"/>
        <v>0</v>
      </c>
      <c r="I421" s="37">
        <f t="shared" si="70"/>
        <v>0</v>
      </c>
      <c r="J421" s="40">
        <f t="shared" si="75"/>
        <v>0</v>
      </c>
      <c r="K421" s="37">
        <f t="shared" si="71"/>
        <v>0</v>
      </c>
      <c r="L421" s="37">
        <f t="shared" si="72"/>
        <v>0</v>
      </c>
      <c r="M421" s="37">
        <f t="shared" si="73"/>
        <v>0</v>
      </c>
      <c r="N421" s="41">
        <f>'jan-apr'!M421</f>
        <v>0</v>
      </c>
      <c r="O421" s="41">
        <f t="shared" si="74"/>
        <v>0</v>
      </c>
      <c r="P421" s="4"/>
      <c r="Q421" s="4"/>
      <c r="R421" s="4"/>
    </row>
    <row r="422" spans="1:18" s="34" customFormat="1" x14ac:dyDescent="0.2">
      <c r="A422" s="33">
        <v>2017</v>
      </c>
      <c r="B422" s="34" t="s">
        <v>472</v>
      </c>
      <c r="C422" s="36"/>
      <c r="D422" s="36">
        <v>1027</v>
      </c>
      <c r="E422" s="37">
        <f t="shared" si="66"/>
        <v>0</v>
      </c>
      <c r="F422" s="38" t="str">
        <f t="shared" si="67"/>
        <v/>
      </c>
      <c r="G422" s="39">
        <f t="shared" si="68"/>
        <v>0</v>
      </c>
      <c r="H422" s="39">
        <f t="shared" si="69"/>
        <v>0</v>
      </c>
      <c r="I422" s="37">
        <f t="shared" si="70"/>
        <v>0</v>
      </c>
      <c r="J422" s="40">
        <f t="shared" si="75"/>
        <v>0</v>
      </c>
      <c r="K422" s="37">
        <f t="shared" si="71"/>
        <v>0</v>
      </c>
      <c r="L422" s="37">
        <f t="shared" si="72"/>
        <v>0</v>
      </c>
      <c r="M422" s="37">
        <f t="shared" si="73"/>
        <v>0</v>
      </c>
      <c r="N422" s="41">
        <f>'jan-apr'!M422</f>
        <v>0</v>
      </c>
      <c r="O422" s="41">
        <f t="shared" si="74"/>
        <v>0</v>
      </c>
      <c r="P422" s="4"/>
      <c r="Q422" s="4"/>
      <c r="R422" s="4"/>
    </row>
    <row r="423" spans="1:18" s="34" customFormat="1" x14ac:dyDescent="0.2">
      <c r="A423" s="33">
        <v>2018</v>
      </c>
      <c r="B423" s="34" t="s">
        <v>473</v>
      </c>
      <c r="C423" s="36"/>
      <c r="D423" s="36">
        <v>1204</v>
      </c>
      <c r="E423" s="37">
        <f t="shared" si="66"/>
        <v>0</v>
      </c>
      <c r="F423" s="38" t="str">
        <f t="shared" si="67"/>
        <v/>
      </c>
      <c r="G423" s="39">
        <f t="shared" si="68"/>
        <v>0</v>
      </c>
      <c r="H423" s="39">
        <f t="shared" si="69"/>
        <v>0</v>
      </c>
      <c r="I423" s="37">
        <f t="shared" si="70"/>
        <v>0</v>
      </c>
      <c r="J423" s="40">
        <f t="shared" si="75"/>
        <v>0</v>
      </c>
      <c r="K423" s="37">
        <f t="shared" si="71"/>
        <v>0</v>
      </c>
      <c r="L423" s="37">
        <f t="shared" si="72"/>
        <v>0</v>
      </c>
      <c r="M423" s="37">
        <f t="shared" si="73"/>
        <v>0</v>
      </c>
      <c r="N423" s="41">
        <f>'jan-apr'!M423</f>
        <v>0</v>
      </c>
      <c r="O423" s="41">
        <f t="shared" si="74"/>
        <v>0</v>
      </c>
      <c r="P423" s="4"/>
      <c r="Q423" s="4"/>
      <c r="R423" s="4"/>
    </row>
    <row r="424" spans="1:18" s="34" customFormat="1" x14ac:dyDescent="0.2">
      <c r="A424" s="33">
        <v>2019</v>
      </c>
      <c r="B424" s="34" t="s">
        <v>474</v>
      </c>
      <c r="C424" s="36"/>
      <c r="D424" s="36">
        <v>3291</v>
      </c>
      <c r="E424" s="37">
        <f t="shared" si="66"/>
        <v>0</v>
      </c>
      <c r="F424" s="38" t="str">
        <f t="shared" si="67"/>
        <v/>
      </c>
      <c r="G424" s="39">
        <f t="shared" si="68"/>
        <v>0</v>
      </c>
      <c r="H424" s="39">
        <f t="shared" si="69"/>
        <v>0</v>
      </c>
      <c r="I424" s="37">
        <f t="shared" si="70"/>
        <v>0</v>
      </c>
      <c r="J424" s="40">
        <f t="shared" si="75"/>
        <v>0</v>
      </c>
      <c r="K424" s="37">
        <f t="shared" si="71"/>
        <v>0</v>
      </c>
      <c r="L424" s="37">
        <f t="shared" si="72"/>
        <v>0</v>
      </c>
      <c r="M424" s="37">
        <f t="shared" si="73"/>
        <v>0</v>
      </c>
      <c r="N424" s="41">
        <f>'jan-apr'!M424</f>
        <v>0</v>
      </c>
      <c r="O424" s="41">
        <f t="shared" si="74"/>
        <v>0</v>
      </c>
      <c r="P424" s="4"/>
      <c r="Q424" s="4"/>
      <c r="R424" s="4"/>
    </row>
    <row r="425" spans="1:18" s="34" customFormat="1" x14ac:dyDescent="0.2">
      <c r="A425" s="33">
        <v>2020</v>
      </c>
      <c r="B425" s="34" t="s">
        <v>475</v>
      </c>
      <c r="C425" s="36"/>
      <c r="D425" s="36">
        <v>3971</v>
      </c>
      <c r="E425" s="37">
        <f t="shared" si="66"/>
        <v>0</v>
      </c>
      <c r="F425" s="38" t="str">
        <f t="shared" si="67"/>
        <v/>
      </c>
      <c r="G425" s="39">
        <f t="shared" si="68"/>
        <v>0</v>
      </c>
      <c r="H425" s="39">
        <f t="shared" si="69"/>
        <v>0</v>
      </c>
      <c r="I425" s="37">
        <f t="shared" si="70"/>
        <v>0</v>
      </c>
      <c r="J425" s="40">
        <f t="shared" si="75"/>
        <v>0</v>
      </c>
      <c r="K425" s="37">
        <f t="shared" si="71"/>
        <v>0</v>
      </c>
      <c r="L425" s="37">
        <f t="shared" si="72"/>
        <v>0</v>
      </c>
      <c r="M425" s="37">
        <f t="shared" si="73"/>
        <v>0</v>
      </c>
      <c r="N425" s="41">
        <f>'jan-apr'!M425</f>
        <v>0</v>
      </c>
      <c r="O425" s="41">
        <f t="shared" si="74"/>
        <v>0</v>
      </c>
      <c r="P425" s="4"/>
      <c r="Q425" s="4"/>
      <c r="R425" s="4"/>
    </row>
    <row r="426" spans="1:18" s="34" customFormat="1" x14ac:dyDescent="0.2">
      <c r="A426" s="33">
        <v>2021</v>
      </c>
      <c r="B426" s="34" t="s">
        <v>476</v>
      </c>
      <c r="C426" s="36"/>
      <c r="D426" s="36">
        <v>2696</v>
      </c>
      <c r="E426" s="37">
        <f t="shared" si="66"/>
        <v>0</v>
      </c>
      <c r="F426" s="38" t="str">
        <f t="shared" si="67"/>
        <v/>
      </c>
      <c r="G426" s="39">
        <f t="shared" si="68"/>
        <v>0</v>
      </c>
      <c r="H426" s="39">
        <f t="shared" si="69"/>
        <v>0</v>
      </c>
      <c r="I426" s="37">
        <f t="shared" si="70"/>
        <v>0</v>
      </c>
      <c r="J426" s="40">
        <f t="shared" si="75"/>
        <v>0</v>
      </c>
      <c r="K426" s="37">
        <f t="shared" si="71"/>
        <v>0</v>
      </c>
      <c r="L426" s="37">
        <f t="shared" si="72"/>
        <v>0</v>
      </c>
      <c r="M426" s="37">
        <f t="shared" si="73"/>
        <v>0</v>
      </c>
      <c r="N426" s="41">
        <f>'jan-apr'!M426</f>
        <v>0</v>
      </c>
      <c r="O426" s="41">
        <f t="shared" si="74"/>
        <v>0</v>
      </c>
      <c r="P426" s="4"/>
      <c r="Q426" s="4"/>
      <c r="R426" s="4"/>
    </row>
    <row r="427" spans="1:18" s="34" customFormat="1" x14ac:dyDescent="0.2">
      <c r="A427" s="33">
        <v>2022</v>
      </c>
      <c r="B427" s="34" t="s">
        <v>477</v>
      </c>
      <c r="C427" s="36"/>
      <c r="D427" s="36">
        <v>1330</v>
      </c>
      <c r="E427" s="37">
        <f t="shared" si="66"/>
        <v>0</v>
      </c>
      <c r="F427" s="38" t="str">
        <f t="shared" si="67"/>
        <v/>
      </c>
      <c r="G427" s="39">
        <f t="shared" si="68"/>
        <v>0</v>
      </c>
      <c r="H427" s="39">
        <f t="shared" si="69"/>
        <v>0</v>
      </c>
      <c r="I427" s="37">
        <f t="shared" si="70"/>
        <v>0</v>
      </c>
      <c r="J427" s="40">
        <f t="shared" si="75"/>
        <v>0</v>
      </c>
      <c r="K427" s="37">
        <f t="shared" si="71"/>
        <v>0</v>
      </c>
      <c r="L427" s="37">
        <f t="shared" si="72"/>
        <v>0</v>
      </c>
      <c r="M427" s="37">
        <f t="shared" si="73"/>
        <v>0</v>
      </c>
      <c r="N427" s="41">
        <f>'jan-apr'!M427</f>
        <v>0</v>
      </c>
      <c r="O427" s="41">
        <f t="shared" si="74"/>
        <v>0</v>
      </c>
      <c r="P427" s="4"/>
      <c r="Q427" s="4"/>
      <c r="R427" s="4"/>
    </row>
    <row r="428" spans="1:18" s="34" customFormat="1" x14ac:dyDescent="0.2">
      <c r="A428" s="33">
        <v>2023</v>
      </c>
      <c r="B428" s="34" t="s">
        <v>478</v>
      </c>
      <c r="C428" s="36"/>
      <c r="D428" s="36">
        <v>1137</v>
      </c>
      <c r="E428" s="37">
        <f t="shared" si="66"/>
        <v>0</v>
      </c>
      <c r="F428" s="38" t="str">
        <f t="shared" si="67"/>
        <v/>
      </c>
      <c r="G428" s="39">
        <f t="shared" si="68"/>
        <v>0</v>
      </c>
      <c r="H428" s="39">
        <f t="shared" si="69"/>
        <v>0</v>
      </c>
      <c r="I428" s="37">
        <f t="shared" si="70"/>
        <v>0</v>
      </c>
      <c r="J428" s="40">
        <f t="shared" si="75"/>
        <v>0</v>
      </c>
      <c r="K428" s="37">
        <f t="shared" si="71"/>
        <v>0</v>
      </c>
      <c r="L428" s="37">
        <f t="shared" si="72"/>
        <v>0</v>
      </c>
      <c r="M428" s="37">
        <f t="shared" si="73"/>
        <v>0</v>
      </c>
      <c r="N428" s="41">
        <f>'jan-apr'!M428</f>
        <v>0</v>
      </c>
      <c r="O428" s="41">
        <f t="shared" si="74"/>
        <v>0</v>
      </c>
      <c r="P428" s="4"/>
      <c r="Q428" s="4"/>
      <c r="R428" s="4"/>
    </row>
    <row r="429" spans="1:18" s="34" customFormat="1" x14ac:dyDescent="0.2">
      <c r="A429" s="33">
        <v>2024</v>
      </c>
      <c r="B429" s="34" t="s">
        <v>479</v>
      </c>
      <c r="C429" s="36"/>
      <c r="D429" s="36">
        <v>991</v>
      </c>
      <c r="E429" s="37">
        <f t="shared" si="66"/>
        <v>0</v>
      </c>
      <c r="F429" s="38" t="str">
        <f t="shared" si="67"/>
        <v/>
      </c>
      <c r="G429" s="39">
        <f t="shared" si="68"/>
        <v>0</v>
      </c>
      <c r="H429" s="39">
        <f t="shared" si="69"/>
        <v>0</v>
      </c>
      <c r="I429" s="37">
        <f t="shared" si="70"/>
        <v>0</v>
      </c>
      <c r="J429" s="40">
        <f t="shared" si="75"/>
        <v>0</v>
      </c>
      <c r="K429" s="37">
        <f t="shared" si="71"/>
        <v>0</v>
      </c>
      <c r="L429" s="37">
        <f t="shared" si="72"/>
        <v>0</v>
      </c>
      <c r="M429" s="37">
        <f t="shared" si="73"/>
        <v>0</v>
      </c>
      <c r="N429" s="41">
        <f>'jan-apr'!M429</f>
        <v>0</v>
      </c>
      <c r="O429" s="41">
        <f t="shared" si="74"/>
        <v>0</v>
      </c>
      <c r="P429" s="4"/>
      <c r="Q429" s="4"/>
      <c r="R429" s="4"/>
    </row>
    <row r="430" spans="1:18" s="34" customFormat="1" x14ac:dyDescent="0.2">
      <c r="A430" s="33">
        <v>2025</v>
      </c>
      <c r="B430" s="34" t="s">
        <v>480</v>
      </c>
      <c r="C430" s="36"/>
      <c r="D430" s="36">
        <v>2911</v>
      </c>
      <c r="E430" s="37">
        <f t="shared" si="66"/>
        <v>0</v>
      </c>
      <c r="F430" s="38" t="str">
        <f t="shared" si="67"/>
        <v/>
      </c>
      <c r="G430" s="39">
        <f t="shared" si="68"/>
        <v>0</v>
      </c>
      <c r="H430" s="39">
        <f t="shared" si="69"/>
        <v>0</v>
      </c>
      <c r="I430" s="37">
        <f t="shared" si="70"/>
        <v>0</v>
      </c>
      <c r="J430" s="40">
        <f t="shared" si="75"/>
        <v>0</v>
      </c>
      <c r="K430" s="37">
        <f t="shared" si="71"/>
        <v>0</v>
      </c>
      <c r="L430" s="37">
        <f t="shared" si="72"/>
        <v>0</v>
      </c>
      <c r="M430" s="37">
        <f t="shared" si="73"/>
        <v>0</v>
      </c>
      <c r="N430" s="41">
        <f>'jan-apr'!M430</f>
        <v>0</v>
      </c>
      <c r="O430" s="41">
        <f t="shared" si="74"/>
        <v>0</v>
      </c>
      <c r="P430" s="4"/>
      <c r="Q430" s="4"/>
      <c r="R430" s="4"/>
    </row>
    <row r="431" spans="1:18" s="34" customFormat="1" x14ac:dyDescent="0.2">
      <c r="A431" s="33">
        <v>2027</v>
      </c>
      <c r="B431" s="34" t="s">
        <v>481</v>
      </c>
      <c r="C431" s="36"/>
      <c r="D431" s="36">
        <v>951</v>
      </c>
      <c r="E431" s="37">
        <f t="shared" si="66"/>
        <v>0</v>
      </c>
      <c r="F431" s="38" t="str">
        <f t="shared" si="67"/>
        <v/>
      </c>
      <c r="G431" s="39">
        <f t="shared" si="68"/>
        <v>0</v>
      </c>
      <c r="H431" s="39">
        <f t="shared" si="69"/>
        <v>0</v>
      </c>
      <c r="I431" s="37">
        <f t="shared" si="70"/>
        <v>0</v>
      </c>
      <c r="J431" s="40">
        <f t="shared" si="75"/>
        <v>0</v>
      </c>
      <c r="K431" s="37">
        <f t="shared" si="71"/>
        <v>0</v>
      </c>
      <c r="L431" s="37">
        <f t="shared" si="72"/>
        <v>0</v>
      </c>
      <c r="M431" s="37">
        <f t="shared" si="73"/>
        <v>0</v>
      </c>
      <c r="N431" s="41">
        <f>'jan-apr'!M431</f>
        <v>0</v>
      </c>
      <c r="O431" s="41">
        <f t="shared" si="74"/>
        <v>0</v>
      </c>
      <c r="P431" s="4"/>
      <c r="Q431" s="4"/>
      <c r="R431" s="4"/>
    </row>
    <row r="432" spans="1:18" s="34" customFormat="1" x14ac:dyDescent="0.2">
      <c r="A432" s="33">
        <v>2028</v>
      </c>
      <c r="B432" s="34" t="s">
        <v>482</v>
      </c>
      <c r="C432" s="36"/>
      <c r="D432" s="36">
        <v>2267</v>
      </c>
      <c r="E432" s="37">
        <f t="shared" si="66"/>
        <v>0</v>
      </c>
      <c r="F432" s="38" t="str">
        <f t="shared" si="67"/>
        <v/>
      </c>
      <c r="G432" s="39">
        <f t="shared" si="68"/>
        <v>0</v>
      </c>
      <c r="H432" s="39">
        <f t="shared" si="69"/>
        <v>0</v>
      </c>
      <c r="I432" s="37">
        <f t="shared" si="70"/>
        <v>0</v>
      </c>
      <c r="J432" s="40">
        <f t="shared" si="75"/>
        <v>0</v>
      </c>
      <c r="K432" s="37">
        <f t="shared" si="71"/>
        <v>0</v>
      </c>
      <c r="L432" s="37">
        <f t="shared" si="72"/>
        <v>0</v>
      </c>
      <c r="M432" s="37">
        <f t="shared" si="73"/>
        <v>0</v>
      </c>
      <c r="N432" s="41">
        <f>'jan-apr'!M432</f>
        <v>0</v>
      </c>
      <c r="O432" s="41">
        <f t="shared" si="74"/>
        <v>0</v>
      </c>
      <c r="P432" s="4"/>
      <c r="Q432" s="4"/>
      <c r="R432" s="4"/>
    </row>
    <row r="433" spans="1:18" s="34" customFormat="1" x14ac:dyDescent="0.2">
      <c r="A433" s="33">
        <v>2030</v>
      </c>
      <c r="B433" s="34" t="s">
        <v>483</v>
      </c>
      <c r="C433" s="36"/>
      <c r="D433" s="36">
        <v>10199</v>
      </c>
      <c r="E433" s="37">
        <f t="shared" si="66"/>
        <v>0</v>
      </c>
      <c r="F433" s="38" t="str">
        <f t="shared" si="67"/>
        <v/>
      </c>
      <c r="G433" s="39">
        <f t="shared" si="68"/>
        <v>0</v>
      </c>
      <c r="H433" s="39">
        <f t="shared" si="69"/>
        <v>0</v>
      </c>
      <c r="I433" s="37">
        <f t="shared" si="70"/>
        <v>0</v>
      </c>
      <c r="J433" s="40">
        <f t="shared" si="75"/>
        <v>0</v>
      </c>
      <c r="K433" s="37">
        <f t="shared" si="71"/>
        <v>0</v>
      </c>
      <c r="L433" s="37">
        <f t="shared" si="72"/>
        <v>0</v>
      </c>
      <c r="M433" s="37">
        <f t="shared" si="73"/>
        <v>0</v>
      </c>
      <c r="N433" s="41">
        <f>'jan-apr'!M433</f>
        <v>0</v>
      </c>
      <c r="O433" s="41">
        <f t="shared" si="74"/>
        <v>0</v>
      </c>
      <c r="P433" s="4"/>
      <c r="Q433" s="4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4"/>
      <c r="R434" s="4"/>
    </row>
    <row r="435" spans="1:18" s="60" customFormat="1" ht="13.5" thickBot="1" x14ac:dyDescent="0.25">
      <c r="A435" s="44"/>
      <c r="B435" s="44" t="s">
        <v>33</v>
      </c>
      <c r="C435" s="45">
        <f>SUM(C8:C433)</f>
        <v>0</v>
      </c>
      <c r="D435" s="46">
        <f>SUM(D8:D433)</f>
        <v>5258317</v>
      </c>
      <c r="E435" s="46">
        <f>(C435*1000)/D435</f>
        <v>0</v>
      </c>
      <c r="F435" s="47" t="str">
        <f>IF(C435&gt;0,E435/E$435,"")</f>
        <v/>
      </c>
      <c r="G435" s="48"/>
      <c r="H435" s="48"/>
      <c r="I435" s="46"/>
      <c r="J435" s="49"/>
      <c r="K435" s="46"/>
      <c r="L435" s="46">
        <f>SUM(L8:L433)</f>
        <v>0</v>
      </c>
      <c r="M435" s="46">
        <f>SUM(M8:M433)</f>
        <v>0</v>
      </c>
      <c r="N435" s="46">
        <f>jan!M435</f>
        <v>5.1007373258471489E-7</v>
      </c>
      <c r="O435" s="46">
        <f t="shared" ref="O435" si="76">M435-N435</f>
        <v>-5.1007373258471489E-7</v>
      </c>
      <c r="P435" s="4"/>
      <c r="Q435" s="4"/>
      <c r="R435" s="4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P436" s="4"/>
      <c r="Q436" s="4"/>
      <c r="R436" s="4"/>
    </row>
    <row r="437" spans="1:18" s="34" customFormat="1" x14ac:dyDescent="0.2">
      <c r="A437" s="52" t="s">
        <v>34</v>
      </c>
      <c r="B437" s="52"/>
      <c r="C437" s="52"/>
      <c r="D437" s="53">
        <f>L435</f>
        <v>0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0</v>
      </c>
      <c r="J437" s="57" t="s">
        <v>37</v>
      </c>
      <c r="M437" s="58"/>
      <c r="P437" s="4"/>
      <c r="Q437" s="4"/>
      <c r="R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:D433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5" width="11.42578125" style="2" customWidth="1"/>
    <col min="16" max="16" width="6.42578125" style="2" customWidth="1"/>
    <col min="17" max="21" width="6.42578125" style="4" customWidth="1"/>
    <col min="22" max="16384" width="6.42578125" style="2"/>
  </cols>
  <sheetData>
    <row r="1" spans="1:21" ht="22.5" customHeight="1" x14ac:dyDescent="0.2">
      <c r="A1" s="78" t="s">
        <v>491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1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492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1" x14ac:dyDescent="0.2">
      <c r="A3" s="81"/>
      <c r="B3" s="81"/>
      <c r="C3" s="8" t="s">
        <v>46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1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  <c r="N4" s="21" t="s">
        <v>43</v>
      </c>
      <c r="O4" s="17" t="s">
        <v>41</v>
      </c>
    </row>
    <row r="5" spans="1:21" s="34" customFormat="1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25" t="s">
        <v>29</v>
      </c>
      <c r="I5" s="22"/>
      <c r="J5" s="26" t="s">
        <v>30</v>
      </c>
      <c r="K5" s="22"/>
      <c r="L5" s="23" t="s">
        <v>31</v>
      </c>
      <c r="M5" s="23" t="s">
        <v>42</v>
      </c>
      <c r="N5" s="27"/>
      <c r="O5" s="27"/>
      <c r="Q5" s="4"/>
      <c r="R5" s="4"/>
      <c r="S5" s="4"/>
      <c r="T5" s="4"/>
      <c r="U5" s="4"/>
    </row>
    <row r="6" spans="1:21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Q6" s="4"/>
      <c r="R6" s="4"/>
      <c r="S6" s="4"/>
      <c r="T6" s="4"/>
      <c r="U6" s="4"/>
    </row>
    <row r="7" spans="1:21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  <c r="U7" s="4"/>
    </row>
    <row r="8" spans="1:21" s="34" customFormat="1" x14ac:dyDescent="0.2">
      <c r="A8" s="33">
        <v>101</v>
      </c>
      <c r="B8" s="34" t="s">
        <v>64</v>
      </c>
      <c r="C8" s="36"/>
      <c r="D8" s="36">
        <v>30790</v>
      </c>
      <c r="E8" s="37">
        <f t="shared" ref="E8" si="1">(C8*1000)/D8</f>
        <v>0</v>
      </c>
      <c r="F8" s="38" t="str">
        <f>IF(ISNUMBER(C8),E8/E$435,"")</f>
        <v/>
      </c>
      <c r="G8" s="39">
        <f>(E$435-E8)*0.6</f>
        <v>0</v>
      </c>
      <c r="H8" s="39">
        <f>IF(E8&gt;=E$435*0.9,0,IF(E8&lt;0.9*E$435,(E$435*0.9-E8)*0.35))</f>
        <v>0</v>
      </c>
      <c r="I8" s="37">
        <f t="shared" ref="I8" si="2">G8+H8</f>
        <v>0</v>
      </c>
      <c r="J8" s="40">
        <f>I$437</f>
        <v>0</v>
      </c>
      <c r="K8" s="37">
        <f t="shared" ref="K8" si="3">I8+J8</f>
        <v>0</v>
      </c>
      <c r="L8" s="37">
        <f t="shared" ref="L8" si="4">(I8*D8)</f>
        <v>0</v>
      </c>
      <c r="M8" s="37">
        <f t="shared" ref="M8" si="5">(K8*D8)</f>
        <v>0</v>
      </c>
      <c r="N8" s="41">
        <f>'jan-mar'!M8</f>
        <v>42721201.796023145</v>
      </c>
      <c r="O8" s="41">
        <f>M8-N8</f>
        <v>-42721201.796023145</v>
      </c>
      <c r="Q8" s="4"/>
      <c r="R8" s="4"/>
      <c r="S8" s="4"/>
      <c r="T8" s="4"/>
      <c r="U8" s="4"/>
    </row>
    <row r="9" spans="1:21" s="34" customFormat="1" x14ac:dyDescent="0.2">
      <c r="A9" s="33">
        <v>104</v>
      </c>
      <c r="B9" s="34" t="s">
        <v>65</v>
      </c>
      <c r="C9" s="36"/>
      <c r="D9" s="36">
        <v>32407</v>
      </c>
      <c r="E9" s="37">
        <f t="shared" ref="E9:E72" si="6">(C9*1000)/D9</f>
        <v>0</v>
      </c>
      <c r="F9" s="38" t="str">
        <f t="shared" ref="F9:F72" si="7">IF(ISNUMBER(C9),E9/E$435,"")</f>
        <v/>
      </c>
      <c r="G9" s="39">
        <f t="shared" ref="G9:G72" si="8">(E$435-E9)*0.6</f>
        <v>0</v>
      </c>
      <c r="H9" s="39">
        <f t="shared" ref="H9:H72" si="9">IF(E9&gt;=E$435*0.9,0,IF(E9&lt;0.9*E$435,(E$435*0.9-E9)*0.35))</f>
        <v>0</v>
      </c>
      <c r="I9" s="37">
        <f t="shared" ref="I9:I72" si="10">G9+H9</f>
        <v>0</v>
      </c>
      <c r="J9" s="40">
        <f t="shared" ref="J9:J72" si="11">I$437</f>
        <v>0</v>
      </c>
      <c r="K9" s="37">
        <f t="shared" ref="K9:K72" si="12">I9+J9</f>
        <v>0</v>
      </c>
      <c r="L9" s="37">
        <f t="shared" ref="L9:L72" si="13">(I9*D9)</f>
        <v>0</v>
      </c>
      <c r="M9" s="37">
        <f t="shared" ref="M9:M72" si="14">(K9*D9)</f>
        <v>0</v>
      </c>
      <c r="N9" s="41">
        <f>'jan-mar'!M9</f>
        <v>27700881.828636635</v>
      </c>
      <c r="O9" s="41">
        <f t="shared" ref="O9:O72" si="15">M9-N9</f>
        <v>-27700881.828636635</v>
      </c>
      <c r="Q9" s="4"/>
      <c r="R9" s="4"/>
      <c r="S9" s="4"/>
      <c r="T9" s="4"/>
      <c r="U9" s="4"/>
    </row>
    <row r="10" spans="1:21" s="34" customFormat="1" x14ac:dyDescent="0.2">
      <c r="A10" s="33">
        <v>105</v>
      </c>
      <c r="B10" s="34" t="s">
        <v>66</v>
      </c>
      <c r="C10" s="36"/>
      <c r="D10" s="36">
        <v>55127</v>
      </c>
      <c r="E10" s="37">
        <f t="shared" si="6"/>
        <v>0</v>
      </c>
      <c r="F10" s="38" t="str">
        <f t="shared" si="7"/>
        <v/>
      </c>
      <c r="G10" s="39">
        <f t="shared" si="8"/>
        <v>0</v>
      </c>
      <c r="H10" s="39">
        <f t="shared" si="9"/>
        <v>0</v>
      </c>
      <c r="I10" s="37">
        <f t="shared" si="10"/>
        <v>0</v>
      </c>
      <c r="J10" s="40">
        <f t="shared" si="11"/>
        <v>0</v>
      </c>
      <c r="K10" s="37">
        <f t="shared" si="12"/>
        <v>0</v>
      </c>
      <c r="L10" s="37">
        <f t="shared" si="13"/>
        <v>0</v>
      </c>
      <c r="M10" s="37">
        <f t="shared" si="14"/>
        <v>0</v>
      </c>
      <c r="N10" s="41">
        <f>'jan-mar'!M10</f>
        <v>59733753.127943099</v>
      </c>
      <c r="O10" s="41">
        <f t="shared" si="15"/>
        <v>-59733753.127943099</v>
      </c>
      <c r="Q10" s="4"/>
      <c r="R10" s="4"/>
      <c r="S10" s="4"/>
      <c r="T10" s="4"/>
      <c r="U10" s="4"/>
    </row>
    <row r="11" spans="1:21" s="34" customFormat="1" x14ac:dyDescent="0.2">
      <c r="A11" s="33">
        <v>106</v>
      </c>
      <c r="B11" s="34" t="s">
        <v>67</v>
      </c>
      <c r="C11" s="36"/>
      <c r="D11" s="36">
        <v>80121</v>
      </c>
      <c r="E11" s="37">
        <f t="shared" si="6"/>
        <v>0</v>
      </c>
      <c r="F11" s="38" t="str">
        <f t="shared" si="7"/>
        <v/>
      </c>
      <c r="G11" s="39">
        <f t="shared" si="8"/>
        <v>0</v>
      </c>
      <c r="H11" s="39">
        <f t="shared" si="9"/>
        <v>0</v>
      </c>
      <c r="I11" s="37">
        <f t="shared" si="10"/>
        <v>0</v>
      </c>
      <c r="J11" s="40">
        <f t="shared" si="11"/>
        <v>0</v>
      </c>
      <c r="K11" s="37">
        <f t="shared" si="12"/>
        <v>0</v>
      </c>
      <c r="L11" s="37">
        <f t="shared" si="13"/>
        <v>0</v>
      </c>
      <c r="M11" s="37">
        <f t="shared" si="14"/>
        <v>0</v>
      </c>
      <c r="N11" s="41">
        <f>'jan-mar'!M11</f>
        <v>71318275.846026972</v>
      </c>
      <c r="O11" s="41">
        <f t="shared" si="15"/>
        <v>-71318275.846026972</v>
      </c>
      <c r="Q11" s="4"/>
      <c r="R11" s="4"/>
      <c r="S11" s="4"/>
      <c r="T11" s="4"/>
      <c r="U11" s="4"/>
    </row>
    <row r="12" spans="1:21" s="34" customFormat="1" x14ac:dyDescent="0.2">
      <c r="A12" s="33">
        <v>111</v>
      </c>
      <c r="B12" s="34" t="s">
        <v>68</v>
      </c>
      <c r="C12" s="36"/>
      <c r="D12" s="36">
        <v>4517</v>
      </c>
      <c r="E12" s="37">
        <f t="shared" si="6"/>
        <v>0</v>
      </c>
      <c r="F12" s="38" t="str">
        <f t="shared" si="7"/>
        <v/>
      </c>
      <c r="G12" s="39">
        <f t="shared" si="8"/>
        <v>0</v>
      </c>
      <c r="H12" s="39">
        <f t="shared" si="9"/>
        <v>0</v>
      </c>
      <c r="I12" s="37">
        <f t="shared" si="10"/>
        <v>0</v>
      </c>
      <c r="J12" s="40">
        <f t="shared" si="11"/>
        <v>0</v>
      </c>
      <c r="K12" s="37">
        <f t="shared" si="12"/>
        <v>0</v>
      </c>
      <c r="L12" s="37">
        <f t="shared" si="13"/>
        <v>0</v>
      </c>
      <c r="M12" s="37">
        <f t="shared" si="14"/>
        <v>0</v>
      </c>
      <c r="N12" s="41">
        <f>'jan-mar'!M12</f>
        <v>92527.596817414378</v>
      </c>
      <c r="O12" s="41">
        <f t="shared" si="15"/>
        <v>-92527.596817414378</v>
      </c>
      <c r="Q12" s="4"/>
      <c r="R12" s="4"/>
      <c r="S12" s="4"/>
      <c r="T12" s="4"/>
      <c r="U12" s="4"/>
    </row>
    <row r="13" spans="1:21" s="34" customFormat="1" x14ac:dyDescent="0.2">
      <c r="A13" s="33">
        <v>118</v>
      </c>
      <c r="B13" s="34" t="s">
        <v>69</v>
      </c>
      <c r="C13" s="36"/>
      <c r="D13" s="36">
        <v>1398</v>
      </c>
      <c r="E13" s="37">
        <f t="shared" si="6"/>
        <v>0</v>
      </c>
      <c r="F13" s="38" t="str">
        <f t="shared" si="7"/>
        <v/>
      </c>
      <c r="G13" s="39">
        <f t="shared" si="8"/>
        <v>0</v>
      </c>
      <c r="H13" s="39">
        <f t="shared" si="9"/>
        <v>0</v>
      </c>
      <c r="I13" s="37">
        <f t="shared" si="10"/>
        <v>0</v>
      </c>
      <c r="J13" s="40">
        <f t="shared" si="11"/>
        <v>0</v>
      </c>
      <c r="K13" s="37">
        <f t="shared" si="12"/>
        <v>0</v>
      </c>
      <c r="L13" s="37">
        <f t="shared" si="13"/>
        <v>0</v>
      </c>
      <c r="M13" s="37">
        <f t="shared" si="14"/>
        <v>0</v>
      </c>
      <c r="N13" s="41">
        <f>'jan-mar'!M13</f>
        <v>1436122.9038921841</v>
      </c>
      <c r="O13" s="41">
        <f t="shared" si="15"/>
        <v>-1436122.9038921841</v>
      </c>
      <c r="Q13" s="4"/>
      <c r="R13" s="4"/>
      <c r="S13" s="4"/>
      <c r="T13" s="4"/>
      <c r="U13" s="4"/>
    </row>
    <row r="14" spans="1:21" s="34" customFormat="1" x14ac:dyDescent="0.2">
      <c r="A14" s="33">
        <v>119</v>
      </c>
      <c r="B14" s="34" t="s">
        <v>70</v>
      </c>
      <c r="C14" s="36"/>
      <c r="D14" s="36">
        <v>3597</v>
      </c>
      <c r="E14" s="37">
        <f t="shared" si="6"/>
        <v>0</v>
      </c>
      <c r="F14" s="38" t="str">
        <f t="shared" si="7"/>
        <v/>
      </c>
      <c r="G14" s="39">
        <f t="shared" si="8"/>
        <v>0</v>
      </c>
      <c r="H14" s="39">
        <f t="shared" si="9"/>
        <v>0</v>
      </c>
      <c r="I14" s="37">
        <f t="shared" si="10"/>
        <v>0</v>
      </c>
      <c r="J14" s="40">
        <f t="shared" si="11"/>
        <v>0</v>
      </c>
      <c r="K14" s="37">
        <f t="shared" si="12"/>
        <v>0</v>
      </c>
      <c r="L14" s="37">
        <f t="shared" si="13"/>
        <v>0</v>
      </c>
      <c r="M14" s="37">
        <f t="shared" si="14"/>
        <v>0</v>
      </c>
      <c r="N14" s="41">
        <f>'jan-mar'!M14</f>
        <v>4939125.9909157287</v>
      </c>
      <c r="O14" s="41">
        <f t="shared" si="15"/>
        <v>-4939125.9909157287</v>
      </c>
      <c r="Q14" s="4"/>
      <c r="R14" s="4"/>
      <c r="S14" s="4"/>
      <c r="T14" s="4"/>
      <c r="U14" s="4"/>
    </row>
    <row r="15" spans="1:21" s="34" customFormat="1" x14ac:dyDescent="0.2">
      <c r="A15" s="33">
        <v>121</v>
      </c>
      <c r="B15" s="34" t="s">
        <v>71</v>
      </c>
      <c r="C15" s="36"/>
      <c r="D15" s="36">
        <v>685</v>
      </c>
      <c r="E15" s="37">
        <f t="shared" si="6"/>
        <v>0</v>
      </c>
      <c r="F15" s="38" t="str">
        <f t="shared" si="7"/>
        <v/>
      </c>
      <c r="G15" s="39">
        <f t="shared" si="8"/>
        <v>0</v>
      </c>
      <c r="H15" s="39">
        <f t="shared" si="9"/>
        <v>0</v>
      </c>
      <c r="I15" s="37">
        <f t="shared" si="10"/>
        <v>0</v>
      </c>
      <c r="J15" s="40">
        <f t="shared" si="11"/>
        <v>0</v>
      </c>
      <c r="K15" s="37">
        <f t="shared" si="12"/>
        <v>0</v>
      </c>
      <c r="L15" s="37">
        <f t="shared" si="13"/>
        <v>0</v>
      </c>
      <c r="M15" s="37">
        <f t="shared" si="14"/>
        <v>0</v>
      </c>
      <c r="N15" s="41">
        <f>'jan-mar'!M15</f>
        <v>143520.56759352001</v>
      </c>
      <c r="O15" s="41">
        <f t="shared" si="15"/>
        <v>-143520.56759352001</v>
      </c>
      <c r="Q15" s="4"/>
      <c r="R15" s="4"/>
      <c r="S15" s="4"/>
      <c r="T15" s="4"/>
      <c r="U15" s="4"/>
    </row>
    <row r="16" spans="1:21" s="34" customFormat="1" x14ac:dyDescent="0.2">
      <c r="A16" s="33">
        <v>122</v>
      </c>
      <c r="B16" s="34" t="s">
        <v>72</v>
      </c>
      <c r="C16" s="36"/>
      <c r="D16" s="36">
        <v>5367</v>
      </c>
      <c r="E16" s="37">
        <f t="shared" si="6"/>
        <v>0</v>
      </c>
      <c r="F16" s="38" t="str">
        <f t="shared" si="7"/>
        <v/>
      </c>
      <c r="G16" s="39">
        <f t="shared" si="8"/>
        <v>0</v>
      </c>
      <c r="H16" s="39">
        <f t="shared" si="9"/>
        <v>0</v>
      </c>
      <c r="I16" s="37">
        <f t="shared" si="10"/>
        <v>0</v>
      </c>
      <c r="J16" s="40">
        <f t="shared" si="11"/>
        <v>0</v>
      </c>
      <c r="K16" s="37">
        <f t="shared" si="12"/>
        <v>0</v>
      </c>
      <c r="L16" s="37">
        <f t="shared" si="13"/>
        <v>0</v>
      </c>
      <c r="M16" s="37">
        <f t="shared" si="14"/>
        <v>0</v>
      </c>
      <c r="N16" s="41">
        <f>'jan-mar'!M16</f>
        <v>6188946.6203071214</v>
      </c>
      <c r="O16" s="41">
        <f t="shared" si="15"/>
        <v>-6188946.6203071214</v>
      </c>
      <c r="Q16" s="4"/>
      <c r="R16" s="4"/>
      <c r="S16" s="4"/>
      <c r="T16" s="4"/>
      <c r="U16" s="4"/>
    </row>
    <row r="17" spans="1:21" s="34" customFormat="1" x14ac:dyDescent="0.2">
      <c r="A17" s="33">
        <v>123</v>
      </c>
      <c r="B17" s="34" t="s">
        <v>73</v>
      </c>
      <c r="C17" s="36"/>
      <c r="D17" s="36">
        <v>5765</v>
      </c>
      <c r="E17" s="37">
        <f t="shared" si="6"/>
        <v>0</v>
      </c>
      <c r="F17" s="38" t="str">
        <f t="shared" si="7"/>
        <v/>
      </c>
      <c r="G17" s="39">
        <f t="shared" si="8"/>
        <v>0</v>
      </c>
      <c r="H17" s="39">
        <f t="shared" si="9"/>
        <v>0</v>
      </c>
      <c r="I17" s="37">
        <f t="shared" si="10"/>
        <v>0</v>
      </c>
      <c r="J17" s="40">
        <f t="shared" si="11"/>
        <v>0</v>
      </c>
      <c r="K17" s="37">
        <f t="shared" si="12"/>
        <v>0</v>
      </c>
      <c r="L17" s="37">
        <f t="shared" si="13"/>
        <v>0</v>
      </c>
      <c r="M17" s="37">
        <f t="shared" si="14"/>
        <v>0</v>
      </c>
      <c r="N17" s="41">
        <f>'jan-mar'!M17</f>
        <v>2456425.1008143383</v>
      </c>
      <c r="O17" s="41">
        <f t="shared" si="15"/>
        <v>-2456425.1008143383</v>
      </c>
      <c r="Q17" s="4"/>
      <c r="R17" s="4"/>
      <c r="S17" s="4"/>
      <c r="T17" s="4"/>
      <c r="U17" s="4"/>
    </row>
    <row r="18" spans="1:21" s="34" customFormat="1" x14ac:dyDescent="0.2">
      <c r="A18" s="33">
        <v>124</v>
      </c>
      <c r="B18" s="34" t="s">
        <v>74</v>
      </c>
      <c r="C18" s="36"/>
      <c r="D18" s="36">
        <v>15720</v>
      </c>
      <c r="E18" s="37">
        <f t="shared" si="6"/>
        <v>0</v>
      </c>
      <c r="F18" s="38" t="str">
        <f t="shared" si="7"/>
        <v/>
      </c>
      <c r="G18" s="39">
        <f t="shared" si="8"/>
        <v>0</v>
      </c>
      <c r="H18" s="39">
        <f t="shared" si="9"/>
        <v>0</v>
      </c>
      <c r="I18" s="37">
        <f t="shared" si="10"/>
        <v>0</v>
      </c>
      <c r="J18" s="40">
        <f t="shared" si="11"/>
        <v>0</v>
      </c>
      <c r="K18" s="37">
        <f t="shared" si="12"/>
        <v>0</v>
      </c>
      <c r="L18" s="37">
        <f t="shared" si="13"/>
        <v>0</v>
      </c>
      <c r="M18" s="37">
        <f t="shared" si="14"/>
        <v>0</v>
      </c>
      <c r="N18" s="41">
        <f>'jan-mar'!M18</f>
        <v>9057360.3356116861</v>
      </c>
      <c r="O18" s="41">
        <f t="shared" si="15"/>
        <v>-9057360.3356116861</v>
      </c>
      <c r="Q18" s="4"/>
      <c r="R18" s="4"/>
      <c r="S18" s="4"/>
      <c r="T18" s="4"/>
      <c r="U18" s="4"/>
    </row>
    <row r="19" spans="1:21" s="34" customFormat="1" x14ac:dyDescent="0.2">
      <c r="A19" s="33">
        <v>125</v>
      </c>
      <c r="B19" s="34" t="s">
        <v>75</v>
      </c>
      <c r="C19" s="36"/>
      <c r="D19" s="36">
        <v>11406</v>
      </c>
      <c r="E19" s="37">
        <f t="shared" si="6"/>
        <v>0</v>
      </c>
      <c r="F19" s="38" t="str">
        <f t="shared" si="7"/>
        <v/>
      </c>
      <c r="G19" s="39">
        <f t="shared" si="8"/>
        <v>0</v>
      </c>
      <c r="H19" s="39">
        <f t="shared" si="9"/>
        <v>0</v>
      </c>
      <c r="I19" s="37">
        <f t="shared" si="10"/>
        <v>0</v>
      </c>
      <c r="J19" s="40">
        <f t="shared" si="11"/>
        <v>0</v>
      </c>
      <c r="K19" s="37">
        <f t="shared" si="12"/>
        <v>0</v>
      </c>
      <c r="L19" s="37">
        <f t="shared" si="13"/>
        <v>0</v>
      </c>
      <c r="M19" s="37">
        <f t="shared" si="14"/>
        <v>0</v>
      </c>
      <c r="N19" s="41">
        <f>'jan-mar'!M19</f>
        <v>14668434.293128932</v>
      </c>
      <c r="O19" s="41">
        <f t="shared" si="15"/>
        <v>-14668434.293128932</v>
      </c>
      <c r="Q19" s="4"/>
      <c r="R19" s="4"/>
      <c r="S19" s="4"/>
      <c r="T19" s="4"/>
      <c r="U19" s="4"/>
    </row>
    <row r="20" spans="1:21" s="34" customFormat="1" x14ac:dyDescent="0.2">
      <c r="A20" s="33">
        <v>127</v>
      </c>
      <c r="B20" s="34" t="s">
        <v>76</v>
      </c>
      <c r="C20" s="36"/>
      <c r="D20" s="36">
        <v>3783</v>
      </c>
      <c r="E20" s="37">
        <f t="shared" si="6"/>
        <v>0</v>
      </c>
      <c r="F20" s="38" t="str">
        <f t="shared" si="7"/>
        <v/>
      </c>
      <c r="G20" s="39">
        <f t="shared" si="8"/>
        <v>0</v>
      </c>
      <c r="H20" s="39">
        <f t="shared" si="9"/>
        <v>0</v>
      </c>
      <c r="I20" s="37">
        <f t="shared" si="10"/>
        <v>0</v>
      </c>
      <c r="J20" s="40">
        <f t="shared" si="11"/>
        <v>0</v>
      </c>
      <c r="K20" s="37">
        <f t="shared" si="12"/>
        <v>0</v>
      </c>
      <c r="L20" s="37">
        <f t="shared" si="13"/>
        <v>0</v>
      </c>
      <c r="M20" s="37">
        <f t="shared" si="14"/>
        <v>0</v>
      </c>
      <c r="N20" s="41">
        <f>'jan-mar'!M20</f>
        <v>4309699.8536653323</v>
      </c>
      <c r="O20" s="41">
        <f t="shared" si="15"/>
        <v>-4309699.8536653323</v>
      </c>
      <c r="Q20" s="4"/>
      <c r="R20" s="4"/>
      <c r="S20" s="4"/>
      <c r="T20" s="4"/>
      <c r="U20" s="4"/>
    </row>
    <row r="21" spans="1:21" s="34" customFormat="1" x14ac:dyDescent="0.2">
      <c r="A21" s="33">
        <v>128</v>
      </c>
      <c r="B21" s="34" t="s">
        <v>77</v>
      </c>
      <c r="C21" s="36"/>
      <c r="D21" s="36">
        <v>8173</v>
      </c>
      <c r="E21" s="37">
        <f t="shared" si="6"/>
        <v>0</v>
      </c>
      <c r="F21" s="38" t="str">
        <f t="shared" si="7"/>
        <v/>
      </c>
      <c r="G21" s="39">
        <f t="shared" si="8"/>
        <v>0</v>
      </c>
      <c r="H21" s="39">
        <f t="shared" si="9"/>
        <v>0</v>
      </c>
      <c r="I21" s="37">
        <f t="shared" si="10"/>
        <v>0</v>
      </c>
      <c r="J21" s="40">
        <f t="shared" si="11"/>
        <v>0</v>
      </c>
      <c r="K21" s="37">
        <f t="shared" si="12"/>
        <v>0</v>
      </c>
      <c r="L21" s="37">
        <f t="shared" si="13"/>
        <v>0</v>
      </c>
      <c r="M21" s="37">
        <f t="shared" si="14"/>
        <v>0</v>
      </c>
      <c r="N21" s="41">
        <f>'jan-mar'!M21</f>
        <v>11300538.87232534</v>
      </c>
      <c r="O21" s="41">
        <f t="shared" si="15"/>
        <v>-11300538.87232534</v>
      </c>
      <c r="Q21" s="4"/>
      <c r="R21" s="4"/>
      <c r="S21" s="4"/>
      <c r="T21" s="4"/>
      <c r="U21" s="4"/>
    </row>
    <row r="22" spans="1:21" s="34" customFormat="1" x14ac:dyDescent="0.2">
      <c r="A22" s="33">
        <v>135</v>
      </c>
      <c r="B22" s="34" t="s">
        <v>78</v>
      </c>
      <c r="C22" s="36"/>
      <c r="D22" s="36">
        <v>7398</v>
      </c>
      <c r="E22" s="37">
        <f t="shared" si="6"/>
        <v>0</v>
      </c>
      <c r="F22" s="38" t="str">
        <f t="shared" si="7"/>
        <v/>
      </c>
      <c r="G22" s="39">
        <f t="shared" si="8"/>
        <v>0</v>
      </c>
      <c r="H22" s="39">
        <f t="shared" si="9"/>
        <v>0</v>
      </c>
      <c r="I22" s="37">
        <f t="shared" si="10"/>
        <v>0</v>
      </c>
      <c r="J22" s="40">
        <f t="shared" si="11"/>
        <v>0</v>
      </c>
      <c r="K22" s="37">
        <f t="shared" si="12"/>
        <v>0</v>
      </c>
      <c r="L22" s="37">
        <f t="shared" si="13"/>
        <v>0</v>
      </c>
      <c r="M22" s="37">
        <f t="shared" si="14"/>
        <v>0</v>
      </c>
      <c r="N22" s="41">
        <f>'jan-mar'!M22</f>
        <v>5462289.4442019882</v>
      </c>
      <c r="O22" s="41">
        <f t="shared" si="15"/>
        <v>-5462289.4442019882</v>
      </c>
      <c r="Q22" s="4"/>
      <c r="R22" s="4"/>
      <c r="S22" s="4"/>
      <c r="T22" s="4"/>
      <c r="U22" s="4"/>
    </row>
    <row r="23" spans="1:21" s="34" customFormat="1" x14ac:dyDescent="0.2">
      <c r="A23" s="33">
        <v>136</v>
      </c>
      <c r="B23" s="34" t="s">
        <v>79</v>
      </c>
      <c r="C23" s="36"/>
      <c r="D23" s="36">
        <v>15747</v>
      </c>
      <c r="E23" s="37">
        <f t="shared" si="6"/>
        <v>0</v>
      </c>
      <c r="F23" s="38" t="str">
        <f t="shared" si="7"/>
        <v/>
      </c>
      <c r="G23" s="39">
        <f t="shared" si="8"/>
        <v>0</v>
      </c>
      <c r="H23" s="39">
        <f t="shared" si="9"/>
        <v>0</v>
      </c>
      <c r="I23" s="37">
        <f t="shared" si="10"/>
        <v>0</v>
      </c>
      <c r="J23" s="40">
        <f t="shared" si="11"/>
        <v>0</v>
      </c>
      <c r="K23" s="37">
        <f t="shared" si="12"/>
        <v>0</v>
      </c>
      <c r="L23" s="37">
        <f t="shared" si="13"/>
        <v>0</v>
      </c>
      <c r="M23" s="37">
        <f t="shared" si="14"/>
        <v>0</v>
      </c>
      <c r="N23" s="41">
        <f>'jan-mar'!M23</f>
        <v>8262455.7350430721</v>
      </c>
      <c r="O23" s="41">
        <f t="shared" si="15"/>
        <v>-8262455.7350430721</v>
      </c>
      <c r="Q23" s="4"/>
      <c r="R23" s="4"/>
      <c r="S23" s="4"/>
      <c r="T23" s="4"/>
      <c r="U23" s="4"/>
    </row>
    <row r="24" spans="1:21" s="34" customFormat="1" x14ac:dyDescent="0.2">
      <c r="A24" s="33">
        <v>137</v>
      </c>
      <c r="B24" s="34" t="s">
        <v>80</v>
      </c>
      <c r="C24" s="36"/>
      <c r="D24" s="36">
        <v>5335</v>
      </c>
      <c r="E24" s="37">
        <f t="shared" si="6"/>
        <v>0</v>
      </c>
      <c r="F24" s="38" t="str">
        <f t="shared" si="7"/>
        <v/>
      </c>
      <c r="G24" s="39">
        <f t="shared" si="8"/>
        <v>0</v>
      </c>
      <c r="H24" s="39">
        <f t="shared" si="9"/>
        <v>0</v>
      </c>
      <c r="I24" s="37">
        <f t="shared" si="10"/>
        <v>0</v>
      </c>
      <c r="J24" s="40">
        <f t="shared" si="11"/>
        <v>0</v>
      </c>
      <c r="K24" s="37">
        <f t="shared" si="12"/>
        <v>0</v>
      </c>
      <c r="L24" s="37">
        <f t="shared" si="13"/>
        <v>0</v>
      </c>
      <c r="M24" s="37">
        <f t="shared" si="14"/>
        <v>0</v>
      </c>
      <c r="N24" s="41">
        <f>'jan-mar'!M24</f>
        <v>4094327.998758798</v>
      </c>
      <c r="O24" s="41">
        <f t="shared" si="15"/>
        <v>-4094327.998758798</v>
      </c>
      <c r="Q24" s="4"/>
      <c r="R24" s="4"/>
      <c r="S24" s="4"/>
      <c r="T24" s="4"/>
      <c r="U24" s="4"/>
    </row>
    <row r="25" spans="1:21" s="34" customFormat="1" x14ac:dyDescent="0.2">
      <c r="A25" s="33">
        <v>138</v>
      </c>
      <c r="B25" s="34" t="s">
        <v>81</v>
      </c>
      <c r="C25" s="36"/>
      <c r="D25" s="36">
        <v>5557</v>
      </c>
      <c r="E25" s="37">
        <f t="shared" si="6"/>
        <v>0</v>
      </c>
      <c r="F25" s="38" t="str">
        <f t="shared" si="7"/>
        <v/>
      </c>
      <c r="G25" s="39">
        <f t="shared" si="8"/>
        <v>0</v>
      </c>
      <c r="H25" s="39">
        <f t="shared" si="9"/>
        <v>0</v>
      </c>
      <c r="I25" s="37">
        <f t="shared" si="10"/>
        <v>0</v>
      </c>
      <c r="J25" s="40">
        <f t="shared" si="11"/>
        <v>0</v>
      </c>
      <c r="K25" s="37">
        <f t="shared" si="12"/>
        <v>0</v>
      </c>
      <c r="L25" s="37">
        <f t="shared" si="13"/>
        <v>0</v>
      </c>
      <c r="M25" s="37">
        <f t="shared" si="14"/>
        <v>0</v>
      </c>
      <c r="N25" s="41">
        <f>'jan-mar'!M25</f>
        <v>4412379.0607502619</v>
      </c>
      <c r="O25" s="41">
        <f t="shared" si="15"/>
        <v>-4412379.0607502619</v>
      </c>
      <c r="Q25" s="4"/>
      <c r="R25" s="4"/>
      <c r="S25" s="4"/>
      <c r="T25" s="4"/>
      <c r="U25" s="4"/>
    </row>
    <row r="26" spans="1:21" s="34" customFormat="1" x14ac:dyDescent="0.2">
      <c r="A26" s="33">
        <v>211</v>
      </c>
      <c r="B26" s="34" t="s">
        <v>82</v>
      </c>
      <c r="C26" s="36"/>
      <c r="D26" s="36">
        <v>17188</v>
      </c>
      <c r="E26" s="37">
        <f t="shared" si="6"/>
        <v>0</v>
      </c>
      <c r="F26" s="38" t="str">
        <f t="shared" si="7"/>
        <v/>
      </c>
      <c r="G26" s="39">
        <f t="shared" si="8"/>
        <v>0</v>
      </c>
      <c r="H26" s="39">
        <f t="shared" si="9"/>
        <v>0</v>
      </c>
      <c r="I26" s="37">
        <f t="shared" si="10"/>
        <v>0</v>
      </c>
      <c r="J26" s="40">
        <f t="shared" si="11"/>
        <v>0</v>
      </c>
      <c r="K26" s="37">
        <f t="shared" si="12"/>
        <v>0</v>
      </c>
      <c r="L26" s="37">
        <f t="shared" si="13"/>
        <v>0</v>
      </c>
      <c r="M26" s="37">
        <f t="shared" si="14"/>
        <v>0</v>
      </c>
      <c r="N26" s="41">
        <f>'jan-mar'!M26</f>
        <v>-791482.45868990361</v>
      </c>
      <c r="O26" s="41">
        <f t="shared" si="15"/>
        <v>791482.45868990361</v>
      </c>
      <c r="Q26" s="4"/>
      <c r="R26" s="4"/>
      <c r="S26" s="4"/>
      <c r="T26" s="4"/>
      <c r="U26" s="4"/>
    </row>
    <row r="27" spans="1:21" s="34" customFormat="1" x14ac:dyDescent="0.2">
      <c r="A27" s="33">
        <v>213</v>
      </c>
      <c r="B27" s="34" t="s">
        <v>83</v>
      </c>
      <c r="C27" s="36"/>
      <c r="D27" s="36">
        <v>30698</v>
      </c>
      <c r="E27" s="37">
        <f t="shared" si="6"/>
        <v>0</v>
      </c>
      <c r="F27" s="38" t="str">
        <f t="shared" si="7"/>
        <v/>
      </c>
      <c r="G27" s="39">
        <f t="shared" si="8"/>
        <v>0</v>
      </c>
      <c r="H27" s="39">
        <f t="shared" si="9"/>
        <v>0</v>
      </c>
      <c r="I27" s="37">
        <f t="shared" si="10"/>
        <v>0</v>
      </c>
      <c r="J27" s="40">
        <f t="shared" si="11"/>
        <v>0</v>
      </c>
      <c r="K27" s="37">
        <f t="shared" si="12"/>
        <v>0</v>
      </c>
      <c r="L27" s="37">
        <f t="shared" si="13"/>
        <v>0</v>
      </c>
      <c r="M27" s="37">
        <f t="shared" si="14"/>
        <v>0</v>
      </c>
      <c r="N27" s="41">
        <f>'jan-mar'!M27</f>
        <v>-9320408.1985607706</v>
      </c>
      <c r="O27" s="41">
        <f t="shared" si="15"/>
        <v>9320408.1985607706</v>
      </c>
      <c r="Q27" s="4"/>
      <c r="R27" s="4"/>
      <c r="S27" s="4"/>
      <c r="T27" s="4"/>
      <c r="U27" s="4"/>
    </row>
    <row r="28" spans="1:21" s="34" customFormat="1" x14ac:dyDescent="0.2">
      <c r="A28" s="33">
        <v>214</v>
      </c>
      <c r="B28" s="34" t="s">
        <v>84</v>
      </c>
      <c r="C28" s="36"/>
      <c r="D28" s="36">
        <v>19288</v>
      </c>
      <c r="E28" s="37">
        <f t="shared" si="6"/>
        <v>0</v>
      </c>
      <c r="F28" s="38" t="str">
        <f t="shared" si="7"/>
        <v/>
      </c>
      <c r="G28" s="39">
        <f t="shared" si="8"/>
        <v>0</v>
      </c>
      <c r="H28" s="39">
        <f t="shared" si="9"/>
        <v>0</v>
      </c>
      <c r="I28" s="37">
        <f t="shared" si="10"/>
        <v>0</v>
      </c>
      <c r="J28" s="40">
        <f t="shared" si="11"/>
        <v>0</v>
      </c>
      <c r="K28" s="37">
        <f t="shared" si="12"/>
        <v>0</v>
      </c>
      <c r="L28" s="37">
        <f t="shared" si="13"/>
        <v>0</v>
      </c>
      <c r="M28" s="37">
        <f t="shared" si="14"/>
        <v>0</v>
      </c>
      <c r="N28" s="41">
        <f>'jan-mar'!M28</f>
        <v>2177095.9237135984</v>
      </c>
      <c r="O28" s="41">
        <f t="shared" si="15"/>
        <v>-2177095.9237135984</v>
      </c>
      <c r="Q28" s="4"/>
      <c r="R28" s="4"/>
      <c r="S28" s="4"/>
      <c r="T28" s="4"/>
      <c r="U28" s="4"/>
    </row>
    <row r="29" spans="1:21" s="34" customFormat="1" x14ac:dyDescent="0.2">
      <c r="A29" s="33">
        <v>215</v>
      </c>
      <c r="B29" s="34" t="s">
        <v>85</v>
      </c>
      <c r="C29" s="36"/>
      <c r="D29" s="36">
        <v>15743</v>
      </c>
      <c r="E29" s="37">
        <f t="shared" si="6"/>
        <v>0</v>
      </c>
      <c r="F29" s="38" t="str">
        <f t="shared" si="7"/>
        <v/>
      </c>
      <c r="G29" s="39">
        <f t="shared" si="8"/>
        <v>0</v>
      </c>
      <c r="H29" s="39">
        <f t="shared" si="9"/>
        <v>0</v>
      </c>
      <c r="I29" s="37">
        <f t="shared" si="10"/>
        <v>0</v>
      </c>
      <c r="J29" s="40">
        <f t="shared" si="11"/>
        <v>0</v>
      </c>
      <c r="K29" s="37">
        <f t="shared" si="12"/>
        <v>0</v>
      </c>
      <c r="L29" s="37">
        <f t="shared" si="13"/>
        <v>0</v>
      </c>
      <c r="M29" s="37">
        <f t="shared" si="14"/>
        <v>0</v>
      </c>
      <c r="N29" s="41">
        <f>'jan-mar'!M29</f>
        <v>-13009751.393248484</v>
      </c>
      <c r="O29" s="41">
        <f t="shared" si="15"/>
        <v>13009751.393248484</v>
      </c>
      <c r="Q29" s="4"/>
      <c r="R29" s="4"/>
      <c r="S29" s="4"/>
      <c r="T29" s="4"/>
      <c r="U29" s="4"/>
    </row>
    <row r="30" spans="1:21" s="34" customFormat="1" x14ac:dyDescent="0.2">
      <c r="A30" s="33">
        <v>216</v>
      </c>
      <c r="B30" s="34" t="s">
        <v>86</v>
      </c>
      <c r="C30" s="36"/>
      <c r="D30" s="36">
        <v>18869</v>
      </c>
      <c r="E30" s="37">
        <f t="shared" si="6"/>
        <v>0</v>
      </c>
      <c r="F30" s="38" t="str">
        <f t="shared" si="7"/>
        <v/>
      </c>
      <c r="G30" s="39">
        <f t="shared" si="8"/>
        <v>0</v>
      </c>
      <c r="H30" s="39">
        <f t="shared" si="9"/>
        <v>0</v>
      </c>
      <c r="I30" s="37">
        <f t="shared" si="10"/>
        <v>0</v>
      </c>
      <c r="J30" s="40">
        <f t="shared" si="11"/>
        <v>0</v>
      </c>
      <c r="K30" s="37">
        <f t="shared" si="12"/>
        <v>0</v>
      </c>
      <c r="L30" s="37">
        <f t="shared" si="13"/>
        <v>0</v>
      </c>
      <c r="M30" s="37">
        <f t="shared" si="14"/>
        <v>0</v>
      </c>
      <c r="N30" s="41">
        <f>'jan-mar'!M30</f>
        <v>-5846432.7154421536</v>
      </c>
      <c r="O30" s="41">
        <f t="shared" si="15"/>
        <v>5846432.7154421536</v>
      </c>
      <c r="Q30" s="4"/>
      <c r="R30" s="4"/>
      <c r="S30" s="4"/>
      <c r="T30" s="4"/>
      <c r="U30" s="4"/>
    </row>
    <row r="31" spans="1:21" s="34" customFormat="1" x14ac:dyDescent="0.2">
      <c r="A31" s="33">
        <v>217</v>
      </c>
      <c r="B31" s="34" t="s">
        <v>87</v>
      </c>
      <c r="C31" s="36"/>
      <c r="D31" s="36">
        <v>26988</v>
      </c>
      <c r="E31" s="37">
        <f t="shared" si="6"/>
        <v>0</v>
      </c>
      <c r="F31" s="38" t="str">
        <f t="shared" si="7"/>
        <v/>
      </c>
      <c r="G31" s="39">
        <f t="shared" si="8"/>
        <v>0</v>
      </c>
      <c r="H31" s="39">
        <f t="shared" si="9"/>
        <v>0</v>
      </c>
      <c r="I31" s="37">
        <f t="shared" si="10"/>
        <v>0</v>
      </c>
      <c r="J31" s="40">
        <f t="shared" si="11"/>
        <v>0</v>
      </c>
      <c r="K31" s="37">
        <f t="shared" si="12"/>
        <v>0</v>
      </c>
      <c r="L31" s="37">
        <f t="shared" si="13"/>
        <v>0</v>
      </c>
      <c r="M31" s="37">
        <f t="shared" si="14"/>
        <v>0</v>
      </c>
      <c r="N31" s="41">
        <f>'jan-mar'!M31</f>
        <v>-35838516.674140267</v>
      </c>
      <c r="O31" s="41">
        <f t="shared" si="15"/>
        <v>35838516.674140267</v>
      </c>
      <c r="Q31" s="4"/>
      <c r="R31" s="4"/>
      <c r="S31" s="4"/>
      <c r="T31" s="4"/>
      <c r="U31" s="4"/>
    </row>
    <row r="32" spans="1:21" s="34" customFormat="1" x14ac:dyDescent="0.2">
      <c r="A32" s="33">
        <v>219</v>
      </c>
      <c r="B32" s="34" t="s">
        <v>88</v>
      </c>
      <c r="C32" s="36"/>
      <c r="D32" s="36">
        <v>124008</v>
      </c>
      <c r="E32" s="37">
        <f t="shared" si="6"/>
        <v>0</v>
      </c>
      <c r="F32" s="38" t="str">
        <f t="shared" si="7"/>
        <v/>
      </c>
      <c r="G32" s="39">
        <f t="shared" si="8"/>
        <v>0</v>
      </c>
      <c r="H32" s="39">
        <f t="shared" si="9"/>
        <v>0</v>
      </c>
      <c r="I32" s="37">
        <f t="shared" si="10"/>
        <v>0</v>
      </c>
      <c r="J32" s="40">
        <f t="shared" si="11"/>
        <v>0</v>
      </c>
      <c r="K32" s="37">
        <f t="shared" si="12"/>
        <v>0</v>
      </c>
      <c r="L32" s="37">
        <f t="shared" si="13"/>
        <v>0</v>
      </c>
      <c r="M32" s="37">
        <f t="shared" si="14"/>
        <v>0</v>
      </c>
      <c r="N32" s="41">
        <f>'jan-mar'!M32</f>
        <v>-340435155.40709895</v>
      </c>
      <c r="O32" s="41">
        <f t="shared" si="15"/>
        <v>340435155.40709895</v>
      </c>
      <c r="Q32" s="4"/>
      <c r="R32" s="4"/>
      <c r="S32" s="4"/>
      <c r="T32" s="4"/>
      <c r="U32" s="4"/>
    </row>
    <row r="33" spans="1:21" s="34" customFormat="1" x14ac:dyDescent="0.2">
      <c r="A33" s="33">
        <v>220</v>
      </c>
      <c r="B33" s="34" t="s">
        <v>89</v>
      </c>
      <c r="C33" s="36"/>
      <c r="D33" s="36">
        <v>60781</v>
      </c>
      <c r="E33" s="37">
        <f t="shared" si="6"/>
        <v>0</v>
      </c>
      <c r="F33" s="38" t="str">
        <f t="shared" si="7"/>
        <v/>
      </c>
      <c r="G33" s="39">
        <f t="shared" si="8"/>
        <v>0</v>
      </c>
      <c r="H33" s="39">
        <f t="shared" si="9"/>
        <v>0</v>
      </c>
      <c r="I33" s="37">
        <f t="shared" si="10"/>
        <v>0</v>
      </c>
      <c r="J33" s="40">
        <f t="shared" si="11"/>
        <v>0</v>
      </c>
      <c r="K33" s="37">
        <f t="shared" si="12"/>
        <v>0</v>
      </c>
      <c r="L33" s="37">
        <f t="shared" si="13"/>
        <v>0</v>
      </c>
      <c r="M33" s="37">
        <f t="shared" si="14"/>
        <v>0</v>
      </c>
      <c r="N33" s="41">
        <f>'jan-mar'!M33</f>
        <v>-147059844.35196829</v>
      </c>
      <c r="O33" s="41">
        <f t="shared" si="15"/>
        <v>147059844.35196829</v>
      </c>
      <c r="Q33" s="4"/>
      <c r="R33" s="4"/>
      <c r="S33" s="4"/>
      <c r="T33" s="4"/>
      <c r="U33" s="4"/>
    </row>
    <row r="34" spans="1:21" s="34" customFormat="1" x14ac:dyDescent="0.2">
      <c r="A34" s="33">
        <v>221</v>
      </c>
      <c r="B34" s="34" t="s">
        <v>90</v>
      </c>
      <c r="C34" s="36"/>
      <c r="D34" s="36">
        <v>16162</v>
      </c>
      <c r="E34" s="37">
        <f t="shared" si="6"/>
        <v>0</v>
      </c>
      <c r="F34" s="38" t="str">
        <f t="shared" si="7"/>
        <v/>
      </c>
      <c r="G34" s="39">
        <f t="shared" si="8"/>
        <v>0</v>
      </c>
      <c r="H34" s="39">
        <f t="shared" si="9"/>
        <v>0</v>
      </c>
      <c r="I34" s="37">
        <f t="shared" si="10"/>
        <v>0</v>
      </c>
      <c r="J34" s="40">
        <f t="shared" si="11"/>
        <v>0</v>
      </c>
      <c r="K34" s="37">
        <f t="shared" si="12"/>
        <v>0</v>
      </c>
      <c r="L34" s="37">
        <f t="shared" si="13"/>
        <v>0</v>
      </c>
      <c r="M34" s="37">
        <f t="shared" si="14"/>
        <v>0</v>
      </c>
      <c r="N34" s="41">
        <f>'jan-mar'!M34</f>
        <v>24598733.170747843</v>
      </c>
      <c r="O34" s="41">
        <f t="shared" si="15"/>
        <v>-24598733.170747843</v>
      </c>
      <c r="Q34" s="4"/>
      <c r="R34" s="4"/>
      <c r="S34" s="4"/>
      <c r="T34" s="4"/>
      <c r="U34" s="4"/>
    </row>
    <row r="35" spans="1:21" s="34" customFormat="1" x14ac:dyDescent="0.2">
      <c r="A35" s="33">
        <v>226</v>
      </c>
      <c r="B35" s="34" t="s">
        <v>91</v>
      </c>
      <c r="C35" s="36"/>
      <c r="D35" s="36">
        <v>17665</v>
      </c>
      <c r="E35" s="37">
        <f t="shared" si="6"/>
        <v>0</v>
      </c>
      <c r="F35" s="38" t="str">
        <f t="shared" si="7"/>
        <v/>
      </c>
      <c r="G35" s="39">
        <f t="shared" si="8"/>
        <v>0</v>
      </c>
      <c r="H35" s="39">
        <f t="shared" si="9"/>
        <v>0</v>
      </c>
      <c r="I35" s="37">
        <f t="shared" si="10"/>
        <v>0</v>
      </c>
      <c r="J35" s="40">
        <f t="shared" si="11"/>
        <v>0</v>
      </c>
      <c r="K35" s="37">
        <f t="shared" si="12"/>
        <v>0</v>
      </c>
      <c r="L35" s="37">
        <f t="shared" si="13"/>
        <v>0</v>
      </c>
      <c r="M35" s="37">
        <f t="shared" si="14"/>
        <v>0</v>
      </c>
      <c r="N35" s="41">
        <f>'jan-mar'!M35</f>
        <v>-1715785.654686816</v>
      </c>
      <c r="O35" s="41">
        <f t="shared" si="15"/>
        <v>1715785.654686816</v>
      </c>
      <c r="Q35" s="4"/>
      <c r="R35" s="4"/>
      <c r="S35" s="4"/>
      <c r="T35" s="4"/>
      <c r="U35" s="4"/>
    </row>
    <row r="36" spans="1:21" s="34" customFormat="1" x14ac:dyDescent="0.2">
      <c r="A36" s="33">
        <v>227</v>
      </c>
      <c r="B36" s="34" t="s">
        <v>92</v>
      </c>
      <c r="C36" s="36"/>
      <c r="D36" s="36">
        <v>11555</v>
      </c>
      <c r="E36" s="37">
        <f t="shared" si="6"/>
        <v>0</v>
      </c>
      <c r="F36" s="38" t="str">
        <f t="shared" si="7"/>
        <v/>
      </c>
      <c r="G36" s="39">
        <f t="shared" si="8"/>
        <v>0</v>
      </c>
      <c r="H36" s="39">
        <f t="shared" si="9"/>
        <v>0</v>
      </c>
      <c r="I36" s="37">
        <f t="shared" si="10"/>
        <v>0</v>
      </c>
      <c r="J36" s="40">
        <f t="shared" si="11"/>
        <v>0</v>
      </c>
      <c r="K36" s="37">
        <f t="shared" si="12"/>
        <v>0</v>
      </c>
      <c r="L36" s="37">
        <f t="shared" si="13"/>
        <v>0</v>
      </c>
      <c r="M36" s="37">
        <f t="shared" si="14"/>
        <v>0</v>
      </c>
      <c r="N36" s="41">
        <f>'jan-mar'!M36</f>
        <v>-1145183.7101560214</v>
      </c>
      <c r="O36" s="41">
        <f t="shared" si="15"/>
        <v>1145183.7101560214</v>
      </c>
      <c r="Q36" s="4"/>
      <c r="R36" s="4"/>
      <c r="S36" s="4"/>
      <c r="T36" s="4"/>
      <c r="U36" s="4"/>
    </row>
    <row r="37" spans="1:21" s="34" customFormat="1" x14ac:dyDescent="0.2">
      <c r="A37" s="33">
        <v>228</v>
      </c>
      <c r="B37" s="34" t="s">
        <v>93</v>
      </c>
      <c r="C37" s="36"/>
      <c r="D37" s="36">
        <v>17730</v>
      </c>
      <c r="E37" s="37">
        <f t="shared" si="6"/>
        <v>0</v>
      </c>
      <c r="F37" s="38" t="str">
        <f t="shared" si="7"/>
        <v/>
      </c>
      <c r="G37" s="39">
        <f t="shared" si="8"/>
        <v>0</v>
      </c>
      <c r="H37" s="39">
        <f t="shared" si="9"/>
        <v>0</v>
      </c>
      <c r="I37" s="37">
        <f t="shared" si="10"/>
        <v>0</v>
      </c>
      <c r="J37" s="40">
        <f t="shared" si="11"/>
        <v>0</v>
      </c>
      <c r="K37" s="37">
        <f t="shared" si="12"/>
        <v>0</v>
      </c>
      <c r="L37" s="37">
        <f t="shared" si="13"/>
        <v>0</v>
      </c>
      <c r="M37" s="37">
        <f t="shared" si="14"/>
        <v>0</v>
      </c>
      <c r="N37" s="41">
        <f>'jan-mar'!M37</f>
        <v>-1098028.2285647974</v>
      </c>
      <c r="O37" s="41">
        <f t="shared" si="15"/>
        <v>1098028.2285647974</v>
      </c>
      <c r="Q37" s="4"/>
      <c r="R37" s="4"/>
      <c r="S37" s="4"/>
      <c r="T37" s="4"/>
      <c r="U37" s="4"/>
    </row>
    <row r="38" spans="1:21" s="34" customFormat="1" x14ac:dyDescent="0.2">
      <c r="A38" s="33">
        <v>229</v>
      </c>
      <c r="B38" s="34" t="s">
        <v>94</v>
      </c>
      <c r="C38" s="36"/>
      <c r="D38" s="36">
        <v>10927</v>
      </c>
      <c r="E38" s="37">
        <f t="shared" si="6"/>
        <v>0</v>
      </c>
      <c r="F38" s="38" t="str">
        <f t="shared" si="7"/>
        <v/>
      </c>
      <c r="G38" s="39">
        <f t="shared" si="8"/>
        <v>0</v>
      </c>
      <c r="H38" s="39">
        <f t="shared" si="9"/>
        <v>0</v>
      </c>
      <c r="I38" s="37">
        <f t="shared" si="10"/>
        <v>0</v>
      </c>
      <c r="J38" s="40">
        <f t="shared" si="11"/>
        <v>0</v>
      </c>
      <c r="K38" s="37">
        <f t="shared" si="12"/>
        <v>0</v>
      </c>
      <c r="L38" s="37">
        <f t="shared" si="13"/>
        <v>0</v>
      </c>
      <c r="M38" s="37">
        <f t="shared" si="14"/>
        <v>0</v>
      </c>
      <c r="N38" s="41">
        <f>'jan-mar'!M38</f>
        <v>4375036.8497728361</v>
      </c>
      <c r="O38" s="41">
        <f t="shared" si="15"/>
        <v>-4375036.8497728361</v>
      </c>
      <c r="Q38" s="4"/>
      <c r="R38" s="4"/>
      <c r="S38" s="4"/>
      <c r="T38" s="4"/>
      <c r="U38" s="4"/>
    </row>
    <row r="39" spans="1:21" s="34" customFormat="1" x14ac:dyDescent="0.2">
      <c r="A39" s="33">
        <v>230</v>
      </c>
      <c r="B39" s="34" t="s">
        <v>95</v>
      </c>
      <c r="C39" s="36"/>
      <c r="D39" s="36">
        <v>37406</v>
      </c>
      <c r="E39" s="37">
        <f t="shared" si="6"/>
        <v>0</v>
      </c>
      <c r="F39" s="38" t="str">
        <f t="shared" si="7"/>
        <v/>
      </c>
      <c r="G39" s="39">
        <f t="shared" si="8"/>
        <v>0</v>
      </c>
      <c r="H39" s="39">
        <f t="shared" si="9"/>
        <v>0</v>
      </c>
      <c r="I39" s="37">
        <f t="shared" si="10"/>
        <v>0</v>
      </c>
      <c r="J39" s="40">
        <f t="shared" si="11"/>
        <v>0</v>
      </c>
      <c r="K39" s="37">
        <f t="shared" si="12"/>
        <v>0</v>
      </c>
      <c r="L39" s="37">
        <f t="shared" si="13"/>
        <v>0</v>
      </c>
      <c r="M39" s="37">
        <f t="shared" si="14"/>
        <v>0</v>
      </c>
      <c r="N39" s="41">
        <f>'jan-mar'!M39</f>
        <v>-14555241.822769044</v>
      </c>
      <c r="O39" s="41">
        <f t="shared" si="15"/>
        <v>14555241.822769044</v>
      </c>
      <c r="Q39" s="4"/>
      <c r="R39" s="4"/>
      <c r="S39" s="4"/>
      <c r="T39" s="4"/>
      <c r="U39" s="4"/>
    </row>
    <row r="40" spans="1:21" s="34" customFormat="1" x14ac:dyDescent="0.2">
      <c r="A40" s="33">
        <v>231</v>
      </c>
      <c r="B40" s="34" t="s">
        <v>96</v>
      </c>
      <c r="C40" s="36"/>
      <c r="D40" s="36">
        <v>53276</v>
      </c>
      <c r="E40" s="37">
        <f t="shared" si="6"/>
        <v>0</v>
      </c>
      <c r="F40" s="38" t="str">
        <f t="shared" si="7"/>
        <v/>
      </c>
      <c r="G40" s="39">
        <f t="shared" si="8"/>
        <v>0</v>
      </c>
      <c r="H40" s="39">
        <f t="shared" si="9"/>
        <v>0</v>
      </c>
      <c r="I40" s="37">
        <f t="shared" si="10"/>
        <v>0</v>
      </c>
      <c r="J40" s="40">
        <f t="shared" si="11"/>
        <v>0</v>
      </c>
      <c r="K40" s="37">
        <f t="shared" si="12"/>
        <v>0</v>
      </c>
      <c r="L40" s="37">
        <f t="shared" si="13"/>
        <v>0</v>
      </c>
      <c r="M40" s="37">
        <f t="shared" si="14"/>
        <v>0</v>
      </c>
      <c r="N40" s="41">
        <f>'jan-mar'!M40</f>
        <v>-14546159.475748375</v>
      </c>
      <c r="O40" s="41">
        <f t="shared" si="15"/>
        <v>14546159.475748375</v>
      </c>
      <c r="Q40" s="4"/>
      <c r="R40" s="4"/>
      <c r="S40" s="4"/>
      <c r="T40" s="4"/>
      <c r="U40" s="4"/>
    </row>
    <row r="41" spans="1:21" s="34" customFormat="1" x14ac:dyDescent="0.2">
      <c r="A41" s="33">
        <v>233</v>
      </c>
      <c r="B41" s="34" t="s">
        <v>97</v>
      </c>
      <c r="C41" s="36"/>
      <c r="D41" s="36">
        <v>23213</v>
      </c>
      <c r="E41" s="37">
        <f t="shared" si="6"/>
        <v>0</v>
      </c>
      <c r="F41" s="38" t="str">
        <f t="shared" si="7"/>
        <v/>
      </c>
      <c r="G41" s="39">
        <f t="shared" si="8"/>
        <v>0</v>
      </c>
      <c r="H41" s="39">
        <f t="shared" si="9"/>
        <v>0</v>
      </c>
      <c r="I41" s="37">
        <f t="shared" si="10"/>
        <v>0</v>
      </c>
      <c r="J41" s="40">
        <f t="shared" si="11"/>
        <v>0</v>
      </c>
      <c r="K41" s="37">
        <f t="shared" si="12"/>
        <v>0</v>
      </c>
      <c r="L41" s="37">
        <f t="shared" si="13"/>
        <v>0</v>
      </c>
      <c r="M41" s="37">
        <f t="shared" si="14"/>
        <v>0</v>
      </c>
      <c r="N41" s="41">
        <f>'jan-mar'!M41</f>
        <v>-17058182.575841773</v>
      </c>
      <c r="O41" s="41">
        <f t="shared" si="15"/>
        <v>17058182.575841773</v>
      </c>
      <c r="Q41" s="4"/>
      <c r="R41" s="4"/>
      <c r="S41" s="4"/>
      <c r="T41" s="4"/>
      <c r="U41" s="4"/>
    </row>
    <row r="42" spans="1:21" s="34" customFormat="1" x14ac:dyDescent="0.2">
      <c r="A42" s="33">
        <v>234</v>
      </c>
      <c r="B42" s="34" t="s">
        <v>98</v>
      </c>
      <c r="C42" s="36"/>
      <c r="D42" s="36">
        <v>6546</v>
      </c>
      <c r="E42" s="37">
        <f t="shared" si="6"/>
        <v>0</v>
      </c>
      <c r="F42" s="38" t="str">
        <f t="shared" si="7"/>
        <v/>
      </c>
      <c r="G42" s="39">
        <f t="shared" si="8"/>
        <v>0</v>
      </c>
      <c r="H42" s="39">
        <f t="shared" si="9"/>
        <v>0</v>
      </c>
      <c r="I42" s="37">
        <f t="shared" si="10"/>
        <v>0</v>
      </c>
      <c r="J42" s="40">
        <f t="shared" si="11"/>
        <v>0</v>
      </c>
      <c r="K42" s="37">
        <f t="shared" si="12"/>
        <v>0</v>
      </c>
      <c r="L42" s="37">
        <f t="shared" si="13"/>
        <v>0</v>
      </c>
      <c r="M42" s="37">
        <f t="shared" si="14"/>
        <v>0</v>
      </c>
      <c r="N42" s="41">
        <f>'jan-mar'!M42</f>
        <v>-4151413.6708508278</v>
      </c>
      <c r="O42" s="41">
        <f t="shared" si="15"/>
        <v>4151413.6708508278</v>
      </c>
      <c r="Q42" s="4"/>
      <c r="R42" s="4"/>
      <c r="S42" s="4"/>
      <c r="T42" s="4"/>
      <c r="U42" s="4"/>
    </row>
    <row r="43" spans="1:21" s="34" customFormat="1" x14ac:dyDescent="0.2">
      <c r="A43" s="33">
        <v>235</v>
      </c>
      <c r="B43" s="34" t="s">
        <v>99</v>
      </c>
      <c r="C43" s="36"/>
      <c r="D43" s="36">
        <v>35102</v>
      </c>
      <c r="E43" s="37">
        <f t="shared" si="6"/>
        <v>0</v>
      </c>
      <c r="F43" s="38" t="str">
        <f t="shared" si="7"/>
        <v/>
      </c>
      <c r="G43" s="39">
        <f t="shared" si="8"/>
        <v>0</v>
      </c>
      <c r="H43" s="39">
        <f t="shared" si="9"/>
        <v>0</v>
      </c>
      <c r="I43" s="37">
        <f t="shared" si="10"/>
        <v>0</v>
      </c>
      <c r="J43" s="40">
        <f t="shared" si="11"/>
        <v>0</v>
      </c>
      <c r="K43" s="37">
        <f t="shared" si="12"/>
        <v>0</v>
      </c>
      <c r="L43" s="37">
        <f t="shared" si="13"/>
        <v>0</v>
      </c>
      <c r="M43" s="37">
        <f t="shared" si="14"/>
        <v>0</v>
      </c>
      <c r="N43" s="41">
        <f>'jan-mar'!M43</f>
        <v>7147464.1805368327</v>
      </c>
      <c r="O43" s="41">
        <f t="shared" si="15"/>
        <v>-7147464.1805368327</v>
      </c>
      <c r="Q43" s="4"/>
      <c r="R43" s="4"/>
      <c r="S43" s="4"/>
      <c r="T43" s="4"/>
      <c r="U43" s="4"/>
    </row>
    <row r="44" spans="1:21" s="34" customFormat="1" x14ac:dyDescent="0.2">
      <c r="A44" s="33">
        <v>236</v>
      </c>
      <c r="B44" s="34" t="s">
        <v>100</v>
      </c>
      <c r="C44" s="36"/>
      <c r="D44" s="36">
        <v>21241</v>
      </c>
      <c r="E44" s="37">
        <f t="shared" si="6"/>
        <v>0</v>
      </c>
      <c r="F44" s="38" t="str">
        <f t="shared" si="7"/>
        <v/>
      </c>
      <c r="G44" s="39">
        <f t="shared" si="8"/>
        <v>0</v>
      </c>
      <c r="H44" s="39">
        <f t="shared" si="9"/>
        <v>0</v>
      </c>
      <c r="I44" s="37">
        <f t="shared" si="10"/>
        <v>0</v>
      </c>
      <c r="J44" s="40">
        <f t="shared" si="11"/>
        <v>0</v>
      </c>
      <c r="K44" s="37">
        <f t="shared" si="12"/>
        <v>0</v>
      </c>
      <c r="L44" s="37">
        <f t="shared" si="13"/>
        <v>0</v>
      </c>
      <c r="M44" s="37">
        <f t="shared" si="14"/>
        <v>0</v>
      </c>
      <c r="N44" s="41">
        <f>'jan-mar'!M44</f>
        <v>18522462.197120097</v>
      </c>
      <c r="O44" s="41">
        <f t="shared" si="15"/>
        <v>-18522462.197120097</v>
      </c>
      <c r="Q44" s="4"/>
      <c r="R44" s="4"/>
      <c r="S44" s="4"/>
      <c r="T44" s="4"/>
      <c r="U44" s="4"/>
    </row>
    <row r="45" spans="1:21" s="34" customFormat="1" x14ac:dyDescent="0.2">
      <c r="A45" s="33">
        <v>237</v>
      </c>
      <c r="B45" s="34" t="s">
        <v>101</v>
      </c>
      <c r="C45" s="36"/>
      <c r="D45" s="36">
        <v>24415</v>
      </c>
      <c r="E45" s="37">
        <f t="shared" si="6"/>
        <v>0</v>
      </c>
      <c r="F45" s="38" t="str">
        <f t="shared" si="7"/>
        <v/>
      </c>
      <c r="G45" s="39">
        <f t="shared" si="8"/>
        <v>0</v>
      </c>
      <c r="H45" s="39">
        <f t="shared" si="9"/>
        <v>0</v>
      </c>
      <c r="I45" s="37">
        <f t="shared" si="10"/>
        <v>0</v>
      </c>
      <c r="J45" s="40">
        <f t="shared" si="11"/>
        <v>0</v>
      </c>
      <c r="K45" s="37">
        <f t="shared" si="12"/>
        <v>0</v>
      </c>
      <c r="L45" s="37">
        <f t="shared" si="13"/>
        <v>0</v>
      </c>
      <c r="M45" s="37">
        <f t="shared" si="14"/>
        <v>0</v>
      </c>
      <c r="N45" s="41">
        <f>'jan-mar'!M45</f>
        <v>26530043.596943963</v>
      </c>
      <c r="O45" s="41">
        <f t="shared" si="15"/>
        <v>-26530043.596943963</v>
      </c>
      <c r="Q45" s="4"/>
      <c r="R45" s="4"/>
      <c r="S45" s="4"/>
      <c r="T45" s="4"/>
      <c r="U45" s="4"/>
    </row>
    <row r="46" spans="1:21" s="34" customFormat="1" x14ac:dyDescent="0.2">
      <c r="A46" s="33">
        <v>238</v>
      </c>
      <c r="B46" s="34" t="s">
        <v>102</v>
      </c>
      <c r="C46" s="36"/>
      <c r="D46" s="36">
        <v>12657</v>
      </c>
      <c r="E46" s="37">
        <f t="shared" si="6"/>
        <v>0</v>
      </c>
      <c r="F46" s="38" t="str">
        <f t="shared" si="7"/>
        <v/>
      </c>
      <c r="G46" s="39">
        <f t="shared" si="8"/>
        <v>0</v>
      </c>
      <c r="H46" s="39">
        <f t="shared" si="9"/>
        <v>0</v>
      </c>
      <c r="I46" s="37">
        <f t="shared" si="10"/>
        <v>0</v>
      </c>
      <c r="J46" s="40">
        <f t="shared" si="11"/>
        <v>0</v>
      </c>
      <c r="K46" s="37">
        <f t="shared" si="12"/>
        <v>0</v>
      </c>
      <c r="L46" s="37">
        <f t="shared" si="13"/>
        <v>0</v>
      </c>
      <c r="M46" s="37">
        <f t="shared" si="14"/>
        <v>0</v>
      </c>
      <c r="N46" s="41">
        <f>'jan-mar'!M46</f>
        <v>8264454.4667835319</v>
      </c>
      <c r="O46" s="41">
        <f t="shared" si="15"/>
        <v>-8264454.4667835319</v>
      </c>
      <c r="Q46" s="4"/>
      <c r="R46" s="4"/>
      <c r="S46" s="4"/>
      <c r="T46" s="4"/>
      <c r="U46" s="4"/>
    </row>
    <row r="47" spans="1:21" s="34" customFormat="1" x14ac:dyDescent="0.2">
      <c r="A47" s="33">
        <v>239</v>
      </c>
      <c r="B47" s="34" t="s">
        <v>103</v>
      </c>
      <c r="C47" s="36"/>
      <c r="D47" s="36">
        <v>2910</v>
      </c>
      <c r="E47" s="37">
        <f t="shared" si="6"/>
        <v>0</v>
      </c>
      <c r="F47" s="38" t="str">
        <f t="shared" si="7"/>
        <v/>
      </c>
      <c r="G47" s="39">
        <f t="shared" si="8"/>
        <v>0</v>
      </c>
      <c r="H47" s="39">
        <f t="shared" si="9"/>
        <v>0</v>
      </c>
      <c r="I47" s="37">
        <f t="shared" si="10"/>
        <v>0</v>
      </c>
      <c r="J47" s="40">
        <f t="shared" si="11"/>
        <v>0</v>
      </c>
      <c r="K47" s="37">
        <f t="shared" si="12"/>
        <v>0</v>
      </c>
      <c r="L47" s="37">
        <f t="shared" si="13"/>
        <v>0</v>
      </c>
      <c r="M47" s="37">
        <f t="shared" si="14"/>
        <v>0</v>
      </c>
      <c r="N47" s="41">
        <f>'jan-mar'!M47</f>
        <v>5075065.272050255</v>
      </c>
      <c r="O47" s="41">
        <f t="shared" si="15"/>
        <v>-5075065.272050255</v>
      </c>
      <c r="Q47" s="4"/>
      <c r="R47" s="4"/>
      <c r="S47" s="4"/>
      <c r="T47" s="4"/>
      <c r="U47" s="4"/>
    </row>
    <row r="48" spans="1:21" s="34" customFormat="1" x14ac:dyDescent="0.2">
      <c r="A48" s="33">
        <v>301</v>
      </c>
      <c r="B48" s="34" t="s">
        <v>104</v>
      </c>
      <c r="C48" s="36"/>
      <c r="D48" s="36">
        <v>666759</v>
      </c>
      <c r="E48" s="37">
        <f t="shared" si="6"/>
        <v>0</v>
      </c>
      <c r="F48" s="38" t="str">
        <f t="shared" si="7"/>
        <v/>
      </c>
      <c r="G48" s="39">
        <f t="shared" si="8"/>
        <v>0</v>
      </c>
      <c r="H48" s="39">
        <f t="shared" si="9"/>
        <v>0</v>
      </c>
      <c r="I48" s="37">
        <f t="shared" si="10"/>
        <v>0</v>
      </c>
      <c r="J48" s="40">
        <f t="shared" si="11"/>
        <v>0</v>
      </c>
      <c r="K48" s="37">
        <f t="shared" si="12"/>
        <v>0</v>
      </c>
      <c r="L48" s="37">
        <f t="shared" si="13"/>
        <v>0</v>
      </c>
      <c r="M48" s="37">
        <f t="shared" si="14"/>
        <v>0</v>
      </c>
      <c r="N48" s="41">
        <f>'jan-mar'!M48</f>
        <v>-1113297220.2509668</v>
      </c>
      <c r="O48" s="41">
        <f t="shared" si="15"/>
        <v>1113297220.2509668</v>
      </c>
      <c r="Q48" s="4"/>
      <c r="R48" s="4"/>
      <c r="S48" s="4"/>
      <c r="T48" s="4"/>
      <c r="U48" s="4"/>
    </row>
    <row r="49" spans="1:21" s="34" customFormat="1" x14ac:dyDescent="0.2">
      <c r="A49" s="33">
        <v>402</v>
      </c>
      <c r="B49" s="34" t="s">
        <v>105</v>
      </c>
      <c r="C49" s="36"/>
      <c r="D49" s="36">
        <v>17857</v>
      </c>
      <c r="E49" s="37">
        <f t="shared" si="6"/>
        <v>0</v>
      </c>
      <c r="F49" s="38" t="str">
        <f t="shared" si="7"/>
        <v/>
      </c>
      <c r="G49" s="39">
        <f t="shared" si="8"/>
        <v>0</v>
      </c>
      <c r="H49" s="39">
        <f t="shared" si="9"/>
        <v>0</v>
      </c>
      <c r="I49" s="37">
        <f t="shared" si="10"/>
        <v>0</v>
      </c>
      <c r="J49" s="40">
        <f t="shared" si="11"/>
        <v>0</v>
      </c>
      <c r="K49" s="37">
        <f t="shared" si="12"/>
        <v>0</v>
      </c>
      <c r="L49" s="37">
        <f t="shared" si="13"/>
        <v>0</v>
      </c>
      <c r="M49" s="37">
        <f t="shared" si="14"/>
        <v>0</v>
      </c>
      <c r="N49" s="41">
        <f>'jan-mar'!M49</f>
        <v>21315105.468385354</v>
      </c>
      <c r="O49" s="41">
        <f t="shared" si="15"/>
        <v>-21315105.468385354</v>
      </c>
      <c r="Q49" s="4"/>
      <c r="R49" s="4"/>
      <c r="S49" s="4"/>
      <c r="T49" s="4"/>
      <c r="U49" s="4"/>
    </row>
    <row r="50" spans="1:21" s="34" customFormat="1" x14ac:dyDescent="0.2">
      <c r="A50" s="33">
        <v>403</v>
      </c>
      <c r="B50" s="34" t="s">
        <v>106</v>
      </c>
      <c r="C50" s="36"/>
      <c r="D50" s="36">
        <v>30598</v>
      </c>
      <c r="E50" s="37">
        <f t="shared" si="6"/>
        <v>0</v>
      </c>
      <c r="F50" s="38" t="str">
        <f t="shared" si="7"/>
        <v/>
      </c>
      <c r="G50" s="39">
        <f t="shared" si="8"/>
        <v>0</v>
      </c>
      <c r="H50" s="39">
        <f t="shared" si="9"/>
        <v>0</v>
      </c>
      <c r="I50" s="37">
        <f t="shared" si="10"/>
        <v>0</v>
      </c>
      <c r="J50" s="40">
        <f t="shared" si="11"/>
        <v>0</v>
      </c>
      <c r="K50" s="37">
        <f t="shared" si="12"/>
        <v>0</v>
      </c>
      <c r="L50" s="37">
        <f t="shared" si="13"/>
        <v>0</v>
      </c>
      <c r="M50" s="37">
        <f t="shared" si="14"/>
        <v>0</v>
      </c>
      <c r="N50" s="41">
        <f>'jan-mar'!M50</f>
        <v>9173488.0689438283</v>
      </c>
      <c r="O50" s="41">
        <f t="shared" si="15"/>
        <v>-9173488.0689438283</v>
      </c>
      <c r="Q50" s="4"/>
      <c r="R50" s="4"/>
      <c r="S50" s="4"/>
      <c r="T50" s="4"/>
      <c r="U50" s="4"/>
    </row>
    <row r="51" spans="1:21" s="34" customFormat="1" x14ac:dyDescent="0.2">
      <c r="A51" s="33">
        <v>412</v>
      </c>
      <c r="B51" s="34" t="s">
        <v>107</v>
      </c>
      <c r="C51" s="36"/>
      <c r="D51" s="36">
        <v>33842</v>
      </c>
      <c r="E51" s="37">
        <f t="shared" si="6"/>
        <v>0</v>
      </c>
      <c r="F51" s="38" t="str">
        <f t="shared" si="7"/>
        <v/>
      </c>
      <c r="G51" s="39">
        <f t="shared" si="8"/>
        <v>0</v>
      </c>
      <c r="H51" s="39">
        <f t="shared" si="9"/>
        <v>0</v>
      </c>
      <c r="I51" s="37">
        <f t="shared" si="10"/>
        <v>0</v>
      </c>
      <c r="J51" s="40">
        <f t="shared" si="11"/>
        <v>0</v>
      </c>
      <c r="K51" s="37">
        <f t="shared" si="12"/>
        <v>0</v>
      </c>
      <c r="L51" s="37">
        <f t="shared" si="13"/>
        <v>0</v>
      </c>
      <c r="M51" s="37">
        <f t="shared" si="14"/>
        <v>0</v>
      </c>
      <c r="N51" s="41">
        <f>'jan-mar'!M51</f>
        <v>41865546.576194063</v>
      </c>
      <c r="O51" s="41">
        <f t="shared" si="15"/>
        <v>-41865546.576194063</v>
      </c>
      <c r="Q51" s="4"/>
      <c r="R51" s="4"/>
      <c r="S51" s="4"/>
      <c r="T51" s="4"/>
      <c r="U51" s="4"/>
    </row>
    <row r="52" spans="1:21" s="34" customFormat="1" x14ac:dyDescent="0.2">
      <c r="A52" s="33">
        <v>415</v>
      </c>
      <c r="B52" s="34" t="s">
        <v>108</v>
      </c>
      <c r="C52" s="36"/>
      <c r="D52" s="36">
        <v>7633</v>
      </c>
      <c r="E52" s="37">
        <f t="shared" si="6"/>
        <v>0</v>
      </c>
      <c r="F52" s="38" t="str">
        <f t="shared" si="7"/>
        <v/>
      </c>
      <c r="G52" s="39">
        <f t="shared" si="8"/>
        <v>0</v>
      </c>
      <c r="H52" s="39">
        <f t="shared" si="9"/>
        <v>0</v>
      </c>
      <c r="I52" s="37">
        <f t="shared" si="10"/>
        <v>0</v>
      </c>
      <c r="J52" s="40">
        <f t="shared" si="11"/>
        <v>0</v>
      </c>
      <c r="K52" s="37">
        <f t="shared" si="12"/>
        <v>0</v>
      </c>
      <c r="L52" s="37">
        <f t="shared" si="13"/>
        <v>0</v>
      </c>
      <c r="M52" s="37">
        <f t="shared" si="14"/>
        <v>0</v>
      </c>
      <c r="N52" s="41">
        <f>'jan-mar'!M52</f>
        <v>13317230.883697456</v>
      </c>
      <c r="O52" s="41">
        <f t="shared" si="15"/>
        <v>-13317230.883697456</v>
      </c>
      <c r="Q52" s="4"/>
      <c r="R52" s="4"/>
      <c r="S52" s="4"/>
      <c r="T52" s="4"/>
      <c r="U52" s="4"/>
    </row>
    <row r="53" spans="1:21" s="34" customFormat="1" x14ac:dyDescent="0.2">
      <c r="A53" s="33">
        <v>417</v>
      </c>
      <c r="B53" s="34" t="s">
        <v>109</v>
      </c>
      <c r="C53" s="36"/>
      <c r="D53" s="36">
        <v>20317</v>
      </c>
      <c r="E53" s="37">
        <f t="shared" si="6"/>
        <v>0</v>
      </c>
      <c r="F53" s="38" t="str">
        <f t="shared" si="7"/>
        <v/>
      </c>
      <c r="G53" s="39">
        <f t="shared" si="8"/>
        <v>0</v>
      </c>
      <c r="H53" s="39">
        <f t="shared" si="9"/>
        <v>0</v>
      </c>
      <c r="I53" s="37">
        <f t="shared" si="10"/>
        <v>0</v>
      </c>
      <c r="J53" s="40">
        <f t="shared" si="11"/>
        <v>0</v>
      </c>
      <c r="K53" s="37">
        <f t="shared" si="12"/>
        <v>0</v>
      </c>
      <c r="L53" s="37">
        <f t="shared" si="13"/>
        <v>0</v>
      </c>
      <c r="M53" s="37">
        <f t="shared" si="14"/>
        <v>0</v>
      </c>
      <c r="N53" s="41">
        <f>'jan-mar'!M53</f>
        <v>25868330.749912385</v>
      </c>
      <c r="O53" s="41">
        <f t="shared" si="15"/>
        <v>-25868330.749912385</v>
      </c>
      <c r="Q53" s="4"/>
      <c r="R53" s="4"/>
      <c r="S53" s="4"/>
      <c r="T53" s="4"/>
      <c r="U53" s="4"/>
    </row>
    <row r="54" spans="1:21" s="34" customFormat="1" x14ac:dyDescent="0.2">
      <c r="A54" s="33">
        <v>418</v>
      </c>
      <c r="B54" s="34" t="s">
        <v>110</v>
      </c>
      <c r="C54" s="36"/>
      <c r="D54" s="36">
        <v>5100</v>
      </c>
      <c r="E54" s="37">
        <f t="shared" si="6"/>
        <v>0</v>
      </c>
      <c r="F54" s="38" t="str">
        <f t="shared" si="7"/>
        <v/>
      </c>
      <c r="G54" s="39">
        <f t="shared" si="8"/>
        <v>0</v>
      </c>
      <c r="H54" s="39">
        <f t="shared" si="9"/>
        <v>0</v>
      </c>
      <c r="I54" s="37">
        <f t="shared" si="10"/>
        <v>0</v>
      </c>
      <c r="J54" s="40">
        <f t="shared" si="11"/>
        <v>0</v>
      </c>
      <c r="K54" s="37">
        <f t="shared" si="12"/>
        <v>0</v>
      </c>
      <c r="L54" s="37">
        <f t="shared" si="13"/>
        <v>0</v>
      </c>
      <c r="M54" s="37">
        <f t="shared" si="14"/>
        <v>0</v>
      </c>
      <c r="N54" s="41">
        <f>'jan-mar'!M54</f>
        <v>10444736.559263334</v>
      </c>
      <c r="O54" s="41">
        <f t="shared" si="15"/>
        <v>-10444736.559263334</v>
      </c>
      <c r="Q54" s="4"/>
      <c r="R54" s="4"/>
      <c r="S54" s="4"/>
      <c r="T54" s="4"/>
      <c r="U54" s="4"/>
    </row>
    <row r="55" spans="1:21" s="34" customFormat="1" x14ac:dyDescent="0.2">
      <c r="A55" s="33">
        <v>419</v>
      </c>
      <c r="B55" s="34" t="s">
        <v>111</v>
      </c>
      <c r="C55" s="36"/>
      <c r="D55" s="36">
        <v>7866</v>
      </c>
      <c r="E55" s="37">
        <f t="shared" si="6"/>
        <v>0</v>
      </c>
      <c r="F55" s="38" t="str">
        <f t="shared" si="7"/>
        <v/>
      </c>
      <c r="G55" s="39">
        <f t="shared" si="8"/>
        <v>0</v>
      </c>
      <c r="H55" s="39">
        <f t="shared" si="9"/>
        <v>0</v>
      </c>
      <c r="I55" s="37">
        <f t="shared" si="10"/>
        <v>0</v>
      </c>
      <c r="J55" s="40">
        <f t="shared" si="11"/>
        <v>0</v>
      </c>
      <c r="K55" s="37">
        <f t="shared" si="12"/>
        <v>0</v>
      </c>
      <c r="L55" s="37">
        <f t="shared" si="13"/>
        <v>0</v>
      </c>
      <c r="M55" s="37">
        <f t="shared" si="14"/>
        <v>0</v>
      </c>
      <c r="N55" s="41">
        <f>'jan-mar'!M55</f>
        <v>9395743.0343461521</v>
      </c>
      <c r="O55" s="41">
        <f t="shared" si="15"/>
        <v>-9395743.0343461521</v>
      </c>
      <c r="Q55" s="4"/>
      <c r="R55" s="4"/>
      <c r="S55" s="4"/>
      <c r="T55" s="4"/>
      <c r="U55" s="4"/>
    </row>
    <row r="56" spans="1:21" s="34" customFormat="1" x14ac:dyDescent="0.2">
      <c r="A56" s="33">
        <v>420</v>
      </c>
      <c r="B56" s="34" t="s">
        <v>112</v>
      </c>
      <c r="C56" s="36"/>
      <c r="D56" s="36">
        <v>6127</v>
      </c>
      <c r="E56" s="37">
        <f t="shared" si="6"/>
        <v>0</v>
      </c>
      <c r="F56" s="38" t="str">
        <f t="shared" si="7"/>
        <v/>
      </c>
      <c r="G56" s="39">
        <f t="shared" si="8"/>
        <v>0</v>
      </c>
      <c r="H56" s="39">
        <f t="shared" si="9"/>
        <v>0</v>
      </c>
      <c r="I56" s="37">
        <f t="shared" si="10"/>
        <v>0</v>
      </c>
      <c r="J56" s="40">
        <f t="shared" si="11"/>
        <v>0</v>
      </c>
      <c r="K56" s="37">
        <f t="shared" si="12"/>
        <v>0</v>
      </c>
      <c r="L56" s="37">
        <f t="shared" si="13"/>
        <v>0</v>
      </c>
      <c r="M56" s="37">
        <f t="shared" si="14"/>
        <v>0</v>
      </c>
      <c r="N56" s="41">
        <f>'jan-mar'!M56</f>
        <v>12566026.382079691</v>
      </c>
      <c r="O56" s="41">
        <f t="shared" si="15"/>
        <v>-12566026.382079691</v>
      </c>
      <c r="Q56" s="4"/>
      <c r="R56" s="4"/>
      <c r="S56" s="4"/>
      <c r="T56" s="4"/>
      <c r="U56" s="4"/>
    </row>
    <row r="57" spans="1:21" s="34" customFormat="1" x14ac:dyDescent="0.2">
      <c r="A57" s="33">
        <v>423</v>
      </c>
      <c r="B57" s="34" t="s">
        <v>113</v>
      </c>
      <c r="C57" s="36"/>
      <c r="D57" s="36">
        <v>4777</v>
      </c>
      <c r="E57" s="37">
        <f t="shared" si="6"/>
        <v>0</v>
      </c>
      <c r="F57" s="38" t="str">
        <f t="shared" si="7"/>
        <v/>
      </c>
      <c r="G57" s="39">
        <f t="shared" si="8"/>
        <v>0</v>
      </c>
      <c r="H57" s="39">
        <f t="shared" si="9"/>
        <v>0</v>
      </c>
      <c r="I57" s="37">
        <f t="shared" si="10"/>
        <v>0</v>
      </c>
      <c r="J57" s="40">
        <f t="shared" si="11"/>
        <v>0</v>
      </c>
      <c r="K57" s="37">
        <f t="shared" si="12"/>
        <v>0</v>
      </c>
      <c r="L57" s="37">
        <f t="shared" si="13"/>
        <v>0</v>
      </c>
      <c r="M57" s="37">
        <f t="shared" si="14"/>
        <v>0</v>
      </c>
      <c r="N57" s="41">
        <f>'jan-mar'!M57</f>
        <v>8699606.4105099868</v>
      </c>
      <c r="O57" s="41">
        <f t="shared" si="15"/>
        <v>-8699606.4105099868</v>
      </c>
      <c r="Q57" s="4"/>
      <c r="R57" s="4"/>
      <c r="S57" s="4"/>
      <c r="T57" s="4"/>
      <c r="U57" s="4"/>
    </row>
    <row r="58" spans="1:21" s="34" customFormat="1" x14ac:dyDescent="0.2">
      <c r="A58" s="33">
        <v>425</v>
      </c>
      <c r="B58" s="34" t="s">
        <v>114</v>
      </c>
      <c r="C58" s="36"/>
      <c r="D58" s="36">
        <v>7329</v>
      </c>
      <c r="E58" s="37">
        <f t="shared" si="6"/>
        <v>0</v>
      </c>
      <c r="F58" s="38" t="str">
        <f t="shared" si="7"/>
        <v/>
      </c>
      <c r="G58" s="39">
        <f t="shared" si="8"/>
        <v>0</v>
      </c>
      <c r="H58" s="39">
        <f t="shared" si="9"/>
        <v>0</v>
      </c>
      <c r="I58" s="37">
        <f t="shared" si="10"/>
        <v>0</v>
      </c>
      <c r="J58" s="40">
        <f t="shared" si="11"/>
        <v>0</v>
      </c>
      <c r="K58" s="37">
        <f t="shared" si="12"/>
        <v>0</v>
      </c>
      <c r="L58" s="37">
        <f t="shared" si="13"/>
        <v>0</v>
      </c>
      <c r="M58" s="37">
        <f t="shared" si="14"/>
        <v>0</v>
      </c>
      <c r="N58" s="41">
        <f>'jan-mar'!M58</f>
        <v>14292228.978988424</v>
      </c>
      <c r="O58" s="41">
        <f t="shared" si="15"/>
        <v>-14292228.978988424</v>
      </c>
      <c r="Q58" s="4"/>
      <c r="R58" s="4"/>
      <c r="S58" s="4"/>
      <c r="T58" s="4"/>
      <c r="U58" s="4"/>
    </row>
    <row r="59" spans="1:21" s="34" customFormat="1" x14ac:dyDescent="0.2">
      <c r="A59" s="33">
        <v>426</v>
      </c>
      <c r="B59" s="34" t="s">
        <v>80</v>
      </c>
      <c r="C59" s="36"/>
      <c r="D59" s="36">
        <v>3743</v>
      </c>
      <c r="E59" s="37">
        <f t="shared" si="6"/>
        <v>0</v>
      </c>
      <c r="F59" s="38" t="str">
        <f t="shared" si="7"/>
        <v/>
      </c>
      <c r="G59" s="39">
        <f t="shared" si="8"/>
        <v>0</v>
      </c>
      <c r="H59" s="39">
        <f t="shared" si="9"/>
        <v>0</v>
      </c>
      <c r="I59" s="37">
        <f t="shared" si="10"/>
        <v>0</v>
      </c>
      <c r="J59" s="40">
        <f t="shared" si="11"/>
        <v>0</v>
      </c>
      <c r="K59" s="37">
        <f t="shared" si="12"/>
        <v>0</v>
      </c>
      <c r="L59" s="37">
        <f t="shared" si="13"/>
        <v>0</v>
      </c>
      <c r="M59" s="37">
        <f t="shared" si="14"/>
        <v>0</v>
      </c>
      <c r="N59" s="41">
        <f>'jan-mar'!M59</f>
        <v>6775114.0767299337</v>
      </c>
      <c r="O59" s="41">
        <f t="shared" si="15"/>
        <v>-6775114.0767299337</v>
      </c>
      <c r="Q59" s="4"/>
      <c r="R59" s="4"/>
      <c r="S59" s="4"/>
      <c r="T59" s="4"/>
      <c r="U59" s="4"/>
    </row>
    <row r="60" spans="1:21" s="34" customFormat="1" x14ac:dyDescent="0.2">
      <c r="A60" s="33">
        <v>427</v>
      </c>
      <c r="B60" s="34" t="s">
        <v>115</v>
      </c>
      <c r="C60" s="36"/>
      <c r="D60" s="36">
        <v>21086</v>
      </c>
      <c r="E60" s="37">
        <f t="shared" si="6"/>
        <v>0</v>
      </c>
      <c r="F60" s="38" t="str">
        <f t="shared" si="7"/>
        <v/>
      </c>
      <c r="G60" s="39">
        <f t="shared" si="8"/>
        <v>0</v>
      </c>
      <c r="H60" s="39">
        <f t="shared" si="9"/>
        <v>0</v>
      </c>
      <c r="I60" s="37">
        <f t="shared" si="10"/>
        <v>0</v>
      </c>
      <c r="J60" s="40">
        <f t="shared" si="11"/>
        <v>0</v>
      </c>
      <c r="K60" s="37">
        <f t="shared" si="12"/>
        <v>0</v>
      </c>
      <c r="L60" s="37">
        <f t="shared" si="13"/>
        <v>0</v>
      </c>
      <c r="M60" s="37">
        <f t="shared" si="14"/>
        <v>0</v>
      </c>
      <c r="N60" s="41">
        <f>'jan-mar'!M60</f>
        <v>25593592.311495423</v>
      </c>
      <c r="O60" s="41">
        <f t="shared" si="15"/>
        <v>-25593592.311495423</v>
      </c>
      <c r="Q60" s="4"/>
      <c r="R60" s="4"/>
      <c r="S60" s="4"/>
      <c r="T60" s="4"/>
      <c r="U60" s="4"/>
    </row>
    <row r="61" spans="1:21" s="34" customFormat="1" x14ac:dyDescent="0.2">
      <c r="A61" s="33">
        <v>428</v>
      </c>
      <c r="B61" s="34" t="s">
        <v>116</v>
      </c>
      <c r="C61" s="36"/>
      <c r="D61" s="36">
        <v>6550</v>
      </c>
      <c r="E61" s="37">
        <f t="shared" si="6"/>
        <v>0</v>
      </c>
      <c r="F61" s="38" t="str">
        <f t="shared" si="7"/>
        <v/>
      </c>
      <c r="G61" s="39">
        <f t="shared" si="8"/>
        <v>0</v>
      </c>
      <c r="H61" s="39">
        <f t="shared" si="9"/>
        <v>0</v>
      </c>
      <c r="I61" s="37">
        <f t="shared" si="10"/>
        <v>0</v>
      </c>
      <c r="J61" s="40">
        <f t="shared" si="11"/>
        <v>0</v>
      </c>
      <c r="K61" s="37">
        <f t="shared" si="12"/>
        <v>0</v>
      </c>
      <c r="L61" s="37">
        <f t="shared" si="13"/>
        <v>0</v>
      </c>
      <c r="M61" s="37">
        <f t="shared" si="14"/>
        <v>0</v>
      </c>
      <c r="N61" s="41">
        <f>'jan-mar'!M61</f>
        <v>8646370.9731715359</v>
      </c>
      <c r="O61" s="41">
        <f t="shared" si="15"/>
        <v>-8646370.9731715359</v>
      </c>
      <c r="Q61" s="4"/>
      <c r="R61" s="4"/>
      <c r="S61" s="4"/>
      <c r="T61" s="4"/>
      <c r="U61" s="4"/>
    </row>
    <row r="62" spans="1:21" s="34" customFormat="1" x14ac:dyDescent="0.2">
      <c r="A62" s="33">
        <v>429</v>
      </c>
      <c r="B62" s="34" t="s">
        <v>117</v>
      </c>
      <c r="C62" s="36"/>
      <c r="D62" s="36">
        <v>4518</v>
      </c>
      <c r="E62" s="37">
        <f t="shared" si="6"/>
        <v>0</v>
      </c>
      <c r="F62" s="38" t="str">
        <f t="shared" si="7"/>
        <v/>
      </c>
      <c r="G62" s="39">
        <f t="shared" si="8"/>
        <v>0</v>
      </c>
      <c r="H62" s="39">
        <f t="shared" si="9"/>
        <v>0</v>
      </c>
      <c r="I62" s="37">
        <f t="shared" si="10"/>
        <v>0</v>
      </c>
      <c r="J62" s="40">
        <f t="shared" si="11"/>
        <v>0</v>
      </c>
      <c r="K62" s="37">
        <f t="shared" si="12"/>
        <v>0</v>
      </c>
      <c r="L62" s="37">
        <f t="shared" si="13"/>
        <v>0</v>
      </c>
      <c r="M62" s="37">
        <f t="shared" si="14"/>
        <v>0</v>
      </c>
      <c r="N62" s="41">
        <f>'jan-mar'!M62</f>
        <v>5349663.5048532812</v>
      </c>
      <c r="O62" s="41">
        <f t="shared" si="15"/>
        <v>-5349663.5048532812</v>
      </c>
      <c r="Q62" s="4"/>
      <c r="R62" s="4"/>
      <c r="S62" s="4"/>
      <c r="T62" s="4"/>
      <c r="U62" s="4"/>
    </row>
    <row r="63" spans="1:21" s="34" customFormat="1" x14ac:dyDescent="0.2">
      <c r="A63" s="33">
        <v>430</v>
      </c>
      <c r="B63" s="34" t="s">
        <v>118</v>
      </c>
      <c r="C63" s="36"/>
      <c r="D63" s="36">
        <v>2530</v>
      </c>
      <c r="E63" s="37">
        <f t="shared" si="6"/>
        <v>0</v>
      </c>
      <c r="F63" s="38" t="str">
        <f t="shared" si="7"/>
        <v/>
      </c>
      <c r="G63" s="39">
        <f t="shared" si="8"/>
        <v>0</v>
      </c>
      <c r="H63" s="39">
        <f t="shared" si="9"/>
        <v>0</v>
      </c>
      <c r="I63" s="37">
        <f t="shared" si="10"/>
        <v>0</v>
      </c>
      <c r="J63" s="40">
        <f t="shared" si="11"/>
        <v>0</v>
      </c>
      <c r="K63" s="37">
        <f t="shared" si="12"/>
        <v>0</v>
      </c>
      <c r="L63" s="37">
        <f t="shared" si="13"/>
        <v>0</v>
      </c>
      <c r="M63" s="37">
        <f t="shared" si="14"/>
        <v>0</v>
      </c>
      <c r="N63" s="41">
        <f>'jan-mar'!M63</f>
        <v>4831050.3911639675</v>
      </c>
      <c r="O63" s="41">
        <f t="shared" si="15"/>
        <v>-4831050.3911639675</v>
      </c>
      <c r="Q63" s="4"/>
      <c r="R63" s="4"/>
      <c r="S63" s="4"/>
      <c r="T63" s="4"/>
      <c r="U63" s="4"/>
    </row>
    <row r="64" spans="1:21" s="34" customFormat="1" x14ac:dyDescent="0.2">
      <c r="A64" s="33">
        <v>432</v>
      </c>
      <c r="B64" s="34" t="s">
        <v>119</v>
      </c>
      <c r="C64" s="36"/>
      <c r="D64" s="36">
        <v>1858</v>
      </c>
      <c r="E64" s="37">
        <f t="shared" si="6"/>
        <v>0</v>
      </c>
      <c r="F64" s="38" t="str">
        <f t="shared" si="7"/>
        <v/>
      </c>
      <c r="G64" s="39">
        <f t="shared" si="8"/>
        <v>0</v>
      </c>
      <c r="H64" s="39">
        <f t="shared" si="9"/>
        <v>0</v>
      </c>
      <c r="I64" s="37">
        <f t="shared" si="10"/>
        <v>0</v>
      </c>
      <c r="J64" s="40">
        <f t="shared" si="11"/>
        <v>0</v>
      </c>
      <c r="K64" s="37">
        <f t="shared" si="12"/>
        <v>0</v>
      </c>
      <c r="L64" s="37">
        <f t="shared" si="13"/>
        <v>0</v>
      </c>
      <c r="M64" s="37">
        <f t="shared" si="14"/>
        <v>0</v>
      </c>
      <c r="N64" s="41">
        <f>'jan-mar'!M64</f>
        <v>1600009.338649269</v>
      </c>
      <c r="O64" s="41">
        <f t="shared" si="15"/>
        <v>-1600009.338649269</v>
      </c>
      <c r="Q64" s="4"/>
      <c r="R64" s="4"/>
      <c r="S64" s="4"/>
      <c r="T64" s="4"/>
      <c r="U64" s="4"/>
    </row>
    <row r="65" spans="1:21" s="34" customFormat="1" x14ac:dyDescent="0.2">
      <c r="A65" s="33">
        <v>434</v>
      </c>
      <c r="B65" s="34" t="s">
        <v>120</v>
      </c>
      <c r="C65" s="36"/>
      <c r="D65" s="36">
        <v>1274</v>
      </c>
      <c r="E65" s="37">
        <f t="shared" si="6"/>
        <v>0</v>
      </c>
      <c r="F65" s="38" t="str">
        <f t="shared" si="7"/>
        <v/>
      </c>
      <c r="G65" s="39">
        <f t="shared" si="8"/>
        <v>0</v>
      </c>
      <c r="H65" s="39">
        <f t="shared" si="9"/>
        <v>0</v>
      </c>
      <c r="I65" s="37">
        <f t="shared" si="10"/>
        <v>0</v>
      </c>
      <c r="J65" s="40">
        <f t="shared" si="11"/>
        <v>0</v>
      </c>
      <c r="K65" s="37">
        <f t="shared" si="12"/>
        <v>0</v>
      </c>
      <c r="L65" s="37">
        <f t="shared" si="13"/>
        <v>0</v>
      </c>
      <c r="M65" s="37">
        <f t="shared" si="14"/>
        <v>0</v>
      </c>
      <c r="N65" s="41">
        <f>'jan-mar'!M65</f>
        <v>2589456.9953924487</v>
      </c>
      <c r="O65" s="41">
        <f t="shared" si="15"/>
        <v>-2589456.9953924487</v>
      </c>
      <c r="Q65" s="4"/>
      <c r="R65" s="4"/>
      <c r="S65" s="4"/>
      <c r="T65" s="4"/>
      <c r="U65" s="4"/>
    </row>
    <row r="66" spans="1:21" s="34" customFormat="1" x14ac:dyDescent="0.2">
      <c r="A66" s="33">
        <v>436</v>
      </c>
      <c r="B66" s="34" t="s">
        <v>121</v>
      </c>
      <c r="C66" s="36"/>
      <c r="D66" s="36">
        <v>1620</v>
      </c>
      <c r="E66" s="37">
        <f t="shared" si="6"/>
        <v>0</v>
      </c>
      <c r="F66" s="38" t="str">
        <f t="shared" si="7"/>
        <v/>
      </c>
      <c r="G66" s="39">
        <f t="shared" si="8"/>
        <v>0</v>
      </c>
      <c r="H66" s="39">
        <f t="shared" si="9"/>
        <v>0</v>
      </c>
      <c r="I66" s="37">
        <f t="shared" si="10"/>
        <v>0</v>
      </c>
      <c r="J66" s="40">
        <f t="shared" si="11"/>
        <v>0</v>
      </c>
      <c r="K66" s="37">
        <f t="shared" si="12"/>
        <v>0</v>
      </c>
      <c r="L66" s="37">
        <f t="shared" si="13"/>
        <v>0</v>
      </c>
      <c r="M66" s="37">
        <f t="shared" si="14"/>
        <v>0</v>
      </c>
      <c r="N66" s="41">
        <f>'jan-mar'!M66</f>
        <v>4270723.9658836462</v>
      </c>
      <c r="O66" s="41">
        <f t="shared" si="15"/>
        <v>-4270723.9658836462</v>
      </c>
      <c r="Q66" s="4"/>
      <c r="R66" s="4"/>
      <c r="S66" s="4"/>
      <c r="T66" s="4"/>
      <c r="U66" s="4"/>
    </row>
    <row r="67" spans="1:21" s="34" customFormat="1" x14ac:dyDescent="0.2">
      <c r="A67" s="33">
        <v>437</v>
      </c>
      <c r="B67" s="34" t="s">
        <v>122</v>
      </c>
      <c r="C67" s="36"/>
      <c r="D67" s="36">
        <v>5584</v>
      </c>
      <c r="E67" s="37">
        <f t="shared" si="6"/>
        <v>0</v>
      </c>
      <c r="F67" s="38" t="str">
        <f t="shared" si="7"/>
        <v/>
      </c>
      <c r="G67" s="39">
        <f t="shared" si="8"/>
        <v>0</v>
      </c>
      <c r="H67" s="39">
        <f t="shared" si="9"/>
        <v>0</v>
      </c>
      <c r="I67" s="37">
        <f t="shared" si="10"/>
        <v>0</v>
      </c>
      <c r="J67" s="40">
        <f t="shared" si="11"/>
        <v>0</v>
      </c>
      <c r="K67" s="37">
        <f t="shared" si="12"/>
        <v>0</v>
      </c>
      <c r="L67" s="37">
        <f t="shared" si="13"/>
        <v>0</v>
      </c>
      <c r="M67" s="37">
        <f t="shared" si="14"/>
        <v>0</v>
      </c>
      <c r="N67" s="41">
        <f>'jan-mar'!M67</f>
        <v>6925374.4601816582</v>
      </c>
      <c r="O67" s="41">
        <f t="shared" si="15"/>
        <v>-6925374.4601816582</v>
      </c>
      <c r="Q67" s="4"/>
      <c r="R67" s="4"/>
      <c r="S67" s="4"/>
      <c r="T67" s="4"/>
      <c r="U67" s="4"/>
    </row>
    <row r="68" spans="1:21" s="34" customFormat="1" x14ac:dyDescent="0.2">
      <c r="A68" s="33">
        <v>438</v>
      </c>
      <c r="B68" s="34" t="s">
        <v>123</v>
      </c>
      <c r="C68" s="36"/>
      <c r="D68" s="36">
        <v>2441</v>
      </c>
      <c r="E68" s="37">
        <f t="shared" si="6"/>
        <v>0</v>
      </c>
      <c r="F68" s="38" t="str">
        <f t="shared" si="7"/>
        <v/>
      </c>
      <c r="G68" s="39">
        <f t="shared" si="8"/>
        <v>0</v>
      </c>
      <c r="H68" s="39">
        <f t="shared" si="9"/>
        <v>0</v>
      </c>
      <c r="I68" s="37">
        <f t="shared" si="10"/>
        <v>0</v>
      </c>
      <c r="J68" s="40">
        <f t="shared" si="11"/>
        <v>0</v>
      </c>
      <c r="K68" s="37">
        <f t="shared" si="12"/>
        <v>0</v>
      </c>
      <c r="L68" s="37">
        <f t="shared" si="13"/>
        <v>0</v>
      </c>
      <c r="M68" s="37">
        <f t="shared" si="14"/>
        <v>0</v>
      </c>
      <c r="N68" s="41">
        <f>'jan-mar'!M68</f>
        <v>3080447.0374827045</v>
      </c>
      <c r="O68" s="41">
        <f t="shared" si="15"/>
        <v>-3080447.0374827045</v>
      </c>
      <c r="Q68" s="4"/>
      <c r="R68" s="4"/>
      <c r="S68" s="4"/>
      <c r="T68" s="4"/>
      <c r="U68" s="4"/>
    </row>
    <row r="69" spans="1:21" s="34" customFormat="1" x14ac:dyDescent="0.2">
      <c r="A69" s="33">
        <v>439</v>
      </c>
      <c r="B69" s="34" t="s">
        <v>124</v>
      </c>
      <c r="C69" s="36"/>
      <c r="D69" s="36">
        <v>1577</v>
      </c>
      <c r="E69" s="37">
        <f t="shared" si="6"/>
        <v>0</v>
      </c>
      <c r="F69" s="38" t="str">
        <f t="shared" si="7"/>
        <v/>
      </c>
      <c r="G69" s="39">
        <f t="shared" si="8"/>
        <v>0</v>
      </c>
      <c r="H69" s="39">
        <f t="shared" si="9"/>
        <v>0</v>
      </c>
      <c r="I69" s="37">
        <f t="shared" si="10"/>
        <v>0</v>
      </c>
      <c r="J69" s="40">
        <f t="shared" si="11"/>
        <v>0</v>
      </c>
      <c r="K69" s="37">
        <f t="shared" si="12"/>
        <v>0</v>
      </c>
      <c r="L69" s="37">
        <f t="shared" si="13"/>
        <v>0</v>
      </c>
      <c r="M69" s="37">
        <f t="shared" si="14"/>
        <v>0</v>
      </c>
      <c r="N69" s="41">
        <f>'jan-mar'!M69</f>
        <v>3314844.2556780931</v>
      </c>
      <c r="O69" s="41">
        <f t="shared" si="15"/>
        <v>-3314844.2556780931</v>
      </c>
      <c r="Q69" s="4"/>
      <c r="R69" s="4"/>
      <c r="S69" s="4"/>
      <c r="T69" s="4"/>
      <c r="U69" s="4"/>
    </row>
    <row r="70" spans="1:21" s="34" customFormat="1" x14ac:dyDescent="0.2">
      <c r="A70" s="33">
        <v>441</v>
      </c>
      <c r="B70" s="34" t="s">
        <v>125</v>
      </c>
      <c r="C70" s="36"/>
      <c r="D70" s="36">
        <v>1963</v>
      </c>
      <c r="E70" s="37">
        <f t="shared" si="6"/>
        <v>0</v>
      </c>
      <c r="F70" s="38" t="str">
        <f t="shared" si="7"/>
        <v/>
      </c>
      <c r="G70" s="39">
        <f t="shared" si="8"/>
        <v>0</v>
      </c>
      <c r="H70" s="39">
        <f t="shared" si="9"/>
        <v>0</v>
      </c>
      <c r="I70" s="37">
        <f t="shared" si="10"/>
        <v>0</v>
      </c>
      <c r="J70" s="40">
        <f t="shared" si="11"/>
        <v>0</v>
      </c>
      <c r="K70" s="37">
        <f t="shared" si="12"/>
        <v>0</v>
      </c>
      <c r="L70" s="37">
        <f t="shared" si="13"/>
        <v>0</v>
      </c>
      <c r="M70" s="37">
        <f t="shared" si="14"/>
        <v>0</v>
      </c>
      <c r="N70" s="41">
        <f>'jan-mar'!M70</f>
        <v>3646947.0031046909</v>
      </c>
      <c r="O70" s="41">
        <f t="shared" si="15"/>
        <v>-3646947.0031046909</v>
      </c>
      <c r="Q70" s="4"/>
      <c r="R70" s="4"/>
      <c r="S70" s="4"/>
      <c r="T70" s="4"/>
      <c r="U70" s="4"/>
    </row>
    <row r="71" spans="1:21" s="34" customFormat="1" x14ac:dyDescent="0.2">
      <c r="A71" s="33">
        <v>501</v>
      </c>
      <c r="B71" s="34" t="s">
        <v>126</v>
      </c>
      <c r="C71" s="36"/>
      <c r="D71" s="36">
        <v>27781</v>
      </c>
      <c r="E71" s="37">
        <f t="shared" si="6"/>
        <v>0</v>
      </c>
      <c r="F71" s="38" t="str">
        <f t="shared" si="7"/>
        <v/>
      </c>
      <c r="G71" s="39">
        <f t="shared" si="8"/>
        <v>0</v>
      </c>
      <c r="H71" s="39">
        <f t="shared" si="9"/>
        <v>0</v>
      </c>
      <c r="I71" s="37">
        <f t="shared" si="10"/>
        <v>0</v>
      </c>
      <c r="J71" s="40">
        <f t="shared" si="11"/>
        <v>0</v>
      </c>
      <c r="K71" s="37">
        <f t="shared" si="12"/>
        <v>0</v>
      </c>
      <c r="L71" s="37">
        <f t="shared" si="13"/>
        <v>0</v>
      </c>
      <c r="M71" s="37">
        <f t="shared" si="14"/>
        <v>0</v>
      </c>
      <c r="N71" s="41">
        <f>'jan-mar'!M71</f>
        <v>5767923.924548286</v>
      </c>
      <c r="O71" s="41">
        <f t="shared" si="15"/>
        <v>-5767923.924548286</v>
      </c>
      <c r="Q71" s="4"/>
      <c r="R71" s="4"/>
      <c r="S71" s="4"/>
      <c r="T71" s="4"/>
      <c r="U71" s="4"/>
    </row>
    <row r="72" spans="1:21" s="34" customFormat="1" x14ac:dyDescent="0.2">
      <c r="A72" s="33">
        <v>502</v>
      </c>
      <c r="B72" s="34" t="s">
        <v>127</v>
      </c>
      <c r="C72" s="36"/>
      <c r="D72" s="36">
        <v>30319</v>
      </c>
      <c r="E72" s="37">
        <f t="shared" si="6"/>
        <v>0</v>
      </c>
      <c r="F72" s="38" t="str">
        <f t="shared" si="7"/>
        <v/>
      </c>
      <c r="G72" s="39">
        <f t="shared" si="8"/>
        <v>0</v>
      </c>
      <c r="H72" s="39">
        <f t="shared" si="9"/>
        <v>0</v>
      </c>
      <c r="I72" s="37">
        <f t="shared" si="10"/>
        <v>0</v>
      </c>
      <c r="J72" s="40">
        <f t="shared" si="11"/>
        <v>0</v>
      </c>
      <c r="K72" s="37">
        <f t="shared" si="12"/>
        <v>0</v>
      </c>
      <c r="L72" s="37">
        <f t="shared" si="13"/>
        <v>0</v>
      </c>
      <c r="M72" s="37">
        <f t="shared" si="14"/>
        <v>0</v>
      </c>
      <c r="N72" s="41">
        <f>'jan-mar'!M72</f>
        <v>29739604.272608832</v>
      </c>
      <c r="O72" s="41">
        <f t="shared" si="15"/>
        <v>-29739604.272608832</v>
      </c>
      <c r="Q72" s="4"/>
      <c r="R72" s="4"/>
      <c r="S72" s="4"/>
      <c r="T72" s="4"/>
      <c r="U72" s="4"/>
    </row>
    <row r="73" spans="1:21" s="34" customFormat="1" x14ac:dyDescent="0.2">
      <c r="A73" s="33">
        <v>511</v>
      </c>
      <c r="B73" s="34" t="s">
        <v>128</v>
      </c>
      <c r="C73" s="36"/>
      <c r="D73" s="36">
        <v>2675</v>
      </c>
      <c r="E73" s="37">
        <f t="shared" ref="E73:E136" si="16">(C73*1000)/D73</f>
        <v>0</v>
      </c>
      <c r="F73" s="38" t="str">
        <f t="shared" ref="F73:F136" si="17">IF(ISNUMBER(C73),E73/E$435,"")</f>
        <v/>
      </c>
      <c r="G73" s="39">
        <f t="shared" ref="G73:G136" si="18">(E$435-E73)*0.6</f>
        <v>0</v>
      </c>
      <c r="H73" s="39">
        <f t="shared" ref="H73:H136" si="19">IF(E73&gt;=E$435*0.9,0,IF(E73&lt;0.9*E$435,(E$435*0.9-E73)*0.35))</f>
        <v>0</v>
      </c>
      <c r="I73" s="37">
        <f t="shared" ref="I73:I136" si="20">G73+H73</f>
        <v>0</v>
      </c>
      <c r="J73" s="40">
        <f t="shared" ref="J73:J136" si="21">I$437</f>
        <v>0</v>
      </c>
      <c r="K73" s="37">
        <f t="shared" ref="K73:K136" si="22">I73+J73</f>
        <v>0</v>
      </c>
      <c r="L73" s="37">
        <f t="shared" ref="L73:L136" si="23">(I73*D73)</f>
        <v>0</v>
      </c>
      <c r="M73" s="37">
        <f t="shared" ref="M73:M136" si="24">(K73*D73)</f>
        <v>0</v>
      </c>
      <c r="N73" s="41">
        <f>'jan-mar'!M73</f>
        <v>4347023.8325547865</v>
      </c>
      <c r="O73" s="41">
        <f t="shared" ref="O73:O136" si="25">M73-N73</f>
        <v>-4347023.8325547865</v>
      </c>
      <c r="Q73" s="4"/>
      <c r="R73" s="4"/>
      <c r="S73" s="4"/>
      <c r="T73" s="4"/>
      <c r="U73" s="4"/>
    </row>
    <row r="74" spans="1:21" s="34" customFormat="1" x14ac:dyDescent="0.2">
      <c r="A74" s="33">
        <v>512</v>
      </c>
      <c r="B74" s="34" t="s">
        <v>129</v>
      </c>
      <c r="C74" s="36"/>
      <c r="D74" s="36">
        <v>2048</v>
      </c>
      <c r="E74" s="37">
        <f t="shared" si="16"/>
        <v>0</v>
      </c>
      <c r="F74" s="38" t="str">
        <f t="shared" si="17"/>
        <v/>
      </c>
      <c r="G74" s="39">
        <f t="shared" si="18"/>
        <v>0</v>
      </c>
      <c r="H74" s="39">
        <f t="shared" si="19"/>
        <v>0</v>
      </c>
      <c r="I74" s="37">
        <f t="shared" si="20"/>
        <v>0</v>
      </c>
      <c r="J74" s="40">
        <f t="shared" si="21"/>
        <v>0</v>
      </c>
      <c r="K74" s="37">
        <f t="shared" si="22"/>
        <v>0</v>
      </c>
      <c r="L74" s="37">
        <f t="shared" si="23"/>
        <v>0</v>
      </c>
      <c r="M74" s="37">
        <f t="shared" si="24"/>
        <v>0</v>
      </c>
      <c r="N74" s="41">
        <f>'jan-mar'!M74</f>
        <v>2231691.7790924129</v>
      </c>
      <c r="O74" s="41">
        <f t="shared" si="25"/>
        <v>-2231691.7790924129</v>
      </c>
      <c r="Q74" s="4"/>
      <c r="R74" s="4"/>
      <c r="S74" s="4"/>
      <c r="T74" s="4"/>
      <c r="U74" s="4"/>
    </row>
    <row r="75" spans="1:21" s="34" customFormat="1" x14ac:dyDescent="0.2">
      <c r="A75" s="33">
        <v>513</v>
      </c>
      <c r="B75" s="34" t="s">
        <v>130</v>
      </c>
      <c r="C75" s="36"/>
      <c r="D75" s="36">
        <v>2202</v>
      </c>
      <c r="E75" s="37">
        <f t="shared" si="16"/>
        <v>0</v>
      </c>
      <c r="F75" s="38" t="str">
        <f t="shared" si="17"/>
        <v/>
      </c>
      <c r="G75" s="39">
        <f t="shared" si="18"/>
        <v>0</v>
      </c>
      <c r="H75" s="39">
        <f t="shared" si="19"/>
        <v>0</v>
      </c>
      <c r="I75" s="37">
        <f t="shared" si="20"/>
        <v>0</v>
      </c>
      <c r="J75" s="40">
        <f t="shared" si="21"/>
        <v>0</v>
      </c>
      <c r="K75" s="37">
        <f t="shared" si="22"/>
        <v>0</v>
      </c>
      <c r="L75" s="37">
        <f t="shared" si="23"/>
        <v>0</v>
      </c>
      <c r="M75" s="37">
        <f t="shared" si="24"/>
        <v>0</v>
      </c>
      <c r="N75" s="41">
        <f>'jan-mar'!M75</f>
        <v>-124063.81045119681</v>
      </c>
      <c r="O75" s="41">
        <f t="shared" si="25"/>
        <v>124063.81045119681</v>
      </c>
      <c r="Q75" s="4"/>
      <c r="R75" s="4"/>
      <c r="S75" s="4"/>
      <c r="T75" s="4"/>
      <c r="U75" s="4"/>
    </row>
    <row r="76" spans="1:21" s="34" customFormat="1" x14ac:dyDescent="0.2">
      <c r="A76" s="33">
        <v>514</v>
      </c>
      <c r="B76" s="34" t="s">
        <v>131</v>
      </c>
      <c r="C76" s="36"/>
      <c r="D76" s="36">
        <v>2360</v>
      </c>
      <c r="E76" s="37">
        <f t="shared" si="16"/>
        <v>0</v>
      </c>
      <c r="F76" s="38" t="str">
        <f t="shared" si="17"/>
        <v/>
      </c>
      <c r="G76" s="39">
        <f t="shared" si="18"/>
        <v>0</v>
      </c>
      <c r="H76" s="39">
        <f t="shared" si="19"/>
        <v>0</v>
      </c>
      <c r="I76" s="37">
        <f t="shared" si="20"/>
        <v>0</v>
      </c>
      <c r="J76" s="40">
        <f t="shared" si="21"/>
        <v>0</v>
      </c>
      <c r="K76" s="37">
        <f t="shared" si="22"/>
        <v>0</v>
      </c>
      <c r="L76" s="37">
        <f t="shared" si="23"/>
        <v>0</v>
      </c>
      <c r="M76" s="37">
        <f t="shared" si="24"/>
        <v>0</v>
      </c>
      <c r="N76" s="41">
        <f>'jan-mar'!M76</f>
        <v>3404610.8391885227</v>
      </c>
      <c r="O76" s="41">
        <f t="shared" si="25"/>
        <v>-3404610.8391885227</v>
      </c>
      <c r="Q76" s="4"/>
      <c r="R76" s="4"/>
      <c r="S76" s="4"/>
      <c r="T76" s="4"/>
      <c r="U76" s="4"/>
    </row>
    <row r="77" spans="1:21" s="34" customFormat="1" x14ac:dyDescent="0.2">
      <c r="A77" s="33">
        <v>515</v>
      </c>
      <c r="B77" s="34" t="s">
        <v>132</v>
      </c>
      <c r="C77" s="36"/>
      <c r="D77" s="36">
        <v>3640</v>
      </c>
      <c r="E77" s="37">
        <f t="shared" si="16"/>
        <v>0</v>
      </c>
      <c r="F77" s="38" t="str">
        <f t="shared" si="17"/>
        <v/>
      </c>
      <c r="G77" s="39">
        <f t="shared" si="18"/>
        <v>0</v>
      </c>
      <c r="H77" s="39">
        <f t="shared" si="19"/>
        <v>0</v>
      </c>
      <c r="I77" s="37">
        <f t="shared" si="20"/>
        <v>0</v>
      </c>
      <c r="J77" s="40">
        <f t="shared" si="21"/>
        <v>0</v>
      </c>
      <c r="K77" s="37">
        <f t="shared" si="22"/>
        <v>0</v>
      </c>
      <c r="L77" s="37">
        <f t="shared" si="23"/>
        <v>0</v>
      </c>
      <c r="M77" s="37">
        <f t="shared" si="24"/>
        <v>0</v>
      </c>
      <c r="N77" s="41">
        <f>'jan-mar'!M77</f>
        <v>6185705.70112128</v>
      </c>
      <c r="O77" s="41">
        <f t="shared" si="25"/>
        <v>-6185705.70112128</v>
      </c>
      <c r="Q77" s="4"/>
      <c r="R77" s="4"/>
      <c r="S77" s="4"/>
      <c r="T77" s="4"/>
      <c r="U77" s="4"/>
    </row>
    <row r="78" spans="1:21" s="34" customFormat="1" x14ac:dyDescent="0.2">
      <c r="A78" s="33">
        <v>516</v>
      </c>
      <c r="B78" s="34" t="s">
        <v>133</v>
      </c>
      <c r="C78" s="36"/>
      <c r="D78" s="36">
        <v>5723</v>
      </c>
      <c r="E78" s="37">
        <f t="shared" si="16"/>
        <v>0</v>
      </c>
      <c r="F78" s="38" t="str">
        <f t="shared" si="17"/>
        <v/>
      </c>
      <c r="G78" s="39">
        <f t="shared" si="18"/>
        <v>0</v>
      </c>
      <c r="H78" s="39">
        <f t="shared" si="19"/>
        <v>0</v>
      </c>
      <c r="I78" s="37">
        <f t="shared" si="20"/>
        <v>0</v>
      </c>
      <c r="J78" s="40">
        <f t="shared" si="21"/>
        <v>0</v>
      </c>
      <c r="K78" s="37">
        <f t="shared" si="22"/>
        <v>0</v>
      </c>
      <c r="L78" s="37">
        <f t="shared" si="23"/>
        <v>0</v>
      </c>
      <c r="M78" s="37">
        <f t="shared" si="24"/>
        <v>0</v>
      </c>
      <c r="N78" s="41">
        <f>'jan-mar'!M78</f>
        <v>837334.61071199225</v>
      </c>
      <c r="O78" s="41">
        <f t="shared" si="25"/>
        <v>-837334.61071199225</v>
      </c>
      <c r="Q78" s="4"/>
      <c r="R78" s="4"/>
      <c r="S78" s="4"/>
      <c r="T78" s="4"/>
      <c r="U78" s="4"/>
    </row>
    <row r="79" spans="1:21" s="34" customFormat="1" x14ac:dyDescent="0.2">
      <c r="A79" s="33">
        <v>517</v>
      </c>
      <c r="B79" s="34" t="s">
        <v>134</v>
      </c>
      <c r="C79" s="36"/>
      <c r="D79" s="36">
        <v>5916</v>
      </c>
      <c r="E79" s="37">
        <f t="shared" si="16"/>
        <v>0</v>
      </c>
      <c r="F79" s="38" t="str">
        <f t="shared" si="17"/>
        <v/>
      </c>
      <c r="G79" s="39">
        <f t="shared" si="18"/>
        <v>0</v>
      </c>
      <c r="H79" s="39">
        <f t="shared" si="19"/>
        <v>0</v>
      </c>
      <c r="I79" s="37">
        <f t="shared" si="20"/>
        <v>0</v>
      </c>
      <c r="J79" s="40">
        <f t="shared" si="21"/>
        <v>0</v>
      </c>
      <c r="K79" s="37">
        <f t="shared" si="22"/>
        <v>0</v>
      </c>
      <c r="L79" s="37">
        <f t="shared" si="23"/>
        <v>0</v>
      </c>
      <c r="M79" s="37">
        <f t="shared" si="24"/>
        <v>0</v>
      </c>
      <c r="N79" s="41">
        <f>'jan-mar'!M79</f>
        <v>12538036.408745468</v>
      </c>
      <c r="O79" s="41">
        <f t="shared" si="25"/>
        <v>-12538036.408745468</v>
      </c>
      <c r="Q79" s="4"/>
      <c r="R79" s="4"/>
      <c r="S79" s="4"/>
      <c r="T79" s="4"/>
      <c r="U79" s="4"/>
    </row>
    <row r="80" spans="1:21" s="34" customFormat="1" x14ac:dyDescent="0.2">
      <c r="A80" s="33">
        <v>519</v>
      </c>
      <c r="B80" s="34" t="s">
        <v>135</v>
      </c>
      <c r="C80" s="36"/>
      <c r="D80" s="36">
        <v>3163</v>
      </c>
      <c r="E80" s="37">
        <f t="shared" si="16"/>
        <v>0</v>
      </c>
      <c r="F80" s="38" t="str">
        <f t="shared" si="17"/>
        <v/>
      </c>
      <c r="G80" s="39">
        <f t="shared" si="18"/>
        <v>0</v>
      </c>
      <c r="H80" s="39">
        <f t="shared" si="19"/>
        <v>0</v>
      </c>
      <c r="I80" s="37">
        <f t="shared" si="20"/>
        <v>0</v>
      </c>
      <c r="J80" s="40">
        <f t="shared" si="21"/>
        <v>0</v>
      </c>
      <c r="K80" s="37">
        <f t="shared" si="22"/>
        <v>0</v>
      </c>
      <c r="L80" s="37">
        <f t="shared" si="23"/>
        <v>0</v>
      </c>
      <c r="M80" s="37">
        <f t="shared" si="24"/>
        <v>0</v>
      </c>
      <c r="N80" s="41">
        <f>'jan-mar'!M80</f>
        <v>1667920.3111666501</v>
      </c>
      <c r="O80" s="41">
        <f t="shared" si="25"/>
        <v>-1667920.3111666501</v>
      </c>
      <c r="Q80" s="4"/>
      <c r="R80" s="4"/>
      <c r="S80" s="4"/>
      <c r="T80" s="4"/>
      <c r="U80" s="4"/>
    </row>
    <row r="81" spans="1:21" s="34" customFormat="1" x14ac:dyDescent="0.2">
      <c r="A81" s="33">
        <v>520</v>
      </c>
      <c r="B81" s="34" t="s">
        <v>136</v>
      </c>
      <c r="C81" s="36"/>
      <c r="D81" s="36">
        <v>4502</v>
      </c>
      <c r="E81" s="37">
        <f t="shared" si="16"/>
        <v>0</v>
      </c>
      <c r="F81" s="38" t="str">
        <f t="shared" si="17"/>
        <v/>
      </c>
      <c r="G81" s="39">
        <f t="shared" si="18"/>
        <v>0</v>
      </c>
      <c r="H81" s="39">
        <f t="shared" si="19"/>
        <v>0</v>
      </c>
      <c r="I81" s="37">
        <f t="shared" si="20"/>
        <v>0</v>
      </c>
      <c r="J81" s="40">
        <f t="shared" si="21"/>
        <v>0</v>
      </c>
      <c r="K81" s="37">
        <f t="shared" si="22"/>
        <v>0</v>
      </c>
      <c r="L81" s="37">
        <f t="shared" si="23"/>
        <v>0</v>
      </c>
      <c r="M81" s="37">
        <f t="shared" si="24"/>
        <v>0</v>
      </c>
      <c r="N81" s="41">
        <f>'jan-mar'!M81</f>
        <v>6155329.1940791234</v>
      </c>
      <c r="O81" s="41">
        <f t="shared" si="25"/>
        <v>-6155329.1940791234</v>
      </c>
      <c r="Q81" s="4"/>
      <c r="R81" s="4"/>
      <c r="S81" s="4"/>
      <c r="T81" s="4"/>
      <c r="U81" s="4"/>
    </row>
    <row r="82" spans="1:21" s="34" customFormat="1" x14ac:dyDescent="0.2">
      <c r="A82" s="33">
        <v>521</v>
      </c>
      <c r="B82" s="34" t="s">
        <v>137</v>
      </c>
      <c r="C82" s="36"/>
      <c r="D82" s="36">
        <v>5082</v>
      </c>
      <c r="E82" s="37">
        <f t="shared" si="16"/>
        <v>0</v>
      </c>
      <c r="F82" s="38" t="str">
        <f t="shared" si="17"/>
        <v/>
      </c>
      <c r="G82" s="39">
        <f t="shared" si="18"/>
        <v>0</v>
      </c>
      <c r="H82" s="39">
        <f t="shared" si="19"/>
        <v>0</v>
      </c>
      <c r="I82" s="37">
        <f t="shared" si="20"/>
        <v>0</v>
      </c>
      <c r="J82" s="40">
        <f t="shared" si="21"/>
        <v>0</v>
      </c>
      <c r="K82" s="37">
        <f t="shared" si="22"/>
        <v>0</v>
      </c>
      <c r="L82" s="37">
        <f t="shared" si="23"/>
        <v>0</v>
      </c>
      <c r="M82" s="37">
        <f t="shared" si="24"/>
        <v>0</v>
      </c>
      <c r="N82" s="41">
        <f>'jan-mar'!M82</f>
        <v>2626072.9596424042</v>
      </c>
      <c r="O82" s="41">
        <f t="shared" si="25"/>
        <v>-2626072.9596424042</v>
      </c>
      <c r="Q82" s="4"/>
      <c r="R82" s="4"/>
      <c r="S82" s="4"/>
      <c r="T82" s="4"/>
      <c r="U82" s="4"/>
    </row>
    <row r="83" spans="1:21" s="34" customFormat="1" x14ac:dyDescent="0.2">
      <c r="A83" s="33">
        <v>522</v>
      </c>
      <c r="B83" s="34" t="s">
        <v>138</v>
      </c>
      <c r="C83" s="36"/>
      <c r="D83" s="36">
        <v>6204</v>
      </c>
      <c r="E83" s="37">
        <f t="shared" si="16"/>
        <v>0</v>
      </c>
      <c r="F83" s="38" t="str">
        <f t="shared" si="17"/>
        <v/>
      </c>
      <c r="G83" s="39">
        <f t="shared" si="18"/>
        <v>0</v>
      </c>
      <c r="H83" s="39">
        <f t="shared" si="19"/>
        <v>0</v>
      </c>
      <c r="I83" s="37">
        <f t="shared" si="20"/>
        <v>0</v>
      </c>
      <c r="J83" s="40">
        <f t="shared" si="21"/>
        <v>0</v>
      </c>
      <c r="K83" s="37">
        <f t="shared" si="22"/>
        <v>0</v>
      </c>
      <c r="L83" s="37">
        <f t="shared" si="23"/>
        <v>0</v>
      </c>
      <c r="M83" s="37">
        <f t="shared" si="24"/>
        <v>0</v>
      </c>
      <c r="N83" s="41">
        <f>'jan-mar'!M83</f>
        <v>7264354.0026803352</v>
      </c>
      <c r="O83" s="41">
        <f t="shared" si="25"/>
        <v>-7264354.0026803352</v>
      </c>
      <c r="Q83" s="4"/>
      <c r="R83" s="4"/>
      <c r="S83" s="4"/>
      <c r="T83" s="4"/>
      <c r="U83" s="4"/>
    </row>
    <row r="84" spans="1:21" s="34" customFormat="1" x14ac:dyDescent="0.2">
      <c r="A84" s="33">
        <v>528</v>
      </c>
      <c r="B84" s="34" t="s">
        <v>139</v>
      </c>
      <c r="C84" s="36"/>
      <c r="D84" s="36">
        <v>14887</v>
      </c>
      <c r="E84" s="37">
        <f t="shared" si="16"/>
        <v>0</v>
      </c>
      <c r="F84" s="38" t="str">
        <f t="shared" si="17"/>
        <v/>
      </c>
      <c r="G84" s="39">
        <f t="shared" si="18"/>
        <v>0</v>
      </c>
      <c r="H84" s="39">
        <f t="shared" si="19"/>
        <v>0</v>
      </c>
      <c r="I84" s="37">
        <f t="shared" si="20"/>
        <v>0</v>
      </c>
      <c r="J84" s="40">
        <f t="shared" si="21"/>
        <v>0</v>
      </c>
      <c r="K84" s="37">
        <f t="shared" si="22"/>
        <v>0</v>
      </c>
      <c r="L84" s="37">
        <f t="shared" si="23"/>
        <v>0</v>
      </c>
      <c r="M84" s="37">
        <f t="shared" si="24"/>
        <v>0</v>
      </c>
      <c r="N84" s="41">
        <f>'jan-mar'!M84</f>
        <v>18136961.530932009</v>
      </c>
      <c r="O84" s="41">
        <f t="shared" si="25"/>
        <v>-18136961.530932009</v>
      </c>
      <c r="Q84" s="4"/>
      <c r="R84" s="4"/>
      <c r="S84" s="4"/>
      <c r="T84" s="4"/>
      <c r="U84" s="4"/>
    </row>
    <row r="85" spans="1:21" s="34" customFormat="1" x14ac:dyDescent="0.2">
      <c r="A85" s="33">
        <v>529</v>
      </c>
      <c r="B85" s="34" t="s">
        <v>140</v>
      </c>
      <c r="C85" s="36"/>
      <c r="D85" s="36">
        <v>13179</v>
      </c>
      <c r="E85" s="37">
        <f t="shared" si="16"/>
        <v>0</v>
      </c>
      <c r="F85" s="38" t="str">
        <f t="shared" si="17"/>
        <v/>
      </c>
      <c r="G85" s="39">
        <f t="shared" si="18"/>
        <v>0</v>
      </c>
      <c r="H85" s="39">
        <f t="shared" si="19"/>
        <v>0</v>
      </c>
      <c r="I85" s="37">
        <f t="shared" si="20"/>
        <v>0</v>
      </c>
      <c r="J85" s="40">
        <f t="shared" si="21"/>
        <v>0</v>
      </c>
      <c r="K85" s="37">
        <f t="shared" si="22"/>
        <v>0</v>
      </c>
      <c r="L85" s="37">
        <f t="shared" si="23"/>
        <v>0</v>
      </c>
      <c r="M85" s="37">
        <f t="shared" si="24"/>
        <v>0</v>
      </c>
      <c r="N85" s="41">
        <f>'jan-mar'!M85</f>
        <v>17428148.855790485</v>
      </c>
      <c r="O85" s="41">
        <f t="shared" si="25"/>
        <v>-17428148.855790485</v>
      </c>
      <c r="Q85" s="4"/>
      <c r="R85" s="4"/>
      <c r="S85" s="4"/>
      <c r="T85" s="4"/>
      <c r="U85" s="4"/>
    </row>
    <row r="86" spans="1:21" s="34" customFormat="1" x14ac:dyDescent="0.2">
      <c r="A86" s="33">
        <v>532</v>
      </c>
      <c r="B86" s="34" t="s">
        <v>141</v>
      </c>
      <c r="C86" s="36"/>
      <c r="D86" s="36">
        <v>6696</v>
      </c>
      <c r="E86" s="37">
        <f t="shared" si="16"/>
        <v>0</v>
      </c>
      <c r="F86" s="38" t="str">
        <f t="shared" si="17"/>
        <v/>
      </c>
      <c r="G86" s="39">
        <f t="shared" si="18"/>
        <v>0</v>
      </c>
      <c r="H86" s="39">
        <f t="shared" si="19"/>
        <v>0</v>
      </c>
      <c r="I86" s="37">
        <f t="shared" si="20"/>
        <v>0</v>
      </c>
      <c r="J86" s="40">
        <f t="shared" si="21"/>
        <v>0</v>
      </c>
      <c r="K86" s="37">
        <f t="shared" si="22"/>
        <v>0</v>
      </c>
      <c r="L86" s="37">
        <f t="shared" si="23"/>
        <v>0</v>
      </c>
      <c r="M86" s="37">
        <f t="shared" si="24"/>
        <v>0</v>
      </c>
      <c r="N86" s="41">
        <f>'jan-mar'!M86</f>
        <v>7878409.0589857372</v>
      </c>
      <c r="O86" s="41">
        <f t="shared" si="25"/>
        <v>-7878409.0589857372</v>
      </c>
      <c r="Q86" s="4"/>
      <c r="R86" s="4"/>
      <c r="S86" s="4"/>
      <c r="T86" s="4"/>
      <c r="U86" s="4"/>
    </row>
    <row r="87" spans="1:21" s="34" customFormat="1" x14ac:dyDescent="0.2">
      <c r="A87" s="33">
        <v>533</v>
      </c>
      <c r="B87" s="34" t="s">
        <v>142</v>
      </c>
      <c r="C87" s="36"/>
      <c r="D87" s="36">
        <v>9080</v>
      </c>
      <c r="E87" s="37">
        <f t="shared" si="16"/>
        <v>0</v>
      </c>
      <c r="F87" s="38" t="str">
        <f t="shared" si="17"/>
        <v/>
      </c>
      <c r="G87" s="39">
        <f t="shared" si="18"/>
        <v>0</v>
      </c>
      <c r="H87" s="39">
        <f t="shared" si="19"/>
        <v>0</v>
      </c>
      <c r="I87" s="37">
        <f t="shared" si="20"/>
        <v>0</v>
      </c>
      <c r="J87" s="40">
        <f t="shared" si="21"/>
        <v>0</v>
      </c>
      <c r="K87" s="37">
        <f t="shared" si="22"/>
        <v>0</v>
      </c>
      <c r="L87" s="37">
        <f t="shared" si="23"/>
        <v>0</v>
      </c>
      <c r="M87" s="37">
        <f t="shared" si="24"/>
        <v>0</v>
      </c>
      <c r="N87" s="41">
        <f>'jan-mar'!M87</f>
        <v>3738498.9105827156</v>
      </c>
      <c r="O87" s="41">
        <f t="shared" si="25"/>
        <v>-3738498.9105827156</v>
      </c>
      <c r="Q87" s="4"/>
      <c r="R87" s="4"/>
      <c r="S87" s="4"/>
      <c r="T87" s="4"/>
      <c r="U87" s="4"/>
    </row>
    <row r="88" spans="1:21" s="34" customFormat="1" x14ac:dyDescent="0.2">
      <c r="A88" s="33">
        <v>534</v>
      </c>
      <c r="B88" s="34" t="s">
        <v>143</v>
      </c>
      <c r="C88" s="36"/>
      <c r="D88" s="36">
        <v>13707</v>
      </c>
      <c r="E88" s="37">
        <f t="shared" si="16"/>
        <v>0</v>
      </c>
      <c r="F88" s="38" t="str">
        <f t="shared" si="17"/>
        <v/>
      </c>
      <c r="G88" s="39">
        <f t="shared" si="18"/>
        <v>0</v>
      </c>
      <c r="H88" s="39">
        <f t="shared" si="19"/>
        <v>0</v>
      </c>
      <c r="I88" s="37">
        <f t="shared" si="20"/>
        <v>0</v>
      </c>
      <c r="J88" s="40">
        <f t="shared" si="21"/>
        <v>0</v>
      </c>
      <c r="K88" s="37">
        <f t="shared" si="22"/>
        <v>0</v>
      </c>
      <c r="L88" s="37">
        <f t="shared" si="23"/>
        <v>0</v>
      </c>
      <c r="M88" s="37">
        <f t="shared" si="24"/>
        <v>0</v>
      </c>
      <c r="N88" s="41">
        <f>'jan-mar'!M88</f>
        <v>11883681.111337747</v>
      </c>
      <c r="O88" s="41">
        <f t="shared" si="25"/>
        <v>-11883681.111337747</v>
      </c>
      <c r="Q88" s="4"/>
      <c r="R88" s="4"/>
      <c r="S88" s="4"/>
      <c r="T88" s="4"/>
      <c r="U88" s="4"/>
    </row>
    <row r="89" spans="1:21" s="34" customFormat="1" x14ac:dyDescent="0.2">
      <c r="A89" s="33">
        <v>536</v>
      </c>
      <c r="B89" s="34" t="s">
        <v>144</v>
      </c>
      <c r="C89" s="36"/>
      <c r="D89" s="36">
        <v>5717</v>
      </c>
      <c r="E89" s="37">
        <f t="shared" si="16"/>
        <v>0</v>
      </c>
      <c r="F89" s="38" t="str">
        <f t="shared" si="17"/>
        <v/>
      </c>
      <c r="G89" s="39">
        <f t="shared" si="18"/>
        <v>0</v>
      </c>
      <c r="H89" s="39">
        <f t="shared" si="19"/>
        <v>0</v>
      </c>
      <c r="I89" s="37">
        <f t="shared" si="20"/>
        <v>0</v>
      </c>
      <c r="J89" s="40">
        <f t="shared" si="21"/>
        <v>0</v>
      </c>
      <c r="K89" s="37">
        <f t="shared" si="22"/>
        <v>0</v>
      </c>
      <c r="L89" s="37">
        <f t="shared" si="23"/>
        <v>0</v>
      </c>
      <c r="M89" s="37">
        <f t="shared" si="24"/>
        <v>0</v>
      </c>
      <c r="N89" s="41">
        <f>'jan-mar'!M89</f>
        <v>11772322.168491859</v>
      </c>
      <c r="O89" s="41">
        <f t="shared" si="25"/>
        <v>-11772322.168491859</v>
      </c>
      <c r="Q89" s="4"/>
      <c r="R89" s="4"/>
      <c r="S89" s="4"/>
      <c r="T89" s="4"/>
      <c r="U89" s="4"/>
    </row>
    <row r="90" spans="1:21" s="34" customFormat="1" x14ac:dyDescent="0.2">
      <c r="A90" s="33">
        <v>538</v>
      </c>
      <c r="B90" s="34" t="s">
        <v>145</v>
      </c>
      <c r="C90" s="36"/>
      <c r="D90" s="36">
        <v>6773</v>
      </c>
      <c r="E90" s="37">
        <f t="shared" si="16"/>
        <v>0</v>
      </c>
      <c r="F90" s="38" t="str">
        <f t="shared" si="17"/>
        <v/>
      </c>
      <c r="G90" s="39">
        <f t="shared" si="18"/>
        <v>0</v>
      </c>
      <c r="H90" s="39">
        <f t="shared" si="19"/>
        <v>0</v>
      </c>
      <c r="I90" s="37">
        <f t="shared" si="20"/>
        <v>0</v>
      </c>
      <c r="J90" s="40">
        <f t="shared" si="21"/>
        <v>0</v>
      </c>
      <c r="K90" s="37">
        <f t="shared" si="22"/>
        <v>0</v>
      </c>
      <c r="L90" s="37">
        <f t="shared" si="23"/>
        <v>0</v>
      </c>
      <c r="M90" s="37">
        <f t="shared" si="24"/>
        <v>0</v>
      </c>
      <c r="N90" s="41">
        <f>'jan-mar'!M90</f>
        <v>10386686.679586383</v>
      </c>
      <c r="O90" s="41">
        <f t="shared" si="25"/>
        <v>-10386686.679586383</v>
      </c>
      <c r="Q90" s="4"/>
      <c r="R90" s="4"/>
      <c r="S90" s="4"/>
      <c r="T90" s="4"/>
      <c r="U90" s="4"/>
    </row>
    <row r="91" spans="1:21" s="34" customFormat="1" x14ac:dyDescent="0.2">
      <c r="A91" s="33">
        <v>540</v>
      </c>
      <c r="B91" s="34" t="s">
        <v>146</v>
      </c>
      <c r="C91" s="36"/>
      <c r="D91" s="36">
        <v>3026</v>
      </c>
      <c r="E91" s="37">
        <f t="shared" si="16"/>
        <v>0</v>
      </c>
      <c r="F91" s="38" t="str">
        <f t="shared" si="17"/>
        <v/>
      </c>
      <c r="G91" s="39">
        <f t="shared" si="18"/>
        <v>0</v>
      </c>
      <c r="H91" s="39">
        <f t="shared" si="19"/>
        <v>0</v>
      </c>
      <c r="I91" s="37">
        <f t="shared" si="20"/>
        <v>0</v>
      </c>
      <c r="J91" s="40">
        <f t="shared" si="21"/>
        <v>0</v>
      </c>
      <c r="K91" s="37">
        <f t="shared" si="22"/>
        <v>0</v>
      </c>
      <c r="L91" s="37">
        <f t="shared" si="23"/>
        <v>0</v>
      </c>
      <c r="M91" s="37">
        <f t="shared" si="24"/>
        <v>0</v>
      </c>
      <c r="N91" s="41">
        <f>'jan-mar'!M91</f>
        <v>3737464.025162911</v>
      </c>
      <c r="O91" s="41">
        <f t="shared" si="25"/>
        <v>-3737464.025162911</v>
      </c>
      <c r="Q91" s="4"/>
      <c r="R91" s="4"/>
      <c r="S91" s="4"/>
      <c r="T91" s="4"/>
      <c r="U91" s="4"/>
    </row>
    <row r="92" spans="1:21" s="34" customFormat="1" x14ac:dyDescent="0.2">
      <c r="A92" s="33">
        <v>541</v>
      </c>
      <c r="B92" s="34" t="s">
        <v>147</v>
      </c>
      <c r="C92" s="36"/>
      <c r="D92" s="36">
        <v>1351</v>
      </c>
      <c r="E92" s="37">
        <f t="shared" si="16"/>
        <v>0</v>
      </c>
      <c r="F92" s="38" t="str">
        <f t="shared" si="17"/>
        <v/>
      </c>
      <c r="G92" s="39">
        <f t="shared" si="18"/>
        <v>0</v>
      </c>
      <c r="H92" s="39">
        <f t="shared" si="19"/>
        <v>0</v>
      </c>
      <c r="I92" s="37">
        <f t="shared" si="20"/>
        <v>0</v>
      </c>
      <c r="J92" s="40">
        <f t="shared" si="21"/>
        <v>0</v>
      </c>
      <c r="K92" s="37">
        <f t="shared" si="22"/>
        <v>0</v>
      </c>
      <c r="L92" s="37">
        <f t="shared" si="23"/>
        <v>0</v>
      </c>
      <c r="M92" s="37">
        <f t="shared" si="24"/>
        <v>0</v>
      </c>
      <c r="N92" s="41">
        <f>'jan-mar'!M92</f>
        <v>2552684.6159930909</v>
      </c>
      <c r="O92" s="41">
        <f t="shared" si="25"/>
        <v>-2552684.6159930909</v>
      </c>
      <c r="Q92" s="4"/>
      <c r="R92" s="4"/>
      <c r="S92" s="4"/>
      <c r="T92" s="4"/>
      <c r="U92" s="4"/>
    </row>
    <row r="93" spans="1:21" s="34" customFormat="1" x14ac:dyDescent="0.2">
      <c r="A93" s="33">
        <v>542</v>
      </c>
      <c r="B93" s="34" t="s">
        <v>148</v>
      </c>
      <c r="C93" s="36"/>
      <c r="D93" s="36">
        <v>6490</v>
      </c>
      <c r="E93" s="37">
        <f t="shared" si="16"/>
        <v>0</v>
      </c>
      <c r="F93" s="38" t="str">
        <f t="shared" si="17"/>
        <v/>
      </c>
      <c r="G93" s="39">
        <f t="shared" si="18"/>
        <v>0</v>
      </c>
      <c r="H93" s="39">
        <f t="shared" si="19"/>
        <v>0</v>
      </c>
      <c r="I93" s="37">
        <f t="shared" si="20"/>
        <v>0</v>
      </c>
      <c r="J93" s="40">
        <f t="shared" si="21"/>
        <v>0</v>
      </c>
      <c r="K93" s="37">
        <f t="shared" si="22"/>
        <v>0</v>
      </c>
      <c r="L93" s="37">
        <f t="shared" si="23"/>
        <v>0</v>
      </c>
      <c r="M93" s="37">
        <f t="shared" si="24"/>
        <v>0</v>
      </c>
      <c r="N93" s="41">
        <f>'jan-mar'!M93</f>
        <v>3700442.3077684371</v>
      </c>
      <c r="O93" s="41">
        <f t="shared" si="25"/>
        <v>-3700442.3077684371</v>
      </c>
      <c r="Q93" s="4"/>
      <c r="R93" s="4"/>
      <c r="S93" s="4"/>
      <c r="T93" s="4"/>
      <c r="U93" s="4"/>
    </row>
    <row r="94" spans="1:21" s="34" customFormat="1" x14ac:dyDescent="0.2">
      <c r="A94" s="33">
        <v>543</v>
      </c>
      <c r="B94" s="34" t="s">
        <v>149</v>
      </c>
      <c r="C94" s="36"/>
      <c r="D94" s="36">
        <v>2114</v>
      </c>
      <c r="E94" s="37">
        <f t="shared" si="16"/>
        <v>0</v>
      </c>
      <c r="F94" s="38" t="str">
        <f t="shared" si="17"/>
        <v/>
      </c>
      <c r="G94" s="39">
        <f t="shared" si="18"/>
        <v>0</v>
      </c>
      <c r="H94" s="39">
        <f t="shared" si="19"/>
        <v>0</v>
      </c>
      <c r="I94" s="37">
        <f t="shared" si="20"/>
        <v>0</v>
      </c>
      <c r="J94" s="40">
        <f t="shared" si="21"/>
        <v>0</v>
      </c>
      <c r="K94" s="37">
        <f t="shared" si="22"/>
        <v>0</v>
      </c>
      <c r="L94" s="37">
        <f t="shared" si="23"/>
        <v>0</v>
      </c>
      <c r="M94" s="37">
        <f t="shared" si="24"/>
        <v>0</v>
      </c>
      <c r="N94" s="41">
        <f>'jan-mar'!M94</f>
        <v>764956.9049528481</v>
      </c>
      <c r="O94" s="41">
        <f t="shared" si="25"/>
        <v>-764956.9049528481</v>
      </c>
      <c r="Q94" s="4"/>
      <c r="R94" s="4"/>
      <c r="S94" s="4"/>
      <c r="T94" s="4"/>
      <c r="U94" s="4"/>
    </row>
    <row r="95" spans="1:21" s="34" customFormat="1" x14ac:dyDescent="0.2">
      <c r="A95" s="33">
        <v>544</v>
      </c>
      <c r="B95" s="34" t="s">
        <v>150</v>
      </c>
      <c r="C95" s="36"/>
      <c r="D95" s="36">
        <v>3248</v>
      </c>
      <c r="E95" s="37">
        <f t="shared" si="16"/>
        <v>0</v>
      </c>
      <c r="F95" s="38" t="str">
        <f t="shared" si="17"/>
        <v/>
      </c>
      <c r="G95" s="39">
        <f t="shared" si="18"/>
        <v>0</v>
      </c>
      <c r="H95" s="39">
        <f t="shared" si="19"/>
        <v>0</v>
      </c>
      <c r="I95" s="37">
        <f t="shared" si="20"/>
        <v>0</v>
      </c>
      <c r="J95" s="40">
        <f t="shared" si="21"/>
        <v>0</v>
      </c>
      <c r="K95" s="37">
        <f t="shared" si="22"/>
        <v>0</v>
      </c>
      <c r="L95" s="37">
        <f t="shared" si="23"/>
        <v>0</v>
      </c>
      <c r="M95" s="37">
        <f t="shared" si="24"/>
        <v>0</v>
      </c>
      <c r="N95" s="41">
        <f>'jan-mar'!M95</f>
        <v>1910415.0871543719</v>
      </c>
      <c r="O95" s="41">
        <f t="shared" si="25"/>
        <v>-1910415.0871543719</v>
      </c>
      <c r="Q95" s="4"/>
      <c r="R95" s="4"/>
      <c r="S95" s="4"/>
      <c r="T95" s="4"/>
      <c r="U95" s="4"/>
    </row>
    <row r="96" spans="1:21" s="34" customFormat="1" x14ac:dyDescent="0.2">
      <c r="A96" s="33">
        <v>545</v>
      </c>
      <c r="B96" s="34" t="s">
        <v>151</v>
      </c>
      <c r="C96" s="36"/>
      <c r="D96" s="36">
        <v>1596</v>
      </c>
      <c r="E96" s="37">
        <f t="shared" si="16"/>
        <v>0</v>
      </c>
      <c r="F96" s="38" t="str">
        <f t="shared" si="17"/>
        <v/>
      </c>
      <c r="G96" s="39">
        <f t="shared" si="18"/>
        <v>0</v>
      </c>
      <c r="H96" s="39">
        <f t="shared" si="19"/>
        <v>0</v>
      </c>
      <c r="I96" s="37">
        <f t="shared" si="20"/>
        <v>0</v>
      </c>
      <c r="J96" s="40">
        <f t="shared" si="21"/>
        <v>0</v>
      </c>
      <c r="K96" s="37">
        <f t="shared" si="22"/>
        <v>0</v>
      </c>
      <c r="L96" s="37">
        <f t="shared" si="23"/>
        <v>0</v>
      </c>
      <c r="M96" s="37">
        <f t="shared" si="24"/>
        <v>0</v>
      </c>
      <c r="N96" s="41">
        <f>'jan-mar'!M96</f>
        <v>-99648.429373346968</v>
      </c>
      <c r="O96" s="41">
        <f t="shared" si="25"/>
        <v>99648.429373346968</v>
      </c>
      <c r="Q96" s="4"/>
      <c r="R96" s="4"/>
      <c r="S96" s="4"/>
      <c r="T96" s="4"/>
      <c r="U96" s="4"/>
    </row>
    <row r="97" spans="1:21" s="34" customFormat="1" x14ac:dyDescent="0.2">
      <c r="A97" s="33">
        <v>602</v>
      </c>
      <c r="B97" s="34" t="s">
        <v>152</v>
      </c>
      <c r="C97" s="36"/>
      <c r="D97" s="36">
        <v>68363</v>
      </c>
      <c r="E97" s="37">
        <f t="shared" si="16"/>
        <v>0</v>
      </c>
      <c r="F97" s="38" t="str">
        <f t="shared" si="17"/>
        <v/>
      </c>
      <c r="G97" s="39">
        <f t="shared" si="18"/>
        <v>0</v>
      </c>
      <c r="H97" s="39">
        <f t="shared" si="19"/>
        <v>0</v>
      </c>
      <c r="I97" s="37">
        <f t="shared" si="20"/>
        <v>0</v>
      </c>
      <c r="J97" s="40">
        <f t="shared" si="21"/>
        <v>0</v>
      </c>
      <c r="K97" s="37">
        <f t="shared" si="22"/>
        <v>0</v>
      </c>
      <c r="L97" s="37">
        <f t="shared" si="23"/>
        <v>0</v>
      </c>
      <c r="M97" s="37">
        <f t="shared" si="24"/>
        <v>0</v>
      </c>
      <c r="N97" s="41">
        <f>'jan-mar'!M97</f>
        <v>8625752.6458332669</v>
      </c>
      <c r="O97" s="41">
        <f t="shared" si="25"/>
        <v>-8625752.6458332669</v>
      </c>
      <c r="Q97" s="4"/>
      <c r="R97" s="4"/>
      <c r="S97" s="4"/>
      <c r="T97" s="4"/>
      <c r="U97" s="4"/>
    </row>
    <row r="98" spans="1:21" s="34" customFormat="1" x14ac:dyDescent="0.2">
      <c r="A98" s="33">
        <v>604</v>
      </c>
      <c r="B98" s="34" t="s">
        <v>153</v>
      </c>
      <c r="C98" s="36"/>
      <c r="D98" s="36">
        <v>27216</v>
      </c>
      <c r="E98" s="37">
        <f t="shared" si="16"/>
        <v>0</v>
      </c>
      <c r="F98" s="38" t="str">
        <f t="shared" si="17"/>
        <v/>
      </c>
      <c r="G98" s="39">
        <f t="shared" si="18"/>
        <v>0</v>
      </c>
      <c r="H98" s="39">
        <f t="shared" si="19"/>
        <v>0</v>
      </c>
      <c r="I98" s="37">
        <f t="shared" si="20"/>
        <v>0</v>
      </c>
      <c r="J98" s="40">
        <f t="shared" si="21"/>
        <v>0</v>
      </c>
      <c r="K98" s="37">
        <f t="shared" si="22"/>
        <v>0</v>
      </c>
      <c r="L98" s="37">
        <f t="shared" si="23"/>
        <v>0</v>
      </c>
      <c r="M98" s="37">
        <f t="shared" si="24"/>
        <v>0</v>
      </c>
      <c r="N98" s="41">
        <f>'jan-mar'!M98</f>
        <v>-13802152.164050743</v>
      </c>
      <c r="O98" s="41">
        <f t="shared" si="25"/>
        <v>13802152.164050743</v>
      </c>
      <c r="Q98" s="4"/>
      <c r="R98" s="4"/>
      <c r="S98" s="4"/>
      <c r="T98" s="4"/>
      <c r="U98" s="4"/>
    </row>
    <row r="99" spans="1:21" s="34" customFormat="1" x14ac:dyDescent="0.2">
      <c r="A99" s="33">
        <v>605</v>
      </c>
      <c r="B99" s="34" t="s">
        <v>154</v>
      </c>
      <c r="C99" s="36"/>
      <c r="D99" s="36">
        <v>30034</v>
      </c>
      <c r="E99" s="37">
        <f t="shared" si="16"/>
        <v>0</v>
      </c>
      <c r="F99" s="38" t="str">
        <f t="shared" si="17"/>
        <v/>
      </c>
      <c r="G99" s="39">
        <f t="shared" si="18"/>
        <v>0</v>
      </c>
      <c r="H99" s="39">
        <f t="shared" si="19"/>
        <v>0</v>
      </c>
      <c r="I99" s="37">
        <f t="shared" si="20"/>
        <v>0</v>
      </c>
      <c r="J99" s="40">
        <f t="shared" si="21"/>
        <v>0</v>
      </c>
      <c r="K99" s="37">
        <f t="shared" si="22"/>
        <v>0</v>
      </c>
      <c r="L99" s="37">
        <f t="shared" si="23"/>
        <v>0</v>
      </c>
      <c r="M99" s="37">
        <f t="shared" si="24"/>
        <v>0</v>
      </c>
      <c r="N99" s="41">
        <f>'jan-mar'!M99</f>
        <v>20471980.611944109</v>
      </c>
      <c r="O99" s="41">
        <f t="shared" si="25"/>
        <v>-20471980.611944109</v>
      </c>
      <c r="Q99" s="4"/>
      <c r="R99" s="4"/>
      <c r="S99" s="4"/>
      <c r="T99" s="4"/>
      <c r="U99" s="4"/>
    </row>
    <row r="100" spans="1:21" s="34" customFormat="1" x14ac:dyDescent="0.2">
      <c r="A100" s="33">
        <v>612</v>
      </c>
      <c r="B100" s="34" t="s">
        <v>155</v>
      </c>
      <c r="C100" s="36"/>
      <c r="D100" s="36">
        <v>6772</v>
      </c>
      <c r="E100" s="37">
        <f t="shared" si="16"/>
        <v>0</v>
      </c>
      <c r="F100" s="38" t="str">
        <f t="shared" si="17"/>
        <v/>
      </c>
      <c r="G100" s="39">
        <f t="shared" si="18"/>
        <v>0</v>
      </c>
      <c r="H100" s="39">
        <f t="shared" si="19"/>
        <v>0</v>
      </c>
      <c r="I100" s="37">
        <f t="shared" si="20"/>
        <v>0</v>
      </c>
      <c r="J100" s="40">
        <f t="shared" si="21"/>
        <v>0</v>
      </c>
      <c r="K100" s="37">
        <f t="shared" si="22"/>
        <v>0</v>
      </c>
      <c r="L100" s="37">
        <f t="shared" si="23"/>
        <v>0</v>
      </c>
      <c r="M100" s="37">
        <f t="shared" si="24"/>
        <v>0</v>
      </c>
      <c r="N100" s="41">
        <f>'jan-mar'!M100</f>
        <v>-4788303.2354112193</v>
      </c>
      <c r="O100" s="41">
        <f t="shared" si="25"/>
        <v>4788303.2354112193</v>
      </c>
      <c r="Q100" s="4"/>
      <c r="R100" s="4"/>
      <c r="S100" s="4"/>
      <c r="T100" s="4"/>
      <c r="U100" s="4"/>
    </row>
    <row r="101" spans="1:21" s="34" customFormat="1" x14ac:dyDescent="0.2">
      <c r="A101" s="33">
        <v>615</v>
      </c>
      <c r="B101" s="34" t="s">
        <v>156</v>
      </c>
      <c r="C101" s="36"/>
      <c r="D101" s="36">
        <v>1081</v>
      </c>
      <c r="E101" s="37">
        <f t="shared" si="16"/>
        <v>0</v>
      </c>
      <c r="F101" s="38" t="str">
        <f t="shared" si="17"/>
        <v/>
      </c>
      <c r="G101" s="39">
        <f t="shared" si="18"/>
        <v>0</v>
      </c>
      <c r="H101" s="39">
        <f t="shared" si="19"/>
        <v>0</v>
      </c>
      <c r="I101" s="37">
        <f t="shared" si="20"/>
        <v>0</v>
      </c>
      <c r="J101" s="40">
        <f t="shared" si="21"/>
        <v>0</v>
      </c>
      <c r="K101" s="37">
        <f t="shared" si="22"/>
        <v>0</v>
      </c>
      <c r="L101" s="37">
        <f t="shared" si="23"/>
        <v>0</v>
      </c>
      <c r="M101" s="37">
        <f t="shared" si="24"/>
        <v>0</v>
      </c>
      <c r="N101" s="41">
        <f>'jan-mar'!M101</f>
        <v>829780.6216791498</v>
      </c>
      <c r="O101" s="41">
        <f t="shared" si="25"/>
        <v>-829780.6216791498</v>
      </c>
      <c r="Q101" s="4"/>
      <c r="R101" s="4"/>
      <c r="S101" s="4"/>
      <c r="T101" s="4"/>
      <c r="U101" s="4"/>
    </row>
    <row r="102" spans="1:21" s="34" customFormat="1" x14ac:dyDescent="0.2">
      <c r="A102" s="33">
        <v>616</v>
      </c>
      <c r="B102" s="34" t="s">
        <v>100</v>
      </c>
      <c r="C102" s="36"/>
      <c r="D102" s="36">
        <v>3357</v>
      </c>
      <c r="E102" s="37">
        <f t="shared" si="16"/>
        <v>0</v>
      </c>
      <c r="F102" s="38" t="str">
        <f t="shared" si="17"/>
        <v/>
      </c>
      <c r="G102" s="39">
        <f t="shared" si="18"/>
        <v>0</v>
      </c>
      <c r="H102" s="39">
        <f t="shared" si="19"/>
        <v>0</v>
      </c>
      <c r="I102" s="37">
        <f t="shared" si="20"/>
        <v>0</v>
      </c>
      <c r="J102" s="40">
        <f t="shared" si="21"/>
        <v>0</v>
      </c>
      <c r="K102" s="37">
        <f t="shared" si="22"/>
        <v>0</v>
      </c>
      <c r="L102" s="37">
        <f t="shared" si="23"/>
        <v>0</v>
      </c>
      <c r="M102" s="37">
        <f t="shared" si="24"/>
        <v>0</v>
      </c>
      <c r="N102" s="41">
        <f>'jan-mar'!M102</f>
        <v>511964.29987072444</v>
      </c>
      <c r="O102" s="41">
        <f t="shared" si="25"/>
        <v>-511964.29987072444</v>
      </c>
      <c r="Q102" s="4"/>
      <c r="R102" s="4"/>
      <c r="S102" s="4"/>
      <c r="T102" s="4"/>
      <c r="U102" s="4"/>
    </row>
    <row r="103" spans="1:21" s="34" customFormat="1" x14ac:dyDescent="0.2">
      <c r="A103" s="33">
        <v>617</v>
      </c>
      <c r="B103" s="34" t="s">
        <v>157</v>
      </c>
      <c r="C103" s="36"/>
      <c r="D103" s="36">
        <v>4612</v>
      </c>
      <c r="E103" s="37">
        <f t="shared" si="16"/>
        <v>0</v>
      </c>
      <c r="F103" s="38" t="str">
        <f t="shared" si="17"/>
        <v/>
      </c>
      <c r="G103" s="39">
        <f t="shared" si="18"/>
        <v>0</v>
      </c>
      <c r="H103" s="39">
        <f t="shared" si="19"/>
        <v>0</v>
      </c>
      <c r="I103" s="37">
        <f t="shared" si="20"/>
        <v>0</v>
      </c>
      <c r="J103" s="40">
        <f t="shared" si="21"/>
        <v>0</v>
      </c>
      <c r="K103" s="37">
        <f t="shared" si="22"/>
        <v>0</v>
      </c>
      <c r="L103" s="37">
        <f t="shared" si="23"/>
        <v>0</v>
      </c>
      <c r="M103" s="37">
        <f t="shared" si="24"/>
        <v>0</v>
      </c>
      <c r="N103" s="41">
        <f>'jan-mar'!M103</f>
        <v>696.1426880473532</v>
      </c>
      <c r="O103" s="41">
        <f t="shared" si="25"/>
        <v>-696.1426880473532</v>
      </c>
      <c r="Q103" s="4"/>
      <c r="R103" s="4"/>
      <c r="S103" s="4"/>
      <c r="T103" s="4"/>
      <c r="U103" s="4"/>
    </row>
    <row r="104" spans="1:21" s="34" customFormat="1" x14ac:dyDescent="0.2">
      <c r="A104" s="33">
        <v>618</v>
      </c>
      <c r="B104" s="34" t="s">
        <v>158</v>
      </c>
      <c r="C104" s="36"/>
      <c r="D104" s="36">
        <v>2442</v>
      </c>
      <c r="E104" s="37">
        <f t="shared" si="16"/>
        <v>0</v>
      </c>
      <c r="F104" s="38" t="str">
        <f t="shared" si="17"/>
        <v/>
      </c>
      <c r="G104" s="39">
        <f t="shared" si="18"/>
        <v>0</v>
      </c>
      <c r="H104" s="39">
        <f t="shared" si="19"/>
        <v>0</v>
      </c>
      <c r="I104" s="37">
        <f t="shared" si="20"/>
        <v>0</v>
      </c>
      <c r="J104" s="40">
        <f t="shared" si="21"/>
        <v>0</v>
      </c>
      <c r="K104" s="37">
        <f t="shared" si="22"/>
        <v>0</v>
      </c>
      <c r="L104" s="37">
        <f t="shared" si="23"/>
        <v>0</v>
      </c>
      <c r="M104" s="37">
        <f t="shared" si="24"/>
        <v>0</v>
      </c>
      <c r="N104" s="41">
        <f>'jan-mar'!M104</f>
        <v>-856174.85246222652</v>
      </c>
      <c r="O104" s="41">
        <f t="shared" si="25"/>
        <v>856174.85246222652</v>
      </c>
      <c r="Q104" s="4"/>
      <c r="R104" s="4"/>
      <c r="S104" s="4"/>
      <c r="T104" s="4"/>
      <c r="U104" s="4"/>
    </row>
    <row r="105" spans="1:21" s="34" customFormat="1" x14ac:dyDescent="0.2">
      <c r="A105" s="33">
        <v>619</v>
      </c>
      <c r="B105" s="34" t="s">
        <v>159</v>
      </c>
      <c r="C105" s="36"/>
      <c r="D105" s="36">
        <v>4719</v>
      </c>
      <c r="E105" s="37">
        <f t="shared" si="16"/>
        <v>0</v>
      </c>
      <c r="F105" s="38" t="str">
        <f t="shared" si="17"/>
        <v/>
      </c>
      <c r="G105" s="39">
        <f t="shared" si="18"/>
        <v>0</v>
      </c>
      <c r="H105" s="39">
        <f t="shared" si="19"/>
        <v>0</v>
      </c>
      <c r="I105" s="37">
        <f t="shared" si="20"/>
        <v>0</v>
      </c>
      <c r="J105" s="40">
        <f t="shared" si="21"/>
        <v>0</v>
      </c>
      <c r="K105" s="37">
        <f t="shared" si="22"/>
        <v>0</v>
      </c>
      <c r="L105" s="37">
        <f t="shared" si="23"/>
        <v>0</v>
      </c>
      <c r="M105" s="37">
        <f t="shared" si="24"/>
        <v>0</v>
      </c>
      <c r="N105" s="41">
        <f>'jan-mar'!M105</f>
        <v>-665010.86354186595</v>
      </c>
      <c r="O105" s="41">
        <f t="shared" si="25"/>
        <v>665010.86354186595</v>
      </c>
      <c r="Q105" s="4"/>
      <c r="R105" s="4"/>
      <c r="S105" s="4"/>
      <c r="T105" s="4"/>
      <c r="U105" s="4"/>
    </row>
    <row r="106" spans="1:21" s="34" customFormat="1" x14ac:dyDescent="0.2">
      <c r="A106" s="33">
        <v>620</v>
      </c>
      <c r="B106" s="34" t="s">
        <v>160</v>
      </c>
      <c r="C106" s="36"/>
      <c r="D106" s="36">
        <v>4535</v>
      </c>
      <c r="E106" s="37">
        <f t="shared" si="16"/>
        <v>0</v>
      </c>
      <c r="F106" s="38" t="str">
        <f t="shared" si="17"/>
        <v/>
      </c>
      <c r="G106" s="39">
        <f t="shared" si="18"/>
        <v>0</v>
      </c>
      <c r="H106" s="39">
        <f t="shared" si="19"/>
        <v>0</v>
      </c>
      <c r="I106" s="37">
        <f t="shared" si="20"/>
        <v>0</v>
      </c>
      <c r="J106" s="40">
        <f t="shared" si="21"/>
        <v>0</v>
      </c>
      <c r="K106" s="37">
        <f t="shared" si="22"/>
        <v>0</v>
      </c>
      <c r="L106" s="37">
        <f t="shared" si="23"/>
        <v>0</v>
      </c>
      <c r="M106" s="37">
        <f t="shared" si="24"/>
        <v>0</v>
      </c>
      <c r="N106" s="41">
        <f>'jan-mar'!M106</f>
        <v>-6488985.7313334085</v>
      </c>
      <c r="O106" s="41">
        <f t="shared" si="25"/>
        <v>6488985.7313334085</v>
      </c>
      <c r="Q106" s="4"/>
      <c r="R106" s="4"/>
      <c r="S106" s="4"/>
      <c r="T106" s="4"/>
      <c r="U106" s="4"/>
    </row>
    <row r="107" spans="1:21" s="34" customFormat="1" x14ac:dyDescent="0.2">
      <c r="A107" s="33">
        <v>621</v>
      </c>
      <c r="B107" s="34" t="s">
        <v>161</v>
      </c>
      <c r="C107" s="36"/>
      <c r="D107" s="36">
        <v>3502</v>
      </c>
      <c r="E107" s="37">
        <f t="shared" si="16"/>
        <v>0</v>
      </c>
      <c r="F107" s="38" t="str">
        <f t="shared" si="17"/>
        <v/>
      </c>
      <c r="G107" s="39">
        <f t="shared" si="18"/>
        <v>0</v>
      </c>
      <c r="H107" s="39">
        <f t="shared" si="19"/>
        <v>0</v>
      </c>
      <c r="I107" s="37">
        <f t="shared" si="20"/>
        <v>0</v>
      </c>
      <c r="J107" s="40">
        <f t="shared" si="21"/>
        <v>0</v>
      </c>
      <c r="K107" s="37">
        <f t="shared" si="22"/>
        <v>0</v>
      </c>
      <c r="L107" s="37">
        <f t="shared" si="23"/>
        <v>0</v>
      </c>
      <c r="M107" s="37">
        <f t="shared" si="24"/>
        <v>0</v>
      </c>
      <c r="N107" s="41">
        <f>'jan-mar'!M107</f>
        <v>1341684.7119890603</v>
      </c>
      <c r="O107" s="41">
        <f t="shared" si="25"/>
        <v>-1341684.7119890603</v>
      </c>
      <c r="Q107" s="4"/>
      <c r="R107" s="4"/>
      <c r="S107" s="4"/>
      <c r="T107" s="4"/>
      <c r="U107" s="4"/>
    </row>
    <row r="108" spans="1:21" s="34" customFormat="1" x14ac:dyDescent="0.2">
      <c r="A108" s="33">
        <v>622</v>
      </c>
      <c r="B108" s="34" t="s">
        <v>162</v>
      </c>
      <c r="C108" s="36"/>
      <c r="D108" s="36">
        <v>2257</v>
      </c>
      <c r="E108" s="37">
        <f t="shared" si="16"/>
        <v>0</v>
      </c>
      <c r="F108" s="38" t="str">
        <f t="shared" si="17"/>
        <v/>
      </c>
      <c r="G108" s="39">
        <f t="shared" si="18"/>
        <v>0</v>
      </c>
      <c r="H108" s="39">
        <f t="shared" si="19"/>
        <v>0</v>
      </c>
      <c r="I108" s="37">
        <f t="shared" si="20"/>
        <v>0</v>
      </c>
      <c r="J108" s="40">
        <f t="shared" si="21"/>
        <v>0</v>
      </c>
      <c r="K108" s="37">
        <f t="shared" si="22"/>
        <v>0</v>
      </c>
      <c r="L108" s="37">
        <f t="shared" si="23"/>
        <v>0</v>
      </c>
      <c r="M108" s="37">
        <f t="shared" si="24"/>
        <v>0</v>
      </c>
      <c r="N108" s="41">
        <f>'jan-mar'!M108</f>
        <v>-557376.7575787229</v>
      </c>
      <c r="O108" s="41">
        <f t="shared" si="25"/>
        <v>557376.7575787229</v>
      </c>
      <c r="Q108" s="4"/>
      <c r="R108" s="4"/>
      <c r="S108" s="4"/>
      <c r="T108" s="4"/>
      <c r="U108" s="4"/>
    </row>
    <row r="109" spans="1:21" s="34" customFormat="1" x14ac:dyDescent="0.2">
      <c r="A109" s="33">
        <v>623</v>
      </c>
      <c r="B109" s="34" t="s">
        <v>163</v>
      </c>
      <c r="C109" s="36"/>
      <c r="D109" s="36">
        <v>13786</v>
      </c>
      <c r="E109" s="37">
        <f t="shared" si="16"/>
        <v>0</v>
      </c>
      <c r="F109" s="38" t="str">
        <f t="shared" si="17"/>
        <v/>
      </c>
      <c r="G109" s="39">
        <f t="shared" si="18"/>
        <v>0</v>
      </c>
      <c r="H109" s="39">
        <f t="shared" si="19"/>
        <v>0</v>
      </c>
      <c r="I109" s="37">
        <f t="shared" si="20"/>
        <v>0</v>
      </c>
      <c r="J109" s="40">
        <f t="shared" si="21"/>
        <v>0</v>
      </c>
      <c r="K109" s="37">
        <f t="shared" si="22"/>
        <v>0</v>
      </c>
      <c r="L109" s="37">
        <f t="shared" si="23"/>
        <v>0</v>
      </c>
      <c r="M109" s="37">
        <f t="shared" si="24"/>
        <v>0</v>
      </c>
      <c r="N109" s="41">
        <f>'jan-mar'!M109</f>
        <v>9365738.0207851548</v>
      </c>
      <c r="O109" s="41">
        <f t="shared" si="25"/>
        <v>-9365738.0207851548</v>
      </c>
      <c r="Q109" s="4"/>
      <c r="R109" s="4"/>
      <c r="S109" s="4"/>
      <c r="T109" s="4"/>
      <c r="U109" s="4"/>
    </row>
    <row r="110" spans="1:21" s="34" customFormat="1" x14ac:dyDescent="0.2">
      <c r="A110" s="33">
        <v>624</v>
      </c>
      <c r="B110" s="34" t="s">
        <v>164</v>
      </c>
      <c r="C110" s="36"/>
      <c r="D110" s="36">
        <v>18562</v>
      </c>
      <c r="E110" s="37">
        <f t="shared" si="16"/>
        <v>0</v>
      </c>
      <c r="F110" s="38" t="str">
        <f t="shared" si="17"/>
        <v/>
      </c>
      <c r="G110" s="39">
        <f t="shared" si="18"/>
        <v>0</v>
      </c>
      <c r="H110" s="39">
        <f t="shared" si="19"/>
        <v>0</v>
      </c>
      <c r="I110" s="37">
        <f t="shared" si="20"/>
        <v>0</v>
      </c>
      <c r="J110" s="40">
        <f t="shared" si="21"/>
        <v>0</v>
      </c>
      <c r="K110" s="37">
        <f t="shared" si="22"/>
        <v>0</v>
      </c>
      <c r="L110" s="37">
        <f t="shared" si="23"/>
        <v>0</v>
      </c>
      <c r="M110" s="37">
        <f t="shared" si="24"/>
        <v>0</v>
      </c>
      <c r="N110" s="41">
        <f>'jan-mar'!M110</f>
        <v>6970066.8257969543</v>
      </c>
      <c r="O110" s="41">
        <f t="shared" si="25"/>
        <v>-6970066.8257969543</v>
      </c>
      <c r="Q110" s="4"/>
      <c r="R110" s="4"/>
      <c r="S110" s="4"/>
      <c r="T110" s="4"/>
      <c r="U110" s="4"/>
    </row>
    <row r="111" spans="1:21" s="34" customFormat="1" x14ac:dyDescent="0.2">
      <c r="A111" s="33">
        <v>625</v>
      </c>
      <c r="B111" s="34" t="s">
        <v>165</v>
      </c>
      <c r="C111" s="36"/>
      <c r="D111" s="36">
        <v>24718</v>
      </c>
      <c r="E111" s="37">
        <f t="shared" si="16"/>
        <v>0</v>
      </c>
      <c r="F111" s="38" t="str">
        <f t="shared" si="17"/>
        <v/>
      </c>
      <c r="G111" s="39">
        <f t="shared" si="18"/>
        <v>0</v>
      </c>
      <c r="H111" s="39">
        <f t="shared" si="19"/>
        <v>0</v>
      </c>
      <c r="I111" s="37">
        <f t="shared" si="20"/>
        <v>0</v>
      </c>
      <c r="J111" s="40">
        <f t="shared" si="21"/>
        <v>0</v>
      </c>
      <c r="K111" s="37">
        <f t="shared" si="22"/>
        <v>0</v>
      </c>
      <c r="L111" s="37">
        <f t="shared" si="23"/>
        <v>0</v>
      </c>
      <c r="M111" s="37">
        <f t="shared" si="24"/>
        <v>0</v>
      </c>
      <c r="N111" s="41">
        <f>'jan-mar'!M111</f>
        <v>23959880.857229613</v>
      </c>
      <c r="O111" s="41">
        <f t="shared" si="25"/>
        <v>-23959880.857229613</v>
      </c>
      <c r="Q111" s="4"/>
      <c r="R111" s="4"/>
      <c r="S111" s="4"/>
      <c r="T111" s="4"/>
      <c r="U111" s="4"/>
    </row>
    <row r="112" spans="1:21" s="34" customFormat="1" x14ac:dyDescent="0.2">
      <c r="A112" s="33">
        <v>626</v>
      </c>
      <c r="B112" s="34" t="s">
        <v>166</v>
      </c>
      <c r="C112" s="36"/>
      <c r="D112" s="36">
        <v>25740</v>
      </c>
      <c r="E112" s="37">
        <f t="shared" si="16"/>
        <v>0</v>
      </c>
      <c r="F112" s="38" t="str">
        <f t="shared" si="17"/>
        <v/>
      </c>
      <c r="G112" s="39">
        <f t="shared" si="18"/>
        <v>0</v>
      </c>
      <c r="H112" s="39">
        <f t="shared" si="19"/>
        <v>0</v>
      </c>
      <c r="I112" s="37">
        <f t="shared" si="20"/>
        <v>0</v>
      </c>
      <c r="J112" s="40">
        <f t="shared" si="21"/>
        <v>0</v>
      </c>
      <c r="K112" s="37">
        <f t="shared" si="22"/>
        <v>0</v>
      </c>
      <c r="L112" s="37">
        <f t="shared" si="23"/>
        <v>0</v>
      </c>
      <c r="M112" s="37">
        <f t="shared" si="24"/>
        <v>0</v>
      </c>
      <c r="N112" s="41">
        <f>'jan-mar'!M112</f>
        <v>-16296659.255682923</v>
      </c>
      <c r="O112" s="41">
        <f t="shared" si="25"/>
        <v>16296659.255682923</v>
      </c>
      <c r="Q112" s="4"/>
      <c r="R112" s="4"/>
      <c r="S112" s="4"/>
      <c r="T112" s="4"/>
      <c r="U112" s="4"/>
    </row>
    <row r="113" spans="1:21" s="34" customFormat="1" x14ac:dyDescent="0.2">
      <c r="A113" s="33">
        <v>627</v>
      </c>
      <c r="B113" s="34" t="s">
        <v>167</v>
      </c>
      <c r="C113" s="36"/>
      <c r="D113" s="36">
        <v>21931</v>
      </c>
      <c r="E113" s="37">
        <f t="shared" si="16"/>
        <v>0</v>
      </c>
      <c r="F113" s="38" t="str">
        <f t="shared" si="17"/>
        <v/>
      </c>
      <c r="G113" s="39">
        <f t="shared" si="18"/>
        <v>0</v>
      </c>
      <c r="H113" s="39">
        <f t="shared" si="19"/>
        <v>0</v>
      </c>
      <c r="I113" s="37">
        <f t="shared" si="20"/>
        <v>0</v>
      </c>
      <c r="J113" s="40">
        <f t="shared" si="21"/>
        <v>0</v>
      </c>
      <c r="K113" s="37">
        <f t="shared" si="22"/>
        <v>0</v>
      </c>
      <c r="L113" s="37">
        <f t="shared" si="23"/>
        <v>0</v>
      </c>
      <c r="M113" s="37">
        <f t="shared" si="24"/>
        <v>0</v>
      </c>
      <c r="N113" s="41">
        <f>'jan-mar'!M113</f>
        <v>-1682644.4264328605</v>
      </c>
      <c r="O113" s="41">
        <f t="shared" si="25"/>
        <v>1682644.4264328605</v>
      </c>
      <c r="Q113" s="4"/>
      <c r="R113" s="4"/>
      <c r="S113" s="4"/>
      <c r="T113" s="4"/>
      <c r="U113" s="4"/>
    </row>
    <row r="114" spans="1:21" s="34" customFormat="1" x14ac:dyDescent="0.2">
      <c r="A114" s="33">
        <v>628</v>
      </c>
      <c r="B114" s="34" t="s">
        <v>168</v>
      </c>
      <c r="C114" s="36"/>
      <c r="D114" s="36">
        <v>9462</v>
      </c>
      <c r="E114" s="37">
        <f t="shared" si="16"/>
        <v>0</v>
      </c>
      <c r="F114" s="38" t="str">
        <f t="shared" si="17"/>
        <v/>
      </c>
      <c r="G114" s="39">
        <f t="shared" si="18"/>
        <v>0</v>
      </c>
      <c r="H114" s="39">
        <f t="shared" si="19"/>
        <v>0</v>
      </c>
      <c r="I114" s="37">
        <f t="shared" si="20"/>
        <v>0</v>
      </c>
      <c r="J114" s="40">
        <f t="shared" si="21"/>
        <v>0</v>
      </c>
      <c r="K114" s="37">
        <f t="shared" si="22"/>
        <v>0</v>
      </c>
      <c r="L114" s="37">
        <f t="shared" si="23"/>
        <v>0</v>
      </c>
      <c r="M114" s="37">
        <f t="shared" si="24"/>
        <v>0</v>
      </c>
      <c r="N114" s="41">
        <f>'jan-mar'!M114</f>
        <v>4747965.5340685593</v>
      </c>
      <c r="O114" s="41">
        <f t="shared" si="25"/>
        <v>-4747965.5340685593</v>
      </c>
      <c r="Q114" s="4"/>
      <c r="R114" s="4"/>
      <c r="S114" s="4"/>
      <c r="T114" s="4"/>
      <c r="U114" s="4"/>
    </row>
    <row r="115" spans="1:21" s="34" customFormat="1" x14ac:dyDescent="0.2">
      <c r="A115" s="33">
        <v>631</v>
      </c>
      <c r="B115" s="34" t="s">
        <v>169</v>
      </c>
      <c r="C115" s="36"/>
      <c r="D115" s="36">
        <v>2696</v>
      </c>
      <c r="E115" s="37">
        <f t="shared" si="16"/>
        <v>0</v>
      </c>
      <c r="F115" s="38" t="str">
        <f t="shared" si="17"/>
        <v/>
      </c>
      <c r="G115" s="39">
        <f t="shared" si="18"/>
        <v>0</v>
      </c>
      <c r="H115" s="39">
        <f t="shared" si="19"/>
        <v>0</v>
      </c>
      <c r="I115" s="37">
        <f t="shared" si="20"/>
        <v>0</v>
      </c>
      <c r="J115" s="40">
        <f t="shared" si="21"/>
        <v>0</v>
      </c>
      <c r="K115" s="37">
        <f t="shared" si="22"/>
        <v>0</v>
      </c>
      <c r="L115" s="37">
        <f t="shared" si="23"/>
        <v>0</v>
      </c>
      <c r="M115" s="37">
        <f t="shared" si="24"/>
        <v>0</v>
      </c>
      <c r="N115" s="41">
        <f>'jan-mar'!M115</f>
        <v>1090892.6280761007</v>
      </c>
      <c r="O115" s="41">
        <f t="shared" si="25"/>
        <v>-1090892.6280761007</v>
      </c>
      <c r="Q115" s="4"/>
      <c r="R115" s="4"/>
      <c r="S115" s="4"/>
      <c r="T115" s="4"/>
      <c r="U115" s="4"/>
    </row>
    <row r="116" spans="1:21" s="34" customFormat="1" x14ac:dyDescent="0.2">
      <c r="A116" s="33">
        <v>632</v>
      </c>
      <c r="B116" s="34" t="s">
        <v>170</v>
      </c>
      <c r="C116" s="36"/>
      <c r="D116" s="36">
        <v>1399</v>
      </c>
      <c r="E116" s="37">
        <f t="shared" si="16"/>
        <v>0</v>
      </c>
      <c r="F116" s="38" t="str">
        <f t="shared" si="17"/>
        <v/>
      </c>
      <c r="G116" s="39">
        <f t="shared" si="18"/>
        <v>0</v>
      </c>
      <c r="H116" s="39">
        <f t="shared" si="19"/>
        <v>0</v>
      </c>
      <c r="I116" s="37">
        <f t="shared" si="20"/>
        <v>0</v>
      </c>
      <c r="J116" s="40">
        <f t="shared" si="21"/>
        <v>0</v>
      </c>
      <c r="K116" s="37">
        <f t="shared" si="22"/>
        <v>0</v>
      </c>
      <c r="L116" s="37">
        <f t="shared" si="23"/>
        <v>0</v>
      </c>
      <c r="M116" s="37">
        <f t="shared" si="24"/>
        <v>0</v>
      </c>
      <c r="N116" s="41">
        <f>'jan-mar'!M116</f>
        <v>373425.21761070698</v>
      </c>
      <c r="O116" s="41">
        <f t="shared" si="25"/>
        <v>-373425.21761070698</v>
      </c>
      <c r="Q116" s="4"/>
      <c r="R116" s="4"/>
      <c r="S116" s="4"/>
      <c r="T116" s="4"/>
      <c r="U116" s="4"/>
    </row>
    <row r="117" spans="1:21" s="34" customFormat="1" x14ac:dyDescent="0.2">
      <c r="A117" s="33">
        <v>633</v>
      </c>
      <c r="B117" s="34" t="s">
        <v>171</v>
      </c>
      <c r="C117" s="36"/>
      <c r="D117" s="36">
        <v>2530</v>
      </c>
      <c r="E117" s="37">
        <f t="shared" si="16"/>
        <v>0</v>
      </c>
      <c r="F117" s="38" t="str">
        <f t="shared" si="17"/>
        <v/>
      </c>
      <c r="G117" s="39">
        <f t="shared" si="18"/>
        <v>0</v>
      </c>
      <c r="H117" s="39">
        <f t="shared" si="19"/>
        <v>0</v>
      </c>
      <c r="I117" s="37">
        <f t="shared" si="20"/>
        <v>0</v>
      </c>
      <c r="J117" s="40">
        <f t="shared" si="21"/>
        <v>0</v>
      </c>
      <c r="K117" s="37">
        <f t="shared" si="22"/>
        <v>0</v>
      </c>
      <c r="L117" s="37">
        <f t="shared" si="23"/>
        <v>0</v>
      </c>
      <c r="M117" s="37">
        <f t="shared" si="24"/>
        <v>0</v>
      </c>
      <c r="N117" s="41">
        <f>'jan-mar'!M117</f>
        <v>-4984595.5678662704</v>
      </c>
      <c r="O117" s="41">
        <f t="shared" si="25"/>
        <v>4984595.5678662704</v>
      </c>
      <c r="Q117" s="4"/>
      <c r="R117" s="4"/>
      <c r="S117" s="4"/>
      <c r="T117" s="4"/>
      <c r="U117" s="4"/>
    </row>
    <row r="118" spans="1:21" s="34" customFormat="1" x14ac:dyDescent="0.2">
      <c r="A118" s="33">
        <v>701</v>
      </c>
      <c r="B118" s="34" t="s">
        <v>172</v>
      </c>
      <c r="C118" s="36"/>
      <c r="D118" s="36">
        <v>27202</v>
      </c>
      <c r="E118" s="37">
        <f t="shared" si="16"/>
        <v>0</v>
      </c>
      <c r="F118" s="38" t="str">
        <f t="shared" si="17"/>
        <v/>
      </c>
      <c r="G118" s="39">
        <f t="shared" si="18"/>
        <v>0</v>
      </c>
      <c r="H118" s="39">
        <f t="shared" si="19"/>
        <v>0</v>
      </c>
      <c r="I118" s="37">
        <f t="shared" si="20"/>
        <v>0</v>
      </c>
      <c r="J118" s="40">
        <f t="shared" si="21"/>
        <v>0</v>
      </c>
      <c r="K118" s="37">
        <f t="shared" si="22"/>
        <v>0</v>
      </c>
      <c r="L118" s="37">
        <f t="shared" si="23"/>
        <v>0</v>
      </c>
      <c r="M118" s="37">
        <f t="shared" si="24"/>
        <v>0</v>
      </c>
      <c r="N118" s="41">
        <f>'jan-mar'!M118</f>
        <v>28391407.604917876</v>
      </c>
      <c r="O118" s="41">
        <f t="shared" si="25"/>
        <v>-28391407.604917876</v>
      </c>
      <c r="Q118" s="4"/>
      <c r="R118" s="4"/>
      <c r="S118" s="4"/>
      <c r="T118" s="4"/>
      <c r="U118" s="4"/>
    </row>
    <row r="119" spans="1:21" s="34" customFormat="1" x14ac:dyDescent="0.2">
      <c r="A119" s="33">
        <v>702</v>
      </c>
      <c r="B119" s="34" t="s">
        <v>173</v>
      </c>
      <c r="C119" s="36"/>
      <c r="D119" s="36">
        <v>10861</v>
      </c>
      <c r="E119" s="37">
        <f t="shared" si="16"/>
        <v>0</v>
      </c>
      <c r="F119" s="38" t="str">
        <f t="shared" si="17"/>
        <v/>
      </c>
      <c r="G119" s="39">
        <f t="shared" si="18"/>
        <v>0</v>
      </c>
      <c r="H119" s="39">
        <f t="shared" si="19"/>
        <v>0</v>
      </c>
      <c r="I119" s="37">
        <f t="shared" si="20"/>
        <v>0</v>
      </c>
      <c r="J119" s="40">
        <f t="shared" si="21"/>
        <v>0</v>
      </c>
      <c r="K119" s="37">
        <f t="shared" si="22"/>
        <v>0</v>
      </c>
      <c r="L119" s="37">
        <f t="shared" si="23"/>
        <v>0</v>
      </c>
      <c r="M119" s="37">
        <f t="shared" si="24"/>
        <v>0</v>
      </c>
      <c r="N119" s="41">
        <f>'jan-mar'!M119</f>
        <v>8655153.0823841244</v>
      </c>
      <c r="O119" s="41">
        <f t="shared" si="25"/>
        <v>-8655153.0823841244</v>
      </c>
      <c r="Q119" s="4"/>
      <c r="R119" s="4"/>
      <c r="S119" s="4"/>
      <c r="T119" s="4"/>
      <c r="U119" s="4"/>
    </row>
    <row r="120" spans="1:21" s="34" customFormat="1" x14ac:dyDescent="0.2">
      <c r="A120" s="33">
        <v>704</v>
      </c>
      <c r="B120" s="34" t="s">
        <v>174</v>
      </c>
      <c r="C120" s="36"/>
      <c r="D120" s="36">
        <v>44922</v>
      </c>
      <c r="E120" s="37">
        <f t="shared" si="16"/>
        <v>0</v>
      </c>
      <c r="F120" s="38" t="str">
        <f t="shared" si="17"/>
        <v/>
      </c>
      <c r="G120" s="39">
        <f t="shared" si="18"/>
        <v>0</v>
      </c>
      <c r="H120" s="39">
        <f t="shared" si="19"/>
        <v>0</v>
      </c>
      <c r="I120" s="37">
        <f t="shared" si="20"/>
        <v>0</v>
      </c>
      <c r="J120" s="40">
        <f t="shared" si="21"/>
        <v>0</v>
      </c>
      <c r="K120" s="37">
        <f t="shared" si="22"/>
        <v>0</v>
      </c>
      <c r="L120" s="37">
        <f t="shared" si="23"/>
        <v>0</v>
      </c>
      <c r="M120" s="37">
        <f t="shared" si="24"/>
        <v>0</v>
      </c>
      <c r="N120" s="41">
        <f>'jan-mar'!M120</f>
        <v>6346970.7115855524</v>
      </c>
      <c r="O120" s="41">
        <f t="shared" si="25"/>
        <v>-6346970.7115855524</v>
      </c>
      <c r="Q120" s="4"/>
      <c r="R120" s="4"/>
      <c r="S120" s="4"/>
      <c r="T120" s="4"/>
      <c r="U120" s="4"/>
    </row>
    <row r="121" spans="1:21" s="34" customFormat="1" x14ac:dyDescent="0.2">
      <c r="A121" s="33">
        <v>709</v>
      </c>
      <c r="B121" s="34" t="s">
        <v>176</v>
      </c>
      <c r="C121" s="36"/>
      <c r="D121" s="36">
        <v>44082</v>
      </c>
      <c r="E121" s="37">
        <f t="shared" si="16"/>
        <v>0</v>
      </c>
      <c r="F121" s="38" t="str">
        <f t="shared" si="17"/>
        <v/>
      </c>
      <c r="G121" s="39">
        <f t="shared" si="18"/>
        <v>0</v>
      </c>
      <c r="H121" s="39">
        <f t="shared" si="19"/>
        <v>0</v>
      </c>
      <c r="I121" s="37">
        <f t="shared" si="20"/>
        <v>0</v>
      </c>
      <c r="J121" s="40">
        <f t="shared" si="21"/>
        <v>0</v>
      </c>
      <c r="K121" s="37">
        <f t="shared" si="22"/>
        <v>0</v>
      </c>
      <c r="L121" s="37">
        <f t="shared" si="23"/>
        <v>0</v>
      </c>
      <c r="M121" s="37">
        <f t="shared" si="24"/>
        <v>0</v>
      </c>
      <c r="N121" s="41">
        <f>'jan-mar'!M121</f>
        <v>27464255.471656125</v>
      </c>
      <c r="O121" s="41">
        <f t="shared" si="25"/>
        <v>-27464255.471656125</v>
      </c>
      <c r="Q121" s="4"/>
      <c r="R121" s="4"/>
      <c r="S121" s="4"/>
      <c r="T121" s="4"/>
      <c r="U121" s="4"/>
    </row>
    <row r="122" spans="1:21" s="34" customFormat="1" x14ac:dyDescent="0.2">
      <c r="A122" s="33">
        <v>710</v>
      </c>
      <c r="B122" s="34" t="s">
        <v>175</v>
      </c>
      <c r="C122" s="36"/>
      <c r="D122" s="36">
        <v>62019</v>
      </c>
      <c r="E122" s="37">
        <f t="shared" si="16"/>
        <v>0</v>
      </c>
      <c r="F122" s="38" t="str">
        <f t="shared" si="17"/>
        <v/>
      </c>
      <c r="G122" s="39">
        <f t="shared" si="18"/>
        <v>0</v>
      </c>
      <c r="H122" s="39">
        <f t="shared" si="19"/>
        <v>0</v>
      </c>
      <c r="I122" s="37">
        <f t="shared" si="20"/>
        <v>0</v>
      </c>
      <c r="J122" s="40">
        <f t="shared" si="21"/>
        <v>0</v>
      </c>
      <c r="K122" s="37">
        <f t="shared" si="22"/>
        <v>0</v>
      </c>
      <c r="L122" s="37">
        <f t="shared" si="23"/>
        <v>0</v>
      </c>
      <c r="M122" s="37">
        <f t="shared" si="24"/>
        <v>0</v>
      </c>
      <c r="N122" s="41">
        <f>'jan-mar'!M122</f>
        <v>40814232.49391228</v>
      </c>
      <c r="O122" s="41">
        <f t="shared" si="25"/>
        <v>-40814232.49391228</v>
      </c>
      <c r="Q122" s="4"/>
      <c r="R122" s="4"/>
      <c r="S122" s="4"/>
      <c r="T122" s="4"/>
      <c r="U122" s="4"/>
    </row>
    <row r="123" spans="1:21" s="34" customFormat="1" x14ac:dyDescent="0.2">
      <c r="A123" s="33">
        <v>711</v>
      </c>
      <c r="B123" s="34" t="s">
        <v>177</v>
      </c>
      <c r="C123" s="36"/>
      <c r="D123" s="36">
        <v>6653</v>
      </c>
      <c r="E123" s="37">
        <f t="shared" si="16"/>
        <v>0</v>
      </c>
      <c r="F123" s="38" t="str">
        <f t="shared" si="17"/>
        <v/>
      </c>
      <c r="G123" s="39">
        <f t="shared" si="18"/>
        <v>0</v>
      </c>
      <c r="H123" s="39">
        <f t="shared" si="19"/>
        <v>0</v>
      </c>
      <c r="I123" s="37">
        <f t="shared" si="20"/>
        <v>0</v>
      </c>
      <c r="J123" s="40">
        <f t="shared" si="21"/>
        <v>0</v>
      </c>
      <c r="K123" s="37">
        <f t="shared" si="22"/>
        <v>0</v>
      </c>
      <c r="L123" s="37">
        <f t="shared" si="23"/>
        <v>0</v>
      </c>
      <c r="M123" s="37">
        <f t="shared" si="24"/>
        <v>0</v>
      </c>
      <c r="N123" s="41">
        <f>'jan-mar'!M123</f>
        <v>5696079.3487801896</v>
      </c>
      <c r="O123" s="41">
        <f t="shared" si="25"/>
        <v>-5696079.3487801896</v>
      </c>
      <c r="Q123" s="4"/>
      <c r="R123" s="4"/>
      <c r="S123" s="4"/>
      <c r="T123" s="4"/>
      <c r="U123" s="4"/>
    </row>
    <row r="124" spans="1:21" s="34" customFormat="1" x14ac:dyDescent="0.2">
      <c r="A124" s="33">
        <v>713</v>
      </c>
      <c r="B124" s="34" t="s">
        <v>178</v>
      </c>
      <c r="C124" s="36"/>
      <c r="D124" s="36">
        <v>9496</v>
      </c>
      <c r="E124" s="37">
        <f t="shared" si="16"/>
        <v>0</v>
      </c>
      <c r="F124" s="38" t="str">
        <f t="shared" si="17"/>
        <v/>
      </c>
      <c r="G124" s="39">
        <f t="shared" si="18"/>
        <v>0</v>
      </c>
      <c r="H124" s="39">
        <f t="shared" si="19"/>
        <v>0</v>
      </c>
      <c r="I124" s="37">
        <f t="shared" si="20"/>
        <v>0</v>
      </c>
      <c r="J124" s="40">
        <f t="shared" si="21"/>
        <v>0</v>
      </c>
      <c r="K124" s="37">
        <f t="shared" si="22"/>
        <v>0</v>
      </c>
      <c r="L124" s="37">
        <f t="shared" si="23"/>
        <v>0</v>
      </c>
      <c r="M124" s="37">
        <f t="shared" si="24"/>
        <v>0</v>
      </c>
      <c r="N124" s="41">
        <f>'jan-mar'!M124</f>
        <v>4484913.4444636488</v>
      </c>
      <c r="O124" s="41">
        <f t="shared" si="25"/>
        <v>-4484913.4444636488</v>
      </c>
      <c r="Q124" s="4"/>
      <c r="R124" s="4"/>
      <c r="S124" s="4"/>
      <c r="T124" s="4"/>
      <c r="U124" s="4"/>
    </row>
    <row r="125" spans="1:21" s="34" customFormat="1" x14ac:dyDescent="0.2">
      <c r="A125" s="33">
        <v>714</v>
      </c>
      <c r="B125" s="34" t="s">
        <v>179</v>
      </c>
      <c r="C125" s="36"/>
      <c r="D125" s="36">
        <v>3176</v>
      </c>
      <c r="E125" s="37">
        <f t="shared" si="16"/>
        <v>0</v>
      </c>
      <c r="F125" s="38" t="str">
        <f t="shared" si="17"/>
        <v/>
      </c>
      <c r="G125" s="39">
        <f t="shared" si="18"/>
        <v>0</v>
      </c>
      <c r="H125" s="39">
        <f t="shared" si="19"/>
        <v>0</v>
      </c>
      <c r="I125" s="37">
        <f t="shared" si="20"/>
        <v>0</v>
      </c>
      <c r="J125" s="40">
        <f t="shared" si="21"/>
        <v>0</v>
      </c>
      <c r="K125" s="37">
        <f t="shared" si="22"/>
        <v>0</v>
      </c>
      <c r="L125" s="37">
        <f t="shared" si="23"/>
        <v>0</v>
      </c>
      <c r="M125" s="37">
        <f t="shared" si="24"/>
        <v>0</v>
      </c>
      <c r="N125" s="41">
        <f>'jan-mar'!M125</f>
        <v>3350910.6886706548</v>
      </c>
      <c r="O125" s="41">
        <f t="shared" si="25"/>
        <v>-3350910.6886706548</v>
      </c>
      <c r="Q125" s="4"/>
      <c r="R125" s="4"/>
      <c r="S125" s="4"/>
      <c r="T125" s="4"/>
      <c r="U125" s="4"/>
    </row>
    <row r="126" spans="1:21" s="34" customFormat="1" x14ac:dyDescent="0.2">
      <c r="A126" s="33">
        <v>716</v>
      </c>
      <c r="B126" s="34" t="s">
        <v>180</v>
      </c>
      <c r="C126" s="36"/>
      <c r="D126" s="36">
        <v>9486</v>
      </c>
      <c r="E126" s="37">
        <f t="shared" si="16"/>
        <v>0</v>
      </c>
      <c r="F126" s="38" t="str">
        <f t="shared" si="17"/>
        <v/>
      </c>
      <c r="G126" s="39">
        <f t="shared" si="18"/>
        <v>0</v>
      </c>
      <c r="H126" s="39">
        <f t="shared" si="19"/>
        <v>0</v>
      </c>
      <c r="I126" s="37">
        <f t="shared" si="20"/>
        <v>0</v>
      </c>
      <c r="J126" s="40">
        <f t="shared" si="21"/>
        <v>0</v>
      </c>
      <c r="K126" s="37">
        <f t="shared" si="22"/>
        <v>0</v>
      </c>
      <c r="L126" s="37">
        <f t="shared" si="23"/>
        <v>0</v>
      </c>
      <c r="M126" s="37">
        <f t="shared" si="24"/>
        <v>0</v>
      </c>
      <c r="N126" s="41">
        <f>'jan-mar'!M126</f>
        <v>8709367.0002297945</v>
      </c>
      <c r="O126" s="41">
        <f t="shared" si="25"/>
        <v>-8709367.0002297945</v>
      </c>
      <c r="Q126" s="4"/>
      <c r="R126" s="4"/>
      <c r="S126" s="4"/>
      <c r="T126" s="4"/>
      <c r="U126" s="4"/>
    </row>
    <row r="127" spans="1:21" s="34" customFormat="1" x14ac:dyDescent="0.2">
      <c r="A127" s="33">
        <v>722</v>
      </c>
      <c r="B127" s="34" t="s">
        <v>181</v>
      </c>
      <c r="C127" s="36"/>
      <c r="D127" s="36">
        <v>21748</v>
      </c>
      <c r="E127" s="37">
        <f t="shared" si="16"/>
        <v>0</v>
      </c>
      <c r="F127" s="38" t="str">
        <f t="shared" si="17"/>
        <v/>
      </c>
      <c r="G127" s="39">
        <f t="shared" si="18"/>
        <v>0</v>
      </c>
      <c r="H127" s="39">
        <f t="shared" si="19"/>
        <v>0</v>
      </c>
      <c r="I127" s="37">
        <f t="shared" si="20"/>
        <v>0</v>
      </c>
      <c r="J127" s="40">
        <f t="shared" si="21"/>
        <v>0</v>
      </c>
      <c r="K127" s="37">
        <f t="shared" si="22"/>
        <v>0</v>
      </c>
      <c r="L127" s="37">
        <f t="shared" si="23"/>
        <v>0</v>
      </c>
      <c r="M127" s="37">
        <f t="shared" si="24"/>
        <v>0</v>
      </c>
      <c r="N127" s="41">
        <f>'jan-mar'!M127</f>
        <v>-2351192.2568994514</v>
      </c>
      <c r="O127" s="41">
        <f t="shared" si="25"/>
        <v>2351192.2568994514</v>
      </c>
      <c r="Q127" s="4"/>
      <c r="R127" s="4"/>
      <c r="S127" s="4"/>
      <c r="T127" s="4"/>
      <c r="U127" s="4"/>
    </row>
    <row r="128" spans="1:21" s="34" customFormat="1" x14ac:dyDescent="0.2">
      <c r="A128" s="33">
        <v>723</v>
      </c>
      <c r="B128" s="34" t="s">
        <v>182</v>
      </c>
      <c r="C128" s="36"/>
      <c r="D128" s="36">
        <v>4928</v>
      </c>
      <c r="E128" s="37">
        <f t="shared" si="16"/>
        <v>0</v>
      </c>
      <c r="F128" s="38" t="str">
        <f t="shared" si="17"/>
        <v/>
      </c>
      <c r="G128" s="39">
        <f t="shared" si="18"/>
        <v>0</v>
      </c>
      <c r="H128" s="39">
        <f t="shared" si="19"/>
        <v>0</v>
      </c>
      <c r="I128" s="37">
        <f t="shared" si="20"/>
        <v>0</v>
      </c>
      <c r="J128" s="40">
        <f t="shared" si="21"/>
        <v>0</v>
      </c>
      <c r="K128" s="37">
        <f t="shared" si="22"/>
        <v>0</v>
      </c>
      <c r="L128" s="37">
        <f t="shared" si="23"/>
        <v>0</v>
      </c>
      <c r="M128" s="37">
        <f t="shared" si="24"/>
        <v>0</v>
      </c>
      <c r="N128" s="41">
        <f>'jan-mar'!M128</f>
        <v>338239.9373735261</v>
      </c>
      <c r="O128" s="41">
        <f t="shared" si="25"/>
        <v>-338239.9373735261</v>
      </c>
      <c r="Q128" s="4"/>
      <c r="R128" s="4"/>
      <c r="S128" s="4"/>
      <c r="T128" s="4"/>
      <c r="U128" s="4"/>
    </row>
    <row r="129" spans="1:21" s="34" customFormat="1" x14ac:dyDescent="0.2">
      <c r="A129" s="33">
        <v>728</v>
      </c>
      <c r="B129" s="34" t="s">
        <v>183</v>
      </c>
      <c r="C129" s="36"/>
      <c r="D129" s="36">
        <v>2475</v>
      </c>
      <c r="E129" s="37">
        <f t="shared" si="16"/>
        <v>0</v>
      </c>
      <c r="F129" s="38" t="str">
        <f t="shared" si="17"/>
        <v/>
      </c>
      <c r="G129" s="39">
        <f t="shared" si="18"/>
        <v>0</v>
      </c>
      <c r="H129" s="39">
        <f t="shared" si="19"/>
        <v>0</v>
      </c>
      <c r="I129" s="37">
        <f t="shared" si="20"/>
        <v>0</v>
      </c>
      <c r="J129" s="40">
        <f t="shared" si="21"/>
        <v>0</v>
      </c>
      <c r="K129" s="37">
        <f t="shared" si="22"/>
        <v>0</v>
      </c>
      <c r="L129" s="37">
        <f t="shared" si="23"/>
        <v>0</v>
      </c>
      <c r="M129" s="37">
        <f t="shared" si="24"/>
        <v>0</v>
      </c>
      <c r="N129" s="41">
        <f>'jan-mar'!M129</f>
        <v>2324344.947877794</v>
      </c>
      <c r="O129" s="41">
        <f t="shared" si="25"/>
        <v>-2324344.947877794</v>
      </c>
      <c r="Q129" s="4"/>
      <c r="R129" s="4"/>
      <c r="S129" s="4"/>
      <c r="T129" s="4"/>
      <c r="U129" s="4"/>
    </row>
    <row r="130" spans="1:21" s="34" customFormat="1" x14ac:dyDescent="0.2">
      <c r="A130" s="33">
        <v>805</v>
      </c>
      <c r="B130" s="34" t="s">
        <v>184</v>
      </c>
      <c r="C130" s="36"/>
      <c r="D130" s="36">
        <v>36198</v>
      </c>
      <c r="E130" s="37">
        <f t="shared" si="16"/>
        <v>0</v>
      </c>
      <c r="F130" s="38" t="str">
        <f t="shared" si="17"/>
        <v/>
      </c>
      <c r="G130" s="39">
        <f t="shared" si="18"/>
        <v>0</v>
      </c>
      <c r="H130" s="39">
        <f t="shared" si="19"/>
        <v>0</v>
      </c>
      <c r="I130" s="37">
        <f t="shared" si="20"/>
        <v>0</v>
      </c>
      <c r="J130" s="40">
        <f t="shared" si="21"/>
        <v>0</v>
      </c>
      <c r="K130" s="37">
        <f t="shared" si="22"/>
        <v>0</v>
      </c>
      <c r="L130" s="37">
        <f t="shared" si="23"/>
        <v>0</v>
      </c>
      <c r="M130" s="37">
        <f t="shared" si="24"/>
        <v>0</v>
      </c>
      <c r="N130" s="41">
        <f>'jan-mar'!M130</f>
        <v>14369497.088686472</v>
      </c>
      <c r="O130" s="41">
        <f t="shared" si="25"/>
        <v>-14369497.088686472</v>
      </c>
      <c r="Q130" s="4"/>
      <c r="R130" s="4"/>
      <c r="S130" s="4"/>
      <c r="T130" s="4"/>
      <c r="U130" s="4"/>
    </row>
    <row r="131" spans="1:21" s="34" customFormat="1" x14ac:dyDescent="0.2">
      <c r="A131" s="33">
        <v>806</v>
      </c>
      <c r="B131" s="34" t="s">
        <v>185</v>
      </c>
      <c r="C131" s="36"/>
      <c r="D131" s="36">
        <v>54316</v>
      </c>
      <c r="E131" s="37">
        <f t="shared" si="16"/>
        <v>0</v>
      </c>
      <c r="F131" s="38" t="str">
        <f t="shared" si="17"/>
        <v/>
      </c>
      <c r="G131" s="39">
        <f t="shared" si="18"/>
        <v>0</v>
      </c>
      <c r="H131" s="39">
        <f t="shared" si="19"/>
        <v>0</v>
      </c>
      <c r="I131" s="37">
        <f t="shared" si="20"/>
        <v>0</v>
      </c>
      <c r="J131" s="40">
        <f t="shared" si="21"/>
        <v>0</v>
      </c>
      <c r="K131" s="37">
        <f t="shared" si="22"/>
        <v>0</v>
      </c>
      <c r="L131" s="37">
        <f t="shared" si="23"/>
        <v>0</v>
      </c>
      <c r="M131" s="37">
        <f t="shared" si="24"/>
        <v>0</v>
      </c>
      <c r="N131" s="41">
        <f>'jan-mar'!M131</f>
        <v>44845476.500577852</v>
      </c>
      <c r="O131" s="41">
        <f t="shared" si="25"/>
        <v>-44845476.500577852</v>
      </c>
      <c r="Q131" s="4"/>
      <c r="R131" s="4"/>
      <c r="S131" s="4"/>
      <c r="T131" s="4"/>
      <c r="U131" s="4"/>
    </row>
    <row r="132" spans="1:21" s="34" customFormat="1" x14ac:dyDescent="0.2">
      <c r="A132" s="33">
        <v>807</v>
      </c>
      <c r="B132" s="34" t="s">
        <v>186</v>
      </c>
      <c r="C132" s="36"/>
      <c r="D132" s="36">
        <v>12757</v>
      </c>
      <c r="E132" s="37">
        <f t="shared" si="16"/>
        <v>0</v>
      </c>
      <c r="F132" s="38" t="str">
        <f t="shared" si="17"/>
        <v/>
      </c>
      <c r="G132" s="39">
        <f t="shared" si="18"/>
        <v>0</v>
      </c>
      <c r="H132" s="39">
        <f t="shared" si="19"/>
        <v>0</v>
      </c>
      <c r="I132" s="37">
        <f t="shared" si="20"/>
        <v>0</v>
      </c>
      <c r="J132" s="40">
        <f t="shared" si="21"/>
        <v>0</v>
      </c>
      <c r="K132" s="37">
        <f t="shared" si="22"/>
        <v>0</v>
      </c>
      <c r="L132" s="37">
        <f t="shared" si="23"/>
        <v>0</v>
      </c>
      <c r="M132" s="37">
        <f t="shared" si="24"/>
        <v>0</v>
      </c>
      <c r="N132" s="41">
        <f>'jan-mar'!M132</f>
        <v>10851368.909122027</v>
      </c>
      <c r="O132" s="41">
        <f t="shared" si="25"/>
        <v>-10851368.909122027</v>
      </c>
      <c r="Q132" s="4"/>
      <c r="R132" s="4"/>
      <c r="S132" s="4"/>
      <c r="T132" s="4"/>
      <c r="U132" s="4"/>
    </row>
    <row r="133" spans="1:21" s="34" customFormat="1" x14ac:dyDescent="0.2">
      <c r="A133" s="33">
        <v>811</v>
      </c>
      <c r="B133" s="34" t="s">
        <v>187</v>
      </c>
      <c r="C133" s="36"/>
      <c r="D133" s="36">
        <v>2357</v>
      </c>
      <c r="E133" s="37">
        <f t="shared" si="16"/>
        <v>0</v>
      </c>
      <c r="F133" s="38" t="str">
        <f t="shared" si="17"/>
        <v/>
      </c>
      <c r="G133" s="39">
        <f t="shared" si="18"/>
        <v>0</v>
      </c>
      <c r="H133" s="39">
        <f t="shared" si="19"/>
        <v>0</v>
      </c>
      <c r="I133" s="37">
        <f t="shared" si="20"/>
        <v>0</v>
      </c>
      <c r="J133" s="40">
        <f t="shared" si="21"/>
        <v>0</v>
      </c>
      <c r="K133" s="37">
        <f t="shared" si="22"/>
        <v>0</v>
      </c>
      <c r="L133" s="37">
        <f t="shared" si="23"/>
        <v>0</v>
      </c>
      <c r="M133" s="37">
        <f t="shared" si="24"/>
        <v>0</v>
      </c>
      <c r="N133" s="41">
        <f>'jan-mar'!M133</f>
        <v>2424816.9059183667</v>
      </c>
      <c r="O133" s="41">
        <f t="shared" si="25"/>
        <v>-2424816.9059183667</v>
      </c>
      <c r="Q133" s="4"/>
      <c r="R133" s="4"/>
      <c r="S133" s="4"/>
      <c r="T133" s="4"/>
      <c r="U133" s="4"/>
    </row>
    <row r="134" spans="1:21" s="34" customFormat="1" x14ac:dyDescent="0.2">
      <c r="A134" s="33">
        <v>814</v>
      </c>
      <c r="B134" s="34" t="s">
        <v>188</v>
      </c>
      <c r="C134" s="36"/>
      <c r="D134" s="36">
        <v>14138</v>
      </c>
      <c r="E134" s="37">
        <f t="shared" si="16"/>
        <v>0</v>
      </c>
      <c r="F134" s="38" t="str">
        <f t="shared" si="17"/>
        <v/>
      </c>
      <c r="G134" s="39">
        <f t="shared" si="18"/>
        <v>0</v>
      </c>
      <c r="H134" s="39">
        <f t="shared" si="19"/>
        <v>0</v>
      </c>
      <c r="I134" s="37">
        <f t="shared" si="20"/>
        <v>0</v>
      </c>
      <c r="J134" s="40">
        <f t="shared" si="21"/>
        <v>0</v>
      </c>
      <c r="K134" s="37">
        <f t="shared" si="22"/>
        <v>0</v>
      </c>
      <c r="L134" s="37">
        <f t="shared" si="23"/>
        <v>0</v>
      </c>
      <c r="M134" s="37">
        <f t="shared" si="24"/>
        <v>0</v>
      </c>
      <c r="N134" s="41">
        <f>'jan-mar'!M134</f>
        <v>8821842.8578166682</v>
      </c>
      <c r="O134" s="41">
        <f t="shared" si="25"/>
        <v>-8821842.8578166682</v>
      </c>
      <c r="Q134" s="4"/>
      <c r="R134" s="4"/>
      <c r="S134" s="4"/>
      <c r="T134" s="4"/>
      <c r="U134" s="4"/>
    </row>
    <row r="135" spans="1:21" s="34" customFormat="1" x14ac:dyDescent="0.2">
      <c r="A135" s="33">
        <v>815</v>
      </c>
      <c r="B135" s="34" t="s">
        <v>189</v>
      </c>
      <c r="C135" s="36"/>
      <c r="D135" s="36">
        <v>10586</v>
      </c>
      <c r="E135" s="37">
        <f t="shared" si="16"/>
        <v>0</v>
      </c>
      <c r="F135" s="38" t="str">
        <f t="shared" si="17"/>
        <v/>
      </c>
      <c r="G135" s="39">
        <f t="shared" si="18"/>
        <v>0</v>
      </c>
      <c r="H135" s="39">
        <f t="shared" si="19"/>
        <v>0</v>
      </c>
      <c r="I135" s="37">
        <f t="shared" si="20"/>
        <v>0</v>
      </c>
      <c r="J135" s="40">
        <f t="shared" si="21"/>
        <v>0</v>
      </c>
      <c r="K135" s="37">
        <f t="shared" si="22"/>
        <v>0</v>
      </c>
      <c r="L135" s="37">
        <f t="shared" si="23"/>
        <v>0</v>
      </c>
      <c r="M135" s="37">
        <f t="shared" si="24"/>
        <v>0</v>
      </c>
      <c r="N135" s="41">
        <f>'jan-mar'!M135</f>
        <v>15596625.865953265</v>
      </c>
      <c r="O135" s="41">
        <f t="shared" si="25"/>
        <v>-15596625.865953265</v>
      </c>
      <c r="Q135" s="4"/>
      <c r="R135" s="4"/>
      <c r="S135" s="4"/>
      <c r="T135" s="4"/>
      <c r="U135" s="4"/>
    </row>
    <row r="136" spans="1:21" s="34" customFormat="1" x14ac:dyDescent="0.2">
      <c r="A136" s="33">
        <v>817</v>
      </c>
      <c r="B136" s="34" t="s">
        <v>190</v>
      </c>
      <c r="C136" s="36"/>
      <c r="D136" s="36">
        <v>4148</v>
      </c>
      <c r="E136" s="37">
        <f t="shared" si="16"/>
        <v>0</v>
      </c>
      <c r="F136" s="38" t="str">
        <f t="shared" si="17"/>
        <v/>
      </c>
      <c r="G136" s="39">
        <f t="shared" si="18"/>
        <v>0</v>
      </c>
      <c r="H136" s="39">
        <f t="shared" si="19"/>
        <v>0</v>
      </c>
      <c r="I136" s="37">
        <f t="shared" si="20"/>
        <v>0</v>
      </c>
      <c r="J136" s="40">
        <f t="shared" si="21"/>
        <v>0</v>
      </c>
      <c r="K136" s="37">
        <f t="shared" si="22"/>
        <v>0</v>
      </c>
      <c r="L136" s="37">
        <f t="shared" si="23"/>
        <v>0</v>
      </c>
      <c r="M136" s="37">
        <f t="shared" si="24"/>
        <v>0</v>
      </c>
      <c r="N136" s="41">
        <f>'jan-mar'!M136</f>
        <v>7859895.0682008434</v>
      </c>
      <c r="O136" s="41">
        <f t="shared" si="25"/>
        <v>-7859895.0682008434</v>
      </c>
      <c r="Q136" s="4"/>
      <c r="R136" s="4"/>
      <c r="S136" s="4"/>
      <c r="T136" s="4"/>
      <c r="U136" s="4"/>
    </row>
    <row r="137" spans="1:21" s="34" customFormat="1" x14ac:dyDescent="0.2">
      <c r="A137" s="33">
        <v>819</v>
      </c>
      <c r="B137" s="34" t="s">
        <v>191</v>
      </c>
      <c r="C137" s="36"/>
      <c r="D137" s="36">
        <v>6585</v>
      </c>
      <c r="E137" s="37">
        <f t="shared" ref="E137:E200" si="26">(C137*1000)/D137</f>
        <v>0</v>
      </c>
      <c r="F137" s="38" t="str">
        <f t="shared" ref="F137:F200" si="27">IF(ISNUMBER(C137),E137/E$435,"")</f>
        <v/>
      </c>
      <c r="G137" s="39">
        <f t="shared" ref="G137:G200" si="28">(E$435-E137)*0.6</f>
        <v>0</v>
      </c>
      <c r="H137" s="39">
        <f t="shared" ref="H137:H200" si="29">IF(E137&gt;=E$435*0.9,0,IF(E137&lt;0.9*E$435,(E$435*0.9-E137)*0.35))</f>
        <v>0</v>
      </c>
      <c r="I137" s="37">
        <f t="shared" ref="I137:I200" si="30">G137+H137</f>
        <v>0</v>
      </c>
      <c r="J137" s="40">
        <f t="shared" ref="J137:J200" si="31">I$437</f>
        <v>0</v>
      </c>
      <c r="K137" s="37">
        <f t="shared" ref="K137:K200" si="32">I137+J137</f>
        <v>0</v>
      </c>
      <c r="L137" s="37">
        <f t="shared" ref="L137:L200" si="33">(I137*D137)</f>
        <v>0</v>
      </c>
      <c r="M137" s="37">
        <f t="shared" ref="M137:M200" si="34">(K137*D137)</f>
        <v>0</v>
      </c>
      <c r="N137" s="41">
        <f>'jan-mar'!M137</f>
        <v>9350533.5279900115</v>
      </c>
      <c r="O137" s="41">
        <f t="shared" ref="O137:O200" si="35">M137-N137</f>
        <v>-9350533.5279900115</v>
      </c>
      <c r="Q137" s="4"/>
      <c r="R137" s="4"/>
      <c r="S137" s="4"/>
      <c r="T137" s="4"/>
      <c r="U137" s="4"/>
    </row>
    <row r="138" spans="1:21" s="34" customFormat="1" x14ac:dyDescent="0.2">
      <c r="A138" s="33">
        <v>821</v>
      </c>
      <c r="B138" s="34" t="s">
        <v>192</v>
      </c>
      <c r="C138" s="36"/>
      <c r="D138" s="36">
        <v>6262</v>
      </c>
      <c r="E138" s="37">
        <f t="shared" si="26"/>
        <v>0</v>
      </c>
      <c r="F138" s="38" t="str">
        <f t="shared" si="27"/>
        <v/>
      </c>
      <c r="G138" s="39">
        <f t="shared" si="28"/>
        <v>0</v>
      </c>
      <c r="H138" s="39">
        <f t="shared" si="29"/>
        <v>0</v>
      </c>
      <c r="I138" s="37">
        <f t="shared" si="30"/>
        <v>0</v>
      </c>
      <c r="J138" s="40">
        <f t="shared" si="31"/>
        <v>0</v>
      </c>
      <c r="K138" s="37">
        <f t="shared" si="32"/>
        <v>0</v>
      </c>
      <c r="L138" s="37">
        <f t="shared" si="33"/>
        <v>0</v>
      </c>
      <c r="M138" s="37">
        <f t="shared" si="34"/>
        <v>0</v>
      </c>
      <c r="N138" s="41">
        <f>'jan-mar'!M138</f>
        <v>10509553.379236666</v>
      </c>
      <c r="O138" s="41">
        <f t="shared" si="35"/>
        <v>-10509553.379236666</v>
      </c>
      <c r="Q138" s="4"/>
      <c r="R138" s="4"/>
      <c r="S138" s="4"/>
      <c r="T138" s="4"/>
      <c r="U138" s="4"/>
    </row>
    <row r="139" spans="1:21" s="34" customFormat="1" x14ac:dyDescent="0.2">
      <c r="A139" s="33">
        <v>822</v>
      </c>
      <c r="B139" s="34" t="s">
        <v>193</v>
      </c>
      <c r="C139" s="36"/>
      <c r="D139" s="36">
        <v>4303</v>
      </c>
      <c r="E139" s="37">
        <f t="shared" si="26"/>
        <v>0</v>
      </c>
      <c r="F139" s="38" t="str">
        <f t="shared" si="27"/>
        <v/>
      </c>
      <c r="G139" s="39">
        <f t="shared" si="28"/>
        <v>0</v>
      </c>
      <c r="H139" s="39">
        <f t="shared" si="29"/>
        <v>0</v>
      </c>
      <c r="I139" s="37">
        <f t="shared" si="30"/>
        <v>0</v>
      </c>
      <c r="J139" s="40">
        <f t="shared" si="31"/>
        <v>0</v>
      </c>
      <c r="K139" s="37">
        <f t="shared" si="32"/>
        <v>0</v>
      </c>
      <c r="L139" s="37">
        <f t="shared" si="33"/>
        <v>0</v>
      </c>
      <c r="M139" s="37">
        <f t="shared" si="34"/>
        <v>0</v>
      </c>
      <c r="N139" s="41">
        <f>'jan-mar'!M139</f>
        <v>5137864.953825512</v>
      </c>
      <c r="O139" s="41">
        <f t="shared" si="35"/>
        <v>-5137864.953825512</v>
      </c>
      <c r="Q139" s="4"/>
      <c r="R139" s="4"/>
      <c r="S139" s="4"/>
      <c r="T139" s="4"/>
      <c r="U139" s="4"/>
    </row>
    <row r="140" spans="1:21" s="34" customFormat="1" x14ac:dyDescent="0.2">
      <c r="A140" s="33">
        <v>826</v>
      </c>
      <c r="B140" s="34" t="s">
        <v>194</v>
      </c>
      <c r="C140" s="36"/>
      <c r="D140" s="36">
        <v>5894</v>
      </c>
      <c r="E140" s="37">
        <f t="shared" si="26"/>
        <v>0</v>
      </c>
      <c r="F140" s="38" t="str">
        <f t="shared" si="27"/>
        <v/>
      </c>
      <c r="G140" s="39">
        <f t="shared" si="28"/>
        <v>0</v>
      </c>
      <c r="H140" s="39">
        <f t="shared" si="29"/>
        <v>0</v>
      </c>
      <c r="I140" s="37">
        <f t="shared" si="30"/>
        <v>0</v>
      </c>
      <c r="J140" s="40">
        <f t="shared" si="31"/>
        <v>0</v>
      </c>
      <c r="K140" s="37">
        <f t="shared" si="32"/>
        <v>0</v>
      </c>
      <c r="L140" s="37">
        <f t="shared" si="33"/>
        <v>0</v>
      </c>
      <c r="M140" s="37">
        <f t="shared" si="34"/>
        <v>0</v>
      </c>
      <c r="N140" s="41">
        <f>'jan-mar'!M140</f>
        <v>-8519842.006720867</v>
      </c>
      <c r="O140" s="41">
        <f t="shared" si="35"/>
        <v>8519842.006720867</v>
      </c>
      <c r="Q140" s="4"/>
      <c r="R140" s="4"/>
      <c r="S140" s="4"/>
      <c r="T140" s="4"/>
      <c r="U140" s="4"/>
    </row>
    <row r="141" spans="1:21" s="34" customFormat="1" x14ac:dyDescent="0.2">
      <c r="A141" s="33">
        <v>827</v>
      </c>
      <c r="B141" s="34" t="s">
        <v>195</v>
      </c>
      <c r="C141" s="36"/>
      <c r="D141" s="36">
        <v>1593</v>
      </c>
      <c r="E141" s="37">
        <f t="shared" si="26"/>
        <v>0</v>
      </c>
      <c r="F141" s="38" t="str">
        <f t="shared" si="27"/>
        <v/>
      </c>
      <c r="G141" s="39">
        <f t="shared" si="28"/>
        <v>0</v>
      </c>
      <c r="H141" s="39">
        <f t="shared" si="29"/>
        <v>0</v>
      </c>
      <c r="I141" s="37">
        <f t="shared" si="30"/>
        <v>0</v>
      </c>
      <c r="J141" s="40">
        <f t="shared" si="31"/>
        <v>0</v>
      </c>
      <c r="K141" s="37">
        <f t="shared" si="32"/>
        <v>0</v>
      </c>
      <c r="L141" s="37">
        <f t="shared" si="33"/>
        <v>0</v>
      </c>
      <c r="M141" s="37">
        <f t="shared" si="34"/>
        <v>0</v>
      </c>
      <c r="N141" s="41">
        <f>'jan-mar'!M141</f>
        <v>20870.458651791607</v>
      </c>
      <c r="O141" s="41">
        <f t="shared" si="35"/>
        <v>-20870.458651791607</v>
      </c>
      <c r="Q141" s="4"/>
      <c r="R141" s="4"/>
      <c r="S141" s="4"/>
      <c r="T141" s="4"/>
      <c r="U141" s="4"/>
    </row>
    <row r="142" spans="1:21" s="34" customFormat="1" x14ac:dyDescent="0.2">
      <c r="A142" s="33">
        <v>828</v>
      </c>
      <c r="B142" s="34" t="s">
        <v>196</v>
      </c>
      <c r="C142" s="36"/>
      <c r="D142" s="36">
        <v>2979</v>
      </c>
      <c r="E142" s="37">
        <f t="shared" si="26"/>
        <v>0</v>
      </c>
      <c r="F142" s="38" t="str">
        <f t="shared" si="27"/>
        <v/>
      </c>
      <c r="G142" s="39">
        <f t="shared" si="28"/>
        <v>0</v>
      </c>
      <c r="H142" s="39">
        <f t="shared" si="29"/>
        <v>0</v>
      </c>
      <c r="I142" s="37">
        <f t="shared" si="30"/>
        <v>0</v>
      </c>
      <c r="J142" s="40">
        <f t="shared" si="31"/>
        <v>0</v>
      </c>
      <c r="K142" s="37">
        <f t="shared" si="32"/>
        <v>0</v>
      </c>
      <c r="L142" s="37">
        <f t="shared" si="33"/>
        <v>0</v>
      </c>
      <c r="M142" s="37">
        <f t="shared" si="34"/>
        <v>0</v>
      </c>
      <c r="N142" s="41">
        <f>'jan-mar'!M142</f>
        <v>1525225.7372638164</v>
      </c>
      <c r="O142" s="41">
        <f t="shared" si="35"/>
        <v>-1525225.7372638164</v>
      </c>
      <c r="Q142" s="4"/>
      <c r="R142" s="4"/>
      <c r="S142" s="4"/>
      <c r="T142" s="4"/>
      <c r="U142" s="4"/>
    </row>
    <row r="143" spans="1:21" s="34" customFormat="1" x14ac:dyDescent="0.2">
      <c r="A143" s="33">
        <v>829</v>
      </c>
      <c r="B143" s="34" t="s">
        <v>197</v>
      </c>
      <c r="C143" s="36"/>
      <c r="D143" s="36">
        <v>2442</v>
      </c>
      <c r="E143" s="37">
        <f t="shared" si="26"/>
        <v>0</v>
      </c>
      <c r="F143" s="38" t="str">
        <f t="shared" si="27"/>
        <v/>
      </c>
      <c r="G143" s="39">
        <f t="shared" si="28"/>
        <v>0</v>
      </c>
      <c r="H143" s="39">
        <f t="shared" si="29"/>
        <v>0</v>
      </c>
      <c r="I143" s="37">
        <f t="shared" si="30"/>
        <v>0</v>
      </c>
      <c r="J143" s="40">
        <f t="shared" si="31"/>
        <v>0</v>
      </c>
      <c r="K143" s="37">
        <f t="shared" si="32"/>
        <v>0</v>
      </c>
      <c r="L143" s="37">
        <f t="shared" si="33"/>
        <v>0</v>
      </c>
      <c r="M143" s="37">
        <f t="shared" si="34"/>
        <v>0</v>
      </c>
      <c r="N143" s="41">
        <f>'jan-mar'!M143</f>
        <v>1021825.1475377749</v>
      </c>
      <c r="O143" s="41">
        <f t="shared" si="35"/>
        <v>-1021825.1475377749</v>
      </c>
      <c r="Q143" s="4"/>
      <c r="R143" s="4"/>
      <c r="S143" s="4"/>
      <c r="T143" s="4"/>
      <c r="U143" s="4"/>
    </row>
    <row r="144" spans="1:21" s="34" customFormat="1" x14ac:dyDescent="0.2">
      <c r="A144" s="33">
        <v>830</v>
      </c>
      <c r="B144" s="34" t="s">
        <v>198</v>
      </c>
      <c r="C144" s="36"/>
      <c r="D144" s="36">
        <v>1476</v>
      </c>
      <c r="E144" s="37">
        <f t="shared" si="26"/>
        <v>0</v>
      </c>
      <c r="F144" s="38" t="str">
        <f t="shared" si="27"/>
        <v/>
      </c>
      <c r="G144" s="39">
        <f t="shared" si="28"/>
        <v>0</v>
      </c>
      <c r="H144" s="39">
        <f t="shared" si="29"/>
        <v>0</v>
      </c>
      <c r="I144" s="37">
        <f t="shared" si="30"/>
        <v>0</v>
      </c>
      <c r="J144" s="40">
        <f t="shared" si="31"/>
        <v>0</v>
      </c>
      <c r="K144" s="37">
        <f t="shared" si="32"/>
        <v>0</v>
      </c>
      <c r="L144" s="37">
        <f t="shared" si="33"/>
        <v>0</v>
      </c>
      <c r="M144" s="37">
        <f t="shared" si="34"/>
        <v>0</v>
      </c>
      <c r="N144" s="41">
        <f>'jan-mar'!M144</f>
        <v>-89092.908367831857</v>
      </c>
      <c r="O144" s="41">
        <f t="shared" si="35"/>
        <v>89092.908367831857</v>
      </c>
      <c r="Q144" s="4"/>
      <c r="R144" s="4"/>
      <c r="S144" s="4"/>
      <c r="T144" s="4"/>
      <c r="U144" s="4"/>
    </row>
    <row r="145" spans="1:21" s="34" customFormat="1" x14ac:dyDescent="0.2">
      <c r="A145" s="33">
        <v>831</v>
      </c>
      <c r="B145" s="34" t="s">
        <v>199</v>
      </c>
      <c r="C145" s="36"/>
      <c r="D145" s="36">
        <v>1319</v>
      </c>
      <c r="E145" s="37">
        <f t="shared" si="26"/>
        <v>0</v>
      </c>
      <c r="F145" s="38" t="str">
        <f t="shared" si="27"/>
        <v/>
      </c>
      <c r="G145" s="39">
        <f t="shared" si="28"/>
        <v>0</v>
      </c>
      <c r="H145" s="39">
        <f t="shared" si="29"/>
        <v>0</v>
      </c>
      <c r="I145" s="37">
        <f t="shared" si="30"/>
        <v>0</v>
      </c>
      <c r="J145" s="40">
        <f t="shared" si="31"/>
        <v>0</v>
      </c>
      <c r="K145" s="37">
        <f t="shared" si="32"/>
        <v>0</v>
      </c>
      <c r="L145" s="37">
        <f t="shared" si="33"/>
        <v>0</v>
      </c>
      <c r="M145" s="37">
        <f t="shared" si="34"/>
        <v>0</v>
      </c>
      <c r="N145" s="41">
        <f>'jan-mar'!M145</f>
        <v>217262.23161438343</v>
      </c>
      <c r="O145" s="41">
        <f t="shared" si="35"/>
        <v>-217262.23161438343</v>
      </c>
      <c r="Q145" s="4"/>
      <c r="R145" s="4"/>
      <c r="S145" s="4"/>
      <c r="T145" s="4"/>
      <c r="U145" s="4"/>
    </row>
    <row r="146" spans="1:21" s="34" customFormat="1" x14ac:dyDescent="0.2">
      <c r="A146" s="33">
        <v>833</v>
      </c>
      <c r="B146" s="34" t="s">
        <v>200</v>
      </c>
      <c r="C146" s="36"/>
      <c r="D146" s="36">
        <v>2228</v>
      </c>
      <c r="E146" s="37">
        <f t="shared" si="26"/>
        <v>0</v>
      </c>
      <c r="F146" s="38" t="str">
        <f t="shared" si="27"/>
        <v/>
      </c>
      <c r="G146" s="39">
        <f t="shared" si="28"/>
        <v>0</v>
      </c>
      <c r="H146" s="39">
        <f t="shared" si="29"/>
        <v>0</v>
      </c>
      <c r="I146" s="37">
        <f t="shared" si="30"/>
        <v>0</v>
      </c>
      <c r="J146" s="40">
        <f t="shared" si="31"/>
        <v>0</v>
      </c>
      <c r="K146" s="37">
        <f t="shared" si="32"/>
        <v>0</v>
      </c>
      <c r="L146" s="37">
        <f t="shared" si="33"/>
        <v>0</v>
      </c>
      <c r="M146" s="37">
        <f t="shared" si="34"/>
        <v>0</v>
      </c>
      <c r="N146" s="41">
        <f>'jan-mar'!M146</f>
        <v>-5246360.8400023924</v>
      </c>
      <c r="O146" s="41">
        <f t="shared" si="35"/>
        <v>5246360.8400023924</v>
      </c>
      <c r="Q146" s="4"/>
      <c r="R146" s="4"/>
      <c r="S146" s="4"/>
      <c r="T146" s="4"/>
      <c r="U146" s="4"/>
    </row>
    <row r="147" spans="1:21" s="34" customFormat="1" x14ac:dyDescent="0.2">
      <c r="A147" s="33">
        <v>834</v>
      </c>
      <c r="B147" s="34" t="s">
        <v>201</v>
      </c>
      <c r="C147" s="36"/>
      <c r="D147" s="36">
        <v>3726</v>
      </c>
      <c r="E147" s="37">
        <f t="shared" si="26"/>
        <v>0</v>
      </c>
      <c r="F147" s="38" t="str">
        <f t="shared" si="27"/>
        <v/>
      </c>
      <c r="G147" s="39">
        <f t="shared" si="28"/>
        <v>0</v>
      </c>
      <c r="H147" s="39">
        <f t="shared" si="29"/>
        <v>0</v>
      </c>
      <c r="I147" s="37">
        <f t="shared" si="30"/>
        <v>0</v>
      </c>
      <c r="J147" s="40">
        <f t="shared" si="31"/>
        <v>0</v>
      </c>
      <c r="K147" s="37">
        <f t="shared" si="32"/>
        <v>0</v>
      </c>
      <c r="L147" s="37">
        <f t="shared" si="33"/>
        <v>0</v>
      </c>
      <c r="M147" s="37">
        <f t="shared" si="34"/>
        <v>0</v>
      </c>
      <c r="N147" s="41">
        <f>'jan-mar'!M147</f>
        <v>-10350058.927221235</v>
      </c>
      <c r="O147" s="41">
        <f t="shared" si="35"/>
        <v>10350058.927221235</v>
      </c>
      <c r="Q147" s="4"/>
      <c r="R147" s="4"/>
      <c r="S147" s="4"/>
      <c r="T147" s="4"/>
      <c r="U147" s="4"/>
    </row>
    <row r="148" spans="1:21" s="34" customFormat="1" x14ac:dyDescent="0.2">
      <c r="A148" s="33">
        <v>901</v>
      </c>
      <c r="B148" s="34" t="s">
        <v>202</v>
      </c>
      <c r="C148" s="36"/>
      <c r="D148" s="36">
        <v>6936</v>
      </c>
      <c r="E148" s="37">
        <f t="shared" si="26"/>
        <v>0</v>
      </c>
      <c r="F148" s="38" t="str">
        <f t="shared" si="27"/>
        <v/>
      </c>
      <c r="G148" s="39">
        <f t="shared" si="28"/>
        <v>0</v>
      </c>
      <c r="H148" s="39">
        <f t="shared" si="29"/>
        <v>0</v>
      </c>
      <c r="I148" s="37">
        <f t="shared" si="30"/>
        <v>0</v>
      </c>
      <c r="J148" s="40">
        <f t="shared" si="31"/>
        <v>0</v>
      </c>
      <c r="K148" s="37">
        <f t="shared" si="32"/>
        <v>0</v>
      </c>
      <c r="L148" s="37">
        <f t="shared" si="33"/>
        <v>0</v>
      </c>
      <c r="M148" s="37">
        <f t="shared" si="34"/>
        <v>0</v>
      </c>
      <c r="N148" s="41">
        <f>'jan-mar'!M148</f>
        <v>6779223.7205981351</v>
      </c>
      <c r="O148" s="41">
        <f t="shared" si="35"/>
        <v>-6779223.7205981351</v>
      </c>
      <c r="Q148" s="4"/>
      <c r="R148" s="4"/>
      <c r="S148" s="4"/>
      <c r="T148" s="4"/>
      <c r="U148" s="4"/>
    </row>
    <row r="149" spans="1:21" s="34" customFormat="1" x14ac:dyDescent="0.2">
      <c r="A149" s="33">
        <v>904</v>
      </c>
      <c r="B149" s="34" t="s">
        <v>203</v>
      </c>
      <c r="C149" s="36"/>
      <c r="D149" s="36">
        <v>22692</v>
      </c>
      <c r="E149" s="37">
        <f t="shared" si="26"/>
        <v>0</v>
      </c>
      <c r="F149" s="38" t="str">
        <f t="shared" si="27"/>
        <v/>
      </c>
      <c r="G149" s="39">
        <f t="shared" si="28"/>
        <v>0</v>
      </c>
      <c r="H149" s="39">
        <f t="shared" si="29"/>
        <v>0</v>
      </c>
      <c r="I149" s="37">
        <f t="shared" si="30"/>
        <v>0</v>
      </c>
      <c r="J149" s="40">
        <f t="shared" si="31"/>
        <v>0</v>
      </c>
      <c r="K149" s="37">
        <f t="shared" si="32"/>
        <v>0</v>
      </c>
      <c r="L149" s="37">
        <f t="shared" si="33"/>
        <v>0</v>
      </c>
      <c r="M149" s="37">
        <f t="shared" si="34"/>
        <v>0</v>
      </c>
      <c r="N149" s="41">
        <f>'jan-mar'!M149</f>
        <v>9910811.2554516699</v>
      </c>
      <c r="O149" s="41">
        <f t="shared" si="35"/>
        <v>-9910811.2554516699</v>
      </c>
      <c r="Q149" s="4"/>
      <c r="R149" s="4"/>
      <c r="S149" s="4"/>
      <c r="T149" s="4"/>
      <c r="U149" s="4"/>
    </row>
    <row r="150" spans="1:21" s="34" customFormat="1" x14ac:dyDescent="0.2">
      <c r="A150" s="33">
        <v>906</v>
      </c>
      <c r="B150" s="34" t="s">
        <v>204</v>
      </c>
      <c r="C150" s="36"/>
      <c r="D150" s="36">
        <v>44576</v>
      </c>
      <c r="E150" s="37">
        <f t="shared" si="26"/>
        <v>0</v>
      </c>
      <c r="F150" s="38" t="str">
        <f t="shared" si="27"/>
        <v/>
      </c>
      <c r="G150" s="39">
        <f t="shared" si="28"/>
        <v>0</v>
      </c>
      <c r="H150" s="39">
        <f t="shared" si="29"/>
        <v>0</v>
      </c>
      <c r="I150" s="37">
        <f t="shared" si="30"/>
        <v>0</v>
      </c>
      <c r="J150" s="40">
        <f t="shared" si="31"/>
        <v>0</v>
      </c>
      <c r="K150" s="37">
        <f t="shared" si="32"/>
        <v>0</v>
      </c>
      <c r="L150" s="37">
        <f t="shared" si="33"/>
        <v>0</v>
      </c>
      <c r="M150" s="37">
        <f t="shared" si="34"/>
        <v>0</v>
      </c>
      <c r="N150" s="41">
        <f>'jan-mar'!M150</f>
        <v>38993089.816808306</v>
      </c>
      <c r="O150" s="41">
        <f t="shared" si="35"/>
        <v>-38993089.816808306</v>
      </c>
      <c r="Q150" s="4"/>
      <c r="R150" s="4"/>
      <c r="S150" s="4"/>
      <c r="T150" s="4"/>
      <c r="U150" s="4"/>
    </row>
    <row r="151" spans="1:21" s="34" customFormat="1" x14ac:dyDescent="0.2">
      <c r="A151" s="33">
        <v>911</v>
      </c>
      <c r="B151" s="34" t="s">
        <v>205</v>
      </c>
      <c r="C151" s="36"/>
      <c r="D151" s="36">
        <v>2511</v>
      </c>
      <c r="E151" s="37">
        <f t="shared" si="26"/>
        <v>0</v>
      </c>
      <c r="F151" s="38" t="str">
        <f t="shared" si="27"/>
        <v/>
      </c>
      <c r="G151" s="39">
        <f t="shared" si="28"/>
        <v>0</v>
      </c>
      <c r="H151" s="39">
        <f t="shared" si="29"/>
        <v>0</v>
      </c>
      <c r="I151" s="37">
        <f t="shared" si="30"/>
        <v>0</v>
      </c>
      <c r="J151" s="40">
        <f t="shared" si="31"/>
        <v>0</v>
      </c>
      <c r="K151" s="37">
        <f t="shared" si="32"/>
        <v>0</v>
      </c>
      <c r="L151" s="37">
        <f t="shared" si="33"/>
        <v>0</v>
      </c>
      <c r="M151" s="37">
        <f t="shared" si="34"/>
        <v>0</v>
      </c>
      <c r="N151" s="41">
        <f>'jan-mar'!M151</f>
        <v>5571772.1471196515</v>
      </c>
      <c r="O151" s="41">
        <f t="shared" si="35"/>
        <v>-5571772.1471196515</v>
      </c>
      <c r="Q151" s="4"/>
      <c r="R151" s="4"/>
      <c r="S151" s="4"/>
      <c r="T151" s="4"/>
      <c r="U151" s="4"/>
    </row>
    <row r="152" spans="1:21" s="34" customFormat="1" x14ac:dyDescent="0.2">
      <c r="A152" s="33">
        <v>912</v>
      </c>
      <c r="B152" s="34" t="s">
        <v>206</v>
      </c>
      <c r="C152" s="36"/>
      <c r="D152" s="36">
        <v>2104</v>
      </c>
      <c r="E152" s="37">
        <f t="shared" si="26"/>
        <v>0</v>
      </c>
      <c r="F152" s="38" t="str">
        <f t="shared" si="27"/>
        <v/>
      </c>
      <c r="G152" s="39">
        <f t="shared" si="28"/>
        <v>0</v>
      </c>
      <c r="H152" s="39">
        <f t="shared" si="29"/>
        <v>0</v>
      </c>
      <c r="I152" s="37">
        <f t="shared" si="30"/>
        <v>0</v>
      </c>
      <c r="J152" s="40">
        <f t="shared" si="31"/>
        <v>0</v>
      </c>
      <c r="K152" s="37">
        <f t="shared" si="32"/>
        <v>0</v>
      </c>
      <c r="L152" s="37">
        <f t="shared" si="33"/>
        <v>0</v>
      </c>
      <c r="M152" s="37">
        <f t="shared" si="34"/>
        <v>0</v>
      </c>
      <c r="N152" s="41">
        <f>'jan-mar'!M152</f>
        <v>4520011.8668019697</v>
      </c>
      <c r="O152" s="41">
        <f t="shared" si="35"/>
        <v>-4520011.8668019697</v>
      </c>
      <c r="Q152" s="4"/>
      <c r="R152" s="4"/>
      <c r="S152" s="4"/>
      <c r="T152" s="4"/>
      <c r="U152" s="4"/>
    </row>
    <row r="153" spans="1:21" s="34" customFormat="1" x14ac:dyDescent="0.2">
      <c r="A153" s="33">
        <v>914</v>
      </c>
      <c r="B153" s="34" t="s">
        <v>207</v>
      </c>
      <c r="C153" s="36"/>
      <c r="D153" s="36">
        <v>6051</v>
      </c>
      <c r="E153" s="37">
        <f t="shared" si="26"/>
        <v>0</v>
      </c>
      <c r="F153" s="38" t="str">
        <f t="shared" si="27"/>
        <v/>
      </c>
      <c r="G153" s="39">
        <f t="shared" si="28"/>
        <v>0</v>
      </c>
      <c r="H153" s="39">
        <f t="shared" si="29"/>
        <v>0</v>
      </c>
      <c r="I153" s="37">
        <f t="shared" si="30"/>
        <v>0</v>
      </c>
      <c r="J153" s="40">
        <f t="shared" si="31"/>
        <v>0</v>
      </c>
      <c r="K153" s="37">
        <f t="shared" si="32"/>
        <v>0</v>
      </c>
      <c r="L153" s="37">
        <f t="shared" si="33"/>
        <v>0</v>
      </c>
      <c r="M153" s="37">
        <f t="shared" si="34"/>
        <v>0</v>
      </c>
      <c r="N153" s="41">
        <f>'jan-mar'!M153</f>
        <v>9083163.405902436</v>
      </c>
      <c r="O153" s="41">
        <f t="shared" si="35"/>
        <v>-9083163.405902436</v>
      </c>
      <c r="Q153" s="4"/>
      <c r="R153" s="4"/>
      <c r="S153" s="4"/>
      <c r="T153" s="4"/>
      <c r="U153" s="4"/>
    </row>
    <row r="154" spans="1:21" s="34" customFormat="1" x14ac:dyDescent="0.2">
      <c r="A154" s="33">
        <v>919</v>
      </c>
      <c r="B154" s="34" t="s">
        <v>208</v>
      </c>
      <c r="C154" s="36"/>
      <c r="D154" s="36">
        <v>5713</v>
      </c>
      <c r="E154" s="37">
        <f t="shared" si="26"/>
        <v>0</v>
      </c>
      <c r="F154" s="38" t="str">
        <f t="shared" si="27"/>
        <v/>
      </c>
      <c r="G154" s="39">
        <f t="shared" si="28"/>
        <v>0</v>
      </c>
      <c r="H154" s="39">
        <f t="shared" si="29"/>
        <v>0</v>
      </c>
      <c r="I154" s="37">
        <f t="shared" si="30"/>
        <v>0</v>
      </c>
      <c r="J154" s="40">
        <f t="shared" si="31"/>
        <v>0</v>
      </c>
      <c r="K154" s="37">
        <f t="shared" si="32"/>
        <v>0</v>
      </c>
      <c r="L154" s="37">
        <f t="shared" si="33"/>
        <v>0</v>
      </c>
      <c r="M154" s="37">
        <f t="shared" si="34"/>
        <v>0</v>
      </c>
      <c r="N154" s="41">
        <f>'jan-mar'!M154</f>
        <v>7664063.5907983184</v>
      </c>
      <c r="O154" s="41">
        <f t="shared" si="35"/>
        <v>-7664063.5907983184</v>
      </c>
      <c r="Q154" s="4"/>
      <c r="R154" s="4"/>
      <c r="S154" s="4"/>
      <c r="T154" s="4"/>
      <c r="U154" s="4"/>
    </row>
    <row r="155" spans="1:21" s="34" customFormat="1" x14ac:dyDescent="0.2">
      <c r="A155" s="33">
        <v>926</v>
      </c>
      <c r="B155" s="34" t="s">
        <v>209</v>
      </c>
      <c r="C155" s="36"/>
      <c r="D155" s="36">
        <v>10702</v>
      </c>
      <c r="E155" s="37">
        <f t="shared" si="26"/>
        <v>0</v>
      </c>
      <c r="F155" s="38" t="str">
        <f t="shared" si="27"/>
        <v/>
      </c>
      <c r="G155" s="39">
        <f t="shared" si="28"/>
        <v>0</v>
      </c>
      <c r="H155" s="39">
        <f t="shared" si="29"/>
        <v>0</v>
      </c>
      <c r="I155" s="37">
        <f t="shared" si="30"/>
        <v>0</v>
      </c>
      <c r="J155" s="40">
        <f t="shared" si="31"/>
        <v>0</v>
      </c>
      <c r="K155" s="37">
        <f t="shared" si="32"/>
        <v>0</v>
      </c>
      <c r="L155" s="37">
        <f t="shared" si="33"/>
        <v>0</v>
      </c>
      <c r="M155" s="37">
        <f t="shared" si="34"/>
        <v>0</v>
      </c>
      <c r="N155" s="41">
        <f>'jan-mar'!M155</f>
        <v>6913624.6190659227</v>
      </c>
      <c r="O155" s="41">
        <f t="shared" si="35"/>
        <v>-6913624.6190659227</v>
      </c>
      <c r="Q155" s="4"/>
      <c r="R155" s="4"/>
      <c r="S155" s="4"/>
      <c r="T155" s="4"/>
      <c r="U155" s="4"/>
    </row>
    <row r="156" spans="1:21" s="34" customFormat="1" x14ac:dyDescent="0.2">
      <c r="A156" s="33">
        <v>928</v>
      </c>
      <c r="B156" s="34" t="s">
        <v>210</v>
      </c>
      <c r="C156" s="36"/>
      <c r="D156" s="36">
        <v>5178</v>
      </c>
      <c r="E156" s="37">
        <f t="shared" si="26"/>
        <v>0</v>
      </c>
      <c r="F156" s="38" t="str">
        <f t="shared" si="27"/>
        <v/>
      </c>
      <c r="G156" s="39">
        <f t="shared" si="28"/>
        <v>0</v>
      </c>
      <c r="H156" s="39">
        <f t="shared" si="29"/>
        <v>0</v>
      </c>
      <c r="I156" s="37">
        <f t="shared" si="30"/>
        <v>0</v>
      </c>
      <c r="J156" s="40">
        <f t="shared" si="31"/>
        <v>0</v>
      </c>
      <c r="K156" s="37">
        <f t="shared" si="32"/>
        <v>0</v>
      </c>
      <c r="L156" s="37">
        <f t="shared" si="33"/>
        <v>0</v>
      </c>
      <c r="M156" s="37">
        <f t="shared" si="34"/>
        <v>0</v>
      </c>
      <c r="N156" s="41">
        <f>'jan-mar'!M156</f>
        <v>10823228.824287357</v>
      </c>
      <c r="O156" s="41">
        <f t="shared" si="35"/>
        <v>-10823228.824287357</v>
      </c>
      <c r="Q156" s="4"/>
      <c r="R156" s="4"/>
      <c r="S156" s="4"/>
      <c r="T156" s="4"/>
      <c r="U156" s="4"/>
    </row>
    <row r="157" spans="1:21" s="34" customFormat="1" x14ac:dyDescent="0.2">
      <c r="A157" s="33">
        <v>929</v>
      </c>
      <c r="B157" s="34" t="s">
        <v>211</v>
      </c>
      <c r="C157" s="36"/>
      <c r="D157" s="36">
        <v>1856</v>
      </c>
      <c r="E157" s="37">
        <f t="shared" si="26"/>
        <v>0</v>
      </c>
      <c r="F157" s="38" t="str">
        <f t="shared" si="27"/>
        <v/>
      </c>
      <c r="G157" s="39">
        <f t="shared" si="28"/>
        <v>0</v>
      </c>
      <c r="H157" s="39">
        <f t="shared" si="29"/>
        <v>0</v>
      </c>
      <c r="I157" s="37">
        <f t="shared" si="30"/>
        <v>0</v>
      </c>
      <c r="J157" s="40">
        <f t="shared" si="31"/>
        <v>0</v>
      </c>
      <c r="K157" s="37">
        <f t="shared" si="32"/>
        <v>0</v>
      </c>
      <c r="L157" s="37">
        <f t="shared" si="33"/>
        <v>0</v>
      </c>
      <c r="M157" s="37">
        <f t="shared" si="34"/>
        <v>0</v>
      </c>
      <c r="N157" s="41">
        <f>'jan-mar'!M157</f>
        <v>177781.275114705</v>
      </c>
      <c r="O157" s="41">
        <f t="shared" si="35"/>
        <v>-177781.275114705</v>
      </c>
      <c r="Q157" s="4"/>
      <c r="R157" s="4"/>
      <c r="S157" s="4"/>
      <c r="T157" s="4"/>
      <c r="U157" s="4"/>
    </row>
    <row r="158" spans="1:21" s="34" customFormat="1" x14ac:dyDescent="0.2">
      <c r="A158" s="33">
        <v>935</v>
      </c>
      <c r="B158" s="34" t="s">
        <v>212</v>
      </c>
      <c r="C158" s="36"/>
      <c r="D158" s="36">
        <v>1342</v>
      </c>
      <c r="E158" s="37">
        <f t="shared" si="26"/>
        <v>0</v>
      </c>
      <c r="F158" s="38" t="str">
        <f t="shared" si="27"/>
        <v/>
      </c>
      <c r="G158" s="39">
        <f t="shared" si="28"/>
        <v>0</v>
      </c>
      <c r="H158" s="39">
        <f t="shared" si="29"/>
        <v>0</v>
      </c>
      <c r="I158" s="37">
        <f t="shared" si="30"/>
        <v>0</v>
      </c>
      <c r="J158" s="40">
        <f t="shared" si="31"/>
        <v>0</v>
      </c>
      <c r="K158" s="37">
        <f t="shared" si="32"/>
        <v>0</v>
      </c>
      <c r="L158" s="37">
        <f t="shared" si="33"/>
        <v>0</v>
      </c>
      <c r="M158" s="37">
        <f t="shared" si="34"/>
        <v>0</v>
      </c>
      <c r="N158" s="41">
        <f>'jan-mar'!M158</f>
        <v>1904702.8161826262</v>
      </c>
      <c r="O158" s="41">
        <f t="shared" si="35"/>
        <v>-1904702.8161826262</v>
      </c>
      <c r="Q158" s="4"/>
      <c r="R158" s="4"/>
      <c r="S158" s="4"/>
      <c r="T158" s="4"/>
      <c r="U158" s="4"/>
    </row>
    <row r="159" spans="1:21" s="34" customFormat="1" x14ac:dyDescent="0.2">
      <c r="A159" s="33">
        <v>937</v>
      </c>
      <c r="B159" s="34" t="s">
        <v>213</v>
      </c>
      <c r="C159" s="36"/>
      <c r="D159" s="36">
        <v>3614</v>
      </c>
      <c r="E159" s="37">
        <f t="shared" si="26"/>
        <v>0</v>
      </c>
      <c r="F159" s="38" t="str">
        <f t="shared" si="27"/>
        <v/>
      </c>
      <c r="G159" s="39">
        <f t="shared" si="28"/>
        <v>0</v>
      </c>
      <c r="H159" s="39">
        <f t="shared" si="29"/>
        <v>0</v>
      </c>
      <c r="I159" s="37">
        <f t="shared" si="30"/>
        <v>0</v>
      </c>
      <c r="J159" s="40">
        <f t="shared" si="31"/>
        <v>0</v>
      </c>
      <c r="K159" s="37">
        <f t="shared" si="32"/>
        <v>0</v>
      </c>
      <c r="L159" s="37">
        <f t="shared" si="33"/>
        <v>0</v>
      </c>
      <c r="M159" s="37">
        <f t="shared" si="34"/>
        <v>0</v>
      </c>
      <c r="N159" s="41">
        <f>'jan-mar'!M159</f>
        <v>5754274.9461132698</v>
      </c>
      <c r="O159" s="41">
        <f t="shared" si="35"/>
        <v>-5754274.9461132698</v>
      </c>
      <c r="Q159" s="4"/>
      <c r="R159" s="4"/>
      <c r="S159" s="4"/>
      <c r="T159" s="4"/>
      <c r="U159" s="4"/>
    </row>
    <row r="160" spans="1:21" s="34" customFormat="1" x14ac:dyDescent="0.2">
      <c r="A160" s="33">
        <v>938</v>
      </c>
      <c r="B160" s="34" t="s">
        <v>214</v>
      </c>
      <c r="C160" s="36"/>
      <c r="D160" s="36">
        <v>1200</v>
      </c>
      <c r="E160" s="37">
        <f t="shared" si="26"/>
        <v>0</v>
      </c>
      <c r="F160" s="38" t="str">
        <f t="shared" si="27"/>
        <v/>
      </c>
      <c r="G160" s="39">
        <f t="shared" si="28"/>
        <v>0</v>
      </c>
      <c r="H160" s="39">
        <f t="shared" si="29"/>
        <v>0</v>
      </c>
      <c r="I160" s="37">
        <f t="shared" si="30"/>
        <v>0</v>
      </c>
      <c r="J160" s="40">
        <f t="shared" si="31"/>
        <v>0</v>
      </c>
      <c r="K160" s="37">
        <f t="shared" si="32"/>
        <v>0</v>
      </c>
      <c r="L160" s="37">
        <f t="shared" si="33"/>
        <v>0</v>
      </c>
      <c r="M160" s="37">
        <f t="shared" si="34"/>
        <v>0</v>
      </c>
      <c r="N160" s="41">
        <f>'jan-mar'!M160</f>
        <v>604023.30806196097</v>
      </c>
      <c r="O160" s="41">
        <f t="shared" si="35"/>
        <v>-604023.30806196097</v>
      </c>
      <c r="Q160" s="4"/>
      <c r="R160" s="4"/>
      <c r="S160" s="4"/>
      <c r="T160" s="4"/>
      <c r="U160" s="4"/>
    </row>
    <row r="161" spans="1:21" s="34" customFormat="1" x14ac:dyDescent="0.2">
      <c r="A161" s="33">
        <v>940</v>
      </c>
      <c r="B161" s="34" t="s">
        <v>215</v>
      </c>
      <c r="C161" s="36"/>
      <c r="D161" s="36">
        <v>1246</v>
      </c>
      <c r="E161" s="37">
        <f t="shared" si="26"/>
        <v>0</v>
      </c>
      <c r="F161" s="38" t="str">
        <f t="shared" si="27"/>
        <v/>
      </c>
      <c r="G161" s="39">
        <f t="shared" si="28"/>
        <v>0</v>
      </c>
      <c r="H161" s="39">
        <f t="shared" si="29"/>
        <v>0</v>
      </c>
      <c r="I161" s="37">
        <f t="shared" si="30"/>
        <v>0</v>
      </c>
      <c r="J161" s="40">
        <f t="shared" si="31"/>
        <v>0</v>
      </c>
      <c r="K161" s="37">
        <f t="shared" si="32"/>
        <v>0</v>
      </c>
      <c r="L161" s="37">
        <f t="shared" si="33"/>
        <v>0</v>
      </c>
      <c r="M161" s="37">
        <f t="shared" si="34"/>
        <v>0</v>
      </c>
      <c r="N161" s="41">
        <f>'jan-mar'!M161</f>
        <v>-3308111.4931072621</v>
      </c>
      <c r="O161" s="41">
        <f t="shared" si="35"/>
        <v>3308111.4931072621</v>
      </c>
      <c r="Q161" s="4"/>
      <c r="R161" s="4"/>
      <c r="S161" s="4"/>
      <c r="T161" s="4"/>
      <c r="U161" s="4"/>
    </row>
    <row r="162" spans="1:21" s="34" customFormat="1" x14ac:dyDescent="0.2">
      <c r="A162" s="33">
        <v>941</v>
      </c>
      <c r="B162" s="34" t="s">
        <v>216</v>
      </c>
      <c r="C162" s="36"/>
      <c r="D162" s="36">
        <v>952</v>
      </c>
      <c r="E162" s="37">
        <f t="shared" si="26"/>
        <v>0</v>
      </c>
      <c r="F162" s="38" t="str">
        <f t="shared" si="27"/>
        <v/>
      </c>
      <c r="G162" s="39">
        <f t="shared" si="28"/>
        <v>0</v>
      </c>
      <c r="H162" s="39">
        <f t="shared" si="29"/>
        <v>0</v>
      </c>
      <c r="I162" s="37">
        <f t="shared" si="30"/>
        <v>0</v>
      </c>
      <c r="J162" s="40">
        <f t="shared" si="31"/>
        <v>0</v>
      </c>
      <c r="K162" s="37">
        <f t="shared" si="32"/>
        <v>0</v>
      </c>
      <c r="L162" s="37">
        <f t="shared" si="33"/>
        <v>0</v>
      </c>
      <c r="M162" s="37">
        <f t="shared" si="34"/>
        <v>0</v>
      </c>
      <c r="N162" s="41">
        <f>'jan-mar'!M162</f>
        <v>-11434060.466643749</v>
      </c>
      <c r="O162" s="41">
        <f t="shared" si="35"/>
        <v>11434060.466643749</v>
      </c>
      <c r="Q162" s="4"/>
      <c r="R162" s="4"/>
      <c r="S162" s="4"/>
      <c r="T162" s="4"/>
      <c r="U162" s="4"/>
    </row>
    <row r="163" spans="1:21" s="34" customFormat="1" x14ac:dyDescent="0.2">
      <c r="A163" s="33">
        <v>1001</v>
      </c>
      <c r="B163" s="34" t="s">
        <v>217</v>
      </c>
      <c r="C163" s="36"/>
      <c r="D163" s="36">
        <v>89268</v>
      </c>
      <c r="E163" s="37">
        <f t="shared" si="26"/>
        <v>0</v>
      </c>
      <c r="F163" s="38" t="str">
        <f t="shared" si="27"/>
        <v/>
      </c>
      <c r="G163" s="39">
        <f t="shared" si="28"/>
        <v>0</v>
      </c>
      <c r="H163" s="39">
        <f t="shared" si="29"/>
        <v>0</v>
      </c>
      <c r="I163" s="37">
        <f t="shared" si="30"/>
        <v>0</v>
      </c>
      <c r="J163" s="40">
        <f t="shared" si="31"/>
        <v>0</v>
      </c>
      <c r="K163" s="37">
        <f t="shared" si="32"/>
        <v>0</v>
      </c>
      <c r="L163" s="37">
        <f t="shared" si="33"/>
        <v>0</v>
      </c>
      <c r="M163" s="37">
        <f t="shared" si="34"/>
        <v>0</v>
      </c>
      <c r="N163" s="41">
        <f>'jan-mar'!M163</f>
        <v>43405228.38672924</v>
      </c>
      <c r="O163" s="41">
        <f t="shared" si="35"/>
        <v>-43405228.38672924</v>
      </c>
      <c r="Q163" s="4"/>
      <c r="R163" s="4"/>
      <c r="S163" s="4"/>
      <c r="T163" s="4"/>
      <c r="U163" s="4"/>
    </row>
    <row r="164" spans="1:21" s="34" customFormat="1" x14ac:dyDescent="0.2">
      <c r="A164" s="33">
        <v>1002</v>
      </c>
      <c r="B164" s="34" t="s">
        <v>218</v>
      </c>
      <c r="C164" s="36"/>
      <c r="D164" s="36">
        <v>15600</v>
      </c>
      <c r="E164" s="37">
        <f t="shared" si="26"/>
        <v>0</v>
      </c>
      <c r="F164" s="38" t="str">
        <f t="shared" si="27"/>
        <v/>
      </c>
      <c r="G164" s="39">
        <f t="shared" si="28"/>
        <v>0</v>
      </c>
      <c r="H164" s="39">
        <f t="shared" si="29"/>
        <v>0</v>
      </c>
      <c r="I164" s="37">
        <f t="shared" si="30"/>
        <v>0</v>
      </c>
      <c r="J164" s="40">
        <f t="shared" si="31"/>
        <v>0</v>
      </c>
      <c r="K164" s="37">
        <f t="shared" si="32"/>
        <v>0</v>
      </c>
      <c r="L164" s="37">
        <f t="shared" si="33"/>
        <v>0</v>
      </c>
      <c r="M164" s="37">
        <f t="shared" si="34"/>
        <v>0</v>
      </c>
      <c r="N164" s="41">
        <f>'jan-mar'!M164</f>
        <v>16242703.004805487</v>
      </c>
      <c r="O164" s="41">
        <f t="shared" si="35"/>
        <v>-16242703.004805487</v>
      </c>
      <c r="Q164" s="4"/>
      <c r="R164" s="4"/>
      <c r="S164" s="4"/>
      <c r="T164" s="4"/>
      <c r="U164" s="4"/>
    </row>
    <row r="165" spans="1:21" s="34" customFormat="1" x14ac:dyDescent="0.2">
      <c r="A165" s="33">
        <v>1003</v>
      </c>
      <c r="B165" s="34" t="s">
        <v>219</v>
      </c>
      <c r="C165" s="36"/>
      <c r="D165" s="36">
        <v>9769</v>
      </c>
      <c r="E165" s="37">
        <f t="shared" si="26"/>
        <v>0</v>
      </c>
      <c r="F165" s="38" t="str">
        <f t="shared" si="27"/>
        <v/>
      </c>
      <c r="G165" s="39">
        <f t="shared" si="28"/>
        <v>0</v>
      </c>
      <c r="H165" s="39">
        <f t="shared" si="29"/>
        <v>0</v>
      </c>
      <c r="I165" s="37">
        <f t="shared" si="30"/>
        <v>0</v>
      </c>
      <c r="J165" s="40">
        <f t="shared" si="31"/>
        <v>0</v>
      </c>
      <c r="K165" s="37">
        <f t="shared" si="32"/>
        <v>0</v>
      </c>
      <c r="L165" s="37">
        <f t="shared" si="33"/>
        <v>0</v>
      </c>
      <c r="M165" s="37">
        <f t="shared" si="34"/>
        <v>0</v>
      </c>
      <c r="N165" s="41">
        <f>'jan-mar'!M165</f>
        <v>11398961.372047748</v>
      </c>
      <c r="O165" s="41">
        <f t="shared" si="35"/>
        <v>-11398961.372047748</v>
      </c>
      <c r="Q165" s="4"/>
      <c r="R165" s="4"/>
      <c r="S165" s="4"/>
      <c r="T165" s="4"/>
      <c r="U165" s="4"/>
    </row>
    <row r="166" spans="1:21" s="34" customFormat="1" x14ac:dyDescent="0.2">
      <c r="A166" s="33">
        <v>1004</v>
      </c>
      <c r="B166" s="34" t="s">
        <v>220</v>
      </c>
      <c r="C166" s="36"/>
      <c r="D166" s="36">
        <v>9090</v>
      </c>
      <c r="E166" s="37">
        <f t="shared" si="26"/>
        <v>0</v>
      </c>
      <c r="F166" s="38" t="str">
        <f t="shared" si="27"/>
        <v/>
      </c>
      <c r="G166" s="39">
        <f t="shared" si="28"/>
        <v>0</v>
      </c>
      <c r="H166" s="39">
        <f t="shared" si="29"/>
        <v>0</v>
      </c>
      <c r="I166" s="37">
        <f t="shared" si="30"/>
        <v>0</v>
      </c>
      <c r="J166" s="40">
        <f t="shared" si="31"/>
        <v>0</v>
      </c>
      <c r="K166" s="37">
        <f t="shared" si="32"/>
        <v>0</v>
      </c>
      <c r="L166" s="37">
        <f t="shared" si="33"/>
        <v>0</v>
      </c>
      <c r="M166" s="37">
        <f t="shared" si="34"/>
        <v>0</v>
      </c>
      <c r="N166" s="41">
        <f>'jan-mar'!M166</f>
        <v>4221767.8085693549</v>
      </c>
      <c r="O166" s="41">
        <f t="shared" si="35"/>
        <v>-4221767.8085693549</v>
      </c>
      <c r="Q166" s="4"/>
      <c r="R166" s="4"/>
      <c r="S166" s="4"/>
      <c r="T166" s="4"/>
      <c r="U166" s="4"/>
    </row>
    <row r="167" spans="1:21" s="34" customFormat="1" x14ac:dyDescent="0.2">
      <c r="A167" s="33">
        <v>1014</v>
      </c>
      <c r="B167" s="34" t="s">
        <v>221</v>
      </c>
      <c r="C167" s="36"/>
      <c r="D167" s="36">
        <v>14425</v>
      </c>
      <c r="E167" s="37">
        <f t="shared" si="26"/>
        <v>0</v>
      </c>
      <c r="F167" s="38" t="str">
        <f t="shared" si="27"/>
        <v/>
      </c>
      <c r="G167" s="39">
        <f t="shared" si="28"/>
        <v>0</v>
      </c>
      <c r="H167" s="39">
        <f t="shared" si="29"/>
        <v>0</v>
      </c>
      <c r="I167" s="37">
        <f t="shared" si="30"/>
        <v>0</v>
      </c>
      <c r="J167" s="40">
        <f t="shared" si="31"/>
        <v>0</v>
      </c>
      <c r="K167" s="37">
        <f t="shared" si="32"/>
        <v>0</v>
      </c>
      <c r="L167" s="37">
        <f t="shared" si="33"/>
        <v>0</v>
      </c>
      <c r="M167" s="37">
        <f t="shared" si="34"/>
        <v>0</v>
      </c>
      <c r="N167" s="41">
        <f>'jan-mar'!M167</f>
        <v>23137045.80732815</v>
      </c>
      <c r="O167" s="41">
        <f t="shared" si="35"/>
        <v>-23137045.80732815</v>
      </c>
      <c r="Q167" s="4"/>
      <c r="R167" s="4"/>
      <c r="S167" s="4"/>
      <c r="T167" s="4"/>
      <c r="U167" s="4"/>
    </row>
    <row r="168" spans="1:21" s="34" customFormat="1" x14ac:dyDescent="0.2">
      <c r="A168" s="33">
        <v>1017</v>
      </c>
      <c r="B168" s="34" t="s">
        <v>222</v>
      </c>
      <c r="C168" s="36"/>
      <c r="D168" s="36">
        <v>6568</v>
      </c>
      <c r="E168" s="37">
        <f t="shared" si="26"/>
        <v>0</v>
      </c>
      <c r="F168" s="38" t="str">
        <f t="shared" si="27"/>
        <v/>
      </c>
      <c r="G168" s="39">
        <f t="shared" si="28"/>
        <v>0</v>
      </c>
      <c r="H168" s="39">
        <f t="shared" si="29"/>
        <v>0</v>
      </c>
      <c r="I168" s="37">
        <f t="shared" si="30"/>
        <v>0</v>
      </c>
      <c r="J168" s="40">
        <f t="shared" si="31"/>
        <v>0</v>
      </c>
      <c r="K168" s="37">
        <f t="shared" si="32"/>
        <v>0</v>
      </c>
      <c r="L168" s="37">
        <f t="shared" si="33"/>
        <v>0</v>
      </c>
      <c r="M168" s="37">
        <f t="shared" si="34"/>
        <v>0</v>
      </c>
      <c r="N168" s="41">
        <f>'jan-mar'!M168</f>
        <v>13962734.572792463</v>
      </c>
      <c r="O168" s="41">
        <f t="shared" si="35"/>
        <v>-13962734.572792463</v>
      </c>
      <c r="Q168" s="4"/>
      <c r="R168" s="4"/>
      <c r="S168" s="4"/>
      <c r="T168" s="4"/>
      <c r="U168" s="4"/>
    </row>
    <row r="169" spans="1:21" s="34" customFormat="1" x14ac:dyDescent="0.2">
      <c r="A169" s="33">
        <v>1018</v>
      </c>
      <c r="B169" s="34" t="s">
        <v>223</v>
      </c>
      <c r="C169" s="36"/>
      <c r="D169" s="36">
        <v>11321</v>
      </c>
      <c r="E169" s="37">
        <f t="shared" si="26"/>
        <v>0</v>
      </c>
      <c r="F169" s="38" t="str">
        <f t="shared" si="27"/>
        <v/>
      </c>
      <c r="G169" s="39">
        <f t="shared" si="28"/>
        <v>0</v>
      </c>
      <c r="H169" s="39">
        <f t="shared" si="29"/>
        <v>0</v>
      </c>
      <c r="I169" s="37">
        <f t="shared" si="30"/>
        <v>0</v>
      </c>
      <c r="J169" s="40">
        <f t="shared" si="31"/>
        <v>0</v>
      </c>
      <c r="K169" s="37">
        <f t="shared" si="32"/>
        <v>0</v>
      </c>
      <c r="L169" s="37">
        <f t="shared" si="33"/>
        <v>0</v>
      </c>
      <c r="M169" s="37">
        <f t="shared" si="34"/>
        <v>0</v>
      </c>
      <c r="N169" s="41">
        <f>'jan-mar'!M169</f>
        <v>9529639.5171412155</v>
      </c>
      <c r="O169" s="41">
        <f t="shared" si="35"/>
        <v>-9529639.5171412155</v>
      </c>
      <c r="Q169" s="4"/>
      <c r="R169" s="4"/>
      <c r="S169" s="4"/>
      <c r="T169" s="4"/>
      <c r="U169" s="4"/>
    </row>
    <row r="170" spans="1:21" s="34" customFormat="1" x14ac:dyDescent="0.2">
      <c r="A170" s="33">
        <v>1021</v>
      </c>
      <c r="B170" s="34" t="s">
        <v>224</v>
      </c>
      <c r="C170" s="36"/>
      <c r="D170" s="36">
        <v>2309</v>
      </c>
      <c r="E170" s="37">
        <f t="shared" si="26"/>
        <v>0</v>
      </c>
      <c r="F170" s="38" t="str">
        <f t="shared" si="27"/>
        <v/>
      </c>
      <c r="G170" s="39">
        <f t="shared" si="28"/>
        <v>0</v>
      </c>
      <c r="H170" s="39">
        <f t="shared" si="29"/>
        <v>0</v>
      </c>
      <c r="I170" s="37">
        <f t="shared" si="30"/>
        <v>0</v>
      </c>
      <c r="J170" s="40">
        <f t="shared" si="31"/>
        <v>0</v>
      </c>
      <c r="K170" s="37">
        <f t="shared" si="32"/>
        <v>0</v>
      </c>
      <c r="L170" s="37">
        <f t="shared" si="33"/>
        <v>0</v>
      </c>
      <c r="M170" s="37">
        <f t="shared" si="34"/>
        <v>0</v>
      </c>
      <c r="N170" s="41">
        <f>'jan-mar'!M170</f>
        <v>2850613.9735958902</v>
      </c>
      <c r="O170" s="41">
        <f t="shared" si="35"/>
        <v>-2850613.9735958902</v>
      </c>
      <c r="Q170" s="4"/>
      <c r="R170" s="4"/>
      <c r="S170" s="4"/>
      <c r="T170" s="4"/>
      <c r="U170" s="4"/>
    </row>
    <row r="171" spans="1:21" s="34" customFormat="1" x14ac:dyDescent="0.2">
      <c r="A171" s="33">
        <v>1026</v>
      </c>
      <c r="B171" s="34" t="s">
        <v>225</v>
      </c>
      <c r="C171" s="36"/>
      <c r="D171" s="36">
        <v>937</v>
      </c>
      <c r="E171" s="37">
        <f t="shared" si="26"/>
        <v>0</v>
      </c>
      <c r="F171" s="38" t="str">
        <f t="shared" si="27"/>
        <v/>
      </c>
      <c r="G171" s="39">
        <f t="shared" si="28"/>
        <v>0</v>
      </c>
      <c r="H171" s="39">
        <f t="shared" si="29"/>
        <v>0</v>
      </c>
      <c r="I171" s="37">
        <f t="shared" si="30"/>
        <v>0</v>
      </c>
      <c r="J171" s="40">
        <f t="shared" si="31"/>
        <v>0</v>
      </c>
      <c r="K171" s="37">
        <f t="shared" si="32"/>
        <v>0</v>
      </c>
      <c r="L171" s="37">
        <f t="shared" si="33"/>
        <v>0</v>
      </c>
      <c r="M171" s="37">
        <f t="shared" si="34"/>
        <v>0</v>
      </c>
      <c r="N171" s="41">
        <f>'jan-mar'!M171</f>
        <v>-3077666.0265180608</v>
      </c>
      <c r="O171" s="41">
        <f t="shared" si="35"/>
        <v>3077666.0265180608</v>
      </c>
      <c r="Q171" s="4"/>
      <c r="R171" s="4"/>
      <c r="S171" s="4"/>
      <c r="T171" s="4"/>
      <c r="U171" s="4"/>
    </row>
    <row r="172" spans="1:21" s="34" customFormat="1" x14ac:dyDescent="0.2">
      <c r="A172" s="33">
        <v>1027</v>
      </c>
      <c r="B172" s="34" t="s">
        <v>226</v>
      </c>
      <c r="C172" s="36"/>
      <c r="D172" s="36">
        <v>1765</v>
      </c>
      <c r="E172" s="37">
        <f t="shared" si="26"/>
        <v>0</v>
      </c>
      <c r="F172" s="38" t="str">
        <f t="shared" si="27"/>
        <v/>
      </c>
      <c r="G172" s="39">
        <f t="shared" si="28"/>
        <v>0</v>
      </c>
      <c r="H172" s="39">
        <f t="shared" si="29"/>
        <v>0</v>
      </c>
      <c r="I172" s="37">
        <f t="shared" si="30"/>
        <v>0</v>
      </c>
      <c r="J172" s="40">
        <f t="shared" si="31"/>
        <v>0</v>
      </c>
      <c r="K172" s="37">
        <f t="shared" si="32"/>
        <v>0</v>
      </c>
      <c r="L172" s="37">
        <f t="shared" si="33"/>
        <v>0</v>
      </c>
      <c r="M172" s="37">
        <f t="shared" si="34"/>
        <v>0</v>
      </c>
      <c r="N172" s="41">
        <f>'jan-mar'!M172</f>
        <v>2369297.4072744679</v>
      </c>
      <c r="O172" s="41">
        <f t="shared" si="35"/>
        <v>-2369297.4072744679</v>
      </c>
      <c r="Q172" s="4"/>
      <c r="R172" s="4"/>
      <c r="S172" s="4"/>
      <c r="T172" s="4"/>
      <c r="U172" s="4"/>
    </row>
    <row r="173" spans="1:21" s="34" customFormat="1" x14ac:dyDescent="0.2">
      <c r="A173" s="33">
        <v>1029</v>
      </c>
      <c r="B173" s="34" t="s">
        <v>227</v>
      </c>
      <c r="C173" s="36"/>
      <c r="D173" s="36">
        <v>4950</v>
      </c>
      <c r="E173" s="37">
        <f t="shared" si="26"/>
        <v>0</v>
      </c>
      <c r="F173" s="38" t="str">
        <f t="shared" si="27"/>
        <v/>
      </c>
      <c r="G173" s="39">
        <f t="shared" si="28"/>
        <v>0</v>
      </c>
      <c r="H173" s="39">
        <f t="shared" si="29"/>
        <v>0</v>
      </c>
      <c r="I173" s="37">
        <f t="shared" si="30"/>
        <v>0</v>
      </c>
      <c r="J173" s="40">
        <f t="shared" si="31"/>
        <v>0</v>
      </c>
      <c r="K173" s="37">
        <f t="shared" si="32"/>
        <v>0</v>
      </c>
      <c r="L173" s="37">
        <f t="shared" si="33"/>
        <v>0</v>
      </c>
      <c r="M173" s="37">
        <f t="shared" si="34"/>
        <v>0</v>
      </c>
      <c r="N173" s="41">
        <f>'jan-mar'!M173</f>
        <v>7889139.8957555881</v>
      </c>
      <c r="O173" s="41">
        <f t="shared" si="35"/>
        <v>-7889139.8957555881</v>
      </c>
      <c r="Q173" s="4"/>
      <c r="R173" s="4"/>
      <c r="S173" s="4"/>
      <c r="T173" s="4"/>
      <c r="U173" s="4"/>
    </row>
    <row r="174" spans="1:21" s="34" customFormat="1" x14ac:dyDescent="0.2">
      <c r="A174" s="33">
        <v>1032</v>
      </c>
      <c r="B174" s="34" t="s">
        <v>228</v>
      </c>
      <c r="C174" s="36"/>
      <c r="D174" s="36">
        <v>8588</v>
      </c>
      <c r="E174" s="37">
        <f t="shared" si="26"/>
        <v>0</v>
      </c>
      <c r="F174" s="38" t="str">
        <f t="shared" si="27"/>
        <v/>
      </c>
      <c r="G174" s="39">
        <f t="shared" si="28"/>
        <v>0</v>
      </c>
      <c r="H174" s="39">
        <f t="shared" si="29"/>
        <v>0</v>
      </c>
      <c r="I174" s="37">
        <f t="shared" si="30"/>
        <v>0</v>
      </c>
      <c r="J174" s="40">
        <f t="shared" si="31"/>
        <v>0</v>
      </c>
      <c r="K174" s="37">
        <f t="shared" si="32"/>
        <v>0</v>
      </c>
      <c r="L174" s="37">
        <f t="shared" si="33"/>
        <v>0</v>
      </c>
      <c r="M174" s="37">
        <f t="shared" si="34"/>
        <v>0</v>
      </c>
      <c r="N174" s="41">
        <f>'jan-mar'!M174</f>
        <v>14198116.308030095</v>
      </c>
      <c r="O174" s="41">
        <f t="shared" si="35"/>
        <v>-14198116.308030095</v>
      </c>
      <c r="Q174" s="4"/>
      <c r="R174" s="4"/>
      <c r="S174" s="4"/>
      <c r="T174" s="4"/>
      <c r="U174" s="4"/>
    </row>
    <row r="175" spans="1:21" s="34" customFormat="1" x14ac:dyDescent="0.2">
      <c r="A175" s="33">
        <v>1034</v>
      </c>
      <c r="B175" s="34" t="s">
        <v>229</v>
      </c>
      <c r="C175" s="36"/>
      <c r="D175" s="36">
        <v>1702</v>
      </c>
      <c r="E175" s="37">
        <f t="shared" si="26"/>
        <v>0</v>
      </c>
      <c r="F175" s="38" t="str">
        <f t="shared" si="27"/>
        <v/>
      </c>
      <c r="G175" s="39">
        <f t="shared" si="28"/>
        <v>0</v>
      </c>
      <c r="H175" s="39">
        <f t="shared" si="29"/>
        <v>0</v>
      </c>
      <c r="I175" s="37">
        <f t="shared" si="30"/>
        <v>0</v>
      </c>
      <c r="J175" s="40">
        <f t="shared" si="31"/>
        <v>0</v>
      </c>
      <c r="K175" s="37">
        <f t="shared" si="32"/>
        <v>0</v>
      </c>
      <c r="L175" s="37">
        <f t="shared" si="33"/>
        <v>0</v>
      </c>
      <c r="M175" s="37">
        <f t="shared" si="34"/>
        <v>0</v>
      </c>
      <c r="N175" s="41">
        <f>'jan-mar'!M175</f>
        <v>2653724.8086012141</v>
      </c>
      <c r="O175" s="41">
        <f t="shared" si="35"/>
        <v>-2653724.8086012141</v>
      </c>
      <c r="Q175" s="4"/>
      <c r="R175" s="4"/>
      <c r="S175" s="4"/>
      <c r="T175" s="4"/>
      <c r="U175" s="4"/>
    </row>
    <row r="176" spans="1:21" s="34" customFormat="1" x14ac:dyDescent="0.2">
      <c r="A176" s="33">
        <v>1037</v>
      </c>
      <c r="B176" s="34" t="s">
        <v>230</v>
      </c>
      <c r="C176" s="36"/>
      <c r="D176" s="36">
        <v>5988</v>
      </c>
      <c r="E176" s="37">
        <f t="shared" si="26"/>
        <v>0</v>
      </c>
      <c r="F176" s="38" t="str">
        <f t="shared" si="27"/>
        <v/>
      </c>
      <c r="G176" s="39">
        <f t="shared" si="28"/>
        <v>0</v>
      </c>
      <c r="H176" s="39">
        <f t="shared" si="29"/>
        <v>0</v>
      </c>
      <c r="I176" s="37">
        <f t="shared" si="30"/>
        <v>0</v>
      </c>
      <c r="J176" s="40">
        <f t="shared" si="31"/>
        <v>0</v>
      </c>
      <c r="K176" s="37">
        <f t="shared" si="32"/>
        <v>0</v>
      </c>
      <c r="L176" s="37">
        <f t="shared" si="33"/>
        <v>0</v>
      </c>
      <c r="M176" s="37">
        <f t="shared" si="34"/>
        <v>0</v>
      </c>
      <c r="N176" s="41">
        <f>'jan-mar'!M176</f>
        <v>189499.50182481221</v>
      </c>
      <c r="O176" s="41">
        <f t="shared" si="35"/>
        <v>-189499.50182481221</v>
      </c>
      <c r="Q176" s="4"/>
      <c r="R176" s="4"/>
      <c r="S176" s="4"/>
      <c r="T176" s="4"/>
      <c r="U176" s="4"/>
    </row>
    <row r="177" spans="1:21" s="34" customFormat="1" x14ac:dyDescent="0.2">
      <c r="A177" s="33">
        <v>1046</v>
      </c>
      <c r="B177" s="34" t="s">
        <v>231</v>
      </c>
      <c r="C177" s="36"/>
      <c r="D177" s="36">
        <v>1836</v>
      </c>
      <c r="E177" s="37">
        <f t="shared" si="26"/>
        <v>0</v>
      </c>
      <c r="F177" s="38" t="str">
        <f t="shared" si="27"/>
        <v/>
      </c>
      <c r="G177" s="39">
        <f t="shared" si="28"/>
        <v>0</v>
      </c>
      <c r="H177" s="39">
        <f t="shared" si="29"/>
        <v>0</v>
      </c>
      <c r="I177" s="37">
        <f t="shared" si="30"/>
        <v>0</v>
      </c>
      <c r="J177" s="40">
        <f t="shared" si="31"/>
        <v>0</v>
      </c>
      <c r="K177" s="37">
        <f t="shared" si="32"/>
        <v>0</v>
      </c>
      <c r="L177" s="37">
        <f t="shared" si="33"/>
        <v>0</v>
      </c>
      <c r="M177" s="37">
        <f t="shared" si="34"/>
        <v>0</v>
      </c>
      <c r="N177" s="41">
        <f>'jan-mar'!M177</f>
        <v>-12267759.471384374</v>
      </c>
      <c r="O177" s="41">
        <f t="shared" si="35"/>
        <v>12267759.471384374</v>
      </c>
      <c r="Q177" s="4"/>
      <c r="R177" s="4"/>
      <c r="S177" s="4"/>
      <c r="T177" s="4"/>
      <c r="U177" s="4"/>
    </row>
    <row r="178" spans="1:21" s="34" customFormat="1" x14ac:dyDescent="0.2">
      <c r="A178" s="33">
        <v>1101</v>
      </c>
      <c r="B178" s="34" t="s">
        <v>232</v>
      </c>
      <c r="C178" s="36"/>
      <c r="D178" s="36">
        <v>14899</v>
      </c>
      <c r="E178" s="37">
        <f t="shared" si="26"/>
        <v>0</v>
      </c>
      <c r="F178" s="38" t="str">
        <f t="shared" si="27"/>
        <v/>
      </c>
      <c r="G178" s="39">
        <f t="shared" si="28"/>
        <v>0</v>
      </c>
      <c r="H178" s="39">
        <f t="shared" si="29"/>
        <v>0</v>
      </c>
      <c r="I178" s="37">
        <f t="shared" si="30"/>
        <v>0</v>
      </c>
      <c r="J178" s="40">
        <f t="shared" si="31"/>
        <v>0</v>
      </c>
      <c r="K178" s="37">
        <f t="shared" si="32"/>
        <v>0</v>
      </c>
      <c r="L178" s="37">
        <f t="shared" si="33"/>
        <v>0</v>
      </c>
      <c r="M178" s="37">
        <f t="shared" si="34"/>
        <v>0</v>
      </c>
      <c r="N178" s="41">
        <f>'jan-mar'!M178</f>
        <v>605229.10449029272</v>
      </c>
      <c r="O178" s="41">
        <f t="shared" si="35"/>
        <v>-605229.10449029272</v>
      </c>
      <c r="Q178" s="4"/>
      <c r="R178" s="4"/>
      <c r="S178" s="4"/>
      <c r="T178" s="4"/>
      <c r="U178" s="4"/>
    </row>
    <row r="179" spans="1:21" s="34" customFormat="1" x14ac:dyDescent="0.2">
      <c r="A179" s="33">
        <v>1102</v>
      </c>
      <c r="B179" s="34" t="s">
        <v>233</v>
      </c>
      <c r="C179" s="36"/>
      <c r="D179" s="36">
        <v>75497</v>
      </c>
      <c r="E179" s="37">
        <f t="shared" si="26"/>
        <v>0</v>
      </c>
      <c r="F179" s="38" t="str">
        <f t="shared" si="27"/>
        <v/>
      </c>
      <c r="G179" s="39">
        <f t="shared" si="28"/>
        <v>0</v>
      </c>
      <c r="H179" s="39">
        <f t="shared" si="29"/>
        <v>0</v>
      </c>
      <c r="I179" s="37">
        <f t="shared" si="30"/>
        <v>0</v>
      </c>
      <c r="J179" s="40">
        <f t="shared" si="31"/>
        <v>0</v>
      </c>
      <c r="K179" s="37">
        <f t="shared" si="32"/>
        <v>0</v>
      </c>
      <c r="L179" s="37">
        <f t="shared" si="33"/>
        <v>0</v>
      </c>
      <c r="M179" s="37">
        <f t="shared" si="34"/>
        <v>0</v>
      </c>
      <c r="N179" s="41">
        <f>'jan-mar'!M179</f>
        <v>-25589563.077944573</v>
      </c>
      <c r="O179" s="41">
        <f t="shared" si="35"/>
        <v>25589563.077944573</v>
      </c>
      <c r="Q179" s="4"/>
      <c r="R179" s="4"/>
      <c r="S179" s="4"/>
      <c r="T179" s="4"/>
      <c r="U179" s="4"/>
    </row>
    <row r="180" spans="1:21" s="34" customFormat="1" x14ac:dyDescent="0.2">
      <c r="A180" s="33">
        <v>1103</v>
      </c>
      <c r="B180" s="34" t="s">
        <v>234</v>
      </c>
      <c r="C180" s="36"/>
      <c r="D180" s="36">
        <v>132729</v>
      </c>
      <c r="E180" s="37">
        <f t="shared" si="26"/>
        <v>0</v>
      </c>
      <c r="F180" s="38" t="str">
        <f t="shared" si="27"/>
        <v/>
      </c>
      <c r="G180" s="39">
        <f t="shared" si="28"/>
        <v>0</v>
      </c>
      <c r="H180" s="39">
        <f t="shared" si="29"/>
        <v>0</v>
      </c>
      <c r="I180" s="37">
        <f t="shared" si="30"/>
        <v>0</v>
      </c>
      <c r="J180" s="40">
        <f t="shared" si="31"/>
        <v>0</v>
      </c>
      <c r="K180" s="37">
        <f t="shared" si="32"/>
        <v>0</v>
      </c>
      <c r="L180" s="37">
        <f t="shared" si="33"/>
        <v>0</v>
      </c>
      <c r="M180" s="37">
        <f t="shared" si="34"/>
        <v>0</v>
      </c>
      <c r="N180" s="41">
        <f>'jan-mar'!M180</f>
        <v>-220169362.89617467</v>
      </c>
      <c r="O180" s="41">
        <f t="shared" si="35"/>
        <v>220169362.89617467</v>
      </c>
      <c r="Q180" s="4"/>
      <c r="R180" s="4"/>
      <c r="S180" s="4"/>
      <c r="T180" s="4"/>
      <c r="U180" s="4"/>
    </row>
    <row r="181" spans="1:21" s="34" customFormat="1" x14ac:dyDescent="0.2">
      <c r="A181" s="33">
        <v>1106</v>
      </c>
      <c r="B181" s="34" t="s">
        <v>235</v>
      </c>
      <c r="C181" s="36"/>
      <c r="D181" s="36">
        <v>37166</v>
      </c>
      <c r="E181" s="37">
        <f t="shared" si="26"/>
        <v>0</v>
      </c>
      <c r="F181" s="38" t="str">
        <f t="shared" si="27"/>
        <v/>
      </c>
      <c r="G181" s="39">
        <f t="shared" si="28"/>
        <v>0</v>
      </c>
      <c r="H181" s="39">
        <f t="shared" si="29"/>
        <v>0</v>
      </c>
      <c r="I181" s="37">
        <f t="shared" si="30"/>
        <v>0</v>
      </c>
      <c r="J181" s="40">
        <f t="shared" si="31"/>
        <v>0</v>
      </c>
      <c r="K181" s="37">
        <f t="shared" si="32"/>
        <v>0</v>
      </c>
      <c r="L181" s="37">
        <f t="shared" si="33"/>
        <v>0</v>
      </c>
      <c r="M181" s="37">
        <f t="shared" si="34"/>
        <v>0</v>
      </c>
      <c r="N181" s="41">
        <f>'jan-mar'!M181</f>
        <v>8472869.2192419898</v>
      </c>
      <c r="O181" s="41">
        <f t="shared" si="35"/>
        <v>-8472869.2192419898</v>
      </c>
      <c r="Q181" s="4"/>
      <c r="R181" s="4"/>
      <c r="S181" s="4"/>
      <c r="T181" s="4"/>
      <c r="U181" s="4"/>
    </row>
    <row r="182" spans="1:21" s="34" customFormat="1" x14ac:dyDescent="0.2">
      <c r="A182" s="33">
        <v>1111</v>
      </c>
      <c r="B182" s="34" t="s">
        <v>236</v>
      </c>
      <c r="C182" s="36"/>
      <c r="D182" s="36">
        <v>3316</v>
      </c>
      <c r="E182" s="37">
        <f t="shared" si="26"/>
        <v>0</v>
      </c>
      <c r="F182" s="38" t="str">
        <f t="shared" si="27"/>
        <v/>
      </c>
      <c r="G182" s="39">
        <f t="shared" si="28"/>
        <v>0</v>
      </c>
      <c r="H182" s="39">
        <f t="shared" si="29"/>
        <v>0</v>
      </c>
      <c r="I182" s="37">
        <f t="shared" si="30"/>
        <v>0</v>
      </c>
      <c r="J182" s="40">
        <f t="shared" si="31"/>
        <v>0</v>
      </c>
      <c r="K182" s="37">
        <f t="shared" si="32"/>
        <v>0</v>
      </c>
      <c r="L182" s="37">
        <f t="shared" si="33"/>
        <v>0</v>
      </c>
      <c r="M182" s="37">
        <f t="shared" si="34"/>
        <v>0</v>
      </c>
      <c r="N182" s="41">
        <f>'jan-mar'!M182</f>
        <v>3170310.9079445512</v>
      </c>
      <c r="O182" s="41">
        <f t="shared" si="35"/>
        <v>-3170310.9079445512</v>
      </c>
      <c r="Q182" s="4"/>
      <c r="R182" s="4"/>
      <c r="S182" s="4"/>
      <c r="T182" s="4"/>
      <c r="U182" s="4"/>
    </row>
    <row r="183" spans="1:21" s="34" customFormat="1" x14ac:dyDescent="0.2">
      <c r="A183" s="33">
        <v>1112</v>
      </c>
      <c r="B183" s="34" t="s">
        <v>237</v>
      </c>
      <c r="C183" s="36"/>
      <c r="D183" s="36">
        <v>3259</v>
      </c>
      <c r="E183" s="37">
        <f t="shared" si="26"/>
        <v>0</v>
      </c>
      <c r="F183" s="38" t="str">
        <f t="shared" si="27"/>
        <v/>
      </c>
      <c r="G183" s="39">
        <f t="shared" si="28"/>
        <v>0</v>
      </c>
      <c r="H183" s="39">
        <f t="shared" si="29"/>
        <v>0</v>
      </c>
      <c r="I183" s="37">
        <f t="shared" si="30"/>
        <v>0</v>
      </c>
      <c r="J183" s="40">
        <f t="shared" si="31"/>
        <v>0</v>
      </c>
      <c r="K183" s="37">
        <f t="shared" si="32"/>
        <v>0</v>
      </c>
      <c r="L183" s="37">
        <f t="shared" si="33"/>
        <v>0</v>
      </c>
      <c r="M183" s="37">
        <f t="shared" si="34"/>
        <v>0</v>
      </c>
      <c r="N183" s="41">
        <f>'jan-mar'!M183</f>
        <v>3663476.1758116079</v>
      </c>
      <c r="O183" s="41">
        <f t="shared" si="35"/>
        <v>-3663476.1758116079</v>
      </c>
      <c r="Q183" s="4"/>
      <c r="R183" s="4"/>
      <c r="S183" s="4"/>
      <c r="T183" s="4"/>
      <c r="U183" s="4"/>
    </row>
    <row r="184" spans="1:21" s="34" customFormat="1" x14ac:dyDescent="0.2">
      <c r="A184" s="33">
        <v>1114</v>
      </c>
      <c r="B184" s="34" t="s">
        <v>238</v>
      </c>
      <c r="C184" s="36"/>
      <c r="D184" s="36">
        <v>2826</v>
      </c>
      <c r="E184" s="37">
        <f t="shared" si="26"/>
        <v>0</v>
      </c>
      <c r="F184" s="38" t="str">
        <f t="shared" si="27"/>
        <v/>
      </c>
      <c r="G184" s="39">
        <f t="shared" si="28"/>
        <v>0</v>
      </c>
      <c r="H184" s="39">
        <f t="shared" si="29"/>
        <v>0</v>
      </c>
      <c r="I184" s="37">
        <f t="shared" si="30"/>
        <v>0</v>
      </c>
      <c r="J184" s="40">
        <f t="shared" si="31"/>
        <v>0</v>
      </c>
      <c r="K184" s="37">
        <f t="shared" si="32"/>
        <v>0</v>
      </c>
      <c r="L184" s="37">
        <f t="shared" si="33"/>
        <v>0</v>
      </c>
      <c r="M184" s="37">
        <f t="shared" si="34"/>
        <v>0</v>
      </c>
      <c r="N184" s="41">
        <f>'jan-mar'!M184</f>
        <v>1851585.1404859179</v>
      </c>
      <c r="O184" s="41">
        <f t="shared" si="35"/>
        <v>-1851585.1404859179</v>
      </c>
      <c r="Q184" s="4"/>
      <c r="R184" s="4"/>
      <c r="S184" s="4"/>
      <c r="T184" s="4"/>
      <c r="U184" s="4"/>
    </row>
    <row r="185" spans="1:21" s="34" customFormat="1" x14ac:dyDescent="0.2">
      <c r="A185" s="33">
        <v>1119</v>
      </c>
      <c r="B185" s="34" t="s">
        <v>239</v>
      </c>
      <c r="C185" s="36"/>
      <c r="D185" s="36">
        <v>18800</v>
      </c>
      <c r="E185" s="37">
        <f t="shared" si="26"/>
        <v>0</v>
      </c>
      <c r="F185" s="38" t="str">
        <f t="shared" si="27"/>
        <v/>
      </c>
      <c r="G185" s="39">
        <f t="shared" si="28"/>
        <v>0</v>
      </c>
      <c r="H185" s="39">
        <f t="shared" si="29"/>
        <v>0</v>
      </c>
      <c r="I185" s="37">
        <f t="shared" si="30"/>
        <v>0</v>
      </c>
      <c r="J185" s="40">
        <f t="shared" si="31"/>
        <v>0</v>
      </c>
      <c r="K185" s="37">
        <f t="shared" si="32"/>
        <v>0</v>
      </c>
      <c r="L185" s="37">
        <f t="shared" si="33"/>
        <v>0</v>
      </c>
      <c r="M185" s="37">
        <f t="shared" si="34"/>
        <v>0</v>
      </c>
      <c r="N185" s="41">
        <f>'jan-mar'!M185</f>
        <v>13719665.159637384</v>
      </c>
      <c r="O185" s="41">
        <f t="shared" si="35"/>
        <v>-13719665.159637384</v>
      </c>
      <c r="Q185" s="4"/>
      <c r="R185" s="4"/>
      <c r="S185" s="4"/>
      <c r="T185" s="4"/>
      <c r="U185" s="4"/>
    </row>
    <row r="186" spans="1:21" s="34" customFormat="1" x14ac:dyDescent="0.2">
      <c r="A186" s="33">
        <v>1120</v>
      </c>
      <c r="B186" s="34" t="s">
        <v>240</v>
      </c>
      <c r="C186" s="36"/>
      <c r="D186" s="36">
        <v>19042</v>
      </c>
      <c r="E186" s="37">
        <f t="shared" si="26"/>
        <v>0</v>
      </c>
      <c r="F186" s="38" t="str">
        <f t="shared" si="27"/>
        <v/>
      </c>
      <c r="G186" s="39">
        <f t="shared" si="28"/>
        <v>0</v>
      </c>
      <c r="H186" s="39">
        <f t="shared" si="29"/>
        <v>0</v>
      </c>
      <c r="I186" s="37">
        <f t="shared" si="30"/>
        <v>0</v>
      </c>
      <c r="J186" s="40">
        <f t="shared" si="31"/>
        <v>0</v>
      </c>
      <c r="K186" s="37">
        <f t="shared" si="32"/>
        <v>0</v>
      </c>
      <c r="L186" s="37">
        <f t="shared" si="33"/>
        <v>0</v>
      </c>
      <c r="M186" s="37">
        <f t="shared" si="34"/>
        <v>0</v>
      </c>
      <c r="N186" s="41">
        <f>'jan-mar'!M186</f>
        <v>4919644.7417749008</v>
      </c>
      <c r="O186" s="41">
        <f t="shared" si="35"/>
        <v>-4919644.7417749008</v>
      </c>
      <c r="Q186" s="4"/>
      <c r="R186" s="4"/>
      <c r="S186" s="4"/>
      <c r="T186" s="4"/>
      <c r="U186" s="4"/>
    </row>
    <row r="187" spans="1:21" s="34" customFormat="1" x14ac:dyDescent="0.2">
      <c r="A187" s="33">
        <v>1121</v>
      </c>
      <c r="B187" s="34" t="s">
        <v>241</v>
      </c>
      <c r="C187" s="36"/>
      <c r="D187" s="36">
        <v>18656</v>
      </c>
      <c r="E187" s="37">
        <f t="shared" si="26"/>
        <v>0</v>
      </c>
      <c r="F187" s="38" t="str">
        <f t="shared" si="27"/>
        <v/>
      </c>
      <c r="G187" s="39">
        <f t="shared" si="28"/>
        <v>0</v>
      </c>
      <c r="H187" s="39">
        <f t="shared" si="29"/>
        <v>0</v>
      </c>
      <c r="I187" s="37">
        <f t="shared" si="30"/>
        <v>0</v>
      </c>
      <c r="J187" s="40">
        <f t="shared" si="31"/>
        <v>0</v>
      </c>
      <c r="K187" s="37">
        <f t="shared" si="32"/>
        <v>0</v>
      </c>
      <c r="L187" s="37">
        <f t="shared" si="33"/>
        <v>0</v>
      </c>
      <c r="M187" s="37">
        <f t="shared" si="34"/>
        <v>0</v>
      </c>
      <c r="N187" s="41">
        <f>'jan-mar'!M187</f>
        <v>398608.33434264635</v>
      </c>
      <c r="O187" s="41">
        <f t="shared" si="35"/>
        <v>-398608.33434264635</v>
      </c>
      <c r="Q187" s="4"/>
      <c r="R187" s="4"/>
      <c r="S187" s="4"/>
      <c r="T187" s="4"/>
      <c r="U187" s="4"/>
    </row>
    <row r="188" spans="1:21" s="34" customFormat="1" x14ac:dyDescent="0.2">
      <c r="A188" s="33">
        <v>1122</v>
      </c>
      <c r="B188" s="34" t="s">
        <v>242</v>
      </c>
      <c r="C188" s="36"/>
      <c r="D188" s="36">
        <v>11902</v>
      </c>
      <c r="E188" s="37">
        <f t="shared" si="26"/>
        <v>0</v>
      </c>
      <c r="F188" s="38" t="str">
        <f t="shared" si="27"/>
        <v/>
      </c>
      <c r="G188" s="39">
        <f t="shared" si="28"/>
        <v>0</v>
      </c>
      <c r="H188" s="39">
        <f t="shared" si="29"/>
        <v>0</v>
      </c>
      <c r="I188" s="37">
        <f t="shared" si="30"/>
        <v>0</v>
      </c>
      <c r="J188" s="40">
        <f t="shared" si="31"/>
        <v>0</v>
      </c>
      <c r="K188" s="37">
        <f t="shared" si="32"/>
        <v>0</v>
      </c>
      <c r="L188" s="37">
        <f t="shared" si="33"/>
        <v>0</v>
      </c>
      <c r="M188" s="37">
        <f t="shared" si="34"/>
        <v>0</v>
      </c>
      <c r="N188" s="41">
        <f>'jan-mar'!M188</f>
        <v>3638198.2416030276</v>
      </c>
      <c r="O188" s="41">
        <f t="shared" si="35"/>
        <v>-3638198.2416030276</v>
      </c>
      <c r="Q188" s="4"/>
      <c r="R188" s="4"/>
      <c r="S188" s="4"/>
      <c r="T188" s="4"/>
      <c r="U188" s="4"/>
    </row>
    <row r="189" spans="1:21" s="34" customFormat="1" x14ac:dyDescent="0.2">
      <c r="A189" s="33">
        <v>1124</v>
      </c>
      <c r="B189" s="34" t="s">
        <v>243</v>
      </c>
      <c r="C189" s="36"/>
      <c r="D189" s="36">
        <v>26016</v>
      </c>
      <c r="E189" s="37">
        <f t="shared" si="26"/>
        <v>0</v>
      </c>
      <c r="F189" s="38" t="str">
        <f t="shared" si="27"/>
        <v/>
      </c>
      <c r="G189" s="39">
        <f t="shared" si="28"/>
        <v>0</v>
      </c>
      <c r="H189" s="39">
        <f t="shared" si="29"/>
        <v>0</v>
      </c>
      <c r="I189" s="37">
        <f t="shared" si="30"/>
        <v>0</v>
      </c>
      <c r="J189" s="40">
        <f t="shared" si="31"/>
        <v>0</v>
      </c>
      <c r="K189" s="37">
        <f t="shared" si="32"/>
        <v>0</v>
      </c>
      <c r="L189" s="37">
        <f t="shared" si="33"/>
        <v>0</v>
      </c>
      <c r="M189" s="37">
        <f t="shared" si="34"/>
        <v>0</v>
      </c>
      <c r="N189" s="41">
        <f>'jan-mar'!M189</f>
        <v>-42495396.953995608</v>
      </c>
      <c r="O189" s="41">
        <f t="shared" si="35"/>
        <v>42495396.953995608</v>
      </c>
      <c r="Q189" s="4"/>
      <c r="R189" s="4"/>
      <c r="S189" s="4"/>
      <c r="T189" s="4"/>
      <c r="U189" s="4"/>
    </row>
    <row r="190" spans="1:21" s="34" customFormat="1" x14ac:dyDescent="0.2">
      <c r="A190" s="33">
        <v>1127</v>
      </c>
      <c r="B190" s="34" t="s">
        <v>244</v>
      </c>
      <c r="C190" s="36"/>
      <c r="D190" s="36">
        <v>10873</v>
      </c>
      <c r="E190" s="37">
        <f t="shared" si="26"/>
        <v>0</v>
      </c>
      <c r="F190" s="38" t="str">
        <f t="shared" si="27"/>
        <v/>
      </c>
      <c r="G190" s="39">
        <f t="shared" si="28"/>
        <v>0</v>
      </c>
      <c r="H190" s="39">
        <f t="shared" si="29"/>
        <v>0</v>
      </c>
      <c r="I190" s="37">
        <f t="shared" si="30"/>
        <v>0</v>
      </c>
      <c r="J190" s="40">
        <f t="shared" si="31"/>
        <v>0</v>
      </c>
      <c r="K190" s="37">
        <f t="shared" si="32"/>
        <v>0</v>
      </c>
      <c r="L190" s="37">
        <f t="shared" si="33"/>
        <v>0</v>
      </c>
      <c r="M190" s="37">
        <f t="shared" si="34"/>
        <v>0</v>
      </c>
      <c r="N190" s="41">
        <f>'jan-mar'!M190</f>
        <v>-6508623.1657746835</v>
      </c>
      <c r="O190" s="41">
        <f t="shared" si="35"/>
        <v>6508623.1657746835</v>
      </c>
      <c r="Q190" s="4"/>
      <c r="R190" s="4"/>
      <c r="S190" s="4"/>
      <c r="T190" s="4"/>
      <c r="U190" s="4"/>
    </row>
    <row r="191" spans="1:21" s="34" customFormat="1" x14ac:dyDescent="0.2">
      <c r="A191" s="33">
        <v>1129</v>
      </c>
      <c r="B191" s="34" t="s">
        <v>245</v>
      </c>
      <c r="C191" s="36"/>
      <c r="D191" s="36">
        <v>1245</v>
      </c>
      <c r="E191" s="37">
        <f t="shared" si="26"/>
        <v>0</v>
      </c>
      <c r="F191" s="38" t="str">
        <f t="shared" si="27"/>
        <v/>
      </c>
      <c r="G191" s="39">
        <f t="shared" si="28"/>
        <v>0</v>
      </c>
      <c r="H191" s="39">
        <f t="shared" si="29"/>
        <v>0</v>
      </c>
      <c r="I191" s="37">
        <f t="shared" si="30"/>
        <v>0</v>
      </c>
      <c r="J191" s="40">
        <f t="shared" si="31"/>
        <v>0</v>
      </c>
      <c r="K191" s="37">
        <f t="shared" si="32"/>
        <v>0</v>
      </c>
      <c r="L191" s="37">
        <f t="shared" si="33"/>
        <v>0</v>
      </c>
      <c r="M191" s="37">
        <f t="shared" si="34"/>
        <v>0</v>
      </c>
      <c r="N191" s="41">
        <f>'jan-mar'!M191</f>
        <v>-4185538.5304322164</v>
      </c>
      <c r="O191" s="41">
        <f t="shared" si="35"/>
        <v>4185538.5304322164</v>
      </c>
      <c r="Q191" s="4"/>
      <c r="R191" s="4"/>
      <c r="S191" s="4"/>
      <c r="T191" s="4"/>
      <c r="U191" s="4"/>
    </row>
    <row r="192" spans="1:21" s="34" customFormat="1" x14ac:dyDescent="0.2">
      <c r="A192" s="33">
        <v>1130</v>
      </c>
      <c r="B192" s="34" t="s">
        <v>246</v>
      </c>
      <c r="C192" s="36"/>
      <c r="D192" s="36">
        <v>12662</v>
      </c>
      <c r="E192" s="37">
        <f t="shared" si="26"/>
        <v>0</v>
      </c>
      <c r="F192" s="38" t="str">
        <f t="shared" si="27"/>
        <v/>
      </c>
      <c r="G192" s="39">
        <f t="shared" si="28"/>
        <v>0</v>
      </c>
      <c r="H192" s="39">
        <f t="shared" si="29"/>
        <v>0</v>
      </c>
      <c r="I192" s="37">
        <f t="shared" si="30"/>
        <v>0</v>
      </c>
      <c r="J192" s="40">
        <f t="shared" si="31"/>
        <v>0</v>
      </c>
      <c r="K192" s="37">
        <f t="shared" si="32"/>
        <v>0</v>
      </c>
      <c r="L192" s="37">
        <f t="shared" si="33"/>
        <v>0</v>
      </c>
      <c r="M192" s="37">
        <f t="shared" si="34"/>
        <v>0</v>
      </c>
      <c r="N192" s="41">
        <f>'jan-mar'!M192</f>
        <v>6928377.6889004549</v>
      </c>
      <c r="O192" s="41">
        <f t="shared" si="35"/>
        <v>-6928377.6889004549</v>
      </c>
      <c r="Q192" s="4"/>
      <c r="R192" s="4"/>
      <c r="S192" s="4"/>
      <c r="T192" s="4"/>
      <c r="U192" s="4"/>
    </row>
    <row r="193" spans="1:21" s="34" customFormat="1" x14ac:dyDescent="0.2">
      <c r="A193" s="33">
        <v>1133</v>
      </c>
      <c r="B193" s="34" t="s">
        <v>247</v>
      </c>
      <c r="C193" s="36"/>
      <c r="D193" s="36">
        <v>2708</v>
      </c>
      <c r="E193" s="37">
        <f t="shared" si="26"/>
        <v>0</v>
      </c>
      <c r="F193" s="38" t="str">
        <f t="shared" si="27"/>
        <v/>
      </c>
      <c r="G193" s="39">
        <f t="shared" si="28"/>
        <v>0</v>
      </c>
      <c r="H193" s="39">
        <f t="shared" si="29"/>
        <v>0</v>
      </c>
      <c r="I193" s="37">
        <f t="shared" si="30"/>
        <v>0</v>
      </c>
      <c r="J193" s="40">
        <f t="shared" si="31"/>
        <v>0</v>
      </c>
      <c r="K193" s="37">
        <f t="shared" si="32"/>
        <v>0</v>
      </c>
      <c r="L193" s="37">
        <f t="shared" si="33"/>
        <v>0</v>
      </c>
      <c r="M193" s="37">
        <f t="shared" si="34"/>
        <v>0</v>
      </c>
      <c r="N193" s="41">
        <f>'jan-mar'!M193</f>
        <v>-5040182.9240244487</v>
      </c>
      <c r="O193" s="41">
        <f t="shared" si="35"/>
        <v>5040182.9240244487</v>
      </c>
      <c r="Q193" s="4"/>
      <c r="R193" s="4"/>
      <c r="S193" s="4"/>
      <c r="T193" s="4"/>
      <c r="U193" s="4"/>
    </row>
    <row r="194" spans="1:21" s="34" customFormat="1" x14ac:dyDescent="0.2">
      <c r="A194" s="33">
        <v>1134</v>
      </c>
      <c r="B194" s="34" t="s">
        <v>248</v>
      </c>
      <c r="C194" s="36"/>
      <c r="D194" s="36">
        <v>3853</v>
      </c>
      <c r="E194" s="37">
        <f t="shared" si="26"/>
        <v>0</v>
      </c>
      <c r="F194" s="38" t="str">
        <f t="shared" si="27"/>
        <v/>
      </c>
      <c r="G194" s="39">
        <f t="shared" si="28"/>
        <v>0</v>
      </c>
      <c r="H194" s="39">
        <f t="shared" si="29"/>
        <v>0</v>
      </c>
      <c r="I194" s="37">
        <f t="shared" si="30"/>
        <v>0</v>
      </c>
      <c r="J194" s="40">
        <f t="shared" si="31"/>
        <v>0</v>
      </c>
      <c r="K194" s="37">
        <f t="shared" si="32"/>
        <v>0</v>
      </c>
      <c r="L194" s="37">
        <f t="shared" si="33"/>
        <v>0</v>
      </c>
      <c r="M194" s="37">
        <f t="shared" si="34"/>
        <v>0</v>
      </c>
      <c r="N194" s="41">
        <f>'jan-mar'!M194</f>
        <v>-11565025.186952071</v>
      </c>
      <c r="O194" s="41">
        <f t="shared" si="35"/>
        <v>11565025.186952071</v>
      </c>
      <c r="Q194" s="4"/>
      <c r="R194" s="4"/>
      <c r="S194" s="4"/>
      <c r="T194" s="4"/>
      <c r="U194" s="4"/>
    </row>
    <row r="195" spans="1:21" s="34" customFormat="1" x14ac:dyDescent="0.2">
      <c r="A195" s="33">
        <v>1135</v>
      </c>
      <c r="B195" s="34" t="s">
        <v>249</v>
      </c>
      <c r="C195" s="36"/>
      <c r="D195" s="36">
        <v>4760</v>
      </c>
      <c r="E195" s="37">
        <f t="shared" si="26"/>
        <v>0</v>
      </c>
      <c r="F195" s="38" t="str">
        <f t="shared" si="27"/>
        <v/>
      </c>
      <c r="G195" s="39">
        <f t="shared" si="28"/>
        <v>0</v>
      </c>
      <c r="H195" s="39">
        <f t="shared" si="29"/>
        <v>0</v>
      </c>
      <c r="I195" s="37">
        <f t="shared" si="30"/>
        <v>0</v>
      </c>
      <c r="J195" s="40">
        <f t="shared" si="31"/>
        <v>0</v>
      </c>
      <c r="K195" s="37">
        <f t="shared" si="32"/>
        <v>0</v>
      </c>
      <c r="L195" s="37">
        <f t="shared" si="33"/>
        <v>0</v>
      </c>
      <c r="M195" s="37">
        <f t="shared" si="34"/>
        <v>0</v>
      </c>
      <c r="N195" s="41">
        <f>'jan-mar'!M195</f>
        <v>-13879702.333218751</v>
      </c>
      <c r="O195" s="41">
        <f t="shared" si="35"/>
        <v>13879702.333218751</v>
      </c>
      <c r="Q195" s="4"/>
      <c r="R195" s="4"/>
      <c r="S195" s="4"/>
      <c r="T195" s="4"/>
      <c r="U195" s="4"/>
    </row>
    <row r="196" spans="1:21" s="34" customFormat="1" x14ac:dyDescent="0.2">
      <c r="A196" s="33">
        <v>1141</v>
      </c>
      <c r="B196" s="34" t="s">
        <v>250</v>
      </c>
      <c r="C196" s="36"/>
      <c r="D196" s="36">
        <v>3235</v>
      </c>
      <c r="E196" s="37">
        <f t="shared" si="26"/>
        <v>0</v>
      </c>
      <c r="F196" s="38" t="str">
        <f t="shared" si="27"/>
        <v/>
      </c>
      <c r="G196" s="39">
        <f t="shared" si="28"/>
        <v>0</v>
      </c>
      <c r="H196" s="39">
        <f t="shared" si="29"/>
        <v>0</v>
      </c>
      <c r="I196" s="37">
        <f t="shared" si="30"/>
        <v>0</v>
      </c>
      <c r="J196" s="40">
        <f t="shared" si="31"/>
        <v>0</v>
      </c>
      <c r="K196" s="37">
        <f t="shared" si="32"/>
        <v>0</v>
      </c>
      <c r="L196" s="37">
        <f t="shared" si="33"/>
        <v>0</v>
      </c>
      <c r="M196" s="37">
        <f t="shared" si="34"/>
        <v>0</v>
      </c>
      <c r="N196" s="41">
        <f>'jan-mar'!M196</f>
        <v>3659774.709650368</v>
      </c>
      <c r="O196" s="41">
        <f t="shared" si="35"/>
        <v>-3659774.709650368</v>
      </c>
      <c r="Q196" s="4"/>
      <c r="R196" s="4"/>
      <c r="S196" s="4"/>
      <c r="T196" s="4"/>
      <c r="U196" s="4"/>
    </row>
    <row r="197" spans="1:21" s="34" customFormat="1" x14ac:dyDescent="0.2">
      <c r="A197" s="33">
        <v>1142</v>
      </c>
      <c r="B197" s="34" t="s">
        <v>251</v>
      </c>
      <c r="C197" s="36"/>
      <c r="D197" s="36">
        <v>4892</v>
      </c>
      <c r="E197" s="37">
        <f t="shared" si="26"/>
        <v>0</v>
      </c>
      <c r="F197" s="38" t="str">
        <f t="shared" si="27"/>
        <v/>
      </c>
      <c r="G197" s="39">
        <f t="shared" si="28"/>
        <v>0</v>
      </c>
      <c r="H197" s="39">
        <f t="shared" si="29"/>
        <v>0</v>
      </c>
      <c r="I197" s="37">
        <f t="shared" si="30"/>
        <v>0</v>
      </c>
      <c r="J197" s="40">
        <f t="shared" si="31"/>
        <v>0</v>
      </c>
      <c r="K197" s="37">
        <f t="shared" si="32"/>
        <v>0</v>
      </c>
      <c r="L197" s="37">
        <f t="shared" si="33"/>
        <v>0</v>
      </c>
      <c r="M197" s="37">
        <f t="shared" si="34"/>
        <v>0</v>
      </c>
      <c r="N197" s="41">
        <f>'jan-mar'!M197</f>
        <v>-198533.40632481972</v>
      </c>
      <c r="O197" s="41">
        <f t="shared" si="35"/>
        <v>198533.40632481972</v>
      </c>
      <c r="Q197" s="4"/>
      <c r="R197" s="4"/>
      <c r="S197" s="4"/>
      <c r="T197" s="4"/>
      <c r="U197" s="4"/>
    </row>
    <row r="198" spans="1:21" s="34" customFormat="1" x14ac:dyDescent="0.2">
      <c r="A198" s="33">
        <v>1144</v>
      </c>
      <c r="B198" s="34" t="s">
        <v>252</v>
      </c>
      <c r="C198" s="36"/>
      <c r="D198" s="36">
        <v>534</v>
      </c>
      <c r="E198" s="37">
        <f t="shared" si="26"/>
        <v>0</v>
      </c>
      <c r="F198" s="38" t="str">
        <f t="shared" si="27"/>
        <v/>
      </c>
      <c r="G198" s="39">
        <f t="shared" si="28"/>
        <v>0</v>
      </c>
      <c r="H198" s="39">
        <f t="shared" si="29"/>
        <v>0</v>
      </c>
      <c r="I198" s="37">
        <f t="shared" si="30"/>
        <v>0</v>
      </c>
      <c r="J198" s="40">
        <f t="shared" si="31"/>
        <v>0</v>
      </c>
      <c r="K198" s="37">
        <f t="shared" si="32"/>
        <v>0</v>
      </c>
      <c r="L198" s="37">
        <f t="shared" si="33"/>
        <v>0</v>
      </c>
      <c r="M198" s="37">
        <f t="shared" si="34"/>
        <v>0</v>
      </c>
      <c r="N198" s="41">
        <f>'jan-mar'!M198</f>
        <v>326270.12208757235</v>
      </c>
      <c r="O198" s="41">
        <f t="shared" si="35"/>
        <v>-326270.12208757235</v>
      </c>
      <c r="Q198" s="4"/>
      <c r="R198" s="4"/>
      <c r="S198" s="4"/>
      <c r="T198" s="4"/>
      <c r="U198" s="4"/>
    </row>
    <row r="199" spans="1:21" s="34" customFormat="1" x14ac:dyDescent="0.2">
      <c r="A199" s="33">
        <v>1145</v>
      </c>
      <c r="B199" s="34" t="s">
        <v>253</v>
      </c>
      <c r="C199" s="36"/>
      <c r="D199" s="36">
        <v>855</v>
      </c>
      <c r="E199" s="37">
        <f t="shared" si="26"/>
        <v>0</v>
      </c>
      <c r="F199" s="38" t="str">
        <f t="shared" si="27"/>
        <v/>
      </c>
      <c r="G199" s="39">
        <f t="shared" si="28"/>
        <v>0</v>
      </c>
      <c r="H199" s="39">
        <f t="shared" si="29"/>
        <v>0</v>
      </c>
      <c r="I199" s="37">
        <f t="shared" si="30"/>
        <v>0</v>
      </c>
      <c r="J199" s="40">
        <f t="shared" si="31"/>
        <v>0</v>
      </c>
      <c r="K199" s="37">
        <f t="shared" si="32"/>
        <v>0</v>
      </c>
      <c r="L199" s="37">
        <f t="shared" si="33"/>
        <v>0</v>
      </c>
      <c r="M199" s="37">
        <f t="shared" si="34"/>
        <v>0</v>
      </c>
      <c r="N199" s="41">
        <f>'jan-mar'!M199</f>
        <v>393470.98199414701</v>
      </c>
      <c r="O199" s="41">
        <f t="shared" si="35"/>
        <v>-393470.98199414701</v>
      </c>
      <c r="Q199" s="4"/>
      <c r="R199" s="4"/>
      <c r="S199" s="4"/>
      <c r="T199" s="4"/>
      <c r="U199" s="4"/>
    </row>
    <row r="200" spans="1:21" s="34" customFormat="1" x14ac:dyDescent="0.2">
      <c r="A200" s="33">
        <v>1146</v>
      </c>
      <c r="B200" s="34" t="s">
        <v>254</v>
      </c>
      <c r="C200" s="36"/>
      <c r="D200" s="36">
        <v>11041</v>
      </c>
      <c r="E200" s="37">
        <f t="shared" si="26"/>
        <v>0</v>
      </c>
      <c r="F200" s="38" t="str">
        <f t="shared" si="27"/>
        <v/>
      </c>
      <c r="G200" s="39">
        <f t="shared" si="28"/>
        <v>0</v>
      </c>
      <c r="H200" s="39">
        <f t="shared" si="29"/>
        <v>0</v>
      </c>
      <c r="I200" s="37">
        <f t="shared" si="30"/>
        <v>0</v>
      </c>
      <c r="J200" s="40">
        <f t="shared" si="31"/>
        <v>0</v>
      </c>
      <c r="K200" s="37">
        <f t="shared" si="32"/>
        <v>0</v>
      </c>
      <c r="L200" s="37">
        <f t="shared" si="33"/>
        <v>0</v>
      </c>
      <c r="M200" s="37">
        <f t="shared" si="34"/>
        <v>0</v>
      </c>
      <c r="N200" s="41">
        <f>'jan-mar'!M200</f>
        <v>8916139.0785934255</v>
      </c>
      <c r="O200" s="41">
        <f t="shared" si="35"/>
        <v>-8916139.0785934255</v>
      </c>
      <c r="Q200" s="4"/>
      <c r="R200" s="4"/>
      <c r="S200" s="4"/>
      <c r="T200" s="4"/>
      <c r="U200" s="4"/>
    </row>
    <row r="201" spans="1:21" s="34" customFormat="1" x14ac:dyDescent="0.2">
      <c r="A201" s="33">
        <v>1149</v>
      </c>
      <c r="B201" s="34" t="s">
        <v>255</v>
      </c>
      <c r="C201" s="36"/>
      <c r="D201" s="36">
        <v>42229</v>
      </c>
      <c r="E201" s="37">
        <f t="shared" ref="E201:E264" si="36">(C201*1000)/D201</f>
        <v>0</v>
      </c>
      <c r="F201" s="38" t="str">
        <f t="shared" ref="F201:F264" si="37">IF(ISNUMBER(C201),E201/E$435,"")</f>
        <v/>
      </c>
      <c r="G201" s="39">
        <f t="shared" ref="G201:G264" si="38">(E$435-E201)*0.6</f>
        <v>0</v>
      </c>
      <c r="H201" s="39">
        <f t="shared" ref="H201:H264" si="39">IF(E201&gt;=E$435*0.9,0,IF(E201&lt;0.9*E$435,(E$435*0.9-E201)*0.35))</f>
        <v>0</v>
      </c>
      <c r="I201" s="37">
        <f t="shared" ref="I201:I264" si="40">G201+H201</f>
        <v>0</v>
      </c>
      <c r="J201" s="40">
        <f t="shared" ref="J201:J264" si="41">I$437</f>
        <v>0</v>
      </c>
      <c r="K201" s="37">
        <f t="shared" ref="K201:K264" si="42">I201+J201</f>
        <v>0</v>
      </c>
      <c r="L201" s="37">
        <f t="shared" ref="L201:L264" si="43">(I201*D201)</f>
        <v>0</v>
      </c>
      <c r="M201" s="37">
        <f t="shared" ref="M201:M264" si="44">(K201*D201)</f>
        <v>0</v>
      </c>
      <c r="N201" s="41">
        <f>'jan-mar'!M201</f>
        <v>33873319.355123773</v>
      </c>
      <c r="O201" s="41">
        <f t="shared" ref="O201:O264" si="45">M201-N201</f>
        <v>-33873319.355123773</v>
      </c>
      <c r="Q201" s="4"/>
      <c r="R201" s="4"/>
      <c r="S201" s="4"/>
      <c r="T201" s="4"/>
      <c r="U201" s="4"/>
    </row>
    <row r="202" spans="1:21" s="34" customFormat="1" x14ac:dyDescent="0.2">
      <c r="A202" s="33">
        <v>1151</v>
      </c>
      <c r="B202" s="34" t="s">
        <v>256</v>
      </c>
      <c r="C202" s="36"/>
      <c r="D202" s="36">
        <v>201</v>
      </c>
      <c r="E202" s="37">
        <f t="shared" si="36"/>
        <v>0</v>
      </c>
      <c r="F202" s="38" t="str">
        <f t="shared" si="37"/>
        <v/>
      </c>
      <c r="G202" s="39">
        <f t="shared" si="38"/>
        <v>0</v>
      </c>
      <c r="H202" s="39">
        <f t="shared" si="39"/>
        <v>0</v>
      </c>
      <c r="I202" s="37">
        <f t="shared" si="40"/>
        <v>0</v>
      </c>
      <c r="J202" s="40">
        <f t="shared" si="41"/>
        <v>0</v>
      </c>
      <c r="K202" s="37">
        <f t="shared" si="42"/>
        <v>0</v>
      </c>
      <c r="L202" s="37">
        <f t="shared" si="43"/>
        <v>0</v>
      </c>
      <c r="M202" s="37">
        <f t="shared" si="44"/>
        <v>0</v>
      </c>
      <c r="N202" s="41">
        <f>'jan-mar'!M202</f>
        <v>102843.52910037832</v>
      </c>
      <c r="O202" s="41">
        <f t="shared" si="45"/>
        <v>-102843.52910037832</v>
      </c>
      <c r="Q202" s="4"/>
      <c r="R202" s="4"/>
      <c r="S202" s="4"/>
      <c r="T202" s="4"/>
      <c r="U202" s="4"/>
    </row>
    <row r="203" spans="1:21" s="34" customFormat="1" x14ac:dyDescent="0.2">
      <c r="A203" s="33">
        <v>1160</v>
      </c>
      <c r="B203" s="34" t="s">
        <v>257</v>
      </c>
      <c r="C203" s="36"/>
      <c r="D203" s="36">
        <v>8828</v>
      </c>
      <c r="E203" s="37">
        <f t="shared" si="36"/>
        <v>0</v>
      </c>
      <c r="F203" s="38" t="str">
        <f t="shared" si="37"/>
        <v/>
      </c>
      <c r="G203" s="39">
        <f t="shared" si="38"/>
        <v>0</v>
      </c>
      <c r="H203" s="39">
        <f t="shared" si="39"/>
        <v>0</v>
      </c>
      <c r="I203" s="37">
        <f t="shared" si="40"/>
        <v>0</v>
      </c>
      <c r="J203" s="40">
        <f t="shared" si="41"/>
        <v>0</v>
      </c>
      <c r="K203" s="37">
        <f t="shared" si="42"/>
        <v>0</v>
      </c>
      <c r="L203" s="37">
        <f t="shared" si="43"/>
        <v>0</v>
      </c>
      <c r="M203" s="37">
        <f t="shared" si="44"/>
        <v>0</v>
      </c>
      <c r="N203" s="41">
        <f>'jan-mar'!M203</f>
        <v>-7231514.495305703</v>
      </c>
      <c r="O203" s="41">
        <f t="shared" si="45"/>
        <v>7231514.495305703</v>
      </c>
      <c r="Q203" s="4"/>
      <c r="R203" s="4"/>
      <c r="S203" s="4"/>
      <c r="T203" s="4"/>
      <c r="U203" s="4"/>
    </row>
    <row r="204" spans="1:21" s="34" customFormat="1" x14ac:dyDescent="0.2">
      <c r="A204" s="33">
        <v>1201</v>
      </c>
      <c r="B204" s="34" t="s">
        <v>258</v>
      </c>
      <c r="C204" s="36"/>
      <c r="D204" s="36">
        <v>278556</v>
      </c>
      <c r="E204" s="37">
        <f t="shared" si="36"/>
        <v>0</v>
      </c>
      <c r="F204" s="38" t="str">
        <f t="shared" si="37"/>
        <v/>
      </c>
      <c r="G204" s="39">
        <f t="shared" si="38"/>
        <v>0</v>
      </c>
      <c r="H204" s="39">
        <f t="shared" si="39"/>
        <v>0</v>
      </c>
      <c r="I204" s="37">
        <f t="shared" si="40"/>
        <v>0</v>
      </c>
      <c r="J204" s="40">
        <f t="shared" si="41"/>
        <v>0</v>
      </c>
      <c r="K204" s="37">
        <f t="shared" si="42"/>
        <v>0</v>
      </c>
      <c r="L204" s="37">
        <f t="shared" si="43"/>
        <v>0</v>
      </c>
      <c r="M204" s="37">
        <f t="shared" si="44"/>
        <v>0</v>
      </c>
      <c r="N204" s="41">
        <f>'jan-mar'!M204</f>
        <v>-104515590.91010138</v>
      </c>
      <c r="O204" s="41">
        <f t="shared" si="45"/>
        <v>104515590.91010138</v>
      </c>
      <c r="Q204" s="4"/>
      <c r="R204" s="4"/>
      <c r="S204" s="4"/>
      <c r="T204" s="4"/>
      <c r="U204" s="4"/>
    </row>
    <row r="205" spans="1:21" s="34" customFormat="1" x14ac:dyDescent="0.2">
      <c r="A205" s="33">
        <v>1211</v>
      </c>
      <c r="B205" s="34" t="s">
        <v>259</v>
      </c>
      <c r="C205" s="36"/>
      <c r="D205" s="36">
        <v>4135</v>
      </c>
      <c r="E205" s="37">
        <f t="shared" si="36"/>
        <v>0</v>
      </c>
      <c r="F205" s="38" t="str">
        <f t="shared" si="37"/>
        <v/>
      </c>
      <c r="G205" s="39">
        <f t="shared" si="38"/>
        <v>0</v>
      </c>
      <c r="H205" s="39">
        <f t="shared" si="39"/>
        <v>0</v>
      </c>
      <c r="I205" s="37">
        <f t="shared" si="40"/>
        <v>0</v>
      </c>
      <c r="J205" s="40">
        <f t="shared" si="41"/>
        <v>0</v>
      </c>
      <c r="K205" s="37">
        <f t="shared" si="42"/>
        <v>0</v>
      </c>
      <c r="L205" s="37">
        <f t="shared" si="43"/>
        <v>0</v>
      </c>
      <c r="M205" s="37">
        <f t="shared" si="44"/>
        <v>0</v>
      </c>
      <c r="N205" s="41">
        <f>'jan-mar'!M205</f>
        <v>3189154.6906968374</v>
      </c>
      <c r="O205" s="41">
        <f t="shared" si="45"/>
        <v>-3189154.6906968374</v>
      </c>
      <c r="Q205" s="4"/>
      <c r="R205" s="4"/>
      <c r="S205" s="4"/>
      <c r="T205" s="4"/>
      <c r="U205" s="4"/>
    </row>
    <row r="206" spans="1:21" s="34" customFormat="1" x14ac:dyDescent="0.2">
      <c r="A206" s="33">
        <v>1216</v>
      </c>
      <c r="B206" s="34" t="s">
        <v>260</v>
      </c>
      <c r="C206" s="36"/>
      <c r="D206" s="36">
        <v>5656</v>
      </c>
      <c r="E206" s="37">
        <f t="shared" si="36"/>
        <v>0</v>
      </c>
      <c r="F206" s="38" t="str">
        <f t="shared" si="37"/>
        <v/>
      </c>
      <c r="G206" s="39">
        <f t="shared" si="38"/>
        <v>0</v>
      </c>
      <c r="H206" s="39">
        <f t="shared" si="39"/>
        <v>0</v>
      </c>
      <c r="I206" s="37">
        <f t="shared" si="40"/>
        <v>0</v>
      </c>
      <c r="J206" s="40">
        <f t="shared" si="41"/>
        <v>0</v>
      </c>
      <c r="K206" s="37">
        <f t="shared" si="42"/>
        <v>0</v>
      </c>
      <c r="L206" s="37">
        <f t="shared" si="43"/>
        <v>0</v>
      </c>
      <c r="M206" s="37">
        <f t="shared" si="44"/>
        <v>0</v>
      </c>
      <c r="N206" s="41">
        <f>'jan-mar'!M206</f>
        <v>-9722276.8900599312</v>
      </c>
      <c r="O206" s="41">
        <f t="shared" si="45"/>
        <v>9722276.8900599312</v>
      </c>
      <c r="Q206" s="4"/>
      <c r="R206" s="4"/>
      <c r="S206" s="4"/>
      <c r="T206" s="4"/>
      <c r="U206" s="4"/>
    </row>
    <row r="207" spans="1:21" s="34" customFormat="1" x14ac:dyDescent="0.2">
      <c r="A207" s="33">
        <v>1219</v>
      </c>
      <c r="B207" s="34" t="s">
        <v>261</v>
      </c>
      <c r="C207" s="36"/>
      <c r="D207" s="36">
        <v>11806</v>
      </c>
      <c r="E207" s="37">
        <f t="shared" si="36"/>
        <v>0</v>
      </c>
      <c r="F207" s="38" t="str">
        <f t="shared" si="37"/>
        <v/>
      </c>
      <c r="G207" s="39">
        <f t="shared" si="38"/>
        <v>0</v>
      </c>
      <c r="H207" s="39">
        <f t="shared" si="39"/>
        <v>0</v>
      </c>
      <c r="I207" s="37">
        <f t="shared" si="40"/>
        <v>0</v>
      </c>
      <c r="J207" s="40">
        <f t="shared" si="41"/>
        <v>0</v>
      </c>
      <c r="K207" s="37">
        <f t="shared" si="42"/>
        <v>0</v>
      </c>
      <c r="L207" s="37">
        <f t="shared" si="43"/>
        <v>0</v>
      </c>
      <c r="M207" s="37">
        <f t="shared" si="44"/>
        <v>0</v>
      </c>
      <c r="N207" s="41">
        <f>'jan-mar'!M207</f>
        <v>3928402.6584074409</v>
      </c>
      <c r="O207" s="41">
        <f t="shared" si="45"/>
        <v>-3928402.6584074409</v>
      </c>
      <c r="Q207" s="4"/>
      <c r="R207" s="4"/>
      <c r="S207" s="4"/>
      <c r="T207" s="4"/>
      <c r="U207" s="4"/>
    </row>
    <row r="208" spans="1:21" s="34" customFormat="1" x14ac:dyDescent="0.2">
      <c r="A208" s="33">
        <v>1221</v>
      </c>
      <c r="B208" s="34" t="s">
        <v>262</v>
      </c>
      <c r="C208" s="36"/>
      <c r="D208" s="36">
        <v>18821</v>
      </c>
      <c r="E208" s="37">
        <f t="shared" si="36"/>
        <v>0</v>
      </c>
      <c r="F208" s="38" t="str">
        <f t="shared" si="37"/>
        <v/>
      </c>
      <c r="G208" s="39">
        <f t="shared" si="38"/>
        <v>0</v>
      </c>
      <c r="H208" s="39">
        <f t="shared" si="39"/>
        <v>0</v>
      </c>
      <c r="I208" s="37">
        <f t="shared" si="40"/>
        <v>0</v>
      </c>
      <c r="J208" s="40">
        <f t="shared" si="41"/>
        <v>0</v>
      </c>
      <c r="K208" s="37">
        <f t="shared" si="42"/>
        <v>0</v>
      </c>
      <c r="L208" s="37">
        <f t="shared" si="43"/>
        <v>0</v>
      </c>
      <c r="M208" s="37">
        <f t="shared" si="44"/>
        <v>0</v>
      </c>
      <c r="N208" s="41">
        <f>'jan-mar'!M208</f>
        <v>5699869.4929600582</v>
      </c>
      <c r="O208" s="41">
        <f t="shared" si="45"/>
        <v>-5699869.4929600582</v>
      </c>
      <c r="Q208" s="4"/>
      <c r="R208" s="4"/>
      <c r="S208" s="4"/>
      <c r="T208" s="4"/>
      <c r="U208" s="4"/>
    </row>
    <row r="209" spans="1:21" s="34" customFormat="1" x14ac:dyDescent="0.2">
      <c r="A209" s="33">
        <v>1222</v>
      </c>
      <c r="B209" s="34" t="s">
        <v>263</v>
      </c>
      <c r="C209" s="36"/>
      <c r="D209" s="36">
        <v>3189</v>
      </c>
      <c r="E209" s="37">
        <f t="shared" si="36"/>
        <v>0</v>
      </c>
      <c r="F209" s="38" t="str">
        <f t="shared" si="37"/>
        <v/>
      </c>
      <c r="G209" s="39">
        <f t="shared" si="38"/>
        <v>0</v>
      </c>
      <c r="H209" s="39">
        <f t="shared" si="39"/>
        <v>0</v>
      </c>
      <c r="I209" s="37">
        <f t="shared" si="40"/>
        <v>0</v>
      </c>
      <c r="J209" s="40">
        <f t="shared" si="41"/>
        <v>0</v>
      </c>
      <c r="K209" s="37">
        <f t="shared" si="42"/>
        <v>0</v>
      </c>
      <c r="L209" s="37">
        <f t="shared" si="43"/>
        <v>0</v>
      </c>
      <c r="M209" s="37">
        <f t="shared" si="44"/>
        <v>0</v>
      </c>
      <c r="N209" s="41">
        <f>'jan-mar'!M209</f>
        <v>856622.02927844424</v>
      </c>
      <c r="O209" s="41">
        <f t="shared" si="45"/>
        <v>-856622.02927844424</v>
      </c>
      <c r="Q209" s="4"/>
      <c r="R209" s="4"/>
      <c r="S209" s="4"/>
      <c r="T209" s="4"/>
      <c r="U209" s="4"/>
    </row>
    <row r="210" spans="1:21" s="34" customFormat="1" x14ac:dyDescent="0.2">
      <c r="A210" s="33">
        <v>1223</v>
      </c>
      <c r="B210" s="34" t="s">
        <v>264</v>
      </c>
      <c r="C210" s="36"/>
      <c r="D210" s="36">
        <v>2847</v>
      </c>
      <c r="E210" s="37">
        <f t="shared" si="36"/>
        <v>0</v>
      </c>
      <c r="F210" s="38" t="str">
        <f t="shared" si="37"/>
        <v/>
      </c>
      <c r="G210" s="39">
        <f t="shared" si="38"/>
        <v>0</v>
      </c>
      <c r="H210" s="39">
        <f t="shared" si="39"/>
        <v>0</v>
      </c>
      <c r="I210" s="37">
        <f t="shared" si="40"/>
        <v>0</v>
      </c>
      <c r="J210" s="40">
        <f t="shared" si="41"/>
        <v>0</v>
      </c>
      <c r="K210" s="37">
        <f t="shared" si="42"/>
        <v>0</v>
      </c>
      <c r="L210" s="37">
        <f t="shared" si="43"/>
        <v>0</v>
      </c>
      <c r="M210" s="37">
        <f t="shared" si="44"/>
        <v>0</v>
      </c>
      <c r="N210" s="41">
        <f>'jan-mar'!M210</f>
        <v>447175.26414416189</v>
      </c>
      <c r="O210" s="41">
        <f t="shared" si="45"/>
        <v>-447175.26414416189</v>
      </c>
      <c r="Q210" s="4"/>
      <c r="R210" s="4"/>
      <c r="S210" s="4"/>
      <c r="T210" s="4"/>
      <c r="U210" s="4"/>
    </row>
    <row r="211" spans="1:21" s="34" customFormat="1" x14ac:dyDescent="0.2">
      <c r="A211" s="33">
        <v>1224</v>
      </c>
      <c r="B211" s="34" t="s">
        <v>265</v>
      </c>
      <c r="C211" s="36"/>
      <c r="D211" s="36">
        <v>13241</v>
      </c>
      <c r="E211" s="37">
        <f t="shared" si="36"/>
        <v>0</v>
      </c>
      <c r="F211" s="38" t="str">
        <f t="shared" si="37"/>
        <v/>
      </c>
      <c r="G211" s="39">
        <f t="shared" si="38"/>
        <v>0</v>
      </c>
      <c r="H211" s="39">
        <f t="shared" si="39"/>
        <v>0</v>
      </c>
      <c r="I211" s="37">
        <f t="shared" si="40"/>
        <v>0</v>
      </c>
      <c r="J211" s="40">
        <f t="shared" si="41"/>
        <v>0</v>
      </c>
      <c r="K211" s="37">
        <f t="shared" si="42"/>
        <v>0</v>
      </c>
      <c r="L211" s="37">
        <f t="shared" si="43"/>
        <v>0</v>
      </c>
      <c r="M211" s="37">
        <f t="shared" si="44"/>
        <v>0</v>
      </c>
      <c r="N211" s="41">
        <f>'jan-mar'!M211</f>
        <v>4088001.2197164935</v>
      </c>
      <c r="O211" s="41">
        <f t="shared" si="45"/>
        <v>-4088001.2197164935</v>
      </c>
      <c r="Q211" s="4"/>
      <c r="R211" s="4"/>
      <c r="S211" s="4"/>
      <c r="T211" s="4"/>
      <c r="U211" s="4"/>
    </row>
    <row r="212" spans="1:21" s="34" customFormat="1" x14ac:dyDescent="0.2">
      <c r="A212" s="33">
        <v>1227</v>
      </c>
      <c r="B212" s="34" t="s">
        <v>266</v>
      </c>
      <c r="C212" s="36"/>
      <c r="D212" s="36">
        <v>1108</v>
      </c>
      <c r="E212" s="37">
        <f t="shared" si="36"/>
        <v>0</v>
      </c>
      <c r="F212" s="38" t="str">
        <f t="shared" si="37"/>
        <v/>
      </c>
      <c r="G212" s="39">
        <f t="shared" si="38"/>
        <v>0</v>
      </c>
      <c r="H212" s="39">
        <f t="shared" si="39"/>
        <v>0</v>
      </c>
      <c r="I212" s="37">
        <f t="shared" si="40"/>
        <v>0</v>
      </c>
      <c r="J212" s="40">
        <f t="shared" si="41"/>
        <v>0</v>
      </c>
      <c r="K212" s="37">
        <f t="shared" si="42"/>
        <v>0</v>
      </c>
      <c r="L212" s="37">
        <f t="shared" si="43"/>
        <v>0</v>
      </c>
      <c r="M212" s="37">
        <f t="shared" si="44"/>
        <v>0</v>
      </c>
      <c r="N212" s="41">
        <f>'jan-mar'!M212</f>
        <v>358357.35604908061</v>
      </c>
      <c r="O212" s="41">
        <f t="shared" si="45"/>
        <v>-358357.35604908061</v>
      </c>
      <c r="Q212" s="4"/>
      <c r="R212" s="4"/>
      <c r="S212" s="4"/>
      <c r="T212" s="4"/>
      <c r="U212" s="4"/>
    </row>
    <row r="213" spans="1:21" s="34" customFormat="1" x14ac:dyDescent="0.2">
      <c r="A213" s="33">
        <v>1228</v>
      </c>
      <c r="B213" s="34" t="s">
        <v>267</v>
      </c>
      <c r="C213" s="36"/>
      <c r="D213" s="36">
        <v>7025</v>
      </c>
      <c r="E213" s="37">
        <f t="shared" si="36"/>
        <v>0</v>
      </c>
      <c r="F213" s="38" t="str">
        <f t="shared" si="37"/>
        <v/>
      </c>
      <c r="G213" s="39">
        <f t="shared" si="38"/>
        <v>0</v>
      </c>
      <c r="H213" s="39">
        <f t="shared" si="39"/>
        <v>0</v>
      </c>
      <c r="I213" s="37">
        <f t="shared" si="40"/>
        <v>0</v>
      </c>
      <c r="J213" s="40">
        <f t="shared" si="41"/>
        <v>0</v>
      </c>
      <c r="K213" s="37">
        <f t="shared" si="42"/>
        <v>0</v>
      </c>
      <c r="L213" s="37">
        <f t="shared" si="43"/>
        <v>0</v>
      </c>
      <c r="M213" s="37">
        <f t="shared" si="44"/>
        <v>0</v>
      </c>
      <c r="N213" s="41">
        <f>'jan-mar'!M213</f>
        <v>-6076062.7921978422</v>
      </c>
      <c r="O213" s="41">
        <f t="shared" si="45"/>
        <v>6076062.7921978422</v>
      </c>
      <c r="Q213" s="4"/>
      <c r="R213" s="4"/>
      <c r="S213" s="4"/>
      <c r="T213" s="4"/>
      <c r="U213" s="4"/>
    </row>
    <row r="214" spans="1:21" s="34" customFormat="1" x14ac:dyDescent="0.2">
      <c r="A214" s="33">
        <v>1231</v>
      </c>
      <c r="B214" s="34" t="s">
        <v>268</v>
      </c>
      <c r="C214" s="36"/>
      <c r="D214" s="36">
        <v>3377</v>
      </c>
      <c r="E214" s="37">
        <f t="shared" si="36"/>
        <v>0</v>
      </c>
      <c r="F214" s="38" t="str">
        <f t="shared" si="37"/>
        <v/>
      </c>
      <c r="G214" s="39">
        <f t="shared" si="38"/>
        <v>0</v>
      </c>
      <c r="H214" s="39">
        <f t="shared" si="39"/>
        <v>0</v>
      </c>
      <c r="I214" s="37">
        <f t="shared" si="40"/>
        <v>0</v>
      </c>
      <c r="J214" s="40">
        <f t="shared" si="41"/>
        <v>0</v>
      </c>
      <c r="K214" s="37">
        <f t="shared" si="42"/>
        <v>0</v>
      </c>
      <c r="L214" s="37">
        <f t="shared" si="43"/>
        <v>0</v>
      </c>
      <c r="M214" s="37">
        <f t="shared" si="44"/>
        <v>0</v>
      </c>
      <c r="N214" s="41">
        <f>'jan-mar'!M214</f>
        <v>2279554.2177710356</v>
      </c>
      <c r="O214" s="41">
        <f t="shared" si="45"/>
        <v>-2279554.2177710356</v>
      </c>
      <c r="Q214" s="4"/>
      <c r="R214" s="4"/>
      <c r="S214" s="4"/>
      <c r="T214" s="4"/>
      <c r="U214" s="4"/>
    </row>
    <row r="215" spans="1:21" s="34" customFormat="1" x14ac:dyDescent="0.2">
      <c r="A215" s="33">
        <v>1232</v>
      </c>
      <c r="B215" s="34" t="s">
        <v>269</v>
      </c>
      <c r="C215" s="36"/>
      <c r="D215" s="36">
        <v>921</v>
      </c>
      <c r="E215" s="37">
        <f t="shared" si="36"/>
        <v>0</v>
      </c>
      <c r="F215" s="38" t="str">
        <f t="shared" si="37"/>
        <v/>
      </c>
      <c r="G215" s="39">
        <f t="shared" si="38"/>
        <v>0</v>
      </c>
      <c r="H215" s="39">
        <f t="shared" si="39"/>
        <v>0</v>
      </c>
      <c r="I215" s="37">
        <f t="shared" si="40"/>
        <v>0</v>
      </c>
      <c r="J215" s="40">
        <f t="shared" si="41"/>
        <v>0</v>
      </c>
      <c r="K215" s="37">
        <f t="shared" si="42"/>
        <v>0</v>
      </c>
      <c r="L215" s="37">
        <f t="shared" si="43"/>
        <v>0</v>
      </c>
      <c r="M215" s="37">
        <f t="shared" si="44"/>
        <v>0</v>
      </c>
      <c r="N215" s="41">
        <f>'jan-mar'!M215</f>
        <v>-6519898.6237173267</v>
      </c>
      <c r="O215" s="41">
        <f t="shared" si="45"/>
        <v>6519898.6237173267</v>
      </c>
      <c r="Q215" s="4"/>
      <c r="R215" s="4"/>
      <c r="S215" s="4"/>
      <c r="T215" s="4"/>
      <c r="U215" s="4"/>
    </row>
    <row r="216" spans="1:21" s="34" customFormat="1" x14ac:dyDescent="0.2">
      <c r="A216" s="33">
        <v>1233</v>
      </c>
      <c r="B216" s="34" t="s">
        <v>270</v>
      </c>
      <c r="C216" s="36"/>
      <c r="D216" s="36">
        <v>1131</v>
      </c>
      <c r="E216" s="37">
        <f t="shared" si="36"/>
        <v>0</v>
      </c>
      <c r="F216" s="38" t="str">
        <f t="shared" si="37"/>
        <v/>
      </c>
      <c r="G216" s="39">
        <f t="shared" si="38"/>
        <v>0</v>
      </c>
      <c r="H216" s="39">
        <f t="shared" si="39"/>
        <v>0</v>
      </c>
      <c r="I216" s="37">
        <f t="shared" si="40"/>
        <v>0</v>
      </c>
      <c r="J216" s="40">
        <f t="shared" si="41"/>
        <v>0</v>
      </c>
      <c r="K216" s="37">
        <f t="shared" si="42"/>
        <v>0</v>
      </c>
      <c r="L216" s="37">
        <f t="shared" si="43"/>
        <v>0</v>
      </c>
      <c r="M216" s="37">
        <f t="shared" si="44"/>
        <v>0</v>
      </c>
      <c r="N216" s="41">
        <f>'jan-mar'!M216</f>
        <v>-1708820.7854769765</v>
      </c>
      <c r="O216" s="41">
        <f t="shared" si="45"/>
        <v>1708820.7854769765</v>
      </c>
      <c r="Q216" s="4"/>
      <c r="R216" s="4"/>
      <c r="S216" s="4"/>
      <c r="T216" s="4"/>
      <c r="U216" s="4"/>
    </row>
    <row r="217" spans="1:21" s="34" customFormat="1" x14ac:dyDescent="0.2">
      <c r="A217" s="33">
        <v>1234</v>
      </c>
      <c r="B217" s="34" t="s">
        <v>271</v>
      </c>
      <c r="C217" s="36"/>
      <c r="D217" s="36">
        <v>933</v>
      </c>
      <c r="E217" s="37">
        <f t="shared" si="36"/>
        <v>0</v>
      </c>
      <c r="F217" s="38" t="str">
        <f t="shared" si="37"/>
        <v/>
      </c>
      <c r="G217" s="39">
        <f t="shared" si="38"/>
        <v>0</v>
      </c>
      <c r="H217" s="39">
        <f t="shared" si="39"/>
        <v>0</v>
      </c>
      <c r="I217" s="37">
        <f t="shared" si="40"/>
        <v>0</v>
      </c>
      <c r="J217" s="40">
        <f t="shared" si="41"/>
        <v>0</v>
      </c>
      <c r="K217" s="37">
        <f t="shared" si="42"/>
        <v>0</v>
      </c>
      <c r="L217" s="37">
        <f t="shared" si="43"/>
        <v>0</v>
      </c>
      <c r="M217" s="37">
        <f t="shared" si="44"/>
        <v>0</v>
      </c>
      <c r="N217" s="41">
        <f>'jan-mar'!M217</f>
        <v>1104463.247018174</v>
      </c>
      <c r="O217" s="41">
        <f t="shared" si="45"/>
        <v>-1104463.247018174</v>
      </c>
      <c r="Q217" s="4"/>
      <c r="R217" s="4"/>
      <c r="S217" s="4"/>
      <c r="T217" s="4"/>
      <c r="U217" s="4"/>
    </row>
    <row r="218" spans="1:21" s="34" customFormat="1" x14ac:dyDescent="0.2">
      <c r="A218" s="33">
        <v>1235</v>
      </c>
      <c r="B218" s="34" t="s">
        <v>272</v>
      </c>
      <c r="C218" s="36"/>
      <c r="D218" s="36">
        <v>14514</v>
      </c>
      <c r="E218" s="37">
        <f t="shared" si="36"/>
        <v>0</v>
      </c>
      <c r="F218" s="38" t="str">
        <f t="shared" si="37"/>
        <v/>
      </c>
      <c r="G218" s="39">
        <f t="shared" si="38"/>
        <v>0</v>
      </c>
      <c r="H218" s="39">
        <f t="shared" si="39"/>
        <v>0</v>
      </c>
      <c r="I218" s="37">
        <f t="shared" si="40"/>
        <v>0</v>
      </c>
      <c r="J218" s="40">
        <f t="shared" si="41"/>
        <v>0</v>
      </c>
      <c r="K218" s="37">
        <f t="shared" si="42"/>
        <v>0</v>
      </c>
      <c r="L218" s="37">
        <f t="shared" si="43"/>
        <v>0</v>
      </c>
      <c r="M218" s="37">
        <f t="shared" si="44"/>
        <v>0</v>
      </c>
      <c r="N218" s="41">
        <f>'jan-mar'!M218</f>
        <v>6175499.1610094188</v>
      </c>
      <c r="O218" s="41">
        <f t="shared" si="45"/>
        <v>-6175499.1610094188</v>
      </c>
      <c r="Q218" s="4"/>
      <c r="R218" s="4"/>
      <c r="S218" s="4"/>
      <c r="T218" s="4"/>
      <c r="U218" s="4"/>
    </row>
    <row r="219" spans="1:21" s="34" customFormat="1" x14ac:dyDescent="0.2">
      <c r="A219" s="33">
        <v>1238</v>
      </c>
      <c r="B219" s="34" t="s">
        <v>273</v>
      </c>
      <c r="C219" s="36"/>
      <c r="D219" s="36">
        <v>8423</v>
      </c>
      <c r="E219" s="37">
        <f t="shared" si="36"/>
        <v>0</v>
      </c>
      <c r="F219" s="38" t="str">
        <f t="shared" si="37"/>
        <v/>
      </c>
      <c r="G219" s="39">
        <f t="shared" si="38"/>
        <v>0</v>
      </c>
      <c r="H219" s="39">
        <f t="shared" si="39"/>
        <v>0</v>
      </c>
      <c r="I219" s="37">
        <f t="shared" si="40"/>
        <v>0</v>
      </c>
      <c r="J219" s="40">
        <f t="shared" si="41"/>
        <v>0</v>
      </c>
      <c r="K219" s="37">
        <f t="shared" si="42"/>
        <v>0</v>
      </c>
      <c r="L219" s="37">
        <f t="shared" si="43"/>
        <v>0</v>
      </c>
      <c r="M219" s="37">
        <f t="shared" si="44"/>
        <v>0</v>
      </c>
      <c r="N219" s="41">
        <f>'jan-mar'!M219</f>
        <v>6118449.9781715833</v>
      </c>
      <c r="O219" s="41">
        <f t="shared" si="45"/>
        <v>-6118449.9781715833</v>
      </c>
      <c r="Q219" s="4"/>
      <c r="R219" s="4"/>
      <c r="S219" s="4"/>
      <c r="T219" s="4"/>
      <c r="U219" s="4"/>
    </row>
    <row r="220" spans="1:21" s="34" customFormat="1" x14ac:dyDescent="0.2">
      <c r="A220" s="33">
        <v>1241</v>
      </c>
      <c r="B220" s="34" t="s">
        <v>274</v>
      </c>
      <c r="C220" s="36"/>
      <c r="D220" s="36">
        <v>3895</v>
      </c>
      <c r="E220" s="37">
        <f t="shared" si="36"/>
        <v>0</v>
      </c>
      <c r="F220" s="38" t="str">
        <f t="shared" si="37"/>
        <v/>
      </c>
      <c r="G220" s="39">
        <f t="shared" si="38"/>
        <v>0</v>
      </c>
      <c r="H220" s="39">
        <f t="shared" si="39"/>
        <v>0</v>
      </c>
      <c r="I220" s="37">
        <f t="shared" si="40"/>
        <v>0</v>
      </c>
      <c r="J220" s="40">
        <f t="shared" si="41"/>
        <v>0</v>
      </c>
      <c r="K220" s="37">
        <f t="shared" si="42"/>
        <v>0</v>
      </c>
      <c r="L220" s="37">
        <f t="shared" si="43"/>
        <v>0</v>
      </c>
      <c r="M220" s="37">
        <f t="shared" si="44"/>
        <v>0</v>
      </c>
      <c r="N220" s="41">
        <f>'jan-mar'!M220</f>
        <v>1403910.3806959991</v>
      </c>
      <c r="O220" s="41">
        <f t="shared" si="45"/>
        <v>-1403910.3806959991</v>
      </c>
      <c r="Q220" s="4"/>
      <c r="R220" s="4"/>
      <c r="S220" s="4"/>
      <c r="T220" s="4"/>
      <c r="U220" s="4"/>
    </row>
    <row r="221" spans="1:21" s="34" customFormat="1" x14ac:dyDescent="0.2">
      <c r="A221" s="33">
        <v>1242</v>
      </c>
      <c r="B221" s="34" t="s">
        <v>275</v>
      </c>
      <c r="C221" s="36"/>
      <c r="D221" s="36">
        <v>2488</v>
      </c>
      <c r="E221" s="37">
        <f t="shared" si="36"/>
        <v>0</v>
      </c>
      <c r="F221" s="38" t="str">
        <f t="shared" si="37"/>
        <v/>
      </c>
      <c r="G221" s="39">
        <f t="shared" si="38"/>
        <v>0</v>
      </c>
      <c r="H221" s="39">
        <f t="shared" si="39"/>
        <v>0</v>
      </c>
      <c r="I221" s="37">
        <f t="shared" si="40"/>
        <v>0</v>
      </c>
      <c r="J221" s="40">
        <f t="shared" si="41"/>
        <v>0</v>
      </c>
      <c r="K221" s="37">
        <f t="shared" si="42"/>
        <v>0</v>
      </c>
      <c r="L221" s="37">
        <f t="shared" si="43"/>
        <v>0</v>
      </c>
      <c r="M221" s="37">
        <f t="shared" si="44"/>
        <v>0</v>
      </c>
      <c r="N221" s="41">
        <f>'jan-mar'!M221</f>
        <v>473668.86448566016</v>
      </c>
      <c r="O221" s="41">
        <f t="shared" si="45"/>
        <v>-473668.86448566016</v>
      </c>
      <c r="Q221" s="4"/>
      <c r="R221" s="4"/>
      <c r="S221" s="4"/>
      <c r="T221" s="4"/>
      <c r="U221" s="4"/>
    </row>
    <row r="222" spans="1:21" s="34" customFormat="1" x14ac:dyDescent="0.2">
      <c r="A222" s="33">
        <v>1243</v>
      </c>
      <c r="B222" s="34" t="s">
        <v>125</v>
      </c>
      <c r="C222" s="36"/>
      <c r="D222" s="36">
        <v>20152</v>
      </c>
      <c r="E222" s="37">
        <f t="shared" si="36"/>
        <v>0</v>
      </c>
      <c r="F222" s="38" t="str">
        <f t="shared" si="37"/>
        <v/>
      </c>
      <c r="G222" s="39">
        <f t="shared" si="38"/>
        <v>0</v>
      </c>
      <c r="H222" s="39">
        <f t="shared" si="39"/>
        <v>0</v>
      </c>
      <c r="I222" s="37">
        <f t="shared" si="40"/>
        <v>0</v>
      </c>
      <c r="J222" s="40">
        <f t="shared" si="41"/>
        <v>0</v>
      </c>
      <c r="K222" s="37">
        <f t="shared" si="42"/>
        <v>0</v>
      </c>
      <c r="L222" s="37">
        <f t="shared" si="43"/>
        <v>0</v>
      </c>
      <c r="M222" s="37">
        <f t="shared" si="44"/>
        <v>0</v>
      </c>
      <c r="N222" s="41">
        <f>'jan-mar'!M222</f>
        <v>6623056.1724738898</v>
      </c>
      <c r="O222" s="41">
        <f t="shared" si="45"/>
        <v>-6623056.1724738898</v>
      </c>
      <c r="Q222" s="4"/>
      <c r="R222" s="4"/>
      <c r="S222" s="4"/>
      <c r="T222" s="4"/>
      <c r="U222" s="4"/>
    </row>
    <row r="223" spans="1:21" s="34" customFormat="1" x14ac:dyDescent="0.2">
      <c r="A223" s="33">
        <v>1244</v>
      </c>
      <c r="B223" s="34" t="s">
        <v>276</v>
      </c>
      <c r="C223" s="36"/>
      <c r="D223" s="36">
        <v>5156</v>
      </c>
      <c r="E223" s="37">
        <f t="shared" si="36"/>
        <v>0</v>
      </c>
      <c r="F223" s="38" t="str">
        <f t="shared" si="37"/>
        <v/>
      </c>
      <c r="G223" s="39">
        <f t="shared" si="38"/>
        <v>0</v>
      </c>
      <c r="H223" s="39">
        <f t="shared" si="39"/>
        <v>0</v>
      </c>
      <c r="I223" s="37">
        <f t="shared" si="40"/>
        <v>0</v>
      </c>
      <c r="J223" s="40">
        <f t="shared" si="41"/>
        <v>0</v>
      </c>
      <c r="K223" s="37">
        <f t="shared" si="42"/>
        <v>0</v>
      </c>
      <c r="L223" s="37">
        <f t="shared" si="43"/>
        <v>0</v>
      </c>
      <c r="M223" s="37">
        <f t="shared" si="44"/>
        <v>0</v>
      </c>
      <c r="N223" s="41">
        <f>'jan-mar'!M223</f>
        <v>-16468795.552536953</v>
      </c>
      <c r="O223" s="41">
        <f t="shared" si="45"/>
        <v>16468795.552536953</v>
      </c>
      <c r="Q223" s="4"/>
      <c r="R223" s="4"/>
      <c r="S223" s="4"/>
      <c r="T223" s="4"/>
      <c r="U223" s="4"/>
    </row>
    <row r="224" spans="1:21" s="34" customFormat="1" x14ac:dyDescent="0.2">
      <c r="A224" s="33">
        <v>1245</v>
      </c>
      <c r="B224" s="34" t="s">
        <v>277</v>
      </c>
      <c r="C224" s="36"/>
      <c r="D224" s="36">
        <v>7058</v>
      </c>
      <c r="E224" s="37">
        <f t="shared" si="36"/>
        <v>0</v>
      </c>
      <c r="F224" s="38" t="str">
        <f t="shared" si="37"/>
        <v/>
      </c>
      <c r="G224" s="39">
        <f t="shared" si="38"/>
        <v>0</v>
      </c>
      <c r="H224" s="39">
        <f t="shared" si="39"/>
        <v>0</v>
      </c>
      <c r="I224" s="37">
        <f t="shared" si="40"/>
        <v>0</v>
      </c>
      <c r="J224" s="40">
        <f t="shared" si="41"/>
        <v>0</v>
      </c>
      <c r="K224" s="37">
        <f t="shared" si="42"/>
        <v>0</v>
      </c>
      <c r="L224" s="37">
        <f t="shared" si="43"/>
        <v>0</v>
      </c>
      <c r="M224" s="37">
        <f t="shared" si="44"/>
        <v>0</v>
      </c>
      <c r="N224" s="41">
        <f>'jan-mar'!M224</f>
        <v>5439460.3402510947</v>
      </c>
      <c r="O224" s="41">
        <f t="shared" si="45"/>
        <v>-5439460.3402510947</v>
      </c>
      <c r="Q224" s="4"/>
      <c r="R224" s="4"/>
      <c r="S224" s="4"/>
      <c r="T224" s="4"/>
      <c r="U224" s="4"/>
    </row>
    <row r="225" spans="1:21" s="34" customFormat="1" x14ac:dyDescent="0.2">
      <c r="A225" s="33">
        <v>1246</v>
      </c>
      <c r="B225" s="34" t="s">
        <v>278</v>
      </c>
      <c r="C225" s="36"/>
      <c r="D225" s="36">
        <v>25204</v>
      </c>
      <c r="E225" s="37">
        <f t="shared" si="36"/>
        <v>0</v>
      </c>
      <c r="F225" s="38" t="str">
        <f t="shared" si="37"/>
        <v/>
      </c>
      <c r="G225" s="39">
        <f t="shared" si="38"/>
        <v>0</v>
      </c>
      <c r="H225" s="39">
        <f t="shared" si="39"/>
        <v>0</v>
      </c>
      <c r="I225" s="37">
        <f t="shared" si="40"/>
        <v>0</v>
      </c>
      <c r="J225" s="40">
        <f t="shared" si="41"/>
        <v>0</v>
      </c>
      <c r="K225" s="37">
        <f t="shared" si="42"/>
        <v>0</v>
      </c>
      <c r="L225" s="37">
        <f t="shared" si="43"/>
        <v>0</v>
      </c>
      <c r="M225" s="37">
        <f t="shared" si="44"/>
        <v>0</v>
      </c>
      <c r="N225" s="41">
        <f>'jan-mar'!M225</f>
        <v>4125048.738141722</v>
      </c>
      <c r="O225" s="41">
        <f t="shared" si="45"/>
        <v>-4125048.738141722</v>
      </c>
      <c r="Q225" s="4"/>
      <c r="R225" s="4"/>
      <c r="S225" s="4"/>
      <c r="T225" s="4"/>
      <c r="U225" s="4"/>
    </row>
    <row r="226" spans="1:21" s="34" customFormat="1" x14ac:dyDescent="0.2">
      <c r="A226" s="33">
        <v>1247</v>
      </c>
      <c r="B226" s="34" t="s">
        <v>279</v>
      </c>
      <c r="C226" s="36"/>
      <c r="D226" s="36">
        <v>28821</v>
      </c>
      <c r="E226" s="37">
        <f t="shared" si="36"/>
        <v>0</v>
      </c>
      <c r="F226" s="38" t="str">
        <f t="shared" si="37"/>
        <v/>
      </c>
      <c r="G226" s="39">
        <f t="shared" si="38"/>
        <v>0</v>
      </c>
      <c r="H226" s="39">
        <f t="shared" si="39"/>
        <v>0</v>
      </c>
      <c r="I226" s="37">
        <f t="shared" si="40"/>
        <v>0</v>
      </c>
      <c r="J226" s="40">
        <f t="shared" si="41"/>
        <v>0</v>
      </c>
      <c r="K226" s="37">
        <f t="shared" si="42"/>
        <v>0</v>
      </c>
      <c r="L226" s="37">
        <f t="shared" si="43"/>
        <v>0</v>
      </c>
      <c r="M226" s="37">
        <f t="shared" si="44"/>
        <v>0</v>
      </c>
      <c r="N226" s="41">
        <f>'jan-mar'!M226</f>
        <v>21927966.926378153</v>
      </c>
      <c r="O226" s="41">
        <f t="shared" si="45"/>
        <v>-21927966.926378153</v>
      </c>
      <c r="Q226" s="4"/>
      <c r="R226" s="4"/>
      <c r="S226" s="4"/>
      <c r="T226" s="4"/>
      <c r="U226" s="4"/>
    </row>
    <row r="227" spans="1:21" s="34" customFormat="1" x14ac:dyDescent="0.2">
      <c r="A227" s="33">
        <v>1251</v>
      </c>
      <c r="B227" s="34" t="s">
        <v>280</v>
      </c>
      <c r="C227" s="36"/>
      <c r="D227" s="36">
        <v>4123</v>
      </c>
      <c r="E227" s="37">
        <f t="shared" si="36"/>
        <v>0</v>
      </c>
      <c r="F227" s="38" t="str">
        <f t="shared" si="37"/>
        <v/>
      </c>
      <c r="G227" s="39">
        <f t="shared" si="38"/>
        <v>0</v>
      </c>
      <c r="H227" s="39">
        <f t="shared" si="39"/>
        <v>0</v>
      </c>
      <c r="I227" s="37">
        <f t="shared" si="40"/>
        <v>0</v>
      </c>
      <c r="J227" s="40">
        <f t="shared" si="41"/>
        <v>0</v>
      </c>
      <c r="K227" s="37">
        <f t="shared" si="42"/>
        <v>0</v>
      </c>
      <c r="L227" s="37">
        <f t="shared" si="43"/>
        <v>0</v>
      </c>
      <c r="M227" s="37">
        <f t="shared" si="44"/>
        <v>0</v>
      </c>
      <c r="N227" s="41">
        <f>'jan-mar'!M227</f>
        <v>238874.89078552386</v>
      </c>
      <c r="O227" s="41">
        <f t="shared" si="45"/>
        <v>-238874.89078552386</v>
      </c>
      <c r="Q227" s="4"/>
      <c r="R227" s="4"/>
      <c r="S227" s="4"/>
      <c r="T227" s="4"/>
      <c r="U227" s="4"/>
    </row>
    <row r="228" spans="1:21" s="34" customFormat="1" x14ac:dyDescent="0.2">
      <c r="A228" s="33">
        <v>1252</v>
      </c>
      <c r="B228" s="34" t="s">
        <v>281</v>
      </c>
      <c r="C228" s="36"/>
      <c r="D228" s="36">
        <v>383</v>
      </c>
      <c r="E228" s="37">
        <f t="shared" si="36"/>
        <v>0</v>
      </c>
      <c r="F228" s="38" t="str">
        <f t="shared" si="37"/>
        <v/>
      </c>
      <c r="G228" s="39">
        <f t="shared" si="38"/>
        <v>0</v>
      </c>
      <c r="H228" s="39">
        <f t="shared" si="39"/>
        <v>0</v>
      </c>
      <c r="I228" s="37">
        <f t="shared" si="40"/>
        <v>0</v>
      </c>
      <c r="J228" s="40">
        <f t="shared" si="41"/>
        <v>0</v>
      </c>
      <c r="K228" s="37">
        <f t="shared" si="42"/>
        <v>0</v>
      </c>
      <c r="L228" s="37">
        <f t="shared" si="43"/>
        <v>0</v>
      </c>
      <c r="M228" s="37">
        <f t="shared" si="44"/>
        <v>0</v>
      </c>
      <c r="N228" s="41">
        <f>'jan-mar'!M228</f>
        <v>-4538444.7045426015</v>
      </c>
      <c r="O228" s="41">
        <f t="shared" si="45"/>
        <v>4538444.7045426015</v>
      </c>
      <c r="Q228" s="4"/>
      <c r="R228" s="4"/>
      <c r="S228" s="4"/>
      <c r="T228" s="4"/>
      <c r="U228" s="4"/>
    </row>
    <row r="229" spans="1:21" s="34" customFormat="1" x14ac:dyDescent="0.2">
      <c r="A229" s="33">
        <v>1253</v>
      </c>
      <c r="B229" s="34" t="s">
        <v>282</v>
      </c>
      <c r="C229" s="36"/>
      <c r="D229" s="36">
        <v>8026</v>
      </c>
      <c r="E229" s="37">
        <f t="shared" si="36"/>
        <v>0</v>
      </c>
      <c r="F229" s="38" t="str">
        <f t="shared" si="37"/>
        <v/>
      </c>
      <c r="G229" s="39">
        <f t="shared" si="38"/>
        <v>0</v>
      </c>
      <c r="H229" s="39">
        <f t="shared" si="39"/>
        <v>0</v>
      </c>
      <c r="I229" s="37">
        <f t="shared" si="40"/>
        <v>0</v>
      </c>
      <c r="J229" s="40">
        <f t="shared" si="41"/>
        <v>0</v>
      </c>
      <c r="K229" s="37">
        <f t="shared" si="42"/>
        <v>0</v>
      </c>
      <c r="L229" s="37">
        <f t="shared" si="43"/>
        <v>0</v>
      </c>
      <c r="M229" s="37">
        <f t="shared" si="44"/>
        <v>0</v>
      </c>
      <c r="N229" s="41">
        <f>'jan-mar'!M229</f>
        <v>9496736.1420877445</v>
      </c>
      <c r="O229" s="41">
        <f t="shared" si="45"/>
        <v>-9496736.1420877445</v>
      </c>
      <c r="Q229" s="4"/>
      <c r="R229" s="4"/>
      <c r="S229" s="4"/>
      <c r="T229" s="4"/>
      <c r="U229" s="4"/>
    </row>
    <row r="230" spans="1:21" s="34" customFormat="1" x14ac:dyDescent="0.2">
      <c r="A230" s="33">
        <v>1256</v>
      </c>
      <c r="B230" s="34" t="s">
        <v>283</v>
      </c>
      <c r="C230" s="36"/>
      <c r="D230" s="36">
        <v>8021</v>
      </c>
      <c r="E230" s="37">
        <f t="shared" si="36"/>
        <v>0</v>
      </c>
      <c r="F230" s="38" t="str">
        <f t="shared" si="37"/>
        <v/>
      </c>
      <c r="G230" s="39">
        <f t="shared" si="38"/>
        <v>0</v>
      </c>
      <c r="H230" s="39">
        <f t="shared" si="39"/>
        <v>0</v>
      </c>
      <c r="I230" s="37">
        <f t="shared" si="40"/>
        <v>0</v>
      </c>
      <c r="J230" s="40">
        <f t="shared" si="41"/>
        <v>0</v>
      </c>
      <c r="K230" s="37">
        <f t="shared" si="42"/>
        <v>0</v>
      </c>
      <c r="L230" s="37">
        <f t="shared" si="43"/>
        <v>0</v>
      </c>
      <c r="M230" s="37">
        <f t="shared" si="44"/>
        <v>0</v>
      </c>
      <c r="N230" s="41">
        <f>'jan-mar'!M230</f>
        <v>8166162.9199708244</v>
      </c>
      <c r="O230" s="41">
        <f t="shared" si="45"/>
        <v>-8166162.9199708244</v>
      </c>
      <c r="Q230" s="4"/>
      <c r="R230" s="4"/>
      <c r="S230" s="4"/>
      <c r="T230" s="4"/>
      <c r="U230" s="4"/>
    </row>
    <row r="231" spans="1:21" s="34" customFormat="1" x14ac:dyDescent="0.2">
      <c r="A231" s="33">
        <v>1259</v>
      </c>
      <c r="B231" s="34" t="s">
        <v>284</v>
      </c>
      <c r="C231" s="36"/>
      <c r="D231" s="36">
        <v>4913</v>
      </c>
      <c r="E231" s="37">
        <f t="shared" si="36"/>
        <v>0</v>
      </c>
      <c r="F231" s="38" t="str">
        <f t="shared" si="37"/>
        <v/>
      </c>
      <c r="G231" s="39">
        <f t="shared" si="38"/>
        <v>0</v>
      </c>
      <c r="H231" s="39">
        <f t="shared" si="39"/>
        <v>0</v>
      </c>
      <c r="I231" s="37">
        <f t="shared" si="40"/>
        <v>0</v>
      </c>
      <c r="J231" s="40">
        <f t="shared" si="41"/>
        <v>0</v>
      </c>
      <c r="K231" s="37">
        <f t="shared" si="42"/>
        <v>0</v>
      </c>
      <c r="L231" s="37">
        <f t="shared" si="43"/>
        <v>0</v>
      </c>
      <c r="M231" s="37">
        <f t="shared" si="44"/>
        <v>0</v>
      </c>
      <c r="N231" s="41">
        <f>'jan-mar'!M231</f>
        <v>4716648.052090345</v>
      </c>
      <c r="O231" s="41">
        <f t="shared" si="45"/>
        <v>-4716648.052090345</v>
      </c>
      <c r="Q231" s="4"/>
      <c r="R231" s="4"/>
      <c r="S231" s="4"/>
      <c r="T231" s="4"/>
      <c r="U231" s="4"/>
    </row>
    <row r="232" spans="1:21" s="34" customFormat="1" x14ac:dyDescent="0.2">
      <c r="A232" s="33">
        <v>1260</v>
      </c>
      <c r="B232" s="34" t="s">
        <v>285</v>
      </c>
      <c r="C232" s="36"/>
      <c r="D232" s="36">
        <v>5128</v>
      </c>
      <c r="E232" s="37">
        <f t="shared" si="36"/>
        <v>0</v>
      </c>
      <c r="F232" s="38" t="str">
        <f t="shared" si="37"/>
        <v/>
      </c>
      <c r="G232" s="39">
        <f t="shared" si="38"/>
        <v>0</v>
      </c>
      <c r="H232" s="39">
        <f t="shared" si="39"/>
        <v>0</v>
      </c>
      <c r="I232" s="37">
        <f t="shared" si="40"/>
        <v>0</v>
      </c>
      <c r="J232" s="40">
        <f t="shared" si="41"/>
        <v>0</v>
      </c>
      <c r="K232" s="37">
        <f t="shared" si="42"/>
        <v>0</v>
      </c>
      <c r="L232" s="37">
        <f t="shared" si="43"/>
        <v>0</v>
      </c>
      <c r="M232" s="37">
        <f t="shared" si="44"/>
        <v>0</v>
      </c>
      <c r="N232" s="41">
        <f>'jan-mar'!M232</f>
        <v>5610546.6031181095</v>
      </c>
      <c r="O232" s="41">
        <f t="shared" si="45"/>
        <v>-5610546.6031181095</v>
      </c>
      <c r="Q232" s="4"/>
      <c r="R232" s="4"/>
      <c r="S232" s="4"/>
      <c r="T232" s="4"/>
      <c r="U232" s="4"/>
    </row>
    <row r="233" spans="1:21" s="34" customFormat="1" x14ac:dyDescent="0.2">
      <c r="A233" s="33">
        <v>1263</v>
      </c>
      <c r="B233" s="34" t="s">
        <v>286</v>
      </c>
      <c r="C233" s="36"/>
      <c r="D233" s="36">
        <v>15731</v>
      </c>
      <c r="E233" s="37">
        <f t="shared" si="36"/>
        <v>0</v>
      </c>
      <c r="F233" s="38" t="str">
        <f t="shared" si="37"/>
        <v/>
      </c>
      <c r="G233" s="39">
        <f t="shared" si="38"/>
        <v>0</v>
      </c>
      <c r="H233" s="39">
        <f t="shared" si="39"/>
        <v>0</v>
      </c>
      <c r="I233" s="37">
        <f t="shared" si="40"/>
        <v>0</v>
      </c>
      <c r="J233" s="40">
        <f t="shared" si="41"/>
        <v>0</v>
      </c>
      <c r="K233" s="37">
        <f t="shared" si="42"/>
        <v>0</v>
      </c>
      <c r="L233" s="37">
        <f t="shared" si="43"/>
        <v>0</v>
      </c>
      <c r="M233" s="37">
        <f t="shared" si="44"/>
        <v>0</v>
      </c>
      <c r="N233" s="41">
        <f>'jan-mar'!M233</f>
        <v>6053124.1588520622</v>
      </c>
      <c r="O233" s="41">
        <f t="shared" si="45"/>
        <v>-6053124.1588520622</v>
      </c>
      <c r="Q233" s="4"/>
      <c r="R233" s="4"/>
      <c r="S233" s="4"/>
      <c r="T233" s="4"/>
      <c r="U233" s="4"/>
    </row>
    <row r="234" spans="1:21" s="34" customFormat="1" x14ac:dyDescent="0.2">
      <c r="A234" s="33">
        <v>1264</v>
      </c>
      <c r="B234" s="34" t="s">
        <v>287</v>
      </c>
      <c r="C234" s="36"/>
      <c r="D234" s="36">
        <v>2884</v>
      </c>
      <c r="E234" s="37">
        <f t="shared" si="36"/>
        <v>0</v>
      </c>
      <c r="F234" s="38" t="str">
        <f t="shared" si="37"/>
        <v/>
      </c>
      <c r="G234" s="39">
        <f t="shared" si="38"/>
        <v>0</v>
      </c>
      <c r="H234" s="39">
        <f t="shared" si="39"/>
        <v>0</v>
      </c>
      <c r="I234" s="37">
        <f t="shared" si="40"/>
        <v>0</v>
      </c>
      <c r="J234" s="40">
        <f t="shared" si="41"/>
        <v>0</v>
      </c>
      <c r="K234" s="37">
        <f t="shared" si="42"/>
        <v>0</v>
      </c>
      <c r="L234" s="37">
        <f t="shared" si="43"/>
        <v>0</v>
      </c>
      <c r="M234" s="37">
        <f t="shared" si="44"/>
        <v>0</v>
      </c>
      <c r="N234" s="41">
        <f>'jan-mar'!M234</f>
        <v>-1174624.3548325386</v>
      </c>
      <c r="O234" s="41">
        <f t="shared" si="45"/>
        <v>1174624.3548325386</v>
      </c>
      <c r="Q234" s="4"/>
      <c r="R234" s="4"/>
      <c r="S234" s="4"/>
      <c r="T234" s="4"/>
      <c r="U234" s="4"/>
    </row>
    <row r="235" spans="1:21" s="34" customFormat="1" x14ac:dyDescent="0.2">
      <c r="A235" s="33">
        <v>1265</v>
      </c>
      <c r="B235" s="34" t="s">
        <v>288</v>
      </c>
      <c r="C235" s="36"/>
      <c r="D235" s="36">
        <v>587</v>
      </c>
      <c r="E235" s="37">
        <f t="shared" si="36"/>
        <v>0</v>
      </c>
      <c r="F235" s="38" t="str">
        <f t="shared" si="37"/>
        <v/>
      </c>
      <c r="G235" s="39">
        <f t="shared" si="38"/>
        <v>0</v>
      </c>
      <c r="H235" s="39">
        <f t="shared" si="39"/>
        <v>0</v>
      </c>
      <c r="I235" s="37">
        <f t="shared" si="40"/>
        <v>0</v>
      </c>
      <c r="J235" s="40">
        <f t="shared" si="41"/>
        <v>0</v>
      </c>
      <c r="K235" s="37">
        <f t="shared" si="42"/>
        <v>0</v>
      </c>
      <c r="L235" s="37">
        <f t="shared" si="43"/>
        <v>0</v>
      </c>
      <c r="M235" s="37">
        <f t="shared" si="44"/>
        <v>0</v>
      </c>
      <c r="N235" s="41">
        <f>'jan-mar'!M235</f>
        <v>737996.27652697556</v>
      </c>
      <c r="O235" s="41">
        <f t="shared" si="45"/>
        <v>-737996.27652697556</v>
      </c>
      <c r="Q235" s="4"/>
      <c r="R235" s="4"/>
      <c r="S235" s="4"/>
      <c r="T235" s="4"/>
      <c r="U235" s="4"/>
    </row>
    <row r="236" spans="1:21" s="34" customFormat="1" x14ac:dyDescent="0.2">
      <c r="A236" s="33">
        <v>1266</v>
      </c>
      <c r="B236" s="34" t="s">
        <v>289</v>
      </c>
      <c r="C236" s="36"/>
      <c r="D236" s="36">
        <v>1710</v>
      </c>
      <c r="E236" s="37">
        <f t="shared" si="36"/>
        <v>0</v>
      </c>
      <c r="F236" s="38" t="str">
        <f t="shared" si="37"/>
        <v/>
      </c>
      <c r="G236" s="39">
        <f t="shared" si="38"/>
        <v>0</v>
      </c>
      <c r="H236" s="39">
        <f t="shared" si="39"/>
        <v>0</v>
      </c>
      <c r="I236" s="37">
        <f t="shared" si="40"/>
        <v>0</v>
      </c>
      <c r="J236" s="40">
        <f t="shared" si="41"/>
        <v>0</v>
      </c>
      <c r="K236" s="37">
        <f t="shared" si="42"/>
        <v>0</v>
      </c>
      <c r="L236" s="37">
        <f t="shared" si="43"/>
        <v>0</v>
      </c>
      <c r="M236" s="37">
        <f t="shared" si="44"/>
        <v>0</v>
      </c>
      <c r="N236" s="41">
        <f>'jan-mar'!M236</f>
        <v>-2243366.1743285847</v>
      </c>
      <c r="O236" s="41">
        <f t="shared" si="45"/>
        <v>2243366.1743285847</v>
      </c>
      <c r="Q236" s="4"/>
      <c r="R236" s="4"/>
      <c r="S236" s="4"/>
      <c r="T236" s="4"/>
      <c r="U236" s="4"/>
    </row>
    <row r="237" spans="1:21" s="34" customFormat="1" x14ac:dyDescent="0.2">
      <c r="A237" s="33">
        <v>1401</v>
      </c>
      <c r="B237" s="34" t="s">
        <v>290</v>
      </c>
      <c r="C237" s="36"/>
      <c r="D237" s="36">
        <v>11999</v>
      </c>
      <c r="E237" s="37">
        <f t="shared" si="36"/>
        <v>0</v>
      </c>
      <c r="F237" s="38" t="str">
        <f t="shared" si="37"/>
        <v/>
      </c>
      <c r="G237" s="39">
        <f t="shared" si="38"/>
        <v>0</v>
      </c>
      <c r="H237" s="39">
        <f t="shared" si="39"/>
        <v>0</v>
      </c>
      <c r="I237" s="37">
        <f t="shared" si="40"/>
        <v>0</v>
      </c>
      <c r="J237" s="40">
        <f t="shared" si="41"/>
        <v>0</v>
      </c>
      <c r="K237" s="37">
        <f t="shared" si="42"/>
        <v>0</v>
      </c>
      <c r="L237" s="37">
        <f t="shared" si="43"/>
        <v>0</v>
      </c>
      <c r="M237" s="37">
        <f t="shared" si="44"/>
        <v>0</v>
      </c>
      <c r="N237" s="41">
        <f>'jan-mar'!M237</f>
        <v>344620.86212357302</v>
      </c>
      <c r="O237" s="41">
        <f t="shared" si="45"/>
        <v>-344620.86212357302</v>
      </c>
      <c r="Q237" s="4"/>
      <c r="R237" s="4"/>
      <c r="S237" s="4"/>
      <c r="T237" s="4"/>
      <c r="U237" s="4"/>
    </row>
    <row r="238" spans="1:21" s="34" customFormat="1" x14ac:dyDescent="0.2">
      <c r="A238" s="33">
        <v>1411</v>
      </c>
      <c r="B238" s="34" t="s">
        <v>291</v>
      </c>
      <c r="C238" s="36"/>
      <c r="D238" s="36">
        <v>2371</v>
      </c>
      <c r="E238" s="37">
        <f t="shared" si="36"/>
        <v>0</v>
      </c>
      <c r="F238" s="38" t="str">
        <f t="shared" si="37"/>
        <v/>
      </c>
      <c r="G238" s="39">
        <f t="shared" si="38"/>
        <v>0</v>
      </c>
      <c r="H238" s="39">
        <f t="shared" si="39"/>
        <v>0</v>
      </c>
      <c r="I238" s="37">
        <f t="shared" si="40"/>
        <v>0</v>
      </c>
      <c r="J238" s="40">
        <f t="shared" si="41"/>
        <v>0</v>
      </c>
      <c r="K238" s="37">
        <f t="shared" si="42"/>
        <v>0</v>
      </c>
      <c r="L238" s="37">
        <f t="shared" si="43"/>
        <v>0</v>
      </c>
      <c r="M238" s="37">
        <f t="shared" si="44"/>
        <v>0</v>
      </c>
      <c r="N238" s="41">
        <f>'jan-mar'!M238</f>
        <v>-499094.5025339626</v>
      </c>
      <c r="O238" s="41">
        <f t="shared" si="45"/>
        <v>499094.5025339626</v>
      </c>
      <c r="Q238" s="4"/>
      <c r="R238" s="4"/>
      <c r="S238" s="4"/>
      <c r="T238" s="4"/>
      <c r="U238" s="4"/>
    </row>
    <row r="239" spans="1:21" s="34" customFormat="1" x14ac:dyDescent="0.2">
      <c r="A239" s="33">
        <v>1412</v>
      </c>
      <c r="B239" s="34" t="s">
        <v>292</v>
      </c>
      <c r="C239" s="36"/>
      <c r="D239" s="36">
        <v>794</v>
      </c>
      <c r="E239" s="37">
        <f t="shared" si="36"/>
        <v>0</v>
      </c>
      <c r="F239" s="38" t="str">
        <f t="shared" si="37"/>
        <v/>
      </c>
      <c r="G239" s="39">
        <f t="shared" si="38"/>
        <v>0</v>
      </c>
      <c r="H239" s="39">
        <f t="shared" si="39"/>
        <v>0</v>
      </c>
      <c r="I239" s="37">
        <f t="shared" si="40"/>
        <v>0</v>
      </c>
      <c r="J239" s="40">
        <f t="shared" si="41"/>
        <v>0</v>
      </c>
      <c r="K239" s="37">
        <f t="shared" si="42"/>
        <v>0</v>
      </c>
      <c r="L239" s="37">
        <f t="shared" si="43"/>
        <v>0</v>
      </c>
      <c r="M239" s="37">
        <f t="shared" si="44"/>
        <v>0</v>
      </c>
      <c r="N239" s="41">
        <f>'jan-mar'!M239</f>
        <v>14067.63601351089</v>
      </c>
      <c r="O239" s="41">
        <f t="shared" si="45"/>
        <v>-14067.63601351089</v>
      </c>
      <c r="Q239" s="4"/>
      <c r="R239" s="4"/>
      <c r="S239" s="4"/>
      <c r="T239" s="4"/>
      <c r="U239" s="4"/>
    </row>
    <row r="240" spans="1:21" s="34" customFormat="1" x14ac:dyDescent="0.2">
      <c r="A240" s="33">
        <v>1413</v>
      </c>
      <c r="B240" s="34" t="s">
        <v>293</v>
      </c>
      <c r="C240" s="36"/>
      <c r="D240" s="36">
        <v>1438</v>
      </c>
      <c r="E240" s="37">
        <f t="shared" si="36"/>
        <v>0</v>
      </c>
      <c r="F240" s="38" t="str">
        <f t="shared" si="37"/>
        <v/>
      </c>
      <c r="G240" s="39">
        <f t="shared" si="38"/>
        <v>0</v>
      </c>
      <c r="H240" s="39">
        <f t="shared" si="39"/>
        <v>0</v>
      </c>
      <c r="I240" s="37">
        <f t="shared" si="40"/>
        <v>0</v>
      </c>
      <c r="J240" s="40">
        <f t="shared" si="41"/>
        <v>0</v>
      </c>
      <c r="K240" s="37">
        <f t="shared" si="42"/>
        <v>0</v>
      </c>
      <c r="L240" s="37">
        <f t="shared" si="43"/>
        <v>0</v>
      </c>
      <c r="M240" s="37">
        <f t="shared" si="44"/>
        <v>0</v>
      </c>
      <c r="N240" s="41">
        <f>'jan-mar'!M240</f>
        <v>186079.67328391457</v>
      </c>
      <c r="O240" s="41">
        <f t="shared" si="45"/>
        <v>-186079.67328391457</v>
      </c>
      <c r="Q240" s="4"/>
      <c r="R240" s="4"/>
      <c r="S240" s="4"/>
      <c r="T240" s="4"/>
      <c r="U240" s="4"/>
    </row>
    <row r="241" spans="1:21" s="34" customFormat="1" x14ac:dyDescent="0.2">
      <c r="A241" s="33">
        <v>1416</v>
      </c>
      <c r="B241" s="34" t="s">
        <v>294</v>
      </c>
      <c r="C241" s="36"/>
      <c r="D241" s="36">
        <v>4190</v>
      </c>
      <c r="E241" s="37">
        <f t="shared" si="36"/>
        <v>0</v>
      </c>
      <c r="F241" s="38" t="str">
        <f t="shared" si="37"/>
        <v/>
      </c>
      <c r="G241" s="39">
        <f t="shared" si="38"/>
        <v>0</v>
      </c>
      <c r="H241" s="39">
        <f t="shared" si="39"/>
        <v>0</v>
      </c>
      <c r="I241" s="37">
        <f t="shared" si="40"/>
        <v>0</v>
      </c>
      <c r="J241" s="40">
        <f t="shared" si="41"/>
        <v>0</v>
      </c>
      <c r="K241" s="37">
        <f t="shared" si="42"/>
        <v>0</v>
      </c>
      <c r="L241" s="37">
        <f t="shared" si="43"/>
        <v>0</v>
      </c>
      <c r="M241" s="37">
        <f t="shared" si="44"/>
        <v>0</v>
      </c>
      <c r="N241" s="41">
        <f>'jan-mar'!M241</f>
        <v>-714313.60844255751</v>
      </c>
      <c r="O241" s="41">
        <f t="shared" si="45"/>
        <v>714313.60844255751</v>
      </c>
      <c r="Q241" s="4"/>
      <c r="R241" s="4"/>
      <c r="S241" s="4"/>
      <c r="T241" s="4"/>
      <c r="U241" s="4"/>
    </row>
    <row r="242" spans="1:21" s="34" customFormat="1" x14ac:dyDescent="0.2">
      <c r="A242" s="33">
        <v>1417</v>
      </c>
      <c r="B242" s="34" t="s">
        <v>295</v>
      </c>
      <c r="C242" s="36"/>
      <c r="D242" s="36">
        <v>2722</v>
      </c>
      <c r="E242" s="37">
        <f t="shared" si="36"/>
        <v>0</v>
      </c>
      <c r="F242" s="38" t="str">
        <f t="shared" si="37"/>
        <v/>
      </c>
      <c r="G242" s="39">
        <f t="shared" si="38"/>
        <v>0</v>
      </c>
      <c r="H242" s="39">
        <f t="shared" si="39"/>
        <v>0</v>
      </c>
      <c r="I242" s="37">
        <f t="shared" si="40"/>
        <v>0</v>
      </c>
      <c r="J242" s="40">
        <f t="shared" si="41"/>
        <v>0</v>
      </c>
      <c r="K242" s="37">
        <f t="shared" si="42"/>
        <v>0</v>
      </c>
      <c r="L242" s="37">
        <f t="shared" si="43"/>
        <v>0</v>
      </c>
      <c r="M242" s="37">
        <f t="shared" si="44"/>
        <v>0</v>
      </c>
      <c r="N242" s="41">
        <f>'jan-mar'!M242</f>
        <v>-978604.40147509321</v>
      </c>
      <c r="O242" s="41">
        <f t="shared" si="45"/>
        <v>978604.40147509321</v>
      </c>
      <c r="Q242" s="4"/>
      <c r="R242" s="4"/>
      <c r="S242" s="4"/>
      <c r="T242" s="4"/>
      <c r="U242" s="4"/>
    </row>
    <row r="243" spans="1:21" s="34" customFormat="1" x14ac:dyDescent="0.2">
      <c r="A243" s="33">
        <v>1418</v>
      </c>
      <c r="B243" s="34" t="s">
        <v>296</v>
      </c>
      <c r="C243" s="36"/>
      <c r="D243" s="36">
        <v>1288</v>
      </c>
      <c r="E243" s="37">
        <f t="shared" si="36"/>
        <v>0</v>
      </c>
      <c r="F243" s="38" t="str">
        <f t="shared" si="37"/>
        <v/>
      </c>
      <c r="G243" s="39">
        <f t="shared" si="38"/>
        <v>0</v>
      </c>
      <c r="H243" s="39">
        <f t="shared" si="39"/>
        <v>0</v>
      </c>
      <c r="I243" s="37">
        <f t="shared" si="40"/>
        <v>0</v>
      </c>
      <c r="J243" s="40">
        <f t="shared" si="41"/>
        <v>0</v>
      </c>
      <c r="K243" s="37">
        <f t="shared" si="42"/>
        <v>0</v>
      </c>
      <c r="L243" s="37">
        <f t="shared" si="43"/>
        <v>0</v>
      </c>
      <c r="M243" s="37">
        <f t="shared" si="44"/>
        <v>0</v>
      </c>
      <c r="N243" s="41">
        <f>'jan-mar'!M243</f>
        <v>534824.0745408081</v>
      </c>
      <c r="O243" s="41">
        <f t="shared" si="45"/>
        <v>-534824.0745408081</v>
      </c>
      <c r="Q243" s="4"/>
      <c r="R243" s="4"/>
      <c r="S243" s="4"/>
      <c r="T243" s="4"/>
      <c r="U243" s="4"/>
    </row>
    <row r="244" spans="1:21" s="34" customFormat="1" x14ac:dyDescent="0.2">
      <c r="A244" s="33">
        <v>1419</v>
      </c>
      <c r="B244" s="34" t="s">
        <v>297</v>
      </c>
      <c r="C244" s="36"/>
      <c r="D244" s="36">
        <v>2332</v>
      </c>
      <c r="E244" s="37">
        <f t="shared" si="36"/>
        <v>0</v>
      </c>
      <c r="F244" s="38" t="str">
        <f t="shared" si="37"/>
        <v/>
      </c>
      <c r="G244" s="39">
        <f t="shared" si="38"/>
        <v>0</v>
      </c>
      <c r="H244" s="39">
        <f t="shared" si="39"/>
        <v>0</v>
      </c>
      <c r="I244" s="37">
        <f t="shared" si="40"/>
        <v>0</v>
      </c>
      <c r="J244" s="40">
        <f t="shared" si="41"/>
        <v>0</v>
      </c>
      <c r="K244" s="37">
        <f t="shared" si="42"/>
        <v>0</v>
      </c>
      <c r="L244" s="37">
        <f t="shared" si="43"/>
        <v>0</v>
      </c>
      <c r="M244" s="37">
        <f t="shared" si="44"/>
        <v>0</v>
      </c>
      <c r="N244" s="41">
        <f>'jan-mar'!M244</f>
        <v>433451.04179283004</v>
      </c>
      <c r="O244" s="41">
        <f t="shared" si="45"/>
        <v>-433451.04179283004</v>
      </c>
      <c r="Q244" s="4"/>
      <c r="R244" s="4"/>
      <c r="S244" s="4"/>
      <c r="T244" s="4"/>
      <c r="U244" s="4"/>
    </row>
    <row r="245" spans="1:21" s="34" customFormat="1" x14ac:dyDescent="0.2">
      <c r="A245" s="33">
        <v>1420</v>
      </c>
      <c r="B245" s="34" t="s">
        <v>298</v>
      </c>
      <c r="C245" s="36"/>
      <c r="D245" s="36">
        <v>7941</v>
      </c>
      <c r="E245" s="37">
        <f t="shared" si="36"/>
        <v>0</v>
      </c>
      <c r="F245" s="38" t="str">
        <f t="shared" si="37"/>
        <v/>
      </c>
      <c r="G245" s="39">
        <f t="shared" si="38"/>
        <v>0</v>
      </c>
      <c r="H245" s="39">
        <f t="shared" si="39"/>
        <v>0</v>
      </c>
      <c r="I245" s="37">
        <f t="shared" si="40"/>
        <v>0</v>
      </c>
      <c r="J245" s="40">
        <f t="shared" si="41"/>
        <v>0</v>
      </c>
      <c r="K245" s="37">
        <f t="shared" si="42"/>
        <v>0</v>
      </c>
      <c r="L245" s="37">
        <f t="shared" si="43"/>
        <v>0</v>
      </c>
      <c r="M245" s="37">
        <f t="shared" si="44"/>
        <v>0</v>
      </c>
      <c r="N245" s="41">
        <f>'jan-mar'!M245</f>
        <v>4002641.3661000235</v>
      </c>
      <c r="O245" s="41">
        <f t="shared" si="45"/>
        <v>-4002641.3661000235</v>
      </c>
      <c r="Q245" s="4"/>
      <c r="R245" s="4"/>
      <c r="S245" s="4"/>
      <c r="T245" s="4"/>
      <c r="U245" s="4"/>
    </row>
    <row r="246" spans="1:21" s="34" customFormat="1" x14ac:dyDescent="0.2">
      <c r="A246" s="33">
        <v>1421</v>
      </c>
      <c r="B246" s="34" t="s">
        <v>299</v>
      </c>
      <c r="C246" s="36"/>
      <c r="D246" s="36">
        <v>1787</v>
      </c>
      <c r="E246" s="37">
        <f t="shared" si="36"/>
        <v>0</v>
      </c>
      <c r="F246" s="38" t="str">
        <f t="shared" si="37"/>
        <v/>
      </c>
      <c r="G246" s="39">
        <f t="shared" si="38"/>
        <v>0</v>
      </c>
      <c r="H246" s="39">
        <f t="shared" si="39"/>
        <v>0</v>
      </c>
      <c r="I246" s="37">
        <f t="shared" si="40"/>
        <v>0</v>
      </c>
      <c r="J246" s="40">
        <f t="shared" si="41"/>
        <v>0</v>
      </c>
      <c r="K246" s="37">
        <f t="shared" si="42"/>
        <v>0</v>
      </c>
      <c r="L246" s="37">
        <f t="shared" si="43"/>
        <v>0</v>
      </c>
      <c r="M246" s="37">
        <f t="shared" si="44"/>
        <v>0</v>
      </c>
      <c r="N246" s="41">
        <f>'jan-mar'!M246</f>
        <v>-7981684.3003071239</v>
      </c>
      <c r="O246" s="41">
        <f t="shared" si="45"/>
        <v>7981684.3003071239</v>
      </c>
      <c r="Q246" s="4"/>
      <c r="R246" s="4"/>
      <c r="S246" s="4"/>
      <c r="T246" s="4"/>
      <c r="U246" s="4"/>
    </row>
    <row r="247" spans="1:21" s="34" customFormat="1" x14ac:dyDescent="0.2">
      <c r="A247" s="33">
        <v>1422</v>
      </c>
      <c r="B247" s="34" t="s">
        <v>300</v>
      </c>
      <c r="C247" s="36"/>
      <c r="D247" s="36">
        <v>2159</v>
      </c>
      <c r="E247" s="37">
        <f t="shared" si="36"/>
        <v>0</v>
      </c>
      <c r="F247" s="38" t="str">
        <f t="shared" si="37"/>
        <v/>
      </c>
      <c r="G247" s="39">
        <f t="shared" si="38"/>
        <v>0</v>
      </c>
      <c r="H247" s="39">
        <f t="shared" si="39"/>
        <v>0</v>
      </c>
      <c r="I247" s="37">
        <f t="shared" si="40"/>
        <v>0</v>
      </c>
      <c r="J247" s="40">
        <f t="shared" si="41"/>
        <v>0</v>
      </c>
      <c r="K247" s="37">
        <f t="shared" si="42"/>
        <v>0</v>
      </c>
      <c r="L247" s="37">
        <f t="shared" si="43"/>
        <v>0</v>
      </c>
      <c r="M247" s="37">
        <f t="shared" si="44"/>
        <v>0</v>
      </c>
      <c r="N247" s="41">
        <f>'jan-mar'!M247</f>
        <v>-3521426.4154242207</v>
      </c>
      <c r="O247" s="41">
        <f t="shared" si="45"/>
        <v>3521426.4154242207</v>
      </c>
      <c r="Q247" s="4"/>
      <c r="R247" s="4"/>
      <c r="S247" s="4"/>
      <c r="T247" s="4"/>
      <c r="U247" s="4"/>
    </row>
    <row r="248" spans="1:21" s="34" customFormat="1" x14ac:dyDescent="0.2">
      <c r="A248" s="33">
        <v>1424</v>
      </c>
      <c r="B248" s="34" t="s">
        <v>301</v>
      </c>
      <c r="C248" s="36"/>
      <c r="D248" s="36">
        <v>5363</v>
      </c>
      <c r="E248" s="37">
        <f t="shared" si="36"/>
        <v>0</v>
      </c>
      <c r="F248" s="38" t="str">
        <f t="shared" si="37"/>
        <v/>
      </c>
      <c r="G248" s="39">
        <f t="shared" si="38"/>
        <v>0</v>
      </c>
      <c r="H248" s="39">
        <f t="shared" si="39"/>
        <v>0</v>
      </c>
      <c r="I248" s="37">
        <f t="shared" si="40"/>
        <v>0</v>
      </c>
      <c r="J248" s="40">
        <f t="shared" si="41"/>
        <v>0</v>
      </c>
      <c r="K248" s="37">
        <f t="shared" si="42"/>
        <v>0</v>
      </c>
      <c r="L248" s="37">
        <f t="shared" si="43"/>
        <v>0</v>
      </c>
      <c r="M248" s="37">
        <f t="shared" si="44"/>
        <v>0</v>
      </c>
      <c r="N248" s="41">
        <f>'jan-mar'!M248</f>
        <v>-5076998.8262714632</v>
      </c>
      <c r="O248" s="41">
        <f t="shared" si="45"/>
        <v>5076998.8262714632</v>
      </c>
      <c r="Q248" s="4"/>
      <c r="R248" s="4"/>
      <c r="S248" s="4"/>
      <c r="T248" s="4"/>
      <c r="U248" s="4"/>
    </row>
    <row r="249" spans="1:21" s="34" customFormat="1" x14ac:dyDescent="0.2">
      <c r="A249" s="33">
        <v>1426</v>
      </c>
      <c r="B249" s="34" t="s">
        <v>302</v>
      </c>
      <c r="C249" s="36"/>
      <c r="D249" s="36">
        <v>5151</v>
      </c>
      <c r="E249" s="37">
        <f t="shared" si="36"/>
        <v>0</v>
      </c>
      <c r="F249" s="38" t="str">
        <f t="shared" si="37"/>
        <v/>
      </c>
      <c r="G249" s="39">
        <f t="shared" si="38"/>
        <v>0</v>
      </c>
      <c r="H249" s="39">
        <f t="shared" si="39"/>
        <v>0</v>
      </c>
      <c r="I249" s="37">
        <f t="shared" si="40"/>
        <v>0</v>
      </c>
      <c r="J249" s="40">
        <f t="shared" si="41"/>
        <v>0</v>
      </c>
      <c r="K249" s="37">
        <f t="shared" si="42"/>
        <v>0</v>
      </c>
      <c r="L249" s="37">
        <f t="shared" si="43"/>
        <v>0</v>
      </c>
      <c r="M249" s="37">
        <f t="shared" si="44"/>
        <v>0</v>
      </c>
      <c r="N249" s="41">
        <f>'jan-mar'!M249</f>
        <v>-5101130.7391617205</v>
      </c>
      <c r="O249" s="41">
        <f t="shared" si="45"/>
        <v>5101130.7391617205</v>
      </c>
      <c r="Q249" s="4"/>
      <c r="R249" s="4"/>
      <c r="S249" s="4"/>
      <c r="T249" s="4"/>
      <c r="U249" s="4"/>
    </row>
    <row r="250" spans="1:21" s="34" customFormat="1" x14ac:dyDescent="0.2">
      <c r="A250" s="33">
        <v>1428</v>
      </c>
      <c r="B250" s="34" t="s">
        <v>303</v>
      </c>
      <c r="C250" s="36"/>
      <c r="D250" s="36">
        <v>3065</v>
      </c>
      <c r="E250" s="37">
        <f t="shared" si="36"/>
        <v>0</v>
      </c>
      <c r="F250" s="38" t="str">
        <f t="shared" si="37"/>
        <v/>
      </c>
      <c r="G250" s="39">
        <f t="shared" si="38"/>
        <v>0</v>
      </c>
      <c r="H250" s="39">
        <f t="shared" si="39"/>
        <v>0</v>
      </c>
      <c r="I250" s="37">
        <f t="shared" si="40"/>
        <v>0</v>
      </c>
      <c r="J250" s="40">
        <f t="shared" si="41"/>
        <v>0</v>
      </c>
      <c r="K250" s="37">
        <f t="shared" si="42"/>
        <v>0</v>
      </c>
      <c r="L250" s="37">
        <f t="shared" si="43"/>
        <v>0</v>
      </c>
      <c r="M250" s="37">
        <f t="shared" si="44"/>
        <v>0</v>
      </c>
      <c r="N250" s="41">
        <f>'jan-mar'!M250</f>
        <v>3163385.1576749235</v>
      </c>
      <c r="O250" s="41">
        <f t="shared" si="45"/>
        <v>-3163385.1576749235</v>
      </c>
      <c r="Q250" s="4"/>
      <c r="R250" s="4"/>
      <c r="S250" s="4"/>
      <c r="T250" s="4"/>
      <c r="U250" s="4"/>
    </row>
    <row r="251" spans="1:21" s="34" customFormat="1" x14ac:dyDescent="0.2">
      <c r="A251" s="33">
        <v>1429</v>
      </c>
      <c r="B251" s="34" t="s">
        <v>304</v>
      </c>
      <c r="C251" s="36"/>
      <c r="D251" s="36">
        <v>2862</v>
      </c>
      <c r="E251" s="37">
        <f t="shared" si="36"/>
        <v>0</v>
      </c>
      <c r="F251" s="38" t="str">
        <f t="shared" si="37"/>
        <v/>
      </c>
      <c r="G251" s="39">
        <f t="shared" si="38"/>
        <v>0</v>
      </c>
      <c r="H251" s="39">
        <f t="shared" si="39"/>
        <v>0</v>
      </c>
      <c r="I251" s="37">
        <f t="shared" si="40"/>
        <v>0</v>
      </c>
      <c r="J251" s="40">
        <f t="shared" si="41"/>
        <v>0</v>
      </c>
      <c r="K251" s="37">
        <f t="shared" si="42"/>
        <v>0</v>
      </c>
      <c r="L251" s="37">
        <f t="shared" si="43"/>
        <v>0</v>
      </c>
      <c r="M251" s="37">
        <f t="shared" si="44"/>
        <v>0</v>
      </c>
      <c r="N251" s="41">
        <f>'jan-mar'!M251</f>
        <v>4007462.3397277752</v>
      </c>
      <c r="O251" s="41">
        <f t="shared" si="45"/>
        <v>-4007462.3397277752</v>
      </c>
      <c r="Q251" s="4"/>
      <c r="R251" s="4"/>
      <c r="S251" s="4"/>
      <c r="T251" s="4"/>
      <c r="U251" s="4"/>
    </row>
    <row r="252" spans="1:21" s="34" customFormat="1" x14ac:dyDescent="0.2">
      <c r="A252" s="33">
        <v>1430</v>
      </c>
      <c r="B252" s="34" t="s">
        <v>305</v>
      </c>
      <c r="C252" s="36"/>
      <c r="D252" s="36">
        <v>2966</v>
      </c>
      <c r="E252" s="37">
        <f t="shared" si="36"/>
        <v>0</v>
      </c>
      <c r="F252" s="38" t="str">
        <f t="shared" si="37"/>
        <v/>
      </c>
      <c r="G252" s="39">
        <f t="shared" si="38"/>
        <v>0</v>
      </c>
      <c r="H252" s="39">
        <f t="shared" si="39"/>
        <v>0</v>
      </c>
      <c r="I252" s="37">
        <f t="shared" si="40"/>
        <v>0</v>
      </c>
      <c r="J252" s="40">
        <f t="shared" si="41"/>
        <v>0</v>
      </c>
      <c r="K252" s="37">
        <f t="shared" si="42"/>
        <v>0</v>
      </c>
      <c r="L252" s="37">
        <f t="shared" si="43"/>
        <v>0</v>
      </c>
      <c r="M252" s="37">
        <f t="shared" si="44"/>
        <v>0</v>
      </c>
      <c r="N252" s="41">
        <f>'jan-mar'!M252</f>
        <v>3843635.3597598127</v>
      </c>
      <c r="O252" s="41">
        <f t="shared" si="45"/>
        <v>-3843635.3597598127</v>
      </c>
      <c r="Q252" s="4"/>
      <c r="R252" s="4"/>
      <c r="S252" s="4"/>
      <c r="T252" s="4"/>
      <c r="U252" s="4"/>
    </row>
    <row r="253" spans="1:21" s="34" customFormat="1" x14ac:dyDescent="0.2">
      <c r="A253" s="33">
        <v>1431</v>
      </c>
      <c r="B253" s="34" t="s">
        <v>306</v>
      </c>
      <c r="C253" s="36"/>
      <c r="D253" s="36">
        <v>3049</v>
      </c>
      <c r="E253" s="37">
        <f t="shared" si="36"/>
        <v>0</v>
      </c>
      <c r="F253" s="38" t="str">
        <f t="shared" si="37"/>
        <v/>
      </c>
      <c r="G253" s="39">
        <f t="shared" si="38"/>
        <v>0</v>
      </c>
      <c r="H253" s="39">
        <f t="shared" si="39"/>
        <v>0</v>
      </c>
      <c r="I253" s="37">
        <f t="shared" si="40"/>
        <v>0</v>
      </c>
      <c r="J253" s="40">
        <f t="shared" si="41"/>
        <v>0</v>
      </c>
      <c r="K253" s="37">
        <f t="shared" si="42"/>
        <v>0</v>
      </c>
      <c r="L253" s="37">
        <f t="shared" si="43"/>
        <v>0</v>
      </c>
      <c r="M253" s="37">
        <f t="shared" si="44"/>
        <v>0</v>
      </c>
      <c r="N253" s="41">
        <f>'jan-mar'!M253</f>
        <v>1549400.8469007644</v>
      </c>
      <c r="O253" s="41">
        <f t="shared" si="45"/>
        <v>-1549400.8469007644</v>
      </c>
      <c r="Q253" s="4"/>
      <c r="R253" s="4"/>
      <c r="S253" s="4"/>
      <c r="T253" s="4"/>
      <c r="U253" s="4"/>
    </row>
    <row r="254" spans="1:21" s="34" customFormat="1" x14ac:dyDescent="0.2">
      <c r="A254" s="33">
        <v>1432</v>
      </c>
      <c r="B254" s="34" t="s">
        <v>307</v>
      </c>
      <c r="C254" s="36"/>
      <c r="D254" s="36">
        <v>13009</v>
      </c>
      <c r="E254" s="37">
        <f t="shared" si="36"/>
        <v>0</v>
      </c>
      <c r="F254" s="38" t="str">
        <f t="shared" si="37"/>
        <v/>
      </c>
      <c r="G254" s="39">
        <f t="shared" si="38"/>
        <v>0</v>
      </c>
      <c r="H254" s="39">
        <f t="shared" si="39"/>
        <v>0</v>
      </c>
      <c r="I254" s="37">
        <f t="shared" si="40"/>
        <v>0</v>
      </c>
      <c r="J254" s="40">
        <f t="shared" si="41"/>
        <v>0</v>
      </c>
      <c r="K254" s="37">
        <f t="shared" si="42"/>
        <v>0</v>
      </c>
      <c r="L254" s="37">
        <f t="shared" si="43"/>
        <v>0</v>
      </c>
      <c r="M254" s="37">
        <f t="shared" si="44"/>
        <v>0</v>
      </c>
      <c r="N254" s="41">
        <f>'jan-mar'!M254</f>
        <v>418528.56032714882</v>
      </c>
      <c r="O254" s="41">
        <f t="shared" si="45"/>
        <v>-418528.56032714882</v>
      </c>
      <c r="Q254" s="4"/>
      <c r="R254" s="4"/>
      <c r="S254" s="4"/>
      <c r="T254" s="4"/>
      <c r="U254" s="4"/>
    </row>
    <row r="255" spans="1:21" s="34" customFormat="1" x14ac:dyDescent="0.2">
      <c r="A255" s="33">
        <v>1433</v>
      </c>
      <c r="B255" s="34" t="s">
        <v>308</v>
      </c>
      <c r="C255" s="36"/>
      <c r="D255" s="36">
        <v>2848</v>
      </c>
      <c r="E255" s="37">
        <f t="shared" si="36"/>
        <v>0</v>
      </c>
      <c r="F255" s="38" t="str">
        <f t="shared" si="37"/>
        <v/>
      </c>
      <c r="G255" s="39">
        <f t="shared" si="38"/>
        <v>0</v>
      </c>
      <c r="H255" s="39">
        <f t="shared" si="39"/>
        <v>0</v>
      </c>
      <c r="I255" s="37">
        <f t="shared" si="40"/>
        <v>0</v>
      </c>
      <c r="J255" s="40">
        <f t="shared" si="41"/>
        <v>0</v>
      </c>
      <c r="K255" s="37">
        <f t="shared" si="42"/>
        <v>0</v>
      </c>
      <c r="L255" s="37">
        <f t="shared" si="43"/>
        <v>0</v>
      </c>
      <c r="M255" s="37">
        <f t="shared" si="44"/>
        <v>0</v>
      </c>
      <c r="N255" s="41">
        <f>'jan-mar'!M255</f>
        <v>3148957.3178003863</v>
      </c>
      <c r="O255" s="41">
        <f t="shared" si="45"/>
        <v>-3148957.3178003863</v>
      </c>
      <c r="Q255" s="4"/>
      <c r="R255" s="4"/>
      <c r="S255" s="4"/>
      <c r="T255" s="4"/>
      <c r="U255" s="4"/>
    </row>
    <row r="256" spans="1:21" s="34" customFormat="1" x14ac:dyDescent="0.2">
      <c r="A256" s="33">
        <v>1438</v>
      </c>
      <c r="B256" s="34" t="s">
        <v>309</v>
      </c>
      <c r="C256" s="36"/>
      <c r="D256" s="36">
        <v>3847</v>
      </c>
      <c r="E256" s="37">
        <f t="shared" si="36"/>
        <v>0</v>
      </c>
      <c r="F256" s="38" t="str">
        <f t="shared" si="37"/>
        <v/>
      </c>
      <c r="G256" s="39">
        <f t="shared" si="38"/>
        <v>0</v>
      </c>
      <c r="H256" s="39">
        <f t="shared" si="39"/>
        <v>0</v>
      </c>
      <c r="I256" s="37">
        <f t="shared" si="40"/>
        <v>0</v>
      </c>
      <c r="J256" s="40">
        <f t="shared" si="41"/>
        <v>0</v>
      </c>
      <c r="K256" s="37">
        <f t="shared" si="42"/>
        <v>0</v>
      </c>
      <c r="L256" s="37">
        <f t="shared" si="43"/>
        <v>0</v>
      </c>
      <c r="M256" s="37">
        <f t="shared" si="44"/>
        <v>0</v>
      </c>
      <c r="N256" s="41">
        <f>'jan-mar'!M256</f>
        <v>-1155187.4109017937</v>
      </c>
      <c r="O256" s="41">
        <f t="shared" si="45"/>
        <v>1155187.4109017937</v>
      </c>
      <c r="Q256" s="4"/>
      <c r="R256" s="4"/>
      <c r="S256" s="4"/>
      <c r="T256" s="4"/>
      <c r="U256" s="4"/>
    </row>
    <row r="257" spans="1:21" s="34" customFormat="1" x14ac:dyDescent="0.2">
      <c r="A257" s="33">
        <v>1439</v>
      </c>
      <c r="B257" s="34" t="s">
        <v>310</v>
      </c>
      <c r="C257" s="36"/>
      <c r="D257" s="36">
        <v>6031</v>
      </c>
      <c r="E257" s="37">
        <f t="shared" si="36"/>
        <v>0</v>
      </c>
      <c r="F257" s="38" t="str">
        <f t="shared" si="37"/>
        <v/>
      </c>
      <c r="G257" s="39">
        <f t="shared" si="38"/>
        <v>0</v>
      </c>
      <c r="H257" s="39">
        <f t="shared" si="39"/>
        <v>0</v>
      </c>
      <c r="I257" s="37">
        <f t="shared" si="40"/>
        <v>0</v>
      </c>
      <c r="J257" s="40">
        <f t="shared" si="41"/>
        <v>0</v>
      </c>
      <c r="K257" s="37">
        <f t="shared" si="42"/>
        <v>0</v>
      </c>
      <c r="L257" s="37">
        <f t="shared" si="43"/>
        <v>0</v>
      </c>
      <c r="M257" s="37">
        <f t="shared" si="44"/>
        <v>0</v>
      </c>
      <c r="N257" s="41">
        <f>'jan-mar'!M257</f>
        <v>1351862.106797836</v>
      </c>
      <c r="O257" s="41">
        <f t="shared" si="45"/>
        <v>-1351862.106797836</v>
      </c>
      <c r="Q257" s="4"/>
      <c r="R257" s="4"/>
      <c r="S257" s="4"/>
      <c r="T257" s="4"/>
      <c r="U257" s="4"/>
    </row>
    <row r="258" spans="1:21" s="34" customFormat="1" x14ac:dyDescent="0.2">
      <c r="A258" s="33">
        <v>1441</v>
      </c>
      <c r="B258" s="34" t="s">
        <v>311</v>
      </c>
      <c r="C258" s="36"/>
      <c r="D258" s="36">
        <v>2791</v>
      </c>
      <c r="E258" s="37">
        <f t="shared" si="36"/>
        <v>0</v>
      </c>
      <c r="F258" s="38" t="str">
        <f t="shared" si="37"/>
        <v/>
      </c>
      <c r="G258" s="39">
        <f t="shared" si="38"/>
        <v>0</v>
      </c>
      <c r="H258" s="39">
        <f t="shared" si="39"/>
        <v>0</v>
      </c>
      <c r="I258" s="37">
        <f t="shared" si="40"/>
        <v>0</v>
      </c>
      <c r="J258" s="40">
        <f t="shared" si="41"/>
        <v>0</v>
      </c>
      <c r="K258" s="37">
        <f t="shared" si="42"/>
        <v>0</v>
      </c>
      <c r="L258" s="37">
        <f t="shared" si="43"/>
        <v>0</v>
      </c>
      <c r="M258" s="37">
        <f t="shared" si="44"/>
        <v>0</v>
      </c>
      <c r="N258" s="41">
        <f>'jan-mar'!M258</f>
        <v>2135422.5856674425</v>
      </c>
      <c r="O258" s="41">
        <f t="shared" si="45"/>
        <v>-2135422.5856674425</v>
      </c>
      <c r="Q258" s="4"/>
      <c r="R258" s="4"/>
      <c r="S258" s="4"/>
      <c r="T258" s="4"/>
      <c r="U258" s="4"/>
    </row>
    <row r="259" spans="1:21" s="34" customFormat="1" x14ac:dyDescent="0.2">
      <c r="A259" s="33">
        <v>1443</v>
      </c>
      <c r="B259" s="34" t="s">
        <v>312</v>
      </c>
      <c r="C259" s="36"/>
      <c r="D259" s="36">
        <v>6064</v>
      </c>
      <c r="E259" s="37">
        <f t="shared" si="36"/>
        <v>0</v>
      </c>
      <c r="F259" s="38" t="str">
        <f t="shared" si="37"/>
        <v/>
      </c>
      <c r="G259" s="39">
        <f t="shared" si="38"/>
        <v>0</v>
      </c>
      <c r="H259" s="39">
        <f t="shared" si="39"/>
        <v>0</v>
      </c>
      <c r="I259" s="37">
        <f t="shared" si="40"/>
        <v>0</v>
      </c>
      <c r="J259" s="40">
        <f t="shared" si="41"/>
        <v>0</v>
      </c>
      <c r="K259" s="37">
        <f t="shared" si="42"/>
        <v>0</v>
      </c>
      <c r="L259" s="37">
        <f t="shared" si="43"/>
        <v>0</v>
      </c>
      <c r="M259" s="37">
        <f t="shared" si="44"/>
        <v>0</v>
      </c>
      <c r="N259" s="41">
        <f>'jan-mar'!M259</f>
        <v>5731153.7834064392</v>
      </c>
      <c r="O259" s="41">
        <f t="shared" si="45"/>
        <v>-5731153.7834064392</v>
      </c>
      <c r="Q259" s="4"/>
      <c r="R259" s="4"/>
      <c r="S259" s="4"/>
      <c r="T259" s="4"/>
      <c r="U259" s="4"/>
    </row>
    <row r="260" spans="1:21" s="34" customFormat="1" x14ac:dyDescent="0.2">
      <c r="A260" s="33">
        <v>1444</v>
      </c>
      <c r="B260" s="34" t="s">
        <v>313</v>
      </c>
      <c r="C260" s="36"/>
      <c r="D260" s="36">
        <v>1198</v>
      </c>
      <c r="E260" s="37">
        <f t="shared" si="36"/>
        <v>0</v>
      </c>
      <c r="F260" s="38" t="str">
        <f t="shared" si="37"/>
        <v/>
      </c>
      <c r="G260" s="39">
        <f t="shared" si="38"/>
        <v>0</v>
      </c>
      <c r="H260" s="39">
        <f t="shared" si="39"/>
        <v>0</v>
      </c>
      <c r="I260" s="37">
        <f t="shared" si="40"/>
        <v>0</v>
      </c>
      <c r="J260" s="40">
        <f t="shared" si="41"/>
        <v>0</v>
      </c>
      <c r="K260" s="37">
        <f t="shared" si="42"/>
        <v>0</v>
      </c>
      <c r="L260" s="37">
        <f t="shared" si="43"/>
        <v>0</v>
      </c>
      <c r="M260" s="37">
        <f t="shared" si="44"/>
        <v>0</v>
      </c>
      <c r="N260" s="41">
        <f>'jan-mar'!M260</f>
        <v>1682044.0192151906</v>
      </c>
      <c r="O260" s="41">
        <f t="shared" si="45"/>
        <v>-1682044.0192151906</v>
      </c>
      <c r="Q260" s="4"/>
      <c r="R260" s="4"/>
      <c r="S260" s="4"/>
      <c r="T260" s="4"/>
      <c r="U260" s="4"/>
    </row>
    <row r="261" spans="1:21" s="34" customFormat="1" x14ac:dyDescent="0.2">
      <c r="A261" s="33">
        <v>1445</v>
      </c>
      <c r="B261" s="34" t="s">
        <v>314</v>
      </c>
      <c r="C261" s="36"/>
      <c r="D261" s="36">
        <v>5783</v>
      </c>
      <c r="E261" s="37">
        <f t="shared" si="36"/>
        <v>0</v>
      </c>
      <c r="F261" s="38" t="str">
        <f t="shared" si="37"/>
        <v/>
      </c>
      <c r="G261" s="39">
        <f t="shared" si="38"/>
        <v>0</v>
      </c>
      <c r="H261" s="39">
        <f t="shared" si="39"/>
        <v>0</v>
      </c>
      <c r="I261" s="37">
        <f t="shared" si="40"/>
        <v>0</v>
      </c>
      <c r="J261" s="40">
        <f t="shared" si="41"/>
        <v>0</v>
      </c>
      <c r="K261" s="37">
        <f t="shared" si="42"/>
        <v>0</v>
      </c>
      <c r="L261" s="37">
        <f t="shared" si="43"/>
        <v>0</v>
      </c>
      <c r="M261" s="37">
        <f t="shared" si="44"/>
        <v>0</v>
      </c>
      <c r="N261" s="41">
        <f>'jan-mar'!M261</f>
        <v>4367988.700435265</v>
      </c>
      <c r="O261" s="41">
        <f t="shared" si="45"/>
        <v>-4367988.700435265</v>
      </c>
      <c r="Q261" s="4"/>
      <c r="R261" s="4"/>
      <c r="S261" s="4"/>
      <c r="T261" s="4"/>
      <c r="U261" s="4"/>
    </row>
    <row r="262" spans="1:21" s="34" customFormat="1" x14ac:dyDescent="0.2">
      <c r="A262" s="33">
        <v>1449</v>
      </c>
      <c r="B262" s="34" t="s">
        <v>315</v>
      </c>
      <c r="C262" s="36"/>
      <c r="D262" s="36">
        <v>7218</v>
      </c>
      <c r="E262" s="37">
        <f t="shared" si="36"/>
        <v>0</v>
      </c>
      <c r="F262" s="38" t="str">
        <f t="shared" si="37"/>
        <v/>
      </c>
      <c r="G262" s="39">
        <f t="shared" si="38"/>
        <v>0</v>
      </c>
      <c r="H262" s="39">
        <f t="shared" si="39"/>
        <v>0</v>
      </c>
      <c r="I262" s="37">
        <f t="shared" si="40"/>
        <v>0</v>
      </c>
      <c r="J262" s="40">
        <f t="shared" si="41"/>
        <v>0</v>
      </c>
      <c r="K262" s="37">
        <f t="shared" si="42"/>
        <v>0</v>
      </c>
      <c r="L262" s="37">
        <f t="shared" si="43"/>
        <v>0</v>
      </c>
      <c r="M262" s="37">
        <f t="shared" si="44"/>
        <v>0</v>
      </c>
      <c r="N262" s="41">
        <f>'jan-mar'!M262</f>
        <v>6896103.4479926918</v>
      </c>
      <c r="O262" s="41">
        <f t="shared" si="45"/>
        <v>-6896103.4479926918</v>
      </c>
      <c r="Q262" s="4"/>
      <c r="R262" s="4"/>
      <c r="S262" s="4"/>
      <c r="T262" s="4"/>
      <c r="U262" s="4"/>
    </row>
    <row r="263" spans="1:21" s="34" customFormat="1" x14ac:dyDescent="0.2">
      <c r="A263" s="33">
        <v>1502</v>
      </c>
      <c r="B263" s="34" t="s">
        <v>316</v>
      </c>
      <c r="C263" s="36"/>
      <c r="D263" s="36">
        <v>26822</v>
      </c>
      <c r="E263" s="37">
        <f t="shared" si="36"/>
        <v>0</v>
      </c>
      <c r="F263" s="38" t="str">
        <f t="shared" si="37"/>
        <v/>
      </c>
      <c r="G263" s="39">
        <f t="shared" si="38"/>
        <v>0</v>
      </c>
      <c r="H263" s="39">
        <f t="shared" si="39"/>
        <v>0</v>
      </c>
      <c r="I263" s="37">
        <f t="shared" si="40"/>
        <v>0</v>
      </c>
      <c r="J263" s="40">
        <f t="shared" si="41"/>
        <v>0</v>
      </c>
      <c r="K263" s="37">
        <f t="shared" si="42"/>
        <v>0</v>
      </c>
      <c r="L263" s="37">
        <f t="shared" si="43"/>
        <v>0</v>
      </c>
      <c r="M263" s="37">
        <f t="shared" si="44"/>
        <v>0</v>
      </c>
      <c r="N263" s="41">
        <f>'jan-mar'!M263</f>
        <v>2890395.1299173487</v>
      </c>
      <c r="O263" s="41">
        <f t="shared" si="45"/>
        <v>-2890395.1299173487</v>
      </c>
      <c r="Q263" s="4"/>
      <c r="R263" s="4"/>
      <c r="S263" s="4"/>
      <c r="T263" s="4"/>
      <c r="U263" s="4"/>
    </row>
    <row r="264" spans="1:21" s="34" customFormat="1" x14ac:dyDescent="0.2">
      <c r="A264" s="33">
        <v>1504</v>
      </c>
      <c r="B264" s="34" t="s">
        <v>317</v>
      </c>
      <c r="C264" s="36"/>
      <c r="D264" s="36">
        <v>47199</v>
      </c>
      <c r="E264" s="37">
        <f t="shared" si="36"/>
        <v>0</v>
      </c>
      <c r="F264" s="38" t="str">
        <f t="shared" si="37"/>
        <v/>
      </c>
      <c r="G264" s="39">
        <f t="shared" si="38"/>
        <v>0</v>
      </c>
      <c r="H264" s="39">
        <f t="shared" si="39"/>
        <v>0</v>
      </c>
      <c r="I264" s="37">
        <f t="shared" si="40"/>
        <v>0</v>
      </c>
      <c r="J264" s="40">
        <f t="shared" si="41"/>
        <v>0</v>
      </c>
      <c r="K264" s="37">
        <f t="shared" si="42"/>
        <v>0</v>
      </c>
      <c r="L264" s="37">
        <f t="shared" si="43"/>
        <v>0</v>
      </c>
      <c r="M264" s="37">
        <f t="shared" si="44"/>
        <v>0</v>
      </c>
      <c r="N264" s="41">
        <f>'jan-mar'!M264</f>
        <v>-8476265.2994941026</v>
      </c>
      <c r="O264" s="41">
        <f t="shared" si="45"/>
        <v>8476265.2994941026</v>
      </c>
      <c r="Q264" s="4"/>
      <c r="R264" s="4"/>
      <c r="S264" s="4"/>
      <c r="T264" s="4"/>
      <c r="U264" s="4"/>
    </row>
    <row r="265" spans="1:21" s="34" customFormat="1" x14ac:dyDescent="0.2">
      <c r="A265" s="33">
        <v>1505</v>
      </c>
      <c r="B265" s="34" t="s">
        <v>318</v>
      </c>
      <c r="C265" s="36"/>
      <c r="D265" s="36">
        <v>24442</v>
      </c>
      <c r="E265" s="37">
        <f t="shared" ref="E265:E328" si="46">(C265*1000)/D265</f>
        <v>0</v>
      </c>
      <c r="F265" s="38" t="str">
        <f t="shared" ref="F265:F328" si="47">IF(ISNUMBER(C265),E265/E$435,"")</f>
        <v/>
      </c>
      <c r="G265" s="39">
        <f t="shared" ref="G265:G328" si="48">(E$435-E265)*0.6</f>
        <v>0</v>
      </c>
      <c r="H265" s="39">
        <f t="shared" ref="H265:H328" si="49">IF(E265&gt;=E$435*0.9,0,IF(E265&lt;0.9*E$435,(E$435*0.9-E265)*0.35))</f>
        <v>0</v>
      </c>
      <c r="I265" s="37">
        <f t="shared" ref="I265:I328" si="50">G265+H265</f>
        <v>0</v>
      </c>
      <c r="J265" s="40">
        <f t="shared" ref="J265:J328" si="51">I$437</f>
        <v>0</v>
      </c>
      <c r="K265" s="37">
        <f t="shared" ref="K265:K328" si="52">I265+J265</f>
        <v>0</v>
      </c>
      <c r="L265" s="37">
        <f t="shared" ref="L265:L328" si="53">(I265*D265)</f>
        <v>0</v>
      </c>
      <c r="M265" s="37">
        <f t="shared" ref="M265:M328" si="54">(K265*D265)</f>
        <v>0</v>
      </c>
      <c r="N265" s="41">
        <f>'jan-mar'!M265</f>
        <v>14701838.996375367</v>
      </c>
      <c r="O265" s="41">
        <f t="shared" ref="O265:O328" si="55">M265-N265</f>
        <v>-14701838.996375367</v>
      </c>
      <c r="Q265" s="4"/>
      <c r="R265" s="4"/>
      <c r="S265" s="4"/>
      <c r="T265" s="4"/>
      <c r="U265" s="4"/>
    </row>
    <row r="266" spans="1:21" s="34" customFormat="1" x14ac:dyDescent="0.2">
      <c r="A266" s="33">
        <v>1511</v>
      </c>
      <c r="B266" s="34" t="s">
        <v>319</v>
      </c>
      <c r="C266" s="36"/>
      <c r="D266" s="36">
        <v>3203</v>
      </c>
      <c r="E266" s="37">
        <f t="shared" si="46"/>
        <v>0</v>
      </c>
      <c r="F266" s="38" t="str">
        <f t="shared" si="47"/>
        <v/>
      </c>
      <c r="G266" s="39">
        <f t="shared" si="48"/>
        <v>0</v>
      </c>
      <c r="H266" s="39">
        <f t="shared" si="49"/>
        <v>0</v>
      </c>
      <c r="I266" s="37">
        <f t="shared" si="50"/>
        <v>0</v>
      </c>
      <c r="J266" s="40">
        <f t="shared" si="51"/>
        <v>0</v>
      </c>
      <c r="K266" s="37">
        <f t="shared" si="52"/>
        <v>0</v>
      </c>
      <c r="L266" s="37">
        <f t="shared" si="53"/>
        <v>0</v>
      </c>
      <c r="M266" s="37">
        <f t="shared" si="54"/>
        <v>0</v>
      </c>
      <c r="N266" s="41">
        <f>'jan-mar'!M266</f>
        <v>2535106.0881020515</v>
      </c>
      <c r="O266" s="41">
        <f t="shared" si="55"/>
        <v>-2535106.0881020515</v>
      </c>
      <c r="Q266" s="4"/>
      <c r="R266" s="4"/>
      <c r="S266" s="4"/>
      <c r="T266" s="4"/>
      <c r="U266" s="4"/>
    </row>
    <row r="267" spans="1:21" s="34" customFormat="1" x14ac:dyDescent="0.2">
      <c r="A267" s="33">
        <v>1514</v>
      </c>
      <c r="B267" s="34" t="s">
        <v>178</v>
      </c>
      <c r="C267" s="36"/>
      <c r="D267" s="36">
        <v>2540</v>
      </c>
      <c r="E267" s="37">
        <f t="shared" si="46"/>
        <v>0</v>
      </c>
      <c r="F267" s="38" t="str">
        <f t="shared" si="47"/>
        <v/>
      </c>
      <c r="G267" s="39">
        <f t="shared" si="48"/>
        <v>0</v>
      </c>
      <c r="H267" s="39">
        <f t="shared" si="49"/>
        <v>0</v>
      </c>
      <c r="I267" s="37">
        <f t="shared" si="50"/>
        <v>0</v>
      </c>
      <c r="J267" s="40">
        <f t="shared" si="51"/>
        <v>0</v>
      </c>
      <c r="K267" s="37">
        <f t="shared" si="52"/>
        <v>0</v>
      </c>
      <c r="L267" s="37">
        <f t="shared" si="53"/>
        <v>0</v>
      </c>
      <c r="M267" s="37">
        <f t="shared" si="54"/>
        <v>0</v>
      </c>
      <c r="N267" s="41">
        <f>'jan-mar'!M267</f>
        <v>982274.80538327142</v>
      </c>
      <c r="O267" s="41">
        <f t="shared" si="55"/>
        <v>-982274.80538327142</v>
      </c>
      <c r="Q267" s="4"/>
      <c r="R267" s="4"/>
      <c r="S267" s="4"/>
      <c r="T267" s="4"/>
      <c r="U267" s="4"/>
    </row>
    <row r="268" spans="1:21" s="34" customFormat="1" x14ac:dyDescent="0.2">
      <c r="A268" s="33">
        <v>1515</v>
      </c>
      <c r="B268" s="34" t="s">
        <v>320</v>
      </c>
      <c r="C268" s="36"/>
      <c r="D268" s="36">
        <v>8957</v>
      </c>
      <c r="E268" s="37">
        <f t="shared" si="46"/>
        <v>0</v>
      </c>
      <c r="F268" s="38" t="str">
        <f t="shared" si="47"/>
        <v/>
      </c>
      <c r="G268" s="39">
        <f t="shared" si="48"/>
        <v>0</v>
      </c>
      <c r="H268" s="39">
        <f t="shared" si="49"/>
        <v>0</v>
      </c>
      <c r="I268" s="37">
        <f t="shared" si="50"/>
        <v>0</v>
      </c>
      <c r="J268" s="40">
        <f t="shared" si="51"/>
        <v>0</v>
      </c>
      <c r="K268" s="37">
        <f t="shared" si="52"/>
        <v>0</v>
      </c>
      <c r="L268" s="37">
        <f t="shared" si="53"/>
        <v>0</v>
      </c>
      <c r="M268" s="37">
        <f t="shared" si="54"/>
        <v>0</v>
      </c>
      <c r="N268" s="41">
        <f>'jan-mar'!M268</f>
        <v>-4648026.6803866345</v>
      </c>
      <c r="O268" s="41">
        <f t="shared" si="55"/>
        <v>4648026.6803866345</v>
      </c>
      <c r="Q268" s="4"/>
      <c r="R268" s="4"/>
      <c r="S268" s="4"/>
      <c r="T268" s="4"/>
      <c r="U268" s="4"/>
    </row>
    <row r="269" spans="1:21" s="34" customFormat="1" x14ac:dyDescent="0.2">
      <c r="A269" s="33">
        <v>1516</v>
      </c>
      <c r="B269" s="34" t="s">
        <v>321</v>
      </c>
      <c r="C269" s="36"/>
      <c r="D269" s="36">
        <v>8457</v>
      </c>
      <c r="E269" s="37">
        <f t="shared" si="46"/>
        <v>0</v>
      </c>
      <c r="F269" s="38" t="str">
        <f t="shared" si="47"/>
        <v/>
      </c>
      <c r="G269" s="39">
        <f t="shared" si="48"/>
        <v>0</v>
      </c>
      <c r="H269" s="39">
        <f t="shared" si="49"/>
        <v>0</v>
      </c>
      <c r="I269" s="37">
        <f t="shared" si="50"/>
        <v>0</v>
      </c>
      <c r="J269" s="40">
        <f t="shared" si="51"/>
        <v>0</v>
      </c>
      <c r="K269" s="37">
        <f t="shared" si="52"/>
        <v>0</v>
      </c>
      <c r="L269" s="37">
        <f t="shared" si="53"/>
        <v>0</v>
      </c>
      <c r="M269" s="37">
        <f t="shared" si="54"/>
        <v>0</v>
      </c>
      <c r="N269" s="41">
        <f>'jan-mar'!M269</f>
        <v>-3665345.3428636561</v>
      </c>
      <c r="O269" s="41">
        <f t="shared" si="55"/>
        <v>3665345.3428636561</v>
      </c>
      <c r="Q269" s="4"/>
      <c r="R269" s="4"/>
      <c r="S269" s="4"/>
      <c r="T269" s="4"/>
      <c r="U269" s="4"/>
    </row>
    <row r="270" spans="1:21" s="34" customFormat="1" x14ac:dyDescent="0.2">
      <c r="A270" s="33">
        <v>1517</v>
      </c>
      <c r="B270" s="34" t="s">
        <v>322</v>
      </c>
      <c r="C270" s="36"/>
      <c r="D270" s="36">
        <v>5185</v>
      </c>
      <c r="E270" s="37">
        <f t="shared" si="46"/>
        <v>0</v>
      </c>
      <c r="F270" s="38" t="str">
        <f t="shared" si="47"/>
        <v/>
      </c>
      <c r="G270" s="39">
        <f t="shared" si="48"/>
        <v>0</v>
      </c>
      <c r="H270" s="39">
        <f t="shared" si="49"/>
        <v>0</v>
      </c>
      <c r="I270" s="37">
        <f t="shared" si="50"/>
        <v>0</v>
      </c>
      <c r="J270" s="40">
        <f t="shared" si="51"/>
        <v>0</v>
      </c>
      <c r="K270" s="37">
        <f t="shared" si="52"/>
        <v>0</v>
      </c>
      <c r="L270" s="37">
        <f t="shared" si="53"/>
        <v>0</v>
      </c>
      <c r="M270" s="37">
        <f t="shared" si="54"/>
        <v>0</v>
      </c>
      <c r="N270" s="41">
        <f>'jan-mar'!M270</f>
        <v>5061331.3352510557</v>
      </c>
      <c r="O270" s="41">
        <f t="shared" si="55"/>
        <v>-5061331.3352510557</v>
      </c>
      <c r="Q270" s="4"/>
      <c r="R270" s="4"/>
      <c r="S270" s="4"/>
      <c r="T270" s="4"/>
      <c r="U270" s="4"/>
    </row>
    <row r="271" spans="1:21" s="34" customFormat="1" x14ac:dyDescent="0.2">
      <c r="A271" s="33">
        <v>1519</v>
      </c>
      <c r="B271" s="34" t="s">
        <v>323</v>
      </c>
      <c r="C271" s="36"/>
      <c r="D271" s="36">
        <v>9102</v>
      </c>
      <c r="E271" s="37">
        <f t="shared" si="46"/>
        <v>0</v>
      </c>
      <c r="F271" s="38" t="str">
        <f t="shared" si="47"/>
        <v/>
      </c>
      <c r="G271" s="39">
        <f t="shared" si="48"/>
        <v>0</v>
      </c>
      <c r="H271" s="39">
        <f t="shared" si="49"/>
        <v>0</v>
      </c>
      <c r="I271" s="37">
        <f t="shared" si="50"/>
        <v>0</v>
      </c>
      <c r="J271" s="40">
        <f t="shared" si="51"/>
        <v>0</v>
      </c>
      <c r="K271" s="37">
        <f t="shared" si="52"/>
        <v>0</v>
      </c>
      <c r="L271" s="37">
        <f t="shared" si="53"/>
        <v>0</v>
      </c>
      <c r="M271" s="37">
        <f t="shared" si="54"/>
        <v>0</v>
      </c>
      <c r="N271" s="41">
        <f>'jan-mar'!M271</f>
        <v>9918393.5416499693</v>
      </c>
      <c r="O271" s="41">
        <f t="shared" si="55"/>
        <v>-9918393.5416499693</v>
      </c>
      <c r="Q271" s="4"/>
      <c r="R271" s="4"/>
      <c r="S271" s="4"/>
      <c r="T271" s="4"/>
      <c r="U271" s="4"/>
    </row>
    <row r="272" spans="1:21" s="34" customFormat="1" x14ac:dyDescent="0.2">
      <c r="A272" s="33">
        <v>1520</v>
      </c>
      <c r="B272" s="34" t="s">
        <v>324</v>
      </c>
      <c r="C272" s="36"/>
      <c r="D272" s="36">
        <v>10744</v>
      </c>
      <c r="E272" s="37">
        <f t="shared" si="46"/>
        <v>0</v>
      </c>
      <c r="F272" s="38" t="str">
        <f t="shared" si="47"/>
        <v/>
      </c>
      <c r="G272" s="39">
        <f t="shared" si="48"/>
        <v>0</v>
      </c>
      <c r="H272" s="39">
        <f t="shared" si="49"/>
        <v>0</v>
      </c>
      <c r="I272" s="37">
        <f t="shared" si="50"/>
        <v>0</v>
      </c>
      <c r="J272" s="40">
        <f t="shared" si="51"/>
        <v>0</v>
      </c>
      <c r="K272" s="37">
        <f t="shared" si="52"/>
        <v>0</v>
      </c>
      <c r="L272" s="37">
        <f t="shared" si="53"/>
        <v>0</v>
      </c>
      <c r="M272" s="37">
        <f t="shared" si="54"/>
        <v>0</v>
      </c>
      <c r="N272" s="41">
        <f>'jan-mar'!M272</f>
        <v>7520739.6848480888</v>
      </c>
      <c r="O272" s="41">
        <f t="shared" si="55"/>
        <v>-7520739.6848480888</v>
      </c>
      <c r="Q272" s="4"/>
      <c r="R272" s="4"/>
      <c r="S272" s="4"/>
      <c r="T272" s="4"/>
      <c r="U272" s="4"/>
    </row>
    <row r="273" spans="1:21" s="34" customFormat="1" x14ac:dyDescent="0.2">
      <c r="A273" s="33">
        <v>1523</v>
      </c>
      <c r="B273" s="34" t="s">
        <v>325</v>
      </c>
      <c r="C273" s="36"/>
      <c r="D273" s="36">
        <v>2296</v>
      </c>
      <c r="E273" s="37">
        <f t="shared" si="46"/>
        <v>0</v>
      </c>
      <c r="F273" s="38" t="str">
        <f t="shared" si="47"/>
        <v/>
      </c>
      <c r="G273" s="39">
        <f t="shared" si="48"/>
        <v>0</v>
      </c>
      <c r="H273" s="39">
        <f t="shared" si="49"/>
        <v>0</v>
      </c>
      <c r="I273" s="37">
        <f t="shared" si="50"/>
        <v>0</v>
      </c>
      <c r="J273" s="40">
        <f t="shared" si="51"/>
        <v>0</v>
      </c>
      <c r="K273" s="37">
        <f t="shared" si="52"/>
        <v>0</v>
      </c>
      <c r="L273" s="37">
        <f t="shared" si="53"/>
        <v>0</v>
      </c>
      <c r="M273" s="37">
        <f t="shared" si="54"/>
        <v>0</v>
      </c>
      <c r="N273" s="41">
        <f>'jan-mar'!M273</f>
        <v>1258823.5960918842</v>
      </c>
      <c r="O273" s="41">
        <f t="shared" si="55"/>
        <v>-1258823.5960918842</v>
      </c>
      <c r="Q273" s="4"/>
      <c r="R273" s="4"/>
      <c r="S273" s="4"/>
      <c r="T273" s="4"/>
      <c r="U273" s="4"/>
    </row>
    <row r="274" spans="1:21" s="34" customFormat="1" x14ac:dyDescent="0.2">
      <c r="A274" s="33">
        <v>1524</v>
      </c>
      <c r="B274" s="34" t="s">
        <v>326</v>
      </c>
      <c r="C274" s="36"/>
      <c r="D274" s="36">
        <v>1663</v>
      </c>
      <c r="E274" s="37">
        <f t="shared" si="46"/>
        <v>0</v>
      </c>
      <c r="F274" s="38" t="str">
        <f t="shared" si="47"/>
        <v/>
      </c>
      <c r="G274" s="39">
        <f t="shared" si="48"/>
        <v>0</v>
      </c>
      <c r="H274" s="39">
        <f t="shared" si="49"/>
        <v>0</v>
      </c>
      <c r="I274" s="37">
        <f t="shared" si="50"/>
        <v>0</v>
      </c>
      <c r="J274" s="40">
        <f t="shared" si="51"/>
        <v>0</v>
      </c>
      <c r="K274" s="37">
        <f t="shared" si="52"/>
        <v>0</v>
      </c>
      <c r="L274" s="37">
        <f t="shared" si="53"/>
        <v>0</v>
      </c>
      <c r="M274" s="37">
        <f t="shared" si="54"/>
        <v>0</v>
      </c>
      <c r="N274" s="41">
        <f>'jan-mar'!M274</f>
        <v>-751036.92860142596</v>
      </c>
      <c r="O274" s="41">
        <f t="shared" si="55"/>
        <v>751036.92860142596</v>
      </c>
      <c r="Q274" s="4"/>
      <c r="R274" s="4"/>
      <c r="S274" s="4"/>
      <c r="T274" s="4"/>
      <c r="U274" s="4"/>
    </row>
    <row r="275" spans="1:21" s="34" customFormat="1" x14ac:dyDescent="0.2">
      <c r="A275" s="33">
        <v>1525</v>
      </c>
      <c r="B275" s="34" t="s">
        <v>327</v>
      </c>
      <c r="C275" s="36"/>
      <c r="D275" s="36">
        <v>4623</v>
      </c>
      <c r="E275" s="37">
        <f t="shared" si="46"/>
        <v>0</v>
      </c>
      <c r="F275" s="38" t="str">
        <f t="shared" si="47"/>
        <v/>
      </c>
      <c r="G275" s="39">
        <f t="shared" si="48"/>
        <v>0</v>
      </c>
      <c r="H275" s="39">
        <f t="shared" si="49"/>
        <v>0</v>
      </c>
      <c r="I275" s="37">
        <f t="shared" si="50"/>
        <v>0</v>
      </c>
      <c r="J275" s="40">
        <f t="shared" si="51"/>
        <v>0</v>
      </c>
      <c r="K275" s="37">
        <f t="shared" si="52"/>
        <v>0</v>
      </c>
      <c r="L275" s="37">
        <f t="shared" si="53"/>
        <v>0</v>
      </c>
      <c r="M275" s="37">
        <f t="shared" si="54"/>
        <v>0</v>
      </c>
      <c r="N275" s="41">
        <f>'jan-mar'!M275</f>
        <v>2985751.1693087039</v>
      </c>
      <c r="O275" s="41">
        <f t="shared" si="55"/>
        <v>-2985751.1693087039</v>
      </c>
      <c r="Q275" s="4"/>
      <c r="R275" s="4"/>
      <c r="S275" s="4"/>
      <c r="T275" s="4"/>
      <c r="U275" s="4"/>
    </row>
    <row r="276" spans="1:21" s="34" customFormat="1" x14ac:dyDescent="0.2">
      <c r="A276" s="33">
        <v>1526</v>
      </c>
      <c r="B276" s="34" t="s">
        <v>328</v>
      </c>
      <c r="C276" s="36"/>
      <c r="D276" s="36">
        <v>1005</v>
      </c>
      <c r="E276" s="37">
        <f t="shared" si="46"/>
        <v>0</v>
      </c>
      <c r="F276" s="38" t="str">
        <f t="shared" si="47"/>
        <v/>
      </c>
      <c r="G276" s="39">
        <f t="shared" si="48"/>
        <v>0</v>
      </c>
      <c r="H276" s="39">
        <f t="shared" si="49"/>
        <v>0</v>
      </c>
      <c r="I276" s="37">
        <f t="shared" si="50"/>
        <v>0</v>
      </c>
      <c r="J276" s="40">
        <f t="shared" si="51"/>
        <v>0</v>
      </c>
      <c r="K276" s="37">
        <f t="shared" si="52"/>
        <v>0</v>
      </c>
      <c r="L276" s="37">
        <f t="shared" si="53"/>
        <v>0</v>
      </c>
      <c r="M276" s="37">
        <f t="shared" si="54"/>
        <v>0</v>
      </c>
      <c r="N276" s="41">
        <f>'jan-mar'!M276</f>
        <v>1773917.6455018921</v>
      </c>
      <c r="O276" s="41">
        <f t="shared" si="55"/>
        <v>-1773917.6455018921</v>
      </c>
      <c r="Q276" s="4"/>
      <c r="R276" s="4"/>
      <c r="S276" s="4"/>
      <c r="T276" s="4"/>
      <c r="U276" s="4"/>
    </row>
    <row r="277" spans="1:21" s="34" customFormat="1" x14ac:dyDescent="0.2">
      <c r="A277" s="33">
        <v>1528</v>
      </c>
      <c r="B277" s="34" t="s">
        <v>329</v>
      </c>
      <c r="C277" s="36"/>
      <c r="D277" s="36">
        <v>7695</v>
      </c>
      <c r="E277" s="37">
        <f t="shared" si="46"/>
        <v>0</v>
      </c>
      <c r="F277" s="38" t="str">
        <f t="shared" si="47"/>
        <v/>
      </c>
      <c r="G277" s="39">
        <f t="shared" si="48"/>
        <v>0</v>
      </c>
      <c r="H277" s="39">
        <f t="shared" si="49"/>
        <v>0</v>
      </c>
      <c r="I277" s="37">
        <f t="shared" si="50"/>
        <v>0</v>
      </c>
      <c r="J277" s="40">
        <f t="shared" si="51"/>
        <v>0</v>
      </c>
      <c r="K277" s="37">
        <f t="shared" si="52"/>
        <v>0</v>
      </c>
      <c r="L277" s="37">
        <f t="shared" si="53"/>
        <v>0</v>
      </c>
      <c r="M277" s="37">
        <f t="shared" si="54"/>
        <v>0</v>
      </c>
      <c r="N277" s="41">
        <f>'jan-mar'!M277</f>
        <v>6881438.8379473258</v>
      </c>
      <c r="O277" s="41">
        <f t="shared" si="55"/>
        <v>-6881438.8379473258</v>
      </c>
      <c r="Q277" s="4"/>
      <c r="R277" s="4"/>
      <c r="S277" s="4"/>
      <c r="T277" s="4"/>
      <c r="U277" s="4"/>
    </row>
    <row r="278" spans="1:21" s="34" customFormat="1" x14ac:dyDescent="0.2">
      <c r="A278" s="33">
        <v>1529</v>
      </c>
      <c r="B278" s="34" t="s">
        <v>330</v>
      </c>
      <c r="C278" s="36"/>
      <c r="D278" s="36">
        <v>4667</v>
      </c>
      <c r="E278" s="37">
        <f t="shared" si="46"/>
        <v>0</v>
      </c>
      <c r="F278" s="38" t="str">
        <f t="shared" si="47"/>
        <v/>
      </c>
      <c r="G278" s="39">
        <f t="shared" si="48"/>
        <v>0</v>
      </c>
      <c r="H278" s="39">
        <f t="shared" si="49"/>
        <v>0</v>
      </c>
      <c r="I278" s="37">
        <f t="shared" si="50"/>
        <v>0</v>
      </c>
      <c r="J278" s="40">
        <f t="shared" si="51"/>
        <v>0</v>
      </c>
      <c r="K278" s="37">
        <f t="shared" si="52"/>
        <v>0</v>
      </c>
      <c r="L278" s="37">
        <f t="shared" si="53"/>
        <v>0</v>
      </c>
      <c r="M278" s="37">
        <f t="shared" si="54"/>
        <v>0</v>
      </c>
      <c r="N278" s="41">
        <f>'jan-mar'!M278</f>
        <v>4159295.5239376416</v>
      </c>
      <c r="O278" s="41">
        <f t="shared" si="55"/>
        <v>-4159295.5239376416</v>
      </c>
      <c r="Q278" s="4"/>
      <c r="R278" s="4"/>
      <c r="S278" s="4"/>
      <c r="T278" s="4"/>
      <c r="U278" s="4"/>
    </row>
    <row r="279" spans="1:21" s="34" customFormat="1" x14ac:dyDescent="0.2">
      <c r="A279" s="33">
        <v>1531</v>
      </c>
      <c r="B279" s="34" t="s">
        <v>331</v>
      </c>
      <c r="C279" s="36"/>
      <c r="D279" s="36">
        <v>9007</v>
      </c>
      <c r="E279" s="37">
        <f t="shared" si="46"/>
        <v>0</v>
      </c>
      <c r="F279" s="38" t="str">
        <f t="shared" si="47"/>
        <v/>
      </c>
      <c r="G279" s="39">
        <f t="shared" si="48"/>
        <v>0</v>
      </c>
      <c r="H279" s="39">
        <f t="shared" si="49"/>
        <v>0</v>
      </c>
      <c r="I279" s="37">
        <f t="shared" si="50"/>
        <v>0</v>
      </c>
      <c r="J279" s="40">
        <f t="shared" si="51"/>
        <v>0</v>
      </c>
      <c r="K279" s="37">
        <f t="shared" si="52"/>
        <v>0</v>
      </c>
      <c r="L279" s="37">
        <f t="shared" si="53"/>
        <v>0</v>
      </c>
      <c r="M279" s="37">
        <f t="shared" si="54"/>
        <v>0</v>
      </c>
      <c r="N279" s="41">
        <f>'jan-mar'!M279</f>
        <v>6649002.3214284014</v>
      </c>
      <c r="O279" s="41">
        <f t="shared" si="55"/>
        <v>-6649002.3214284014</v>
      </c>
      <c r="Q279" s="4"/>
      <c r="R279" s="4"/>
      <c r="S279" s="4"/>
      <c r="T279" s="4"/>
      <c r="U279" s="4"/>
    </row>
    <row r="280" spans="1:21" s="34" customFormat="1" x14ac:dyDescent="0.2">
      <c r="A280" s="33">
        <v>1532</v>
      </c>
      <c r="B280" s="34" t="s">
        <v>332</v>
      </c>
      <c r="C280" s="36"/>
      <c r="D280" s="36">
        <v>8176</v>
      </c>
      <c r="E280" s="37">
        <f t="shared" si="46"/>
        <v>0</v>
      </c>
      <c r="F280" s="38" t="str">
        <f t="shared" si="47"/>
        <v/>
      </c>
      <c r="G280" s="39">
        <f t="shared" si="48"/>
        <v>0</v>
      </c>
      <c r="H280" s="39">
        <f t="shared" si="49"/>
        <v>0</v>
      </c>
      <c r="I280" s="37">
        <f t="shared" si="50"/>
        <v>0</v>
      </c>
      <c r="J280" s="40">
        <f t="shared" si="51"/>
        <v>0</v>
      </c>
      <c r="K280" s="37">
        <f t="shared" si="52"/>
        <v>0</v>
      </c>
      <c r="L280" s="37">
        <f t="shared" si="53"/>
        <v>0</v>
      </c>
      <c r="M280" s="37">
        <f t="shared" si="54"/>
        <v>0</v>
      </c>
      <c r="N280" s="41">
        <f>'jan-mar'!M280</f>
        <v>2257657.1688242597</v>
      </c>
      <c r="O280" s="41">
        <f t="shared" si="55"/>
        <v>-2257657.1688242597</v>
      </c>
      <c r="Q280" s="4"/>
      <c r="R280" s="4"/>
      <c r="S280" s="4"/>
      <c r="T280" s="4"/>
      <c r="U280" s="4"/>
    </row>
    <row r="281" spans="1:21" s="34" customFormat="1" x14ac:dyDescent="0.2">
      <c r="A281" s="33">
        <v>1534</v>
      </c>
      <c r="B281" s="34" t="s">
        <v>333</v>
      </c>
      <c r="C281" s="36"/>
      <c r="D281" s="36">
        <v>9312</v>
      </c>
      <c r="E281" s="37">
        <f t="shared" si="46"/>
        <v>0</v>
      </c>
      <c r="F281" s="38" t="str">
        <f t="shared" si="47"/>
        <v/>
      </c>
      <c r="G281" s="39">
        <f t="shared" si="48"/>
        <v>0</v>
      </c>
      <c r="H281" s="39">
        <f t="shared" si="49"/>
        <v>0</v>
      </c>
      <c r="I281" s="37">
        <f t="shared" si="50"/>
        <v>0</v>
      </c>
      <c r="J281" s="40">
        <f t="shared" si="51"/>
        <v>0</v>
      </c>
      <c r="K281" s="37">
        <f t="shared" si="52"/>
        <v>0</v>
      </c>
      <c r="L281" s="37">
        <f t="shared" si="53"/>
        <v>0</v>
      </c>
      <c r="M281" s="37">
        <f t="shared" si="54"/>
        <v>0</v>
      </c>
      <c r="N281" s="41">
        <f>'jan-mar'!M281</f>
        <v>3231371.5699720555</v>
      </c>
      <c r="O281" s="41">
        <f t="shared" si="55"/>
        <v>-3231371.5699720555</v>
      </c>
      <c r="Q281" s="4"/>
      <c r="R281" s="4"/>
      <c r="S281" s="4"/>
      <c r="T281" s="4"/>
      <c r="U281" s="4"/>
    </row>
    <row r="282" spans="1:21" s="34" customFormat="1" x14ac:dyDescent="0.2">
      <c r="A282" s="33">
        <v>1535</v>
      </c>
      <c r="B282" s="34" t="s">
        <v>334</v>
      </c>
      <c r="C282" s="36"/>
      <c r="D282" s="36">
        <v>6577</v>
      </c>
      <c r="E282" s="37">
        <f t="shared" si="46"/>
        <v>0</v>
      </c>
      <c r="F282" s="38" t="str">
        <f t="shared" si="47"/>
        <v/>
      </c>
      <c r="G282" s="39">
        <f t="shared" si="48"/>
        <v>0</v>
      </c>
      <c r="H282" s="39">
        <f t="shared" si="49"/>
        <v>0</v>
      </c>
      <c r="I282" s="37">
        <f t="shared" si="50"/>
        <v>0</v>
      </c>
      <c r="J282" s="40">
        <f t="shared" si="51"/>
        <v>0</v>
      </c>
      <c r="K282" s="37">
        <f t="shared" si="52"/>
        <v>0</v>
      </c>
      <c r="L282" s="37">
        <f t="shared" si="53"/>
        <v>0</v>
      </c>
      <c r="M282" s="37">
        <f t="shared" si="54"/>
        <v>0</v>
      </c>
      <c r="N282" s="41">
        <f>'jan-mar'!M282</f>
        <v>3965966.3726029294</v>
      </c>
      <c r="O282" s="41">
        <f t="shared" si="55"/>
        <v>-3965966.3726029294</v>
      </c>
      <c r="Q282" s="4"/>
      <c r="R282" s="4"/>
      <c r="S282" s="4"/>
      <c r="T282" s="4"/>
      <c r="U282" s="4"/>
    </row>
    <row r="283" spans="1:21" s="34" customFormat="1" x14ac:dyDescent="0.2">
      <c r="A283" s="33">
        <v>1539</v>
      </c>
      <c r="B283" s="34" t="s">
        <v>335</v>
      </c>
      <c r="C283" s="36"/>
      <c r="D283" s="36">
        <v>7503</v>
      </c>
      <c r="E283" s="37">
        <f t="shared" si="46"/>
        <v>0</v>
      </c>
      <c r="F283" s="38" t="str">
        <f t="shared" si="47"/>
        <v/>
      </c>
      <c r="G283" s="39">
        <f t="shared" si="48"/>
        <v>0</v>
      </c>
      <c r="H283" s="39">
        <f t="shared" si="49"/>
        <v>0</v>
      </c>
      <c r="I283" s="37">
        <f t="shared" si="50"/>
        <v>0</v>
      </c>
      <c r="J283" s="40">
        <f t="shared" si="51"/>
        <v>0</v>
      </c>
      <c r="K283" s="37">
        <f t="shared" si="52"/>
        <v>0</v>
      </c>
      <c r="L283" s="37">
        <f t="shared" si="53"/>
        <v>0</v>
      </c>
      <c r="M283" s="37">
        <f t="shared" si="54"/>
        <v>0</v>
      </c>
      <c r="N283" s="41">
        <f>'jan-mar'!M283</f>
        <v>4740927.1086574094</v>
      </c>
      <c r="O283" s="41">
        <f t="shared" si="55"/>
        <v>-4740927.1086574094</v>
      </c>
      <c r="Q283" s="4"/>
      <c r="R283" s="4"/>
      <c r="S283" s="4"/>
      <c r="T283" s="4"/>
      <c r="U283" s="4"/>
    </row>
    <row r="284" spans="1:21" s="34" customFormat="1" x14ac:dyDescent="0.2">
      <c r="A284" s="33">
        <v>1543</v>
      </c>
      <c r="B284" s="34" t="s">
        <v>336</v>
      </c>
      <c r="C284" s="36"/>
      <c r="D284" s="36">
        <v>2963</v>
      </c>
      <c r="E284" s="37">
        <f t="shared" si="46"/>
        <v>0</v>
      </c>
      <c r="F284" s="38" t="str">
        <f t="shared" si="47"/>
        <v/>
      </c>
      <c r="G284" s="39">
        <f t="shared" si="48"/>
        <v>0</v>
      </c>
      <c r="H284" s="39">
        <f t="shared" si="49"/>
        <v>0</v>
      </c>
      <c r="I284" s="37">
        <f t="shared" si="50"/>
        <v>0</v>
      </c>
      <c r="J284" s="40">
        <f t="shared" si="51"/>
        <v>0</v>
      </c>
      <c r="K284" s="37">
        <f t="shared" si="52"/>
        <v>0</v>
      </c>
      <c r="L284" s="37">
        <f t="shared" si="53"/>
        <v>0</v>
      </c>
      <c r="M284" s="37">
        <f t="shared" si="54"/>
        <v>0</v>
      </c>
      <c r="N284" s="41">
        <f>'jan-mar'!M284</f>
        <v>80511.593838830537</v>
      </c>
      <c r="O284" s="41">
        <f t="shared" si="55"/>
        <v>-80511.593838830537</v>
      </c>
      <c r="Q284" s="4"/>
      <c r="R284" s="4"/>
      <c r="S284" s="4"/>
      <c r="T284" s="4"/>
      <c r="U284" s="4"/>
    </row>
    <row r="285" spans="1:21" s="34" customFormat="1" x14ac:dyDescent="0.2">
      <c r="A285" s="33">
        <v>1545</v>
      </c>
      <c r="B285" s="34" t="s">
        <v>337</v>
      </c>
      <c r="C285" s="36"/>
      <c r="D285" s="36">
        <v>2085</v>
      </c>
      <c r="E285" s="37">
        <f t="shared" si="46"/>
        <v>0</v>
      </c>
      <c r="F285" s="38" t="str">
        <f t="shared" si="47"/>
        <v/>
      </c>
      <c r="G285" s="39">
        <f t="shared" si="48"/>
        <v>0</v>
      </c>
      <c r="H285" s="39">
        <f t="shared" si="49"/>
        <v>0</v>
      </c>
      <c r="I285" s="37">
        <f t="shared" si="50"/>
        <v>0</v>
      </c>
      <c r="J285" s="40">
        <f t="shared" si="51"/>
        <v>0</v>
      </c>
      <c r="K285" s="37">
        <f t="shared" si="52"/>
        <v>0</v>
      </c>
      <c r="L285" s="37">
        <f t="shared" si="53"/>
        <v>0</v>
      </c>
      <c r="M285" s="37">
        <f t="shared" si="54"/>
        <v>0</v>
      </c>
      <c r="N285" s="41">
        <f>'jan-mar'!M285</f>
        <v>913533.6227576565</v>
      </c>
      <c r="O285" s="41">
        <f t="shared" si="55"/>
        <v>-913533.6227576565</v>
      </c>
      <c r="Q285" s="4"/>
      <c r="R285" s="4"/>
      <c r="S285" s="4"/>
      <c r="T285" s="4"/>
      <c r="U285" s="4"/>
    </row>
    <row r="286" spans="1:21" s="34" customFormat="1" x14ac:dyDescent="0.2">
      <c r="A286" s="33">
        <v>1546</v>
      </c>
      <c r="B286" s="34" t="s">
        <v>338</v>
      </c>
      <c r="C286" s="36"/>
      <c r="D286" s="36">
        <v>1246</v>
      </c>
      <c r="E286" s="37">
        <f t="shared" si="46"/>
        <v>0</v>
      </c>
      <c r="F286" s="38" t="str">
        <f t="shared" si="47"/>
        <v/>
      </c>
      <c r="G286" s="39">
        <f t="shared" si="48"/>
        <v>0</v>
      </c>
      <c r="H286" s="39">
        <f t="shared" si="49"/>
        <v>0</v>
      </c>
      <c r="I286" s="37">
        <f t="shared" si="50"/>
        <v>0</v>
      </c>
      <c r="J286" s="40">
        <f t="shared" si="51"/>
        <v>0</v>
      </c>
      <c r="K286" s="37">
        <f t="shared" si="52"/>
        <v>0</v>
      </c>
      <c r="L286" s="37">
        <f t="shared" si="53"/>
        <v>0</v>
      </c>
      <c r="M286" s="37">
        <f t="shared" si="54"/>
        <v>0</v>
      </c>
      <c r="N286" s="41">
        <f>'jan-mar'!M286</f>
        <v>-898511.49310726102</v>
      </c>
      <c r="O286" s="41">
        <f t="shared" si="55"/>
        <v>898511.49310726102</v>
      </c>
      <c r="Q286" s="4"/>
      <c r="R286" s="4"/>
      <c r="S286" s="4"/>
      <c r="T286" s="4"/>
      <c r="U286" s="4"/>
    </row>
    <row r="287" spans="1:21" s="34" customFormat="1" x14ac:dyDescent="0.2">
      <c r="A287" s="33">
        <v>1547</v>
      </c>
      <c r="B287" s="34" t="s">
        <v>339</v>
      </c>
      <c r="C287" s="36"/>
      <c r="D287" s="36">
        <v>3547</v>
      </c>
      <c r="E287" s="37">
        <f t="shared" si="46"/>
        <v>0</v>
      </c>
      <c r="F287" s="38" t="str">
        <f t="shared" si="47"/>
        <v/>
      </c>
      <c r="G287" s="39">
        <f t="shared" si="48"/>
        <v>0</v>
      </c>
      <c r="H287" s="39">
        <f t="shared" si="49"/>
        <v>0</v>
      </c>
      <c r="I287" s="37">
        <f t="shared" si="50"/>
        <v>0</v>
      </c>
      <c r="J287" s="40">
        <f t="shared" si="51"/>
        <v>0</v>
      </c>
      <c r="K287" s="37">
        <f t="shared" si="52"/>
        <v>0</v>
      </c>
      <c r="L287" s="37">
        <f t="shared" si="53"/>
        <v>0</v>
      </c>
      <c r="M287" s="37">
        <f t="shared" si="54"/>
        <v>0</v>
      </c>
      <c r="N287" s="41">
        <f>'jan-mar'!M287</f>
        <v>-709698.60838800867</v>
      </c>
      <c r="O287" s="41">
        <f t="shared" si="55"/>
        <v>709698.60838800867</v>
      </c>
      <c r="Q287" s="4"/>
      <c r="R287" s="4"/>
      <c r="S287" s="4"/>
      <c r="T287" s="4"/>
      <c r="U287" s="4"/>
    </row>
    <row r="288" spans="1:21" s="34" customFormat="1" x14ac:dyDescent="0.2">
      <c r="A288" s="33">
        <v>1548</v>
      </c>
      <c r="B288" s="34" t="s">
        <v>340</v>
      </c>
      <c r="C288" s="36"/>
      <c r="D288" s="36">
        <v>9741</v>
      </c>
      <c r="E288" s="37">
        <f t="shared" si="46"/>
        <v>0</v>
      </c>
      <c r="F288" s="38" t="str">
        <f t="shared" si="47"/>
        <v/>
      </c>
      <c r="G288" s="39">
        <f t="shared" si="48"/>
        <v>0</v>
      </c>
      <c r="H288" s="39">
        <f t="shared" si="49"/>
        <v>0</v>
      </c>
      <c r="I288" s="37">
        <f t="shared" si="50"/>
        <v>0</v>
      </c>
      <c r="J288" s="40">
        <f t="shared" si="51"/>
        <v>0</v>
      </c>
      <c r="K288" s="37">
        <f t="shared" si="52"/>
        <v>0</v>
      </c>
      <c r="L288" s="37">
        <f t="shared" si="53"/>
        <v>0</v>
      </c>
      <c r="M288" s="37">
        <f t="shared" si="54"/>
        <v>0</v>
      </c>
      <c r="N288" s="41">
        <f>'jan-mar'!M288</f>
        <v>9230701.3281929605</v>
      </c>
      <c r="O288" s="41">
        <f t="shared" si="55"/>
        <v>-9230701.3281929605</v>
      </c>
      <c r="Q288" s="4"/>
      <c r="R288" s="4"/>
      <c r="S288" s="4"/>
      <c r="T288" s="4"/>
      <c r="U288" s="4"/>
    </row>
    <row r="289" spans="1:21" s="34" customFormat="1" x14ac:dyDescent="0.2">
      <c r="A289" s="33">
        <v>1551</v>
      </c>
      <c r="B289" s="34" t="s">
        <v>341</v>
      </c>
      <c r="C289" s="36"/>
      <c r="D289" s="36">
        <v>3454</v>
      </c>
      <c r="E289" s="37">
        <f t="shared" si="46"/>
        <v>0</v>
      </c>
      <c r="F289" s="38" t="str">
        <f t="shared" si="47"/>
        <v/>
      </c>
      <c r="G289" s="39">
        <f t="shared" si="48"/>
        <v>0</v>
      </c>
      <c r="H289" s="39">
        <f t="shared" si="49"/>
        <v>0</v>
      </c>
      <c r="I289" s="37">
        <f t="shared" si="50"/>
        <v>0</v>
      </c>
      <c r="J289" s="40">
        <f t="shared" si="51"/>
        <v>0</v>
      </c>
      <c r="K289" s="37">
        <f t="shared" si="52"/>
        <v>0</v>
      </c>
      <c r="L289" s="37">
        <f t="shared" si="53"/>
        <v>0</v>
      </c>
      <c r="M289" s="37">
        <f t="shared" si="54"/>
        <v>0</v>
      </c>
      <c r="N289" s="41">
        <f>'jan-mar'!M289</f>
        <v>3468281.8383716769</v>
      </c>
      <c r="O289" s="41">
        <f t="shared" si="55"/>
        <v>-3468281.8383716769</v>
      </c>
      <c r="Q289" s="4"/>
      <c r="R289" s="4"/>
      <c r="S289" s="4"/>
      <c r="T289" s="4"/>
      <c r="U289" s="4"/>
    </row>
    <row r="290" spans="1:21" s="34" customFormat="1" x14ac:dyDescent="0.2">
      <c r="A290" s="33">
        <v>1554</v>
      </c>
      <c r="B290" s="34" t="s">
        <v>342</v>
      </c>
      <c r="C290" s="36"/>
      <c r="D290" s="36">
        <v>5856</v>
      </c>
      <c r="E290" s="37">
        <f t="shared" si="46"/>
        <v>0</v>
      </c>
      <c r="F290" s="38" t="str">
        <f t="shared" si="47"/>
        <v/>
      </c>
      <c r="G290" s="39">
        <f t="shared" si="48"/>
        <v>0</v>
      </c>
      <c r="H290" s="39">
        <f t="shared" si="49"/>
        <v>0</v>
      </c>
      <c r="I290" s="37">
        <f t="shared" si="50"/>
        <v>0</v>
      </c>
      <c r="J290" s="40">
        <f t="shared" si="51"/>
        <v>0</v>
      </c>
      <c r="K290" s="37">
        <f t="shared" si="52"/>
        <v>0</v>
      </c>
      <c r="L290" s="37">
        <f t="shared" si="53"/>
        <v>0</v>
      </c>
      <c r="M290" s="37">
        <f t="shared" si="54"/>
        <v>0</v>
      </c>
      <c r="N290" s="41">
        <f>'jan-mar'!M290</f>
        <v>2388530.5749308779</v>
      </c>
      <c r="O290" s="41">
        <f t="shared" si="55"/>
        <v>-2388530.5749308779</v>
      </c>
      <c r="Q290" s="4"/>
      <c r="R290" s="4"/>
      <c r="S290" s="4"/>
      <c r="T290" s="4"/>
      <c r="U290" s="4"/>
    </row>
    <row r="291" spans="1:21" s="34" customFormat="1" x14ac:dyDescent="0.2">
      <c r="A291" s="33">
        <v>1557</v>
      </c>
      <c r="B291" s="34" t="s">
        <v>343</v>
      </c>
      <c r="C291" s="36"/>
      <c r="D291" s="36">
        <v>2611</v>
      </c>
      <c r="E291" s="37">
        <f t="shared" si="46"/>
        <v>0</v>
      </c>
      <c r="F291" s="38" t="str">
        <f t="shared" si="47"/>
        <v/>
      </c>
      <c r="G291" s="39">
        <f t="shared" si="48"/>
        <v>0</v>
      </c>
      <c r="H291" s="39">
        <f t="shared" si="49"/>
        <v>0</v>
      </c>
      <c r="I291" s="37">
        <f t="shared" si="50"/>
        <v>0</v>
      </c>
      <c r="J291" s="40">
        <f t="shared" si="51"/>
        <v>0</v>
      </c>
      <c r="K291" s="37">
        <f t="shared" si="52"/>
        <v>0</v>
      </c>
      <c r="L291" s="37">
        <f t="shared" si="53"/>
        <v>0</v>
      </c>
      <c r="M291" s="37">
        <f t="shared" si="54"/>
        <v>0</v>
      </c>
      <c r="N291" s="41">
        <f>'jan-mar'!M291</f>
        <v>3135086.5894581499</v>
      </c>
      <c r="O291" s="41">
        <f t="shared" si="55"/>
        <v>-3135086.5894581499</v>
      </c>
      <c r="Q291" s="4"/>
      <c r="R291" s="4"/>
      <c r="S291" s="4"/>
      <c r="T291" s="4"/>
      <c r="U291" s="4"/>
    </row>
    <row r="292" spans="1:21" s="34" customFormat="1" x14ac:dyDescent="0.2">
      <c r="A292" s="33">
        <v>1560</v>
      </c>
      <c r="B292" s="34" t="s">
        <v>344</v>
      </c>
      <c r="C292" s="36"/>
      <c r="D292" s="36">
        <v>3109</v>
      </c>
      <c r="E292" s="37">
        <f t="shared" si="46"/>
        <v>0</v>
      </c>
      <c r="F292" s="38" t="str">
        <f t="shared" si="47"/>
        <v/>
      </c>
      <c r="G292" s="39">
        <f t="shared" si="48"/>
        <v>0</v>
      </c>
      <c r="H292" s="39">
        <f t="shared" si="49"/>
        <v>0</v>
      </c>
      <c r="I292" s="37">
        <f t="shared" si="50"/>
        <v>0</v>
      </c>
      <c r="J292" s="40">
        <f t="shared" si="51"/>
        <v>0</v>
      </c>
      <c r="K292" s="37">
        <f t="shared" si="52"/>
        <v>0</v>
      </c>
      <c r="L292" s="37">
        <f t="shared" si="53"/>
        <v>0</v>
      </c>
      <c r="M292" s="37">
        <f t="shared" si="54"/>
        <v>0</v>
      </c>
      <c r="N292" s="41">
        <f>'jan-mar'!M292</f>
        <v>5119729.5123038637</v>
      </c>
      <c r="O292" s="41">
        <f t="shared" si="55"/>
        <v>-5119729.5123038637</v>
      </c>
      <c r="Q292" s="4"/>
      <c r="R292" s="4"/>
      <c r="S292" s="4"/>
      <c r="T292" s="4"/>
      <c r="U292" s="4"/>
    </row>
    <row r="293" spans="1:21" s="34" customFormat="1" x14ac:dyDescent="0.2">
      <c r="A293" s="33">
        <v>1563</v>
      </c>
      <c r="B293" s="34" t="s">
        <v>345</v>
      </c>
      <c r="C293" s="36"/>
      <c r="D293" s="36">
        <v>7126</v>
      </c>
      <c r="E293" s="37">
        <f t="shared" si="46"/>
        <v>0</v>
      </c>
      <c r="F293" s="38" t="str">
        <f t="shared" si="47"/>
        <v/>
      </c>
      <c r="G293" s="39">
        <f t="shared" si="48"/>
        <v>0</v>
      </c>
      <c r="H293" s="39">
        <f t="shared" si="49"/>
        <v>0</v>
      </c>
      <c r="I293" s="37">
        <f t="shared" si="50"/>
        <v>0</v>
      </c>
      <c r="J293" s="40">
        <f t="shared" si="51"/>
        <v>0</v>
      </c>
      <c r="K293" s="37">
        <f t="shared" si="52"/>
        <v>0</v>
      </c>
      <c r="L293" s="37">
        <f t="shared" si="53"/>
        <v>0</v>
      </c>
      <c r="M293" s="37">
        <f t="shared" si="54"/>
        <v>0</v>
      </c>
      <c r="N293" s="41">
        <f>'jan-mar'!M293</f>
        <v>-218132.02237748477</v>
      </c>
      <c r="O293" s="41">
        <f t="shared" si="55"/>
        <v>218132.02237748477</v>
      </c>
      <c r="Q293" s="4"/>
      <c r="R293" s="4"/>
      <c r="S293" s="4"/>
      <c r="T293" s="4"/>
      <c r="U293" s="4"/>
    </row>
    <row r="294" spans="1:21" s="34" customFormat="1" x14ac:dyDescent="0.2">
      <c r="A294" s="33">
        <v>1566</v>
      </c>
      <c r="B294" s="34" t="s">
        <v>346</v>
      </c>
      <c r="C294" s="36"/>
      <c r="D294" s="36">
        <v>5986</v>
      </c>
      <c r="E294" s="37">
        <f t="shared" si="46"/>
        <v>0</v>
      </c>
      <c r="F294" s="38" t="str">
        <f t="shared" si="47"/>
        <v/>
      </c>
      <c r="G294" s="39">
        <f t="shared" si="48"/>
        <v>0</v>
      </c>
      <c r="H294" s="39">
        <f t="shared" si="49"/>
        <v>0</v>
      </c>
      <c r="I294" s="37">
        <f t="shared" si="50"/>
        <v>0</v>
      </c>
      <c r="J294" s="40">
        <f t="shared" si="51"/>
        <v>0</v>
      </c>
      <c r="K294" s="37">
        <f t="shared" si="52"/>
        <v>0</v>
      </c>
      <c r="L294" s="37">
        <f t="shared" si="53"/>
        <v>0</v>
      </c>
      <c r="M294" s="37">
        <f t="shared" si="54"/>
        <v>0</v>
      </c>
      <c r="N294" s="41">
        <f>'jan-mar'!M294</f>
        <v>7766611.5183824124</v>
      </c>
      <c r="O294" s="41">
        <f t="shared" si="55"/>
        <v>-7766611.5183824124</v>
      </c>
      <c r="Q294" s="4"/>
      <c r="R294" s="4"/>
      <c r="S294" s="4"/>
      <c r="T294" s="4"/>
      <c r="U294" s="4"/>
    </row>
    <row r="295" spans="1:21" s="34" customFormat="1" x14ac:dyDescent="0.2">
      <c r="A295" s="33">
        <v>1567</v>
      </c>
      <c r="B295" s="34" t="s">
        <v>347</v>
      </c>
      <c r="C295" s="36"/>
      <c r="D295" s="36">
        <v>2026</v>
      </c>
      <c r="E295" s="37">
        <f t="shared" si="46"/>
        <v>0</v>
      </c>
      <c r="F295" s="38" t="str">
        <f t="shared" si="47"/>
        <v/>
      </c>
      <c r="G295" s="39">
        <f t="shared" si="48"/>
        <v>0</v>
      </c>
      <c r="H295" s="39">
        <f t="shared" si="49"/>
        <v>0</v>
      </c>
      <c r="I295" s="37">
        <f t="shared" si="50"/>
        <v>0</v>
      </c>
      <c r="J295" s="40">
        <f t="shared" si="51"/>
        <v>0</v>
      </c>
      <c r="K295" s="37">
        <f t="shared" si="52"/>
        <v>0</v>
      </c>
      <c r="L295" s="37">
        <f t="shared" si="53"/>
        <v>0</v>
      </c>
      <c r="M295" s="37">
        <f t="shared" si="54"/>
        <v>0</v>
      </c>
      <c r="N295" s="41">
        <f>'jan-mar'!M295</f>
        <v>2150319.6017779433</v>
      </c>
      <c r="O295" s="41">
        <f t="shared" si="55"/>
        <v>-2150319.6017779433</v>
      </c>
      <c r="Q295" s="4"/>
      <c r="R295" s="4"/>
      <c r="S295" s="4"/>
      <c r="T295" s="4"/>
      <c r="U295" s="4"/>
    </row>
    <row r="296" spans="1:21" s="34" customFormat="1" x14ac:dyDescent="0.2">
      <c r="A296" s="33">
        <v>1571</v>
      </c>
      <c r="B296" s="34" t="s">
        <v>348</v>
      </c>
      <c r="C296" s="36"/>
      <c r="D296" s="36">
        <v>1599</v>
      </c>
      <c r="E296" s="37">
        <f t="shared" si="46"/>
        <v>0</v>
      </c>
      <c r="F296" s="38" t="str">
        <f t="shared" si="47"/>
        <v/>
      </c>
      <c r="G296" s="39">
        <f t="shared" si="48"/>
        <v>0</v>
      </c>
      <c r="H296" s="39">
        <f t="shared" si="49"/>
        <v>0</v>
      </c>
      <c r="I296" s="37">
        <f t="shared" si="50"/>
        <v>0</v>
      </c>
      <c r="J296" s="40">
        <f t="shared" si="51"/>
        <v>0</v>
      </c>
      <c r="K296" s="37">
        <f t="shared" si="52"/>
        <v>0</v>
      </c>
      <c r="L296" s="37">
        <f t="shared" si="53"/>
        <v>0</v>
      </c>
      <c r="M296" s="37">
        <f t="shared" si="54"/>
        <v>0</v>
      </c>
      <c r="N296" s="41">
        <f>'jan-mar'!M296</f>
        <v>2234366.4329925631</v>
      </c>
      <c r="O296" s="41">
        <f t="shared" si="55"/>
        <v>-2234366.4329925631</v>
      </c>
      <c r="Q296" s="4"/>
      <c r="R296" s="4"/>
      <c r="S296" s="4"/>
      <c r="T296" s="4"/>
      <c r="U296" s="4"/>
    </row>
    <row r="297" spans="1:21" s="34" customFormat="1" x14ac:dyDescent="0.2">
      <c r="A297" s="33">
        <v>1573</v>
      </c>
      <c r="B297" s="34" t="s">
        <v>349</v>
      </c>
      <c r="C297" s="36"/>
      <c r="D297" s="36">
        <v>2160</v>
      </c>
      <c r="E297" s="37">
        <f t="shared" si="46"/>
        <v>0</v>
      </c>
      <c r="F297" s="38" t="str">
        <f t="shared" si="47"/>
        <v/>
      </c>
      <c r="G297" s="39">
        <f t="shared" si="48"/>
        <v>0</v>
      </c>
      <c r="H297" s="39">
        <f t="shared" si="49"/>
        <v>0</v>
      </c>
      <c r="I297" s="37">
        <f t="shared" si="50"/>
        <v>0</v>
      </c>
      <c r="J297" s="40">
        <f t="shared" si="51"/>
        <v>0</v>
      </c>
      <c r="K297" s="37">
        <f t="shared" si="52"/>
        <v>0</v>
      </c>
      <c r="L297" s="37">
        <f t="shared" si="53"/>
        <v>0</v>
      </c>
      <c r="M297" s="37">
        <f t="shared" si="54"/>
        <v>0</v>
      </c>
      <c r="N297" s="41">
        <f>'jan-mar'!M297</f>
        <v>1410431.9545115295</v>
      </c>
      <c r="O297" s="41">
        <f t="shared" si="55"/>
        <v>-1410431.9545115295</v>
      </c>
      <c r="Q297" s="4"/>
      <c r="R297" s="4"/>
      <c r="S297" s="4"/>
      <c r="T297" s="4"/>
      <c r="U297" s="4"/>
    </row>
    <row r="298" spans="1:21" s="34" customFormat="1" x14ac:dyDescent="0.2">
      <c r="A298" s="33">
        <v>1576</v>
      </c>
      <c r="B298" s="34" t="s">
        <v>350</v>
      </c>
      <c r="C298" s="36"/>
      <c r="D298" s="36">
        <v>3590</v>
      </c>
      <c r="E298" s="37">
        <f t="shared" si="46"/>
        <v>0</v>
      </c>
      <c r="F298" s="38" t="str">
        <f t="shared" si="47"/>
        <v/>
      </c>
      <c r="G298" s="39">
        <f t="shared" si="48"/>
        <v>0</v>
      </c>
      <c r="H298" s="39">
        <f t="shared" si="49"/>
        <v>0</v>
      </c>
      <c r="I298" s="37">
        <f t="shared" si="50"/>
        <v>0</v>
      </c>
      <c r="J298" s="40">
        <f t="shared" si="51"/>
        <v>0</v>
      </c>
      <c r="K298" s="37">
        <f t="shared" si="52"/>
        <v>0</v>
      </c>
      <c r="L298" s="37">
        <f t="shared" si="53"/>
        <v>0</v>
      </c>
      <c r="M298" s="37">
        <f t="shared" si="54"/>
        <v>0</v>
      </c>
      <c r="N298" s="41">
        <f>'jan-mar'!M298</f>
        <v>3345173.4799520308</v>
      </c>
      <c r="O298" s="41">
        <f t="shared" si="55"/>
        <v>-3345173.4799520308</v>
      </c>
      <c r="Q298" s="4"/>
      <c r="R298" s="4"/>
      <c r="S298" s="4"/>
      <c r="T298" s="4"/>
      <c r="U298" s="4"/>
    </row>
    <row r="299" spans="1:21" s="34" customFormat="1" x14ac:dyDescent="0.2">
      <c r="A299" s="33">
        <v>1601</v>
      </c>
      <c r="B299" s="34" t="s">
        <v>351</v>
      </c>
      <c r="C299" s="36"/>
      <c r="D299" s="36">
        <v>190464</v>
      </c>
      <c r="E299" s="37">
        <f t="shared" si="46"/>
        <v>0</v>
      </c>
      <c r="F299" s="38" t="str">
        <f t="shared" si="47"/>
        <v/>
      </c>
      <c r="G299" s="39">
        <f t="shared" si="48"/>
        <v>0</v>
      </c>
      <c r="H299" s="39">
        <f t="shared" si="49"/>
        <v>0</v>
      </c>
      <c r="I299" s="37">
        <f t="shared" si="50"/>
        <v>0</v>
      </c>
      <c r="J299" s="40">
        <f t="shared" si="51"/>
        <v>0</v>
      </c>
      <c r="K299" s="37">
        <f t="shared" si="52"/>
        <v>0</v>
      </c>
      <c r="L299" s="37">
        <f t="shared" si="53"/>
        <v>0</v>
      </c>
      <c r="M299" s="37">
        <f t="shared" si="54"/>
        <v>0</v>
      </c>
      <c r="N299" s="41">
        <f>'jan-mar'!M299</f>
        <v>-26920962.939953003</v>
      </c>
      <c r="O299" s="41">
        <f t="shared" si="55"/>
        <v>26920962.939953003</v>
      </c>
      <c r="Q299" s="4"/>
      <c r="R299" s="4"/>
      <c r="S299" s="4"/>
      <c r="T299" s="4"/>
      <c r="U299" s="4"/>
    </row>
    <row r="300" spans="1:21" s="34" customFormat="1" x14ac:dyDescent="0.2">
      <c r="A300" s="33">
        <v>1612</v>
      </c>
      <c r="B300" s="34" t="s">
        <v>352</v>
      </c>
      <c r="C300" s="36"/>
      <c r="D300" s="36">
        <v>4259</v>
      </c>
      <c r="E300" s="37">
        <f t="shared" si="46"/>
        <v>0</v>
      </c>
      <c r="F300" s="38" t="str">
        <f t="shared" si="47"/>
        <v/>
      </c>
      <c r="G300" s="39">
        <f t="shared" si="48"/>
        <v>0</v>
      </c>
      <c r="H300" s="39">
        <f t="shared" si="49"/>
        <v>0</v>
      </c>
      <c r="I300" s="37">
        <f t="shared" si="50"/>
        <v>0</v>
      </c>
      <c r="J300" s="40">
        <f t="shared" si="51"/>
        <v>0</v>
      </c>
      <c r="K300" s="37">
        <f t="shared" si="52"/>
        <v>0</v>
      </c>
      <c r="L300" s="37">
        <f t="shared" si="53"/>
        <v>0</v>
      </c>
      <c r="M300" s="37">
        <f t="shared" si="54"/>
        <v>0</v>
      </c>
      <c r="N300" s="41">
        <f>'jan-mar'!M300</f>
        <v>3108370.5991965747</v>
      </c>
      <c r="O300" s="41">
        <f t="shared" si="55"/>
        <v>-3108370.5991965747</v>
      </c>
      <c r="Q300" s="4"/>
      <c r="R300" s="4"/>
      <c r="S300" s="4"/>
      <c r="T300" s="4"/>
      <c r="U300" s="4"/>
    </row>
    <row r="301" spans="1:21" s="34" customFormat="1" x14ac:dyDescent="0.2">
      <c r="A301" s="33">
        <v>1613</v>
      </c>
      <c r="B301" s="34" t="s">
        <v>353</v>
      </c>
      <c r="C301" s="36"/>
      <c r="D301" s="36">
        <v>982</v>
      </c>
      <c r="E301" s="37">
        <f t="shared" si="46"/>
        <v>0</v>
      </c>
      <c r="F301" s="38" t="str">
        <f t="shared" si="47"/>
        <v/>
      </c>
      <c r="G301" s="39">
        <f t="shared" si="48"/>
        <v>0</v>
      </c>
      <c r="H301" s="39">
        <f t="shared" si="49"/>
        <v>0</v>
      </c>
      <c r="I301" s="37">
        <f t="shared" si="50"/>
        <v>0</v>
      </c>
      <c r="J301" s="40">
        <f t="shared" si="51"/>
        <v>0</v>
      </c>
      <c r="K301" s="37">
        <f t="shared" si="52"/>
        <v>0</v>
      </c>
      <c r="L301" s="37">
        <f t="shared" si="53"/>
        <v>0</v>
      </c>
      <c r="M301" s="37">
        <f t="shared" si="54"/>
        <v>0</v>
      </c>
      <c r="N301" s="41">
        <f>'jan-mar'!M301</f>
        <v>941930.82376403746</v>
      </c>
      <c r="O301" s="41">
        <f t="shared" si="55"/>
        <v>-941930.82376403746</v>
      </c>
      <c r="Q301" s="4"/>
      <c r="R301" s="4"/>
      <c r="S301" s="4"/>
      <c r="T301" s="4"/>
      <c r="U301" s="4"/>
    </row>
    <row r="302" spans="1:21" s="34" customFormat="1" x14ac:dyDescent="0.2">
      <c r="A302" s="33">
        <v>1617</v>
      </c>
      <c r="B302" s="34" t="s">
        <v>354</v>
      </c>
      <c r="C302" s="36"/>
      <c r="D302" s="36">
        <v>4659</v>
      </c>
      <c r="E302" s="37">
        <f t="shared" si="46"/>
        <v>0</v>
      </c>
      <c r="F302" s="38" t="str">
        <f t="shared" si="47"/>
        <v/>
      </c>
      <c r="G302" s="39">
        <f t="shared" si="48"/>
        <v>0</v>
      </c>
      <c r="H302" s="39">
        <f t="shared" si="49"/>
        <v>0</v>
      </c>
      <c r="I302" s="37">
        <f t="shared" si="50"/>
        <v>0</v>
      </c>
      <c r="J302" s="40">
        <f t="shared" si="51"/>
        <v>0</v>
      </c>
      <c r="K302" s="37">
        <f t="shared" si="52"/>
        <v>0</v>
      </c>
      <c r="L302" s="37">
        <f t="shared" si="53"/>
        <v>0</v>
      </c>
      <c r="M302" s="37">
        <f t="shared" si="54"/>
        <v>0</v>
      </c>
      <c r="N302" s="41">
        <f>'jan-mar'!M302</f>
        <v>6502028.3685505632</v>
      </c>
      <c r="O302" s="41">
        <f t="shared" si="55"/>
        <v>-6502028.3685505632</v>
      </c>
      <c r="Q302" s="4"/>
      <c r="R302" s="4"/>
      <c r="S302" s="4"/>
      <c r="T302" s="4"/>
      <c r="U302" s="4"/>
    </row>
    <row r="303" spans="1:21" s="34" customFormat="1" x14ac:dyDescent="0.2">
      <c r="A303" s="33">
        <v>1620</v>
      </c>
      <c r="B303" s="34" t="s">
        <v>355</v>
      </c>
      <c r="C303" s="36"/>
      <c r="D303" s="36">
        <v>4937</v>
      </c>
      <c r="E303" s="37">
        <f t="shared" si="46"/>
        <v>0</v>
      </c>
      <c r="F303" s="38" t="str">
        <f t="shared" si="47"/>
        <v/>
      </c>
      <c r="G303" s="39">
        <f t="shared" si="48"/>
        <v>0</v>
      </c>
      <c r="H303" s="39">
        <f t="shared" si="49"/>
        <v>0</v>
      </c>
      <c r="I303" s="37">
        <f t="shared" si="50"/>
        <v>0</v>
      </c>
      <c r="J303" s="40">
        <f t="shared" si="51"/>
        <v>0</v>
      </c>
      <c r="K303" s="37">
        <f t="shared" si="52"/>
        <v>0</v>
      </c>
      <c r="L303" s="37">
        <f t="shared" si="53"/>
        <v>0</v>
      </c>
      <c r="M303" s="37">
        <f t="shared" si="54"/>
        <v>0</v>
      </c>
      <c r="N303" s="41">
        <f>'jan-mar'!M303</f>
        <v>-3204516.7267018864</v>
      </c>
      <c r="O303" s="41">
        <f t="shared" si="55"/>
        <v>3204516.7267018864</v>
      </c>
      <c r="Q303" s="4"/>
      <c r="R303" s="4"/>
      <c r="S303" s="4"/>
      <c r="T303" s="4"/>
      <c r="U303" s="4"/>
    </row>
    <row r="304" spans="1:21" s="34" customFormat="1" x14ac:dyDescent="0.2">
      <c r="A304" s="33">
        <v>1621</v>
      </c>
      <c r="B304" s="34" t="s">
        <v>356</v>
      </c>
      <c r="C304" s="36"/>
      <c r="D304" s="36">
        <v>5291</v>
      </c>
      <c r="E304" s="37">
        <f t="shared" si="46"/>
        <v>0</v>
      </c>
      <c r="F304" s="38" t="str">
        <f t="shared" si="47"/>
        <v/>
      </c>
      <c r="G304" s="39">
        <f t="shared" si="48"/>
        <v>0</v>
      </c>
      <c r="H304" s="39">
        <f t="shared" si="49"/>
        <v>0</v>
      </c>
      <c r="I304" s="37">
        <f t="shared" si="50"/>
        <v>0</v>
      </c>
      <c r="J304" s="40">
        <f t="shared" si="51"/>
        <v>0</v>
      </c>
      <c r="K304" s="37">
        <f t="shared" si="52"/>
        <v>0</v>
      </c>
      <c r="L304" s="37">
        <f t="shared" si="53"/>
        <v>0</v>
      </c>
      <c r="M304" s="37">
        <f t="shared" si="54"/>
        <v>0</v>
      </c>
      <c r="N304" s="41">
        <f>'jan-mar'!M304</f>
        <v>5633983.644129863</v>
      </c>
      <c r="O304" s="41">
        <f t="shared" si="55"/>
        <v>-5633983.644129863</v>
      </c>
      <c r="Q304" s="4"/>
      <c r="R304" s="4"/>
      <c r="S304" s="4"/>
      <c r="T304" s="4"/>
      <c r="U304" s="4"/>
    </row>
    <row r="305" spans="1:21" s="34" customFormat="1" x14ac:dyDescent="0.2">
      <c r="A305" s="33">
        <v>1622</v>
      </c>
      <c r="B305" s="34" t="s">
        <v>357</v>
      </c>
      <c r="C305" s="36"/>
      <c r="D305" s="36">
        <v>1711</v>
      </c>
      <c r="E305" s="37">
        <f t="shared" si="46"/>
        <v>0</v>
      </c>
      <c r="F305" s="38" t="str">
        <f t="shared" si="47"/>
        <v/>
      </c>
      <c r="G305" s="39">
        <f t="shared" si="48"/>
        <v>0</v>
      </c>
      <c r="H305" s="39">
        <f t="shared" si="49"/>
        <v>0</v>
      </c>
      <c r="I305" s="37">
        <f t="shared" si="50"/>
        <v>0</v>
      </c>
      <c r="J305" s="40">
        <f t="shared" si="51"/>
        <v>0</v>
      </c>
      <c r="K305" s="37">
        <f t="shared" si="52"/>
        <v>0</v>
      </c>
      <c r="L305" s="37">
        <f t="shared" si="53"/>
        <v>0</v>
      </c>
      <c r="M305" s="37">
        <f t="shared" si="54"/>
        <v>0</v>
      </c>
      <c r="N305" s="41">
        <f>'jan-mar'!M305</f>
        <v>3006256.608411679</v>
      </c>
      <c r="O305" s="41">
        <f t="shared" si="55"/>
        <v>-3006256.608411679</v>
      </c>
      <c r="Q305" s="4"/>
      <c r="R305" s="4"/>
      <c r="S305" s="4"/>
      <c r="T305" s="4"/>
      <c r="U305" s="4"/>
    </row>
    <row r="306" spans="1:21" s="34" customFormat="1" x14ac:dyDescent="0.2">
      <c r="A306" s="33">
        <v>1624</v>
      </c>
      <c r="B306" s="34" t="s">
        <v>358</v>
      </c>
      <c r="C306" s="36"/>
      <c r="D306" s="36">
        <v>6628</v>
      </c>
      <c r="E306" s="37">
        <f t="shared" si="46"/>
        <v>0</v>
      </c>
      <c r="F306" s="38" t="str">
        <f t="shared" si="47"/>
        <v/>
      </c>
      <c r="G306" s="39">
        <f t="shared" si="48"/>
        <v>0</v>
      </c>
      <c r="H306" s="39">
        <f t="shared" si="49"/>
        <v>0</v>
      </c>
      <c r="I306" s="37">
        <f t="shared" si="50"/>
        <v>0</v>
      </c>
      <c r="J306" s="40">
        <f t="shared" si="51"/>
        <v>0</v>
      </c>
      <c r="K306" s="37">
        <f t="shared" si="52"/>
        <v>0</v>
      </c>
      <c r="L306" s="37">
        <f t="shared" si="53"/>
        <v>0</v>
      </c>
      <c r="M306" s="37">
        <f t="shared" si="54"/>
        <v>0</v>
      </c>
      <c r="N306" s="41">
        <f>'jan-mar'!M306</f>
        <v>12667163.238195563</v>
      </c>
      <c r="O306" s="41">
        <f t="shared" si="55"/>
        <v>-12667163.238195563</v>
      </c>
      <c r="Q306" s="4"/>
      <c r="R306" s="4"/>
      <c r="S306" s="4"/>
      <c r="T306" s="4"/>
      <c r="U306" s="4"/>
    </row>
    <row r="307" spans="1:21" s="34" customFormat="1" x14ac:dyDescent="0.2">
      <c r="A307" s="33">
        <v>1627</v>
      </c>
      <c r="B307" s="34" t="s">
        <v>359</v>
      </c>
      <c r="C307" s="36"/>
      <c r="D307" s="36">
        <v>4822</v>
      </c>
      <c r="E307" s="37">
        <f t="shared" si="46"/>
        <v>0</v>
      </c>
      <c r="F307" s="38" t="str">
        <f t="shared" si="47"/>
        <v/>
      </c>
      <c r="G307" s="39">
        <f t="shared" si="48"/>
        <v>0</v>
      </c>
      <c r="H307" s="39">
        <f t="shared" si="49"/>
        <v>0</v>
      </c>
      <c r="I307" s="37">
        <f t="shared" si="50"/>
        <v>0</v>
      </c>
      <c r="J307" s="40">
        <f t="shared" si="51"/>
        <v>0</v>
      </c>
      <c r="K307" s="37">
        <f t="shared" si="52"/>
        <v>0</v>
      </c>
      <c r="L307" s="37">
        <f t="shared" si="53"/>
        <v>0</v>
      </c>
      <c r="M307" s="37">
        <f t="shared" si="54"/>
        <v>0</v>
      </c>
      <c r="N307" s="41">
        <f>'jan-mar'!M307</f>
        <v>8419765.4095623102</v>
      </c>
      <c r="O307" s="41">
        <f t="shared" si="55"/>
        <v>-8419765.4095623102</v>
      </c>
      <c r="Q307" s="4"/>
      <c r="R307" s="4"/>
      <c r="S307" s="4"/>
      <c r="T307" s="4"/>
      <c r="U307" s="4"/>
    </row>
    <row r="308" spans="1:21" s="34" customFormat="1" x14ac:dyDescent="0.2">
      <c r="A308" s="33">
        <v>1630</v>
      </c>
      <c r="B308" s="34" t="s">
        <v>360</v>
      </c>
      <c r="C308" s="36"/>
      <c r="D308" s="36">
        <v>3263</v>
      </c>
      <c r="E308" s="37">
        <f t="shared" si="46"/>
        <v>0</v>
      </c>
      <c r="F308" s="38" t="str">
        <f t="shared" si="47"/>
        <v/>
      </c>
      <c r="G308" s="39">
        <f t="shared" si="48"/>
        <v>0</v>
      </c>
      <c r="H308" s="39">
        <f t="shared" si="49"/>
        <v>0</v>
      </c>
      <c r="I308" s="37">
        <f t="shared" si="50"/>
        <v>0</v>
      </c>
      <c r="J308" s="40">
        <f t="shared" si="51"/>
        <v>0</v>
      </c>
      <c r="K308" s="37">
        <f t="shared" si="52"/>
        <v>0</v>
      </c>
      <c r="L308" s="37">
        <f t="shared" si="53"/>
        <v>0</v>
      </c>
      <c r="M308" s="37">
        <f t="shared" si="54"/>
        <v>0</v>
      </c>
      <c r="N308" s="41">
        <f>'jan-mar'!M308</f>
        <v>4122784.753505148</v>
      </c>
      <c r="O308" s="41">
        <f t="shared" si="55"/>
        <v>-4122784.753505148</v>
      </c>
      <c r="Q308" s="4"/>
      <c r="R308" s="4"/>
      <c r="S308" s="4"/>
      <c r="T308" s="4"/>
      <c r="U308" s="4"/>
    </row>
    <row r="309" spans="1:21" s="34" customFormat="1" x14ac:dyDescent="0.2">
      <c r="A309" s="33">
        <v>1632</v>
      </c>
      <c r="B309" s="34" t="s">
        <v>361</v>
      </c>
      <c r="C309" s="36"/>
      <c r="D309" s="36">
        <v>959</v>
      </c>
      <c r="E309" s="37">
        <f t="shared" si="46"/>
        <v>0</v>
      </c>
      <c r="F309" s="38" t="str">
        <f t="shared" si="47"/>
        <v/>
      </c>
      <c r="G309" s="39">
        <f t="shared" si="48"/>
        <v>0</v>
      </c>
      <c r="H309" s="39">
        <f t="shared" si="49"/>
        <v>0</v>
      </c>
      <c r="I309" s="37">
        <f t="shared" si="50"/>
        <v>0</v>
      </c>
      <c r="J309" s="40">
        <f t="shared" si="51"/>
        <v>0</v>
      </c>
      <c r="K309" s="37">
        <f t="shared" si="52"/>
        <v>0</v>
      </c>
      <c r="L309" s="37">
        <f t="shared" si="53"/>
        <v>0</v>
      </c>
      <c r="M309" s="37">
        <f t="shared" si="54"/>
        <v>0</v>
      </c>
      <c r="N309" s="41">
        <f>'jan-mar'!M309</f>
        <v>1764844.0020261831</v>
      </c>
      <c r="O309" s="41">
        <f t="shared" si="55"/>
        <v>-1764844.0020261831</v>
      </c>
      <c r="Q309" s="4"/>
      <c r="R309" s="4"/>
      <c r="S309" s="4"/>
      <c r="T309" s="4"/>
      <c r="U309" s="4"/>
    </row>
    <row r="310" spans="1:21" s="34" customFormat="1" x14ac:dyDescent="0.2">
      <c r="A310" s="33">
        <v>1633</v>
      </c>
      <c r="B310" s="34" t="s">
        <v>362</v>
      </c>
      <c r="C310" s="36"/>
      <c r="D310" s="36">
        <v>978</v>
      </c>
      <c r="E310" s="37">
        <f t="shared" si="46"/>
        <v>0</v>
      </c>
      <c r="F310" s="38" t="str">
        <f t="shared" si="47"/>
        <v/>
      </c>
      <c r="G310" s="39">
        <f t="shared" si="48"/>
        <v>0</v>
      </c>
      <c r="H310" s="39">
        <f t="shared" si="49"/>
        <v>0</v>
      </c>
      <c r="I310" s="37">
        <f t="shared" si="50"/>
        <v>0</v>
      </c>
      <c r="J310" s="40">
        <f t="shared" si="51"/>
        <v>0</v>
      </c>
      <c r="K310" s="37">
        <f t="shared" si="52"/>
        <v>0</v>
      </c>
      <c r="L310" s="37">
        <f t="shared" si="53"/>
        <v>0</v>
      </c>
      <c r="M310" s="37">
        <f t="shared" si="54"/>
        <v>0</v>
      </c>
      <c r="N310" s="41">
        <f>'jan-mar'!M310</f>
        <v>1461122.2460704979</v>
      </c>
      <c r="O310" s="41">
        <f t="shared" si="55"/>
        <v>-1461122.2460704979</v>
      </c>
      <c r="Q310" s="4"/>
      <c r="R310" s="4"/>
      <c r="S310" s="4"/>
      <c r="T310" s="4"/>
      <c r="U310" s="4"/>
    </row>
    <row r="311" spans="1:21" s="34" customFormat="1" x14ac:dyDescent="0.2">
      <c r="A311" s="33">
        <v>1634</v>
      </c>
      <c r="B311" s="34" t="s">
        <v>363</v>
      </c>
      <c r="C311" s="36"/>
      <c r="D311" s="36">
        <v>6973</v>
      </c>
      <c r="E311" s="37">
        <f t="shared" si="46"/>
        <v>0</v>
      </c>
      <c r="F311" s="38" t="str">
        <f t="shared" si="47"/>
        <v/>
      </c>
      <c r="G311" s="39">
        <f t="shared" si="48"/>
        <v>0</v>
      </c>
      <c r="H311" s="39">
        <f t="shared" si="49"/>
        <v>0</v>
      </c>
      <c r="I311" s="37">
        <f t="shared" si="50"/>
        <v>0</v>
      </c>
      <c r="J311" s="40">
        <f t="shared" si="51"/>
        <v>0</v>
      </c>
      <c r="K311" s="37">
        <f t="shared" si="52"/>
        <v>0</v>
      </c>
      <c r="L311" s="37">
        <f t="shared" si="53"/>
        <v>0</v>
      </c>
      <c r="M311" s="37">
        <f t="shared" si="54"/>
        <v>0</v>
      </c>
      <c r="N311" s="41">
        <f>'jan-mar'!M311</f>
        <v>9226865.5642633773</v>
      </c>
      <c r="O311" s="41">
        <f t="shared" si="55"/>
        <v>-9226865.5642633773</v>
      </c>
      <c r="Q311" s="4"/>
      <c r="R311" s="4"/>
      <c r="S311" s="4"/>
      <c r="T311" s="4"/>
      <c r="U311" s="4"/>
    </row>
    <row r="312" spans="1:21" s="34" customFormat="1" x14ac:dyDescent="0.2">
      <c r="A312" s="33">
        <v>1635</v>
      </c>
      <c r="B312" s="34" t="s">
        <v>364</v>
      </c>
      <c r="C312" s="36"/>
      <c r="D312" s="36">
        <v>2556</v>
      </c>
      <c r="E312" s="37">
        <f t="shared" si="46"/>
        <v>0</v>
      </c>
      <c r="F312" s="38" t="str">
        <f t="shared" si="47"/>
        <v/>
      </c>
      <c r="G312" s="39">
        <f t="shared" si="48"/>
        <v>0</v>
      </c>
      <c r="H312" s="39">
        <f t="shared" si="49"/>
        <v>0</v>
      </c>
      <c r="I312" s="37">
        <f t="shared" si="50"/>
        <v>0</v>
      </c>
      <c r="J312" s="40">
        <f t="shared" si="51"/>
        <v>0</v>
      </c>
      <c r="K312" s="37">
        <f t="shared" si="52"/>
        <v>0</v>
      </c>
      <c r="L312" s="37">
        <f t="shared" si="53"/>
        <v>0</v>
      </c>
      <c r="M312" s="37">
        <f t="shared" si="54"/>
        <v>0</v>
      </c>
      <c r="N312" s="41">
        <f>'jan-mar'!M312</f>
        <v>2546431.1461719768</v>
      </c>
      <c r="O312" s="41">
        <f t="shared" si="55"/>
        <v>-2546431.1461719768</v>
      </c>
      <c r="Q312" s="4"/>
      <c r="R312" s="4"/>
      <c r="S312" s="4"/>
      <c r="T312" s="4"/>
      <c r="U312" s="4"/>
    </row>
    <row r="313" spans="1:21" s="34" customFormat="1" x14ac:dyDescent="0.2">
      <c r="A313" s="33">
        <v>1636</v>
      </c>
      <c r="B313" s="34" t="s">
        <v>365</v>
      </c>
      <c r="C313" s="36"/>
      <c r="D313" s="36">
        <v>3960</v>
      </c>
      <c r="E313" s="37">
        <f t="shared" si="46"/>
        <v>0</v>
      </c>
      <c r="F313" s="38" t="str">
        <f t="shared" si="47"/>
        <v/>
      </c>
      <c r="G313" s="39">
        <f t="shared" si="48"/>
        <v>0</v>
      </c>
      <c r="H313" s="39">
        <f t="shared" si="49"/>
        <v>0</v>
      </c>
      <c r="I313" s="37">
        <f t="shared" si="50"/>
        <v>0</v>
      </c>
      <c r="J313" s="40">
        <f t="shared" si="51"/>
        <v>0</v>
      </c>
      <c r="K313" s="37">
        <f t="shared" si="52"/>
        <v>0</v>
      </c>
      <c r="L313" s="37">
        <f t="shared" si="53"/>
        <v>0</v>
      </c>
      <c r="M313" s="37">
        <f t="shared" si="54"/>
        <v>0</v>
      </c>
      <c r="N313" s="41">
        <f>'jan-mar'!M313</f>
        <v>5662841.9166044686</v>
      </c>
      <c r="O313" s="41">
        <f t="shared" si="55"/>
        <v>-5662841.9166044686</v>
      </c>
      <c r="Q313" s="4"/>
      <c r="R313" s="4"/>
      <c r="S313" s="4"/>
      <c r="T313" s="4"/>
      <c r="U313" s="4"/>
    </row>
    <row r="314" spans="1:21" s="34" customFormat="1" x14ac:dyDescent="0.2">
      <c r="A314" s="33">
        <v>1638</v>
      </c>
      <c r="B314" s="34" t="s">
        <v>366</v>
      </c>
      <c r="C314" s="36"/>
      <c r="D314" s="36">
        <v>11891</v>
      </c>
      <c r="E314" s="37">
        <f t="shared" si="46"/>
        <v>0</v>
      </c>
      <c r="F314" s="38" t="str">
        <f t="shared" si="47"/>
        <v/>
      </c>
      <c r="G314" s="39">
        <f t="shared" si="48"/>
        <v>0</v>
      </c>
      <c r="H314" s="39">
        <f t="shared" si="49"/>
        <v>0</v>
      </c>
      <c r="I314" s="37">
        <f t="shared" si="50"/>
        <v>0</v>
      </c>
      <c r="J314" s="40">
        <f t="shared" si="51"/>
        <v>0</v>
      </c>
      <c r="K314" s="37">
        <f t="shared" si="52"/>
        <v>0</v>
      </c>
      <c r="L314" s="37">
        <f t="shared" si="53"/>
        <v>0</v>
      </c>
      <c r="M314" s="37">
        <f t="shared" si="54"/>
        <v>0</v>
      </c>
      <c r="N314" s="41">
        <f>'jan-mar'!M314</f>
        <v>12422186.838470643</v>
      </c>
      <c r="O314" s="41">
        <f t="shared" si="55"/>
        <v>-12422186.838470643</v>
      </c>
      <c r="Q314" s="4"/>
      <c r="R314" s="4"/>
      <c r="S314" s="4"/>
      <c r="T314" s="4"/>
      <c r="U314" s="4"/>
    </row>
    <row r="315" spans="1:21" s="34" customFormat="1" x14ac:dyDescent="0.2">
      <c r="A315" s="33">
        <v>1640</v>
      </c>
      <c r="B315" s="34" t="s">
        <v>367</v>
      </c>
      <c r="C315" s="36"/>
      <c r="D315" s="36">
        <v>5623</v>
      </c>
      <c r="E315" s="37">
        <f t="shared" si="46"/>
        <v>0</v>
      </c>
      <c r="F315" s="38" t="str">
        <f t="shared" si="47"/>
        <v/>
      </c>
      <c r="G315" s="39">
        <f t="shared" si="48"/>
        <v>0</v>
      </c>
      <c r="H315" s="39">
        <f t="shared" si="49"/>
        <v>0</v>
      </c>
      <c r="I315" s="37">
        <f t="shared" si="50"/>
        <v>0</v>
      </c>
      <c r="J315" s="40">
        <f t="shared" si="51"/>
        <v>0</v>
      </c>
      <c r="K315" s="37">
        <f t="shared" si="52"/>
        <v>0</v>
      </c>
      <c r="L315" s="37">
        <f t="shared" si="53"/>
        <v>0</v>
      </c>
      <c r="M315" s="37">
        <f t="shared" si="54"/>
        <v>0</v>
      </c>
      <c r="N315" s="41">
        <f>'jan-mar'!M315</f>
        <v>4081745.5926936693</v>
      </c>
      <c r="O315" s="41">
        <f t="shared" si="55"/>
        <v>-4081745.5926936693</v>
      </c>
      <c r="Q315" s="4"/>
      <c r="R315" s="4"/>
      <c r="S315" s="4"/>
      <c r="T315" s="4"/>
      <c r="U315" s="4"/>
    </row>
    <row r="316" spans="1:21" s="34" customFormat="1" x14ac:dyDescent="0.2">
      <c r="A316" s="33">
        <v>1644</v>
      </c>
      <c r="B316" s="34" t="s">
        <v>368</v>
      </c>
      <c r="C316" s="36"/>
      <c r="D316" s="36">
        <v>2046</v>
      </c>
      <c r="E316" s="37">
        <f t="shared" si="46"/>
        <v>0</v>
      </c>
      <c r="F316" s="38" t="str">
        <f t="shared" si="47"/>
        <v/>
      </c>
      <c r="G316" s="39">
        <f t="shared" si="48"/>
        <v>0</v>
      </c>
      <c r="H316" s="39">
        <f t="shared" si="49"/>
        <v>0</v>
      </c>
      <c r="I316" s="37">
        <f t="shared" si="50"/>
        <v>0</v>
      </c>
      <c r="J316" s="40">
        <f t="shared" si="51"/>
        <v>0</v>
      </c>
      <c r="K316" s="37">
        <f t="shared" si="52"/>
        <v>0</v>
      </c>
      <c r="L316" s="37">
        <f t="shared" si="53"/>
        <v>0</v>
      </c>
      <c r="M316" s="37">
        <f t="shared" si="54"/>
        <v>0</v>
      </c>
      <c r="N316" s="41">
        <f>'jan-mar'!M316</f>
        <v>3932912.4902456431</v>
      </c>
      <c r="O316" s="41">
        <f t="shared" si="55"/>
        <v>-3932912.4902456431</v>
      </c>
      <c r="Q316" s="4"/>
      <c r="R316" s="4"/>
      <c r="S316" s="4"/>
      <c r="T316" s="4"/>
      <c r="U316" s="4"/>
    </row>
    <row r="317" spans="1:21" s="34" customFormat="1" x14ac:dyDescent="0.2">
      <c r="A317" s="33">
        <v>1648</v>
      </c>
      <c r="B317" s="34" t="s">
        <v>369</v>
      </c>
      <c r="C317" s="36"/>
      <c r="D317" s="36">
        <v>6319</v>
      </c>
      <c r="E317" s="37">
        <f t="shared" si="46"/>
        <v>0</v>
      </c>
      <c r="F317" s="38" t="str">
        <f t="shared" si="47"/>
        <v/>
      </c>
      <c r="G317" s="39">
        <f t="shared" si="48"/>
        <v>0</v>
      </c>
      <c r="H317" s="39">
        <f t="shared" si="49"/>
        <v>0</v>
      </c>
      <c r="I317" s="37">
        <f t="shared" si="50"/>
        <v>0</v>
      </c>
      <c r="J317" s="40">
        <f t="shared" si="51"/>
        <v>0</v>
      </c>
      <c r="K317" s="37">
        <f t="shared" si="52"/>
        <v>0</v>
      </c>
      <c r="L317" s="37">
        <f t="shared" si="53"/>
        <v>0</v>
      </c>
      <c r="M317" s="37">
        <f t="shared" si="54"/>
        <v>0</v>
      </c>
      <c r="N317" s="41">
        <f>'jan-mar'!M317</f>
        <v>10914138.11136961</v>
      </c>
      <c r="O317" s="41">
        <f t="shared" si="55"/>
        <v>-10914138.11136961</v>
      </c>
      <c r="Q317" s="4"/>
      <c r="R317" s="4"/>
      <c r="S317" s="4"/>
      <c r="T317" s="4"/>
      <c r="U317" s="4"/>
    </row>
    <row r="318" spans="1:21" s="34" customFormat="1" x14ac:dyDescent="0.2">
      <c r="A318" s="33">
        <v>1653</v>
      </c>
      <c r="B318" s="34" t="s">
        <v>370</v>
      </c>
      <c r="C318" s="36"/>
      <c r="D318" s="36">
        <v>16213</v>
      </c>
      <c r="E318" s="37">
        <f t="shared" si="46"/>
        <v>0</v>
      </c>
      <c r="F318" s="38" t="str">
        <f t="shared" si="47"/>
        <v/>
      </c>
      <c r="G318" s="39">
        <f t="shared" si="48"/>
        <v>0</v>
      </c>
      <c r="H318" s="39">
        <f t="shared" si="49"/>
        <v>0</v>
      </c>
      <c r="I318" s="37">
        <f t="shared" si="50"/>
        <v>0</v>
      </c>
      <c r="J318" s="40">
        <f t="shared" si="51"/>
        <v>0</v>
      </c>
      <c r="K318" s="37">
        <f t="shared" si="52"/>
        <v>0</v>
      </c>
      <c r="L318" s="37">
        <f t="shared" si="53"/>
        <v>0</v>
      </c>
      <c r="M318" s="37">
        <f t="shared" si="54"/>
        <v>0</v>
      </c>
      <c r="N318" s="41">
        <f>'jan-mar'!M318</f>
        <v>17417830.036340475</v>
      </c>
      <c r="O318" s="41">
        <f t="shared" si="55"/>
        <v>-17417830.036340475</v>
      </c>
      <c r="Q318" s="4"/>
      <c r="R318" s="4"/>
      <c r="S318" s="4"/>
      <c r="T318" s="4"/>
      <c r="U318" s="4"/>
    </row>
    <row r="319" spans="1:21" s="34" customFormat="1" x14ac:dyDescent="0.2">
      <c r="A319" s="33">
        <v>1657</v>
      </c>
      <c r="B319" s="34" t="s">
        <v>371</v>
      </c>
      <c r="C319" s="36"/>
      <c r="D319" s="36">
        <v>8000</v>
      </c>
      <c r="E319" s="37">
        <f t="shared" si="46"/>
        <v>0</v>
      </c>
      <c r="F319" s="38" t="str">
        <f t="shared" si="47"/>
        <v/>
      </c>
      <c r="G319" s="39">
        <f t="shared" si="48"/>
        <v>0</v>
      </c>
      <c r="H319" s="39">
        <f t="shared" si="49"/>
        <v>0</v>
      </c>
      <c r="I319" s="37">
        <f t="shared" si="50"/>
        <v>0</v>
      </c>
      <c r="J319" s="40">
        <f t="shared" si="51"/>
        <v>0</v>
      </c>
      <c r="K319" s="37">
        <f t="shared" si="52"/>
        <v>0</v>
      </c>
      <c r="L319" s="37">
        <f t="shared" si="53"/>
        <v>0</v>
      </c>
      <c r="M319" s="37">
        <f t="shared" si="54"/>
        <v>0</v>
      </c>
      <c r="N319" s="41">
        <f>'jan-mar'!M319</f>
        <v>10451355.387079738</v>
      </c>
      <c r="O319" s="41">
        <f t="shared" si="55"/>
        <v>-10451355.387079738</v>
      </c>
      <c r="Q319" s="4"/>
      <c r="R319" s="4"/>
      <c r="S319" s="4"/>
      <c r="T319" s="4"/>
      <c r="U319" s="4"/>
    </row>
    <row r="320" spans="1:21" s="34" customFormat="1" x14ac:dyDescent="0.2">
      <c r="A320" s="33">
        <v>1662</v>
      </c>
      <c r="B320" s="34" t="s">
        <v>372</v>
      </c>
      <c r="C320" s="36"/>
      <c r="D320" s="36">
        <v>6050</v>
      </c>
      <c r="E320" s="37">
        <f t="shared" si="46"/>
        <v>0</v>
      </c>
      <c r="F320" s="38" t="str">
        <f t="shared" si="47"/>
        <v/>
      </c>
      <c r="G320" s="39">
        <f t="shared" si="48"/>
        <v>0</v>
      </c>
      <c r="H320" s="39">
        <f t="shared" si="49"/>
        <v>0</v>
      </c>
      <c r="I320" s="37">
        <f t="shared" si="50"/>
        <v>0</v>
      </c>
      <c r="J320" s="40">
        <f t="shared" si="51"/>
        <v>0</v>
      </c>
      <c r="K320" s="37">
        <f t="shared" si="52"/>
        <v>0</v>
      </c>
      <c r="L320" s="37">
        <f t="shared" si="53"/>
        <v>0</v>
      </c>
      <c r="M320" s="37">
        <f t="shared" si="54"/>
        <v>0</v>
      </c>
      <c r="N320" s="41">
        <f>'jan-mar'!M320</f>
        <v>2877648.7614790513</v>
      </c>
      <c r="O320" s="41">
        <f t="shared" si="55"/>
        <v>-2877648.7614790513</v>
      </c>
      <c r="Q320" s="4"/>
      <c r="R320" s="4"/>
      <c r="S320" s="4"/>
      <c r="T320" s="4"/>
      <c r="U320" s="4"/>
    </row>
    <row r="321" spans="1:21" s="34" customFormat="1" x14ac:dyDescent="0.2">
      <c r="A321" s="33">
        <v>1663</v>
      </c>
      <c r="B321" s="34" t="s">
        <v>373</v>
      </c>
      <c r="C321" s="36"/>
      <c r="D321" s="36">
        <v>13820</v>
      </c>
      <c r="E321" s="37">
        <f t="shared" si="46"/>
        <v>0</v>
      </c>
      <c r="F321" s="38" t="str">
        <f t="shared" si="47"/>
        <v/>
      </c>
      <c r="G321" s="39">
        <f t="shared" si="48"/>
        <v>0</v>
      </c>
      <c r="H321" s="39">
        <f t="shared" si="49"/>
        <v>0</v>
      </c>
      <c r="I321" s="37">
        <f t="shared" si="50"/>
        <v>0</v>
      </c>
      <c r="J321" s="40">
        <f t="shared" si="51"/>
        <v>0</v>
      </c>
      <c r="K321" s="37">
        <f t="shared" si="52"/>
        <v>0</v>
      </c>
      <c r="L321" s="37">
        <f t="shared" si="53"/>
        <v>0</v>
      </c>
      <c r="M321" s="37">
        <f t="shared" si="54"/>
        <v>0</v>
      </c>
      <c r="N321" s="41">
        <f>'jan-mar'!M321</f>
        <v>4455255.8308648858</v>
      </c>
      <c r="O321" s="41">
        <f t="shared" si="55"/>
        <v>-4455255.8308648858</v>
      </c>
      <c r="Q321" s="4"/>
      <c r="R321" s="4"/>
      <c r="S321" s="4"/>
      <c r="T321" s="4"/>
      <c r="U321" s="4"/>
    </row>
    <row r="322" spans="1:21" s="34" customFormat="1" x14ac:dyDescent="0.2">
      <c r="A322" s="33">
        <v>1664</v>
      </c>
      <c r="B322" s="34" t="s">
        <v>374</v>
      </c>
      <c r="C322" s="36"/>
      <c r="D322" s="36">
        <v>4098</v>
      </c>
      <c r="E322" s="37">
        <f t="shared" si="46"/>
        <v>0</v>
      </c>
      <c r="F322" s="38" t="str">
        <f t="shared" si="47"/>
        <v/>
      </c>
      <c r="G322" s="39">
        <f t="shared" si="48"/>
        <v>0</v>
      </c>
      <c r="H322" s="39">
        <f t="shared" si="49"/>
        <v>0</v>
      </c>
      <c r="I322" s="37">
        <f t="shared" si="50"/>
        <v>0</v>
      </c>
      <c r="J322" s="40">
        <f t="shared" si="51"/>
        <v>0</v>
      </c>
      <c r="K322" s="37">
        <f t="shared" si="52"/>
        <v>0</v>
      </c>
      <c r="L322" s="37">
        <f t="shared" si="53"/>
        <v>0</v>
      </c>
      <c r="M322" s="37">
        <f t="shared" si="54"/>
        <v>0</v>
      </c>
      <c r="N322" s="41">
        <f>'jan-mar'!M322</f>
        <v>4474062.847031597</v>
      </c>
      <c r="O322" s="41">
        <f t="shared" si="55"/>
        <v>-4474062.847031597</v>
      </c>
      <c r="Q322" s="4"/>
      <c r="R322" s="4"/>
      <c r="S322" s="4"/>
      <c r="T322" s="4"/>
      <c r="U322" s="4"/>
    </row>
    <row r="323" spans="1:21" s="34" customFormat="1" x14ac:dyDescent="0.2">
      <c r="A323" s="33">
        <v>1665</v>
      </c>
      <c r="B323" s="34" t="s">
        <v>375</v>
      </c>
      <c r="C323" s="36"/>
      <c r="D323" s="36">
        <v>861</v>
      </c>
      <c r="E323" s="37">
        <f t="shared" si="46"/>
        <v>0</v>
      </c>
      <c r="F323" s="38" t="str">
        <f t="shared" si="47"/>
        <v/>
      </c>
      <c r="G323" s="39">
        <f t="shared" si="48"/>
        <v>0</v>
      </c>
      <c r="H323" s="39">
        <f t="shared" si="49"/>
        <v>0</v>
      </c>
      <c r="I323" s="37">
        <f t="shared" si="50"/>
        <v>0</v>
      </c>
      <c r="J323" s="40">
        <f t="shared" si="51"/>
        <v>0</v>
      </c>
      <c r="K323" s="37">
        <f t="shared" si="52"/>
        <v>0</v>
      </c>
      <c r="L323" s="37">
        <f t="shared" si="53"/>
        <v>0</v>
      </c>
      <c r="M323" s="37">
        <f t="shared" si="54"/>
        <v>0</v>
      </c>
      <c r="N323" s="41">
        <f>'jan-mar'!M323</f>
        <v>-3349320.8632145687</v>
      </c>
      <c r="O323" s="41">
        <f t="shared" si="55"/>
        <v>3349320.8632145687</v>
      </c>
      <c r="Q323" s="4"/>
      <c r="R323" s="4"/>
      <c r="S323" s="4"/>
      <c r="T323" s="4"/>
      <c r="U323" s="4"/>
    </row>
    <row r="324" spans="1:21" s="34" customFormat="1" x14ac:dyDescent="0.2">
      <c r="A324" s="33">
        <v>1702</v>
      </c>
      <c r="B324" s="34" t="s">
        <v>376</v>
      </c>
      <c r="C324" s="36"/>
      <c r="D324" s="36">
        <v>21972</v>
      </c>
      <c r="E324" s="37">
        <f t="shared" si="46"/>
        <v>0</v>
      </c>
      <c r="F324" s="38" t="str">
        <f t="shared" si="47"/>
        <v/>
      </c>
      <c r="G324" s="39">
        <f t="shared" si="48"/>
        <v>0</v>
      </c>
      <c r="H324" s="39">
        <f t="shared" si="49"/>
        <v>0</v>
      </c>
      <c r="I324" s="37">
        <f t="shared" si="50"/>
        <v>0</v>
      </c>
      <c r="J324" s="40">
        <f t="shared" si="51"/>
        <v>0</v>
      </c>
      <c r="K324" s="37">
        <f t="shared" si="52"/>
        <v>0</v>
      </c>
      <c r="L324" s="37">
        <f t="shared" si="53"/>
        <v>0</v>
      </c>
      <c r="M324" s="37">
        <f t="shared" si="54"/>
        <v>0</v>
      </c>
      <c r="N324" s="41">
        <f>'jan-mar'!M324</f>
        <v>34207167.270614497</v>
      </c>
      <c r="O324" s="41">
        <f t="shared" si="55"/>
        <v>-34207167.270614497</v>
      </c>
      <c r="Q324" s="4"/>
      <c r="R324" s="4"/>
      <c r="S324" s="4"/>
      <c r="T324" s="4"/>
      <c r="U324" s="4"/>
    </row>
    <row r="325" spans="1:21" s="34" customFormat="1" x14ac:dyDescent="0.2">
      <c r="A325" s="33">
        <v>1703</v>
      </c>
      <c r="B325" s="34" t="s">
        <v>377</v>
      </c>
      <c r="C325" s="36"/>
      <c r="D325" s="36">
        <v>13051</v>
      </c>
      <c r="E325" s="37">
        <f t="shared" si="46"/>
        <v>0</v>
      </c>
      <c r="F325" s="38" t="str">
        <f t="shared" si="47"/>
        <v/>
      </c>
      <c r="G325" s="39">
        <f t="shared" si="48"/>
        <v>0</v>
      </c>
      <c r="H325" s="39">
        <f t="shared" si="49"/>
        <v>0</v>
      </c>
      <c r="I325" s="37">
        <f t="shared" si="50"/>
        <v>0</v>
      </c>
      <c r="J325" s="40">
        <f t="shared" si="51"/>
        <v>0</v>
      </c>
      <c r="K325" s="37">
        <f t="shared" si="52"/>
        <v>0</v>
      </c>
      <c r="L325" s="37">
        <f t="shared" si="53"/>
        <v>0</v>
      </c>
      <c r="M325" s="37">
        <f t="shared" si="54"/>
        <v>0</v>
      </c>
      <c r="N325" s="41">
        <f>'jan-mar'!M325</f>
        <v>13232524.369597208</v>
      </c>
      <c r="O325" s="41">
        <f t="shared" si="55"/>
        <v>-13232524.369597208</v>
      </c>
      <c r="Q325" s="4"/>
      <c r="R325" s="4"/>
      <c r="S325" s="4"/>
      <c r="T325" s="4"/>
      <c r="U325" s="4"/>
    </row>
    <row r="326" spans="1:21" s="34" customFormat="1" x14ac:dyDescent="0.2">
      <c r="A326" s="33">
        <v>1711</v>
      </c>
      <c r="B326" s="34" t="s">
        <v>378</v>
      </c>
      <c r="C326" s="36"/>
      <c r="D326" s="36">
        <v>2508</v>
      </c>
      <c r="E326" s="37">
        <f t="shared" si="46"/>
        <v>0</v>
      </c>
      <c r="F326" s="38" t="str">
        <f t="shared" si="47"/>
        <v/>
      </c>
      <c r="G326" s="39">
        <f t="shared" si="48"/>
        <v>0</v>
      </c>
      <c r="H326" s="39">
        <f t="shared" si="49"/>
        <v>0</v>
      </c>
      <c r="I326" s="37">
        <f t="shared" si="50"/>
        <v>0</v>
      </c>
      <c r="J326" s="40">
        <f t="shared" si="51"/>
        <v>0</v>
      </c>
      <c r="K326" s="37">
        <f t="shared" si="52"/>
        <v>0</v>
      </c>
      <c r="L326" s="37">
        <f t="shared" si="53"/>
        <v>0</v>
      </c>
      <c r="M326" s="37">
        <f t="shared" si="54"/>
        <v>0</v>
      </c>
      <c r="N326" s="41">
        <f>'jan-mar'!M326</f>
        <v>2367078.213849498</v>
      </c>
      <c r="O326" s="41">
        <f t="shared" si="55"/>
        <v>-2367078.213849498</v>
      </c>
      <c r="Q326" s="4"/>
      <c r="R326" s="4"/>
      <c r="S326" s="4"/>
      <c r="T326" s="4"/>
      <c r="U326" s="4"/>
    </row>
    <row r="327" spans="1:21" s="34" customFormat="1" x14ac:dyDescent="0.2">
      <c r="A327" s="33">
        <v>1714</v>
      </c>
      <c r="B327" s="34" t="s">
        <v>379</v>
      </c>
      <c r="C327" s="36"/>
      <c r="D327" s="36">
        <v>23625</v>
      </c>
      <c r="E327" s="37">
        <f t="shared" si="46"/>
        <v>0</v>
      </c>
      <c r="F327" s="38" t="str">
        <f t="shared" si="47"/>
        <v/>
      </c>
      <c r="G327" s="39">
        <f t="shared" si="48"/>
        <v>0</v>
      </c>
      <c r="H327" s="39">
        <f t="shared" si="49"/>
        <v>0</v>
      </c>
      <c r="I327" s="37">
        <f t="shared" si="50"/>
        <v>0</v>
      </c>
      <c r="J327" s="40">
        <f t="shared" si="51"/>
        <v>0</v>
      </c>
      <c r="K327" s="37">
        <f t="shared" si="52"/>
        <v>0</v>
      </c>
      <c r="L327" s="37">
        <f t="shared" si="53"/>
        <v>0</v>
      </c>
      <c r="M327" s="37">
        <f t="shared" si="54"/>
        <v>0</v>
      </c>
      <c r="N327" s="41">
        <f>'jan-mar'!M327</f>
        <v>25309924.502469838</v>
      </c>
      <c r="O327" s="41">
        <f t="shared" si="55"/>
        <v>-25309924.502469838</v>
      </c>
      <c r="Q327" s="4"/>
      <c r="R327" s="4"/>
      <c r="S327" s="4"/>
      <c r="T327" s="4"/>
      <c r="U327" s="4"/>
    </row>
    <row r="328" spans="1:21" s="34" customFormat="1" x14ac:dyDescent="0.2">
      <c r="A328" s="33">
        <v>1717</v>
      </c>
      <c r="B328" s="34" t="s">
        <v>380</v>
      </c>
      <c r="C328" s="36"/>
      <c r="D328" s="36">
        <v>2630</v>
      </c>
      <c r="E328" s="37">
        <f t="shared" si="46"/>
        <v>0</v>
      </c>
      <c r="F328" s="38" t="str">
        <f t="shared" si="47"/>
        <v/>
      </c>
      <c r="G328" s="39">
        <f t="shared" si="48"/>
        <v>0</v>
      </c>
      <c r="H328" s="39">
        <f t="shared" si="49"/>
        <v>0</v>
      </c>
      <c r="I328" s="37">
        <f t="shared" si="50"/>
        <v>0</v>
      </c>
      <c r="J328" s="40">
        <f t="shared" si="51"/>
        <v>0</v>
      </c>
      <c r="K328" s="37">
        <f t="shared" si="52"/>
        <v>0</v>
      </c>
      <c r="L328" s="37">
        <f t="shared" si="53"/>
        <v>0</v>
      </c>
      <c r="M328" s="37">
        <f t="shared" si="54"/>
        <v>0</v>
      </c>
      <c r="N328" s="41">
        <f>'jan-mar'!M328</f>
        <v>6043314.8335024621</v>
      </c>
      <c r="O328" s="41">
        <f t="shared" si="55"/>
        <v>-6043314.8335024621</v>
      </c>
      <c r="Q328" s="4"/>
      <c r="R328" s="4"/>
      <c r="S328" s="4"/>
      <c r="T328" s="4"/>
      <c r="U328" s="4"/>
    </row>
    <row r="329" spans="1:21" s="34" customFormat="1" x14ac:dyDescent="0.2">
      <c r="A329" s="33">
        <v>1718</v>
      </c>
      <c r="B329" s="34" t="s">
        <v>381</v>
      </c>
      <c r="C329" s="36"/>
      <c r="D329" s="36">
        <v>3480</v>
      </c>
      <c r="E329" s="37">
        <f t="shared" ref="E329:E392" si="56">(C329*1000)/D329</f>
        <v>0</v>
      </c>
      <c r="F329" s="38" t="str">
        <f t="shared" ref="F329:F392" si="57">IF(ISNUMBER(C329),E329/E$435,"")</f>
        <v/>
      </c>
      <c r="G329" s="39">
        <f t="shared" ref="G329:G392" si="58">(E$435-E329)*0.6</f>
        <v>0</v>
      </c>
      <c r="H329" s="39">
        <f t="shared" ref="H329:H392" si="59">IF(E329&gt;=E$435*0.9,0,IF(E329&lt;0.9*E$435,(E$435*0.9-E329)*0.35))</f>
        <v>0</v>
      </c>
      <c r="I329" s="37">
        <f t="shared" ref="I329:I392" si="60">G329+H329</f>
        <v>0</v>
      </c>
      <c r="J329" s="40">
        <f t="shared" ref="J329:J392" si="61">I$437</f>
        <v>0</v>
      </c>
      <c r="K329" s="37">
        <f t="shared" ref="K329:K392" si="62">I329+J329</f>
        <v>0</v>
      </c>
      <c r="L329" s="37">
        <f t="shared" ref="L329:L392" si="63">(I329*D329)</f>
        <v>0</v>
      </c>
      <c r="M329" s="37">
        <f t="shared" ref="M329:M392" si="64">(K329*D329)</f>
        <v>0</v>
      </c>
      <c r="N329" s="41">
        <f>'jan-mar'!M329</f>
        <v>6371612.5933796857</v>
      </c>
      <c r="O329" s="41">
        <f t="shared" ref="O329:O392" si="65">M329-N329</f>
        <v>-6371612.5933796857</v>
      </c>
      <c r="Q329" s="4"/>
      <c r="R329" s="4"/>
      <c r="S329" s="4"/>
      <c r="T329" s="4"/>
      <c r="U329" s="4"/>
    </row>
    <row r="330" spans="1:21" s="34" customFormat="1" x14ac:dyDescent="0.2">
      <c r="A330" s="33">
        <v>1719</v>
      </c>
      <c r="B330" s="34" t="s">
        <v>382</v>
      </c>
      <c r="C330" s="36"/>
      <c r="D330" s="36">
        <v>19892</v>
      </c>
      <c r="E330" s="37">
        <f t="shared" si="56"/>
        <v>0</v>
      </c>
      <c r="F330" s="38" t="str">
        <f t="shared" si="57"/>
        <v/>
      </c>
      <c r="G330" s="39">
        <f t="shared" si="58"/>
        <v>0</v>
      </c>
      <c r="H330" s="39">
        <f t="shared" si="59"/>
        <v>0</v>
      </c>
      <c r="I330" s="37">
        <f t="shared" si="60"/>
        <v>0</v>
      </c>
      <c r="J330" s="40">
        <f t="shared" si="61"/>
        <v>0</v>
      </c>
      <c r="K330" s="37">
        <f t="shared" si="62"/>
        <v>0</v>
      </c>
      <c r="L330" s="37">
        <f t="shared" si="63"/>
        <v>0</v>
      </c>
      <c r="M330" s="37">
        <f t="shared" si="64"/>
        <v>0</v>
      </c>
      <c r="N330" s="41">
        <f>'jan-mar'!M330</f>
        <v>28121456.869973771</v>
      </c>
      <c r="O330" s="41">
        <f t="shared" si="65"/>
        <v>-28121456.869973771</v>
      </c>
      <c r="Q330" s="4"/>
      <c r="R330" s="4"/>
      <c r="S330" s="4"/>
      <c r="T330" s="4"/>
      <c r="U330" s="4"/>
    </row>
    <row r="331" spans="1:21" s="34" customFormat="1" x14ac:dyDescent="0.2">
      <c r="A331" s="33">
        <v>1721</v>
      </c>
      <c r="B331" s="34" t="s">
        <v>383</v>
      </c>
      <c r="C331" s="36"/>
      <c r="D331" s="36">
        <v>14849</v>
      </c>
      <c r="E331" s="37">
        <f t="shared" si="56"/>
        <v>0</v>
      </c>
      <c r="F331" s="38" t="str">
        <f t="shared" si="57"/>
        <v/>
      </c>
      <c r="G331" s="39">
        <f t="shared" si="58"/>
        <v>0</v>
      </c>
      <c r="H331" s="39">
        <f t="shared" si="59"/>
        <v>0</v>
      </c>
      <c r="I331" s="37">
        <f t="shared" si="60"/>
        <v>0</v>
      </c>
      <c r="J331" s="40">
        <f t="shared" si="61"/>
        <v>0</v>
      </c>
      <c r="K331" s="37">
        <f t="shared" si="62"/>
        <v>0</v>
      </c>
      <c r="L331" s="37">
        <f t="shared" si="63"/>
        <v>0</v>
      </c>
      <c r="M331" s="37">
        <f t="shared" si="64"/>
        <v>0</v>
      </c>
      <c r="N331" s="41">
        <f>'jan-mar'!M331</f>
        <v>26840305.042843379</v>
      </c>
      <c r="O331" s="41">
        <f t="shared" si="65"/>
        <v>-26840305.042843379</v>
      </c>
      <c r="Q331" s="4"/>
      <c r="R331" s="4"/>
      <c r="S331" s="4"/>
      <c r="T331" s="4"/>
      <c r="U331" s="4"/>
    </row>
    <row r="332" spans="1:21" s="34" customFormat="1" x14ac:dyDescent="0.2">
      <c r="A332" s="33">
        <v>1724</v>
      </c>
      <c r="B332" s="34" t="s">
        <v>384</v>
      </c>
      <c r="C332" s="36"/>
      <c r="D332" s="36">
        <v>2515</v>
      </c>
      <c r="E332" s="37">
        <f t="shared" si="56"/>
        <v>0</v>
      </c>
      <c r="F332" s="38" t="str">
        <f t="shared" si="57"/>
        <v/>
      </c>
      <c r="G332" s="39">
        <f t="shared" si="58"/>
        <v>0</v>
      </c>
      <c r="H332" s="39">
        <f t="shared" si="59"/>
        <v>0</v>
      </c>
      <c r="I332" s="37">
        <f t="shared" si="60"/>
        <v>0</v>
      </c>
      <c r="J332" s="40">
        <f t="shared" si="61"/>
        <v>0</v>
      </c>
      <c r="K332" s="37">
        <f t="shared" si="62"/>
        <v>0</v>
      </c>
      <c r="L332" s="37">
        <f t="shared" si="63"/>
        <v>0</v>
      </c>
      <c r="M332" s="37">
        <f t="shared" si="64"/>
        <v>0</v>
      </c>
      <c r="N332" s="41">
        <f>'jan-mar'!M332</f>
        <v>5710930.7248131912</v>
      </c>
      <c r="O332" s="41">
        <f t="shared" si="65"/>
        <v>-5710930.7248131912</v>
      </c>
      <c r="Q332" s="4"/>
      <c r="R332" s="4"/>
      <c r="S332" s="4"/>
      <c r="T332" s="4"/>
      <c r="U332" s="4"/>
    </row>
    <row r="333" spans="1:21" s="34" customFormat="1" x14ac:dyDescent="0.2">
      <c r="A333" s="33">
        <v>1725</v>
      </c>
      <c r="B333" s="34" t="s">
        <v>385</v>
      </c>
      <c r="C333" s="36"/>
      <c r="D333" s="36">
        <v>1593</v>
      </c>
      <c r="E333" s="37">
        <f t="shared" si="56"/>
        <v>0</v>
      </c>
      <c r="F333" s="38" t="str">
        <f t="shared" si="57"/>
        <v/>
      </c>
      <c r="G333" s="39">
        <f t="shared" si="58"/>
        <v>0</v>
      </c>
      <c r="H333" s="39">
        <f t="shared" si="59"/>
        <v>0</v>
      </c>
      <c r="I333" s="37">
        <f t="shared" si="60"/>
        <v>0</v>
      </c>
      <c r="J333" s="40">
        <f t="shared" si="61"/>
        <v>0</v>
      </c>
      <c r="K333" s="37">
        <f t="shared" si="62"/>
        <v>0</v>
      </c>
      <c r="L333" s="37">
        <f t="shared" si="63"/>
        <v>0</v>
      </c>
      <c r="M333" s="37">
        <f t="shared" si="64"/>
        <v>0</v>
      </c>
      <c r="N333" s="41">
        <f>'jan-mar'!M333</f>
        <v>3906628.5664522522</v>
      </c>
      <c r="O333" s="41">
        <f t="shared" si="65"/>
        <v>-3906628.5664522522</v>
      </c>
      <c r="Q333" s="4"/>
      <c r="R333" s="4"/>
      <c r="S333" s="4"/>
      <c r="T333" s="4"/>
      <c r="U333" s="4"/>
    </row>
    <row r="334" spans="1:21" s="34" customFormat="1" x14ac:dyDescent="0.2">
      <c r="A334" s="33">
        <v>1736</v>
      </c>
      <c r="B334" s="34" t="s">
        <v>386</v>
      </c>
      <c r="C334" s="36"/>
      <c r="D334" s="36">
        <v>2159</v>
      </c>
      <c r="E334" s="37">
        <f t="shared" si="56"/>
        <v>0</v>
      </c>
      <c r="F334" s="38" t="str">
        <f t="shared" si="57"/>
        <v/>
      </c>
      <c r="G334" s="39">
        <f t="shared" si="58"/>
        <v>0</v>
      </c>
      <c r="H334" s="39">
        <f t="shared" si="59"/>
        <v>0</v>
      </c>
      <c r="I334" s="37">
        <f t="shared" si="60"/>
        <v>0</v>
      </c>
      <c r="J334" s="40">
        <f t="shared" si="61"/>
        <v>0</v>
      </c>
      <c r="K334" s="37">
        <f t="shared" si="62"/>
        <v>0</v>
      </c>
      <c r="L334" s="37">
        <f t="shared" si="63"/>
        <v>0</v>
      </c>
      <c r="M334" s="37">
        <f t="shared" si="64"/>
        <v>0</v>
      </c>
      <c r="N334" s="41">
        <f>'jan-mar'!M334</f>
        <v>3618117.3100881446</v>
      </c>
      <c r="O334" s="41">
        <f t="shared" si="65"/>
        <v>-3618117.3100881446</v>
      </c>
      <c r="Q334" s="4"/>
      <c r="R334" s="4"/>
      <c r="S334" s="4"/>
      <c r="T334" s="4"/>
      <c r="U334" s="4"/>
    </row>
    <row r="335" spans="1:21" s="34" customFormat="1" x14ac:dyDescent="0.2">
      <c r="A335" s="33">
        <v>1738</v>
      </c>
      <c r="B335" s="34" t="s">
        <v>387</v>
      </c>
      <c r="C335" s="36"/>
      <c r="D335" s="36">
        <v>1389</v>
      </c>
      <c r="E335" s="37">
        <f t="shared" si="56"/>
        <v>0</v>
      </c>
      <c r="F335" s="38" t="str">
        <f t="shared" si="57"/>
        <v/>
      </c>
      <c r="G335" s="39">
        <f t="shared" si="58"/>
        <v>0</v>
      </c>
      <c r="H335" s="39">
        <f t="shared" si="59"/>
        <v>0</v>
      </c>
      <c r="I335" s="37">
        <f t="shared" si="60"/>
        <v>0</v>
      </c>
      <c r="J335" s="40">
        <f t="shared" si="61"/>
        <v>0</v>
      </c>
      <c r="K335" s="37">
        <f t="shared" si="62"/>
        <v>0</v>
      </c>
      <c r="L335" s="37">
        <f t="shared" si="63"/>
        <v>0</v>
      </c>
      <c r="M335" s="37">
        <f t="shared" si="64"/>
        <v>0</v>
      </c>
      <c r="N335" s="41">
        <f>'jan-mar'!M335</f>
        <v>1649791.1040817196</v>
      </c>
      <c r="O335" s="41">
        <f t="shared" si="65"/>
        <v>-1649791.1040817196</v>
      </c>
      <c r="Q335" s="4"/>
      <c r="R335" s="4"/>
      <c r="S335" s="4"/>
      <c r="T335" s="4"/>
      <c r="U335" s="4"/>
    </row>
    <row r="336" spans="1:21" s="34" customFormat="1" x14ac:dyDescent="0.2">
      <c r="A336" s="33">
        <v>1739</v>
      </c>
      <c r="B336" s="34" t="s">
        <v>388</v>
      </c>
      <c r="C336" s="36"/>
      <c r="D336" s="36">
        <v>469</v>
      </c>
      <c r="E336" s="37">
        <f t="shared" si="56"/>
        <v>0</v>
      </c>
      <c r="F336" s="38" t="str">
        <f t="shared" si="57"/>
        <v/>
      </c>
      <c r="G336" s="39">
        <f t="shared" si="58"/>
        <v>0</v>
      </c>
      <c r="H336" s="39">
        <f t="shared" si="59"/>
        <v>0</v>
      </c>
      <c r="I336" s="37">
        <f t="shared" si="60"/>
        <v>0</v>
      </c>
      <c r="J336" s="40">
        <f t="shared" si="61"/>
        <v>0</v>
      </c>
      <c r="K336" s="37">
        <f t="shared" si="62"/>
        <v>0</v>
      </c>
      <c r="L336" s="37">
        <f t="shared" si="63"/>
        <v>0</v>
      </c>
      <c r="M336" s="37">
        <f t="shared" si="64"/>
        <v>0</v>
      </c>
      <c r="N336" s="41">
        <f>'jan-mar'!M336</f>
        <v>-388519.49459655368</v>
      </c>
      <c r="O336" s="41">
        <f t="shared" si="65"/>
        <v>388519.49459655368</v>
      </c>
      <c r="Q336" s="4"/>
      <c r="R336" s="4"/>
      <c r="S336" s="4"/>
      <c r="T336" s="4"/>
      <c r="U336" s="4"/>
    </row>
    <row r="337" spans="1:21" s="34" customFormat="1" x14ac:dyDescent="0.2">
      <c r="A337" s="33">
        <v>1740</v>
      </c>
      <c r="B337" s="34" t="s">
        <v>389</v>
      </c>
      <c r="C337" s="36"/>
      <c r="D337" s="36">
        <v>872</v>
      </c>
      <c r="E337" s="37">
        <f t="shared" si="56"/>
        <v>0</v>
      </c>
      <c r="F337" s="38" t="str">
        <f t="shared" si="57"/>
        <v/>
      </c>
      <c r="G337" s="39">
        <f t="shared" si="58"/>
        <v>0</v>
      </c>
      <c r="H337" s="39">
        <f t="shared" si="59"/>
        <v>0</v>
      </c>
      <c r="I337" s="37">
        <f t="shared" si="60"/>
        <v>0</v>
      </c>
      <c r="J337" s="40">
        <f t="shared" si="61"/>
        <v>0</v>
      </c>
      <c r="K337" s="37">
        <f t="shared" si="62"/>
        <v>0</v>
      </c>
      <c r="L337" s="37">
        <f t="shared" si="63"/>
        <v>0</v>
      </c>
      <c r="M337" s="37">
        <f t="shared" si="64"/>
        <v>0</v>
      </c>
      <c r="N337" s="41">
        <f>'jan-mar'!M337</f>
        <v>-1551623.4526400736</v>
      </c>
      <c r="O337" s="41">
        <f t="shared" si="65"/>
        <v>1551623.4526400736</v>
      </c>
      <c r="Q337" s="4"/>
      <c r="R337" s="4"/>
      <c r="S337" s="4"/>
      <c r="T337" s="4"/>
      <c r="U337" s="4"/>
    </row>
    <row r="338" spans="1:21" s="34" customFormat="1" x14ac:dyDescent="0.2">
      <c r="A338" s="33">
        <v>1742</v>
      </c>
      <c r="B338" s="34" t="s">
        <v>390</v>
      </c>
      <c r="C338" s="36"/>
      <c r="D338" s="36">
        <v>2467</v>
      </c>
      <c r="E338" s="37">
        <f t="shared" si="56"/>
        <v>0</v>
      </c>
      <c r="F338" s="38" t="str">
        <f t="shared" si="57"/>
        <v/>
      </c>
      <c r="G338" s="39">
        <f t="shared" si="58"/>
        <v>0</v>
      </c>
      <c r="H338" s="39">
        <f t="shared" si="59"/>
        <v>0</v>
      </c>
      <c r="I338" s="37">
        <f t="shared" si="60"/>
        <v>0</v>
      </c>
      <c r="J338" s="40">
        <f t="shared" si="61"/>
        <v>0</v>
      </c>
      <c r="K338" s="37">
        <f t="shared" si="62"/>
        <v>0</v>
      </c>
      <c r="L338" s="37">
        <f t="shared" si="63"/>
        <v>0</v>
      </c>
      <c r="M338" s="37">
        <f t="shared" si="64"/>
        <v>0</v>
      </c>
      <c r="N338" s="41">
        <f>'jan-mar'!M338</f>
        <v>1637527.792490714</v>
      </c>
      <c r="O338" s="41">
        <f t="shared" si="65"/>
        <v>-1637527.792490714</v>
      </c>
      <c r="Q338" s="4"/>
      <c r="R338" s="4"/>
      <c r="S338" s="4"/>
      <c r="T338" s="4"/>
      <c r="U338" s="4"/>
    </row>
    <row r="339" spans="1:21" s="34" customFormat="1" x14ac:dyDescent="0.2">
      <c r="A339" s="33">
        <v>1743</v>
      </c>
      <c r="B339" s="34" t="s">
        <v>391</v>
      </c>
      <c r="C339" s="36"/>
      <c r="D339" s="36">
        <v>1264</v>
      </c>
      <c r="E339" s="37">
        <f t="shared" si="56"/>
        <v>0</v>
      </c>
      <c r="F339" s="38" t="str">
        <f t="shared" si="57"/>
        <v/>
      </c>
      <c r="G339" s="39">
        <f t="shared" si="58"/>
        <v>0</v>
      </c>
      <c r="H339" s="39">
        <f t="shared" si="59"/>
        <v>0</v>
      </c>
      <c r="I339" s="37">
        <f t="shared" si="60"/>
        <v>0</v>
      </c>
      <c r="J339" s="40">
        <f t="shared" si="61"/>
        <v>0</v>
      </c>
      <c r="K339" s="37">
        <f t="shared" si="62"/>
        <v>0</v>
      </c>
      <c r="L339" s="37">
        <f t="shared" si="63"/>
        <v>0</v>
      </c>
      <c r="M339" s="37">
        <f t="shared" si="64"/>
        <v>0</v>
      </c>
      <c r="N339" s="41">
        <f>'jan-mar'!M339</f>
        <v>2629160.5511585982</v>
      </c>
      <c r="O339" s="41">
        <f t="shared" si="65"/>
        <v>-2629160.5511585982</v>
      </c>
      <c r="Q339" s="4"/>
      <c r="R339" s="4"/>
      <c r="S339" s="4"/>
      <c r="T339" s="4"/>
      <c r="U339" s="4"/>
    </row>
    <row r="340" spans="1:21" s="34" customFormat="1" x14ac:dyDescent="0.2">
      <c r="A340" s="33">
        <v>1744</v>
      </c>
      <c r="B340" s="34" t="s">
        <v>392</v>
      </c>
      <c r="C340" s="36"/>
      <c r="D340" s="36">
        <v>3840</v>
      </c>
      <c r="E340" s="37">
        <f t="shared" si="56"/>
        <v>0</v>
      </c>
      <c r="F340" s="38" t="str">
        <f t="shared" si="57"/>
        <v/>
      </c>
      <c r="G340" s="39">
        <f t="shared" si="58"/>
        <v>0</v>
      </c>
      <c r="H340" s="39">
        <f t="shared" si="59"/>
        <v>0</v>
      </c>
      <c r="I340" s="37">
        <f t="shared" si="60"/>
        <v>0</v>
      </c>
      <c r="J340" s="40">
        <f t="shared" si="61"/>
        <v>0</v>
      </c>
      <c r="K340" s="37">
        <f t="shared" si="62"/>
        <v>0</v>
      </c>
      <c r="L340" s="37">
        <f t="shared" si="63"/>
        <v>0</v>
      </c>
      <c r="M340" s="37">
        <f t="shared" si="64"/>
        <v>0</v>
      </c>
      <c r="N340" s="41">
        <f>'jan-mar'!M340</f>
        <v>5531284.5857982757</v>
      </c>
      <c r="O340" s="41">
        <f t="shared" si="65"/>
        <v>-5531284.5857982757</v>
      </c>
      <c r="Q340" s="4"/>
      <c r="R340" s="4"/>
      <c r="S340" s="4"/>
      <c r="T340" s="4"/>
      <c r="U340" s="4"/>
    </row>
    <row r="341" spans="1:21" s="34" customFormat="1" x14ac:dyDescent="0.2">
      <c r="A341" s="33">
        <v>1748</v>
      </c>
      <c r="B341" s="34" t="s">
        <v>393</v>
      </c>
      <c r="C341" s="36"/>
      <c r="D341" s="36">
        <v>628</v>
      </c>
      <c r="E341" s="37">
        <f t="shared" si="56"/>
        <v>0</v>
      </c>
      <c r="F341" s="38" t="str">
        <f t="shared" si="57"/>
        <v/>
      </c>
      <c r="G341" s="39">
        <f t="shared" si="58"/>
        <v>0</v>
      </c>
      <c r="H341" s="39">
        <f t="shared" si="59"/>
        <v>0</v>
      </c>
      <c r="I341" s="37">
        <f t="shared" si="60"/>
        <v>0</v>
      </c>
      <c r="J341" s="40">
        <f t="shared" si="61"/>
        <v>0</v>
      </c>
      <c r="K341" s="37">
        <f t="shared" si="62"/>
        <v>0</v>
      </c>
      <c r="L341" s="37">
        <f t="shared" si="63"/>
        <v>0</v>
      </c>
      <c r="M341" s="37">
        <f t="shared" si="64"/>
        <v>0</v>
      </c>
      <c r="N341" s="41">
        <f>'jan-mar'!M341</f>
        <v>1584396.6978857592</v>
      </c>
      <c r="O341" s="41">
        <f t="shared" si="65"/>
        <v>-1584396.6978857592</v>
      </c>
      <c r="Q341" s="4"/>
      <c r="R341" s="4"/>
      <c r="S341" s="4"/>
      <c r="T341" s="4"/>
      <c r="U341" s="4"/>
    </row>
    <row r="342" spans="1:21" s="34" customFormat="1" x14ac:dyDescent="0.2">
      <c r="A342" s="33">
        <v>1749</v>
      </c>
      <c r="B342" s="34" t="s">
        <v>394</v>
      </c>
      <c r="C342" s="36"/>
      <c r="D342" s="36">
        <v>1090</v>
      </c>
      <c r="E342" s="37">
        <f t="shared" si="56"/>
        <v>0</v>
      </c>
      <c r="F342" s="38" t="str">
        <f t="shared" si="57"/>
        <v/>
      </c>
      <c r="G342" s="39">
        <f t="shared" si="58"/>
        <v>0</v>
      </c>
      <c r="H342" s="39">
        <f t="shared" si="59"/>
        <v>0</v>
      </c>
      <c r="I342" s="37">
        <f t="shared" si="60"/>
        <v>0</v>
      </c>
      <c r="J342" s="40">
        <f t="shared" si="61"/>
        <v>0</v>
      </c>
      <c r="K342" s="37">
        <f t="shared" si="62"/>
        <v>0</v>
      </c>
      <c r="L342" s="37">
        <f t="shared" si="63"/>
        <v>0</v>
      </c>
      <c r="M342" s="37">
        <f t="shared" si="64"/>
        <v>0</v>
      </c>
      <c r="N342" s="41">
        <f>'jan-mar'!M342</f>
        <v>1082562.4214896141</v>
      </c>
      <c r="O342" s="41">
        <f t="shared" si="65"/>
        <v>-1082562.4214896141</v>
      </c>
      <c r="Q342" s="4"/>
      <c r="R342" s="4"/>
      <c r="S342" s="4"/>
      <c r="T342" s="4"/>
      <c r="U342" s="4"/>
    </row>
    <row r="343" spans="1:21" s="34" customFormat="1" x14ac:dyDescent="0.2">
      <c r="A343" s="33">
        <v>1750</v>
      </c>
      <c r="B343" s="34" t="s">
        <v>395</v>
      </c>
      <c r="C343" s="36"/>
      <c r="D343" s="36">
        <v>4418</v>
      </c>
      <c r="E343" s="37">
        <f t="shared" si="56"/>
        <v>0</v>
      </c>
      <c r="F343" s="38" t="str">
        <f t="shared" si="57"/>
        <v/>
      </c>
      <c r="G343" s="39">
        <f t="shared" si="58"/>
        <v>0</v>
      </c>
      <c r="H343" s="39">
        <f t="shared" si="59"/>
        <v>0</v>
      </c>
      <c r="I343" s="37">
        <f t="shared" si="60"/>
        <v>0</v>
      </c>
      <c r="J343" s="40">
        <f t="shared" si="61"/>
        <v>0</v>
      </c>
      <c r="K343" s="37">
        <f t="shared" si="62"/>
        <v>0</v>
      </c>
      <c r="L343" s="37">
        <f t="shared" si="63"/>
        <v>0</v>
      </c>
      <c r="M343" s="37">
        <f t="shared" si="64"/>
        <v>0</v>
      </c>
      <c r="N343" s="41">
        <f>'jan-mar'!M343</f>
        <v>2487249.0625147838</v>
      </c>
      <c r="O343" s="41">
        <f t="shared" si="65"/>
        <v>-2487249.0625147838</v>
      </c>
      <c r="Q343" s="4"/>
      <c r="R343" s="4"/>
      <c r="S343" s="4"/>
      <c r="T343" s="4"/>
      <c r="U343" s="4"/>
    </row>
    <row r="344" spans="1:21" s="34" customFormat="1" x14ac:dyDescent="0.2">
      <c r="A344" s="33">
        <v>1751</v>
      </c>
      <c r="B344" s="34" t="s">
        <v>396</v>
      </c>
      <c r="C344" s="36"/>
      <c r="D344" s="36">
        <v>5138</v>
      </c>
      <c r="E344" s="37">
        <f t="shared" si="56"/>
        <v>0</v>
      </c>
      <c r="F344" s="38" t="str">
        <f t="shared" si="57"/>
        <v/>
      </c>
      <c r="G344" s="39">
        <f t="shared" si="58"/>
        <v>0</v>
      </c>
      <c r="H344" s="39">
        <f t="shared" si="59"/>
        <v>0</v>
      </c>
      <c r="I344" s="37">
        <f t="shared" si="60"/>
        <v>0</v>
      </c>
      <c r="J344" s="40">
        <f t="shared" si="61"/>
        <v>0</v>
      </c>
      <c r="K344" s="37">
        <f t="shared" si="62"/>
        <v>0</v>
      </c>
      <c r="L344" s="37">
        <f t="shared" si="63"/>
        <v>0</v>
      </c>
      <c r="M344" s="37">
        <f t="shared" si="64"/>
        <v>0</v>
      </c>
      <c r="N344" s="41">
        <f>'jan-mar'!M344</f>
        <v>8382843.0473519638</v>
      </c>
      <c r="O344" s="41">
        <f t="shared" si="65"/>
        <v>-8382843.0473519638</v>
      </c>
      <c r="Q344" s="4"/>
      <c r="R344" s="4"/>
      <c r="S344" s="4"/>
      <c r="T344" s="4"/>
      <c r="U344" s="4"/>
    </row>
    <row r="345" spans="1:21" s="34" customFormat="1" x14ac:dyDescent="0.2">
      <c r="A345" s="33">
        <v>1755</v>
      </c>
      <c r="B345" s="34" t="s">
        <v>397</v>
      </c>
      <c r="C345" s="36"/>
      <c r="D345" s="36">
        <v>584</v>
      </c>
      <c r="E345" s="37">
        <f t="shared" si="56"/>
        <v>0</v>
      </c>
      <c r="F345" s="38" t="str">
        <f t="shared" si="57"/>
        <v/>
      </c>
      <c r="G345" s="39">
        <f t="shared" si="58"/>
        <v>0</v>
      </c>
      <c r="H345" s="39">
        <f t="shared" si="59"/>
        <v>0</v>
      </c>
      <c r="I345" s="37">
        <f t="shared" si="60"/>
        <v>0</v>
      </c>
      <c r="J345" s="40">
        <f t="shared" si="61"/>
        <v>0</v>
      </c>
      <c r="K345" s="37">
        <f t="shared" si="62"/>
        <v>0</v>
      </c>
      <c r="L345" s="37">
        <f t="shared" si="63"/>
        <v>0</v>
      </c>
      <c r="M345" s="37">
        <f t="shared" si="64"/>
        <v>0</v>
      </c>
      <c r="N345" s="41">
        <f>'jan-mar'!M345</f>
        <v>1066352.3432568209</v>
      </c>
      <c r="O345" s="41">
        <f t="shared" si="65"/>
        <v>-1066352.3432568209</v>
      </c>
      <c r="Q345" s="4"/>
      <c r="R345" s="4"/>
      <c r="S345" s="4"/>
      <c r="T345" s="4"/>
      <c r="U345" s="4"/>
    </row>
    <row r="346" spans="1:21" s="34" customFormat="1" x14ac:dyDescent="0.2">
      <c r="A346" s="33">
        <v>1756</v>
      </c>
      <c r="B346" s="34" t="s">
        <v>398</v>
      </c>
      <c r="C346" s="36"/>
      <c r="D346" s="36">
        <v>6800</v>
      </c>
      <c r="E346" s="37">
        <f t="shared" si="56"/>
        <v>0</v>
      </c>
      <c r="F346" s="38" t="str">
        <f t="shared" si="57"/>
        <v/>
      </c>
      <c r="G346" s="39">
        <f t="shared" si="58"/>
        <v>0</v>
      </c>
      <c r="H346" s="39">
        <f t="shared" si="59"/>
        <v>0</v>
      </c>
      <c r="I346" s="37">
        <f t="shared" si="60"/>
        <v>0</v>
      </c>
      <c r="J346" s="40">
        <f t="shared" si="61"/>
        <v>0</v>
      </c>
      <c r="K346" s="37">
        <f t="shared" si="62"/>
        <v>0</v>
      </c>
      <c r="L346" s="37">
        <f t="shared" si="63"/>
        <v>0</v>
      </c>
      <c r="M346" s="37">
        <f t="shared" si="64"/>
        <v>0</v>
      </c>
      <c r="N346" s="41">
        <f>'jan-mar'!M346</f>
        <v>9378032.0790177789</v>
      </c>
      <c r="O346" s="41">
        <f t="shared" si="65"/>
        <v>-9378032.0790177789</v>
      </c>
      <c r="Q346" s="4"/>
      <c r="R346" s="4"/>
      <c r="S346" s="4"/>
      <c r="T346" s="4"/>
      <c r="U346" s="4"/>
    </row>
    <row r="347" spans="1:21" s="34" customFormat="1" x14ac:dyDescent="0.2">
      <c r="A347" s="33">
        <v>1804</v>
      </c>
      <c r="B347" s="34" t="s">
        <v>399</v>
      </c>
      <c r="C347" s="36"/>
      <c r="D347" s="36">
        <v>51022</v>
      </c>
      <c r="E347" s="37">
        <f t="shared" si="56"/>
        <v>0</v>
      </c>
      <c r="F347" s="38" t="str">
        <f t="shared" si="57"/>
        <v/>
      </c>
      <c r="G347" s="39">
        <f t="shared" si="58"/>
        <v>0</v>
      </c>
      <c r="H347" s="39">
        <f t="shared" si="59"/>
        <v>0</v>
      </c>
      <c r="I347" s="37">
        <f t="shared" si="60"/>
        <v>0</v>
      </c>
      <c r="J347" s="40">
        <f t="shared" si="61"/>
        <v>0</v>
      </c>
      <c r="K347" s="37">
        <f t="shared" si="62"/>
        <v>0</v>
      </c>
      <c r="L347" s="37">
        <f t="shared" si="63"/>
        <v>0</v>
      </c>
      <c r="M347" s="37">
        <f t="shared" si="64"/>
        <v>0</v>
      </c>
      <c r="N347" s="41">
        <f>'jan-mar'!M347</f>
        <v>4293898.3938052133</v>
      </c>
      <c r="O347" s="41">
        <f t="shared" si="65"/>
        <v>-4293898.3938052133</v>
      </c>
      <c r="Q347" s="4"/>
      <c r="R347" s="4"/>
      <c r="S347" s="4"/>
      <c r="T347" s="4"/>
      <c r="U347" s="4"/>
    </row>
    <row r="348" spans="1:21" s="34" customFormat="1" x14ac:dyDescent="0.2">
      <c r="A348" s="33">
        <v>1805</v>
      </c>
      <c r="B348" s="34" t="s">
        <v>400</v>
      </c>
      <c r="C348" s="36"/>
      <c r="D348" s="36">
        <v>18756</v>
      </c>
      <c r="E348" s="37">
        <f t="shared" si="56"/>
        <v>0</v>
      </c>
      <c r="F348" s="38" t="str">
        <f t="shared" si="57"/>
        <v/>
      </c>
      <c r="G348" s="39">
        <f t="shared" si="58"/>
        <v>0</v>
      </c>
      <c r="H348" s="39">
        <f t="shared" si="59"/>
        <v>0</v>
      </c>
      <c r="I348" s="37">
        <f t="shared" si="60"/>
        <v>0</v>
      </c>
      <c r="J348" s="40">
        <f t="shared" si="61"/>
        <v>0</v>
      </c>
      <c r="K348" s="37">
        <f t="shared" si="62"/>
        <v>0</v>
      </c>
      <c r="L348" s="37">
        <f t="shared" si="63"/>
        <v>0</v>
      </c>
      <c r="M348" s="37">
        <f t="shared" si="64"/>
        <v>0</v>
      </c>
      <c r="N348" s="41">
        <f>'jan-mar'!M348</f>
        <v>4519912.06683804</v>
      </c>
      <c r="O348" s="41">
        <f t="shared" si="65"/>
        <v>-4519912.06683804</v>
      </c>
      <c r="Q348" s="4"/>
      <c r="R348" s="4"/>
      <c r="S348" s="4"/>
      <c r="T348" s="4"/>
      <c r="U348" s="4"/>
    </row>
    <row r="349" spans="1:21" s="34" customFormat="1" x14ac:dyDescent="0.2">
      <c r="A349" s="33">
        <v>1811</v>
      </c>
      <c r="B349" s="34" t="s">
        <v>401</v>
      </c>
      <c r="C349" s="36"/>
      <c r="D349" s="36">
        <v>1473</v>
      </c>
      <c r="E349" s="37">
        <f t="shared" si="56"/>
        <v>0</v>
      </c>
      <c r="F349" s="38" t="str">
        <f t="shared" si="57"/>
        <v/>
      </c>
      <c r="G349" s="39">
        <f t="shared" si="58"/>
        <v>0</v>
      </c>
      <c r="H349" s="39">
        <f t="shared" si="59"/>
        <v>0</v>
      </c>
      <c r="I349" s="37">
        <f t="shared" si="60"/>
        <v>0</v>
      </c>
      <c r="J349" s="40">
        <f t="shared" si="61"/>
        <v>0</v>
      </c>
      <c r="K349" s="37">
        <f t="shared" si="62"/>
        <v>0</v>
      </c>
      <c r="L349" s="37">
        <f t="shared" si="63"/>
        <v>0</v>
      </c>
      <c r="M349" s="37">
        <f t="shared" si="64"/>
        <v>0</v>
      </c>
      <c r="N349" s="41">
        <f>'jan-mar'!M349</f>
        <v>163425.9796573059</v>
      </c>
      <c r="O349" s="41">
        <f t="shared" si="65"/>
        <v>-163425.9796573059</v>
      </c>
      <c r="Q349" s="4"/>
      <c r="R349" s="4"/>
      <c r="S349" s="4"/>
      <c r="T349" s="4"/>
      <c r="U349" s="4"/>
    </row>
    <row r="350" spans="1:21" s="34" customFormat="1" x14ac:dyDescent="0.2">
      <c r="A350" s="33">
        <v>1812</v>
      </c>
      <c r="B350" s="34" t="s">
        <v>402</v>
      </c>
      <c r="C350" s="36"/>
      <c r="D350" s="36">
        <v>2047</v>
      </c>
      <c r="E350" s="37">
        <f t="shared" si="56"/>
        <v>0</v>
      </c>
      <c r="F350" s="38" t="str">
        <f t="shared" si="57"/>
        <v/>
      </c>
      <c r="G350" s="39">
        <f t="shared" si="58"/>
        <v>0</v>
      </c>
      <c r="H350" s="39">
        <f t="shared" si="59"/>
        <v>0</v>
      </c>
      <c r="I350" s="37">
        <f t="shared" si="60"/>
        <v>0</v>
      </c>
      <c r="J350" s="40">
        <f t="shared" si="61"/>
        <v>0</v>
      </c>
      <c r="K350" s="37">
        <f t="shared" si="62"/>
        <v>0</v>
      </c>
      <c r="L350" s="37">
        <f t="shared" si="63"/>
        <v>0</v>
      </c>
      <c r="M350" s="37">
        <f t="shared" si="64"/>
        <v>0</v>
      </c>
      <c r="N350" s="41">
        <f>'jan-mar'!M350</f>
        <v>4330127.1346690273</v>
      </c>
      <c r="O350" s="41">
        <f t="shared" si="65"/>
        <v>-4330127.1346690273</v>
      </c>
      <c r="Q350" s="4"/>
      <c r="R350" s="4"/>
      <c r="S350" s="4"/>
      <c r="T350" s="4"/>
      <c r="U350" s="4"/>
    </row>
    <row r="351" spans="1:21" s="34" customFormat="1" x14ac:dyDescent="0.2">
      <c r="A351" s="33">
        <v>1813</v>
      </c>
      <c r="B351" s="34" t="s">
        <v>403</v>
      </c>
      <c r="C351" s="36"/>
      <c r="D351" s="36">
        <v>7956</v>
      </c>
      <c r="E351" s="37">
        <f t="shared" si="56"/>
        <v>0</v>
      </c>
      <c r="F351" s="38" t="str">
        <f t="shared" si="57"/>
        <v/>
      </c>
      <c r="G351" s="39">
        <f t="shared" si="58"/>
        <v>0</v>
      </c>
      <c r="H351" s="39">
        <f t="shared" si="59"/>
        <v>0</v>
      </c>
      <c r="I351" s="37">
        <f t="shared" si="60"/>
        <v>0</v>
      </c>
      <c r="J351" s="40">
        <f t="shared" si="61"/>
        <v>0</v>
      </c>
      <c r="K351" s="37">
        <f t="shared" si="62"/>
        <v>0</v>
      </c>
      <c r="L351" s="37">
        <f t="shared" si="63"/>
        <v>0</v>
      </c>
      <c r="M351" s="37">
        <f t="shared" si="64"/>
        <v>0</v>
      </c>
      <c r="N351" s="41">
        <f>'jan-mar'!M351</f>
        <v>10081511.032450803</v>
      </c>
      <c r="O351" s="41">
        <f t="shared" si="65"/>
        <v>-10081511.032450803</v>
      </c>
      <c r="Q351" s="4"/>
      <c r="R351" s="4"/>
      <c r="S351" s="4"/>
      <c r="T351" s="4"/>
      <c r="U351" s="4"/>
    </row>
    <row r="352" spans="1:21" s="34" customFormat="1" x14ac:dyDescent="0.2">
      <c r="A352" s="33">
        <v>1815</v>
      </c>
      <c r="B352" s="34" t="s">
        <v>404</v>
      </c>
      <c r="C352" s="36"/>
      <c r="D352" s="36">
        <v>1234</v>
      </c>
      <c r="E352" s="37">
        <f t="shared" si="56"/>
        <v>0</v>
      </c>
      <c r="F352" s="38" t="str">
        <f t="shared" si="57"/>
        <v/>
      </c>
      <c r="G352" s="39">
        <f t="shared" si="58"/>
        <v>0</v>
      </c>
      <c r="H352" s="39">
        <f t="shared" si="59"/>
        <v>0</v>
      </c>
      <c r="I352" s="37">
        <f t="shared" si="60"/>
        <v>0</v>
      </c>
      <c r="J352" s="40">
        <f t="shared" si="61"/>
        <v>0</v>
      </c>
      <c r="K352" s="37">
        <f t="shared" si="62"/>
        <v>0</v>
      </c>
      <c r="L352" s="37">
        <f t="shared" si="63"/>
        <v>0</v>
      </c>
      <c r="M352" s="37">
        <f t="shared" si="64"/>
        <v>0</v>
      </c>
      <c r="N352" s="41">
        <f>'jan-mar'!M352</f>
        <v>2711221.2184570492</v>
      </c>
      <c r="O352" s="41">
        <f t="shared" si="65"/>
        <v>-2711221.2184570492</v>
      </c>
      <c r="Q352" s="4"/>
      <c r="R352" s="4"/>
      <c r="S352" s="4"/>
      <c r="T352" s="4"/>
      <c r="U352" s="4"/>
    </row>
    <row r="353" spans="1:21" s="34" customFormat="1" x14ac:dyDescent="0.2">
      <c r="A353" s="33">
        <v>1816</v>
      </c>
      <c r="B353" s="34" t="s">
        <v>405</v>
      </c>
      <c r="C353" s="36"/>
      <c r="D353" s="36">
        <v>528</v>
      </c>
      <c r="E353" s="37">
        <f t="shared" si="56"/>
        <v>0</v>
      </c>
      <c r="F353" s="38" t="str">
        <f t="shared" si="57"/>
        <v/>
      </c>
      <c r="G353" s="39">
        <f t="shared" si="58"/>
        <v>0</v>
      </c>
      <c r="H353" s="39">
        <f t="shared" si="59"/>
        <v>0</v>
      </c>
      <c r="I353" s="37">
        <f t="shared" si="60"/>
        <v>0</v>
      </c>
      <c r="J353" s="40">
        <f t="shared" si="61"/>
        <v>0</v>
      </c>
      <c r="K353" s="37">
        <f t="shared" si="62"/>
        <v>0</v>
      </c>
      <c r="L353" s="37">
        <f t="shared" si="63"/>
        <v>0</v>
      </c>
      <c r="M353" s="37">
        <f t="shared" si="64"/>
        <v>0</v>
      </c>
      <c r="N353" s="41">
        <f>'jan-mar'!M353</f>
        <v>1289832.2555472625</v>
      </c>
      <c r="O353" s="41">
        <f t="shared" si="65"/>
        <v>-1289832.2555472625</v>
      </c>
      <c r="Q353" s="4"/>
      <c r="R353" s="4"/>
      <c r="S353" s="4"/>
      <c r="T353" s="4"/>
      <c r="U353" s="4"/>
    </row>
    <row r="354" spans="1:21" s="34" customFormat="1" x14ac:dyDescent="0.2">
      <c r="A354" s="33">
        <v>1818</v>
      </c>
      <c r="B354" s="34" t="s">
        <v>320</v>
      </c>
      <c r="C354" s="36"/>
      <c r="D354" s="36">
        <v>1788</v>
      </c>
      <c r="E354" s="37">
        <f t="shared" si="56"/>
        <v>0</v>
      </c>
      <c r="F354" s="38" t="str">
        <f t="shared" si="57"/>
        <v/>
      </c>
      <c r="G354" s="39">
        <f t="shared" si="58"/>
        <v>0</v>
      </c>
      <c r="H354" s="39">
        <f t="shared" si="59"/>
        <v>0</v>
      </c>
      <c r="I354" s="37">
        <f t="shared" si="60"/>
        <v>0</v>
      </c>
      <c r="J354" s="40">
        <f t="shared" si="61"/>
        <v>0</v>
      </c>
      <c r="K354" s="37">
        <f t="shared" si="62"/>
        <v>0</v>
      </c>
      <c r="L354" s="37">
        <f t="shared" si="63"/>
        <v>0</v>
      </c>
      <c r="M354" s="37">
        <f t="shared" si="64"/>
        <v>0</v>
      </c>
      <c r="N354" s="41">
        <f>'jan-mar'!M354</f>
        <v>1315534.2290123212</v>
      </c>
      <c r="O354" s="41">
        <f t="shared" si="65"/>
        <v>-1315534.2290123212</v>
      </c>
      <c r="Q354" s="4"/>
      <c r="R354" s="4"/>
      <c r="S354" s="4"/>
      <c r="T354" s="4"/>
      <c r="U354" s="4"/>
    </row>
    <row r="355" spans="1:21" s="34" customFormat="1" x14ac:dyDescent="0.2">
      <c r="A355" s="33">
        <v>1820</v>
      </c>
      <c r="B355" s="34" t="s">
        <v>406</v>
      </c>
      <c r="C355" s="36"/>
      <c r="D355" s="36">
        <v>7428</v>
      </c>
      <c r="E355" s="37">
        <f t="shared" si="56"/>
        <v>0</v>
      </c>
      <c r="F355" s="38" t="str">
        <f t="shared" si="57"/>
        <v/>
      </c>
      <c r="G355" s="39">
        <f t="shared" si="58"/>
        <v>0</v>
      </c>
      <c r="H355" s="39">
        <f t="shared" si="59"/>
        <v>0</v>
      </c>
      <c r="I355" s="37">
        <f t="shared" si="60"/>
        <v>0</v>
      </c>
      <c r="J355" s="40">
        <f t="shared" si="61"/>
        <v>0</v>
      </c>
      <c r="K355" s="37">
        <f t="shared" si="62"/>
        <v>0</v>
      </c>
      <c r="L355" s="37">
        <f t="shared" si="63"/>
        <v>0</v>
      </c>
      <c r="M355" s="37">
        <f t="shared" si="64"/>
        <v>0</v>
      </c>
      <c r="N355" s="41">
        <f>'jan-mar'!M355</f>
        <v>7318228.776903538</v>
      </c>
      <c r="O355" s="41">
        <f t="shared" si="65"/>
        <v>-7318228.776903538</v>
      </c>
      <c r="Q355" s="4"/>
      <c r="R355" s="4"/>
      <c r="S355" s="4"/>
      <c r="T355" s="4"/>
      <c r="U355" s="4"/>
    </row>
    <row r="356" spans="1:21" s="34" customFormat="1" x14ac:dyDescent="0.2">
      <c r="A356" s="33">
        <v>1822</v>
      </c>
      <c r="B356" s="34" t="s">
        <v>407</v>
      </c>
      <c r="C356" s="36"/>
      <c r="D356" s="36">
        <v>2278</v>
      </c>
      <c r="E356" s="37">
        <f t="shared" si="56"/>
        <v>0</v>
      </c>
      <c r="F356" s="38" t="str">
        <f t="shared" si="57"/>
        <v/>
      </c>
      <c r="G356" s="39">
        <f t="shared" si="58"/>
        <v>0</v>
      </c>
      <c r="H356" s="39">
        <f t="shared" si="59"/>
        <v>0</v>
      </c>
      <c r="I356" s="37">
        <f t="shared" si="60"/>
        <v>0</v>
      </c>
      <c r="J356" s="40">
        <f t="shared" si="61"/>
        <v>0</v>
      </c>
      <c r="K356" s="37">
        <f t="shared" si="62"/>
        <v>0</v>
      </c>
      <c r="L356" s="37">
        <f t="shared" si="63"/>
        <v>0</v>
      </c>
      <c r="M356" s="37">
        <f t="shared" si="64"/>
        <v>0</v>
      </c>
      <c r="N356" s="41">
        <f>'jan-mar'!M356</f>
        <v>5205909.9964709561</v>
      </c>
      <c r="O356" s="41">
        <f t="shared" si="65"/>
        <v>-5205909.9964709561</v>
      </c>
      <c r="Q356" s="4"/>
      <c r="R356" s="4"/>
      <c r="S356" s="4"/>
      <c r="T356" s="4"/>
      <c r="U356" s="4"/>
    </row>
    <row r="357" spans="1:21" s="34" customFormat="1" x14ac:dyDescent="0.2">
      <c r="A357" s="33">
        <v>1824</v>
      </c>
      <c r="B357" s="34" t="s">
        <v>408</v>
      </c>
      <c r="C357" s="36"/>
      <c r="D357" s="36">
        <v>13465</v>
      </c>
      <c r="E357" s="37">
        <f t="shared" si="56"/>
        <v>0</v>
      </c>
      <c r="F357" s="38" t="str">
        <f t="shared" si="57"/>
        <v/>
      </c>
      <c r="G357" s="39">
        <f t="shared" si="58"/>
        <v>0</v>
      </c>
      <c r="H357" s="39">
        <f t="shared" si="59"/>
        <v>0</v>
      </c>
      <c r="I357" s="37">
        <f t="shared" si="60"/>
        <v>0</v>
      </c>
      <c r="J357" s="40">
        <f t="shared" si="61"/>
        <v>0</v>
      </c>
      <c r="K357" s="37">
        <f t="shared" si="62"/>
        <v>0</v>
      </c>
      <c r="L357" s="37">
        <f t="shared" si="63"/>
        <v>0</v>
      </c>
      <c r="M357" s="37">
        <f t="shared" si="64"/>
        <v>0</v>
      </c>
      <c r="N357" s="41">
        <f>'jan-mar'!M357</f>
        <v>12209337.160878582</v>
      </c>
      <c r="O357" s="41">
        <f t="shared" si="65"/>
        <v>-12209337.160878582</v>
      </c>
      <c r="Q357" s="4"/>
      <c r="R357" s="4"/>
      <c r="S357" s="4"/>
      <c r="T357" s="4"/>
      <c r="U357" s="4"/>
    </row>
    <row r="358" spans="1:21" s="34" customFormat="1" x14ac:dyDescent="0.2">
      <c r="A358" s="33">
        <v>1825</v>
      </c>
      <c r="B358" s="34" t="s">
        <v>409</v>
      </c>
      <c r="C358" s="36"/>
      <c r="D358" s="36">
        <v>1469</v>
      </c>
      <c r="E358" s="37">
        <f t="shared" si="56"/>
        <v>0</v>
      </c>
      <c r="F358" s="38" t="str">
        <f t="shared" si="57"/>
        <v/>
      </c>
      <c r="G358" s="39">
        <f t="shared" si="58"/>
        <v>0</v>
      </c>
      <c r="H358" s="39">
        <f t="shared" si="59"/>
        <v>0</v>
      </c>
      <c r="I358" s="37">
        <f t="shared" si="60"/>
        <v>0</v>
      </c>
      <c r="J358" s="40">
        <f t="shared" si="61"/>
        <v>0</v>
      </c>
      <c r="K358" s="37">
        <f t="shared" si="62"/>
        <v>0</v>
      </c>
      <c r="L358" s="37">
        <f t="shared" si="63"/>
        <v>0</v>
      </c>
      <c r="M358" s="37">
        <f t="shared" si="64"/>
        <v>0</v>
      </c>
      <c r="N358" s="41">
        <f>'jan-mar'!M358</f>
        <v>2166262.6579525168</v>
      </c>
      <c r="O358" s="41">
        <f t="shared" si="65"/>
        <v>-2166262.6579525168</v>
      </c>
      <c r="Q358" s="4"/>
      <c r="R358" s="4"/>
      <c r="S358" s="4"/>
      <c r="T358" s="4"/>
      <c r="U358" s="4"/>
    </row>
    <row r="359" spans="1:21" s="34" customFormat="1" x14ac:dyDescent="0.2">
      <c r="A359" s="33">
        <v>1826</v>
      </c>
      <c r="B359" s="34" t="s">
        <v>410</v>
      </c>
      <c r="C359" s="36"/>
      <c r="D359" s="36">
        <v>1414</v>
      </c>
      <c r="E359" s="37">
        <f t="shared" si="56"/>
        <v>0</v>
      </c>
      <c r="F359" s="38" t="str">
        <f t="shared" si="57"/>
        <v/>
      </c>
      <c r="G359" s="39">
        <f t="shared" si="58"/>
        <v>0</v>
      </c>
      <c r="H359" s="39">
        <f t="shared" si="59"/>
        <v>0</v>
      </c>
      <c r="I359" s="37">
        <f t="shared" si="60"/>
        <v>0</v>
      </c>
      <c r="J359" s="40">
        <f t="shared" si="61"/>
        <v>0</v>
      </c>
      <c r="K359" s="37">
        <f t="shared" si="62"/>
        <v>0</v>
      </c>
      <c r="L359" s="37">
        <f t="shared" si="63"/>
        <v>0</v>
      </c>
      <c r="M359" s="37">
        <f t="shared" si="64"/>
        <v>0</v>
      </c>
      <c r="N359" s="41">
        <f>'jan-mar'!M359</f>
        <v>2127657.2146663442</v>
      </c>
      <c r="O359" s="41">
        <f t="shared" si="65"/>
        <v>-2127657.2146663442</v>
      </c>
      <c r="Q359" s="4"/>
      <c r="R359" s="4"/>
      <c r="S359" s="4"/>
      <c r="T359" s="4"/>
      <c r="U359" s="4"/>
    </row>
    <row r="360" spans="1:21" s="34" customFormat="1" x14ac:dyDescent="0.2">
      <c r="A360" s="33">
        <v>1827</v>
      </c>
      <c r="B360" s="34" t="s">
        <v>411</v>
      </c>
      <c r="C360" s="36"/>
      <c r="D360" s="36">
        <v>1410</v>
      </c>
      <c r="E360" s="37">
        <f t="shared" si="56"/>
        <v>0</v>
      </c>
      <c r="F360" s="38" t="str">
        <f t="shared" si="57"/>
        <v/>
      </c>
      <c r="G360" s="39">
        <f t="shared" si="58"/>
        <v>0</v>
      </c>
      <c r="H360" s="39">
        <f t="shared" si="59"/>
        <v>0</v>
      </c>
      <c r="I360" s="37">
        <f t="shared" si="60"/>
        <v>0</v>
      </c>
      <c r="J360" s="40">
        <f t="shared" si="61"/>
        <v>0</v>
      </c>
      <c r="K360" s="37">
        <f t="shared" si="62"/>
        <v>0</v>
      </c>
      <c r="L360" s="37">
        <f t="shared" si="63"/>
        <v>0</v>
      </c>
      <c r="M360" s="37">
        <f t="shared" si="64"/>
        <v>0</v>
      </c>
      <c r="N360" s="41">
        <f>'jan-mar'!M360</f>
        <v>1438448.6369728039</v>
      </c>
      <c r="O360" s="41">
        <f t="shared" si="65"/>
        <v>-1438448.6369728039</v>
      </c>
      <c r="Q360" s="4"/>
      <c r="R360" s="4"/>
      <c r="S360" s="4"/>
      <c r="T360" s="4"/>
      <c r="U360" s="4"/>
    </row>
    <row r="361" spans="1:21" s="34" customFormat="1" x14ac:dyDescent="0.2">
      <c r="A361" s="33">
        <v>1828</v>
      </c>
      <c r="B361" s="34" t="s">
        <v>412</v>
      </c>
      <c r="C361" s="36"/>
      <c r="D361" s="36">
        <v>1837</v>
      </c>
      <c r="E361" s="37">
        <f t="shared" si="56"/>
        <v>0</v>
      </c>
      <c r="F361" s="38" t="str">
        <f t="shared" si="57"/>
        <v/>
      </c>
      <c r="G361" s="39">
        <f t="shared" si="58"/>
        <v>0</v>
      </c>
      <c r="H361" s="39">
        <f t="shared" si="59"/>
        <v>0</v>
      </c>
      <c r="I361" s="37">
        <f t="shared" si="60"/>
        <v>0</v>
      </c>
      <c r="J361" s="40">
        <f t="shared" si="61"/>
        <v>0</v>
      </c>
      <c r="K361" s="37">
        <f t="shared" si="62"/>
        <v>0</v>
      </c>
      <c r="L361" s="37">
        <f t="shared" si="63"/>
        <v>0</v>
      </c>
      <c r="M361" s="37">
        <f t="shared" si="64"/>
        <v>0</v>
      </c>
      <c r="N361" s="41">
        <f>'jan-mar'!M361</f>
        <v>4040051.8057581838</v>
      </c>
      <c r="O361" s="41">
        <f t="shared" si="65"/>
        <v>-4040051.8057581838</v>
      </c>
      <c r="Q361" s="4"/>
      <c r="R361" s="4"/>
      <c r="S361" s="4"/>
      <c r="T361" s="4"/>
      <c r="U361" s="4"/>
    </row>
    <row r="362" spans="1:21" s="34" customFormat="1" x14ac:dyDescent="0.2">
      <c r="A362" s="33">
        <v>1832</v>
      </c>
      <c r="B362" s="34" t="s">
        <v>413</v>
      </c>
      <c r="C362" s="36"/>
      <c r="D362" s="36">
        <v>4524</v>
      </c>
      <c r="E362" s="37">
        <f t="shared" si="56"/>
        <v>0</v>
      </c>
      <c r="F362" s="38" t="str">
        <f t="shared" si="57"/>
        <v/>
      </c>
      <c r="G362" s="39">
        <f t="shared" si="58"/>
        <v>0</v>
      </c>
      <c r="H362" s="39">
        <f t="shared" si="59"/>
        <v>0</v>
      </c>
      <c r="I362" s="37">
        <f t="shared" si="60"/>
        <v>0</v>
      </c>
      <c r="J362" s="40">
        <f t="shared" si="61"/>
        <v>0</v>
      </c>
      <c r="K362" s="37">
        <f t="shared" si="62"/>
        <v>0</v>
      </c>
      <c r="L362" s="37">
        <f t="shared" si="63"/>
        <v>0</v>
      </c>
      <c r="M362" s="37">
        <f t="shared" si="64"/>
        <v>0</v>
      </c>
      <c r="N362" s="41">
        <f>'jan-mar'!M362</f>
        <v>-2614283.1419079062</v>
      </c>
      <c r="O362" s="41">
        <f t="shared" si="65"/>
        <v>2614283.1419079062</v>
      </c>
      <c r="Q362" s="4"/>
      <c r="R362" s="4"/>
      <c r="S362" s="4"/>
      <c r="T362" s="4"/>
      <c r="U362" s="4"/>
    </row>
    <row r="363" spans="1:21" s="34" customFormat="1" x14ac:dyDescent="0.2">
      <c r="A363" s="33">
        <v>1833</v>
      </c>
      <c r="B363" s="34" t="s">
        <v>414</v>
      </c>
      <c r="C363" s="36"/>
      <c r="D363" s="36">
        <v>26101</v>
      </c>
      <c r="E363" s="37">
        <f t="shared" si="56"/>
        <v>0</v>
      </c>
      <c r="F363" s="38" t="str">
        <f t="shared" si="57"/>
        <v/>
      </c>
      <c r="G363" s="39">
        <f t="shared" si="58"/>
        <v>0</v>
      </c>
      <c r="H363" s="39">
        <f t="shared" si="59"/>
        <v>0</v>
      </c>
      <c r="I363" s="37">
        <f t="shared" si="60"/>
        <v>0</v>
      </c>
      <c r="J363" s="40">
        <f t="shared" si="61"/>
        <v>0</v>
      </c>
      <c r="K363" s="37">
        <f t="shared" si="62"/>
        <v>0</v>
      </c>
      <c r="L363" s="37">
        <f t="shared" si="63"/>
        <v>0</v>
      </c>
      <c r="M363" s="37">
        <f t="shared" si="64"/>
        <v>0</v>
      </c>
      <c r="N363" s="41">
        <f>'jan-mar'!M363</f>
        <v>10200301.218625486</v>
      </c>
      <c r="O363" s="41">
        <f t="shared" si="65"/>
        <v>-10200301.218625486</v>
      </c>
      <c r="Q363" s="4"/>
      <c r="R363" s="4"/>
      <c r="S363" s="4"/>
      <c r="T363" s="4"/>
      <c r="U363" s="4"/>
    </row>
    <row r="364" spans="1:21" s="34" customFormat="1" x14ac:dyDescent="0.2">
      <c r="A364" s="33">
        <v>1834</v>
      </c>
      <c r="B364" s="34" t="s">
        <v>415</v>
      </c>
      <c r="C364" s="36"/>
      <c r="D364" s="36">
        <v>1920</v>
      </c>
      <c r="E364" s="37">
        <f t="shared" si="56"/>
        <v>0</v>
      </c>
      <c r="F364" s="38" t="str">
        <f t="shared" si="57"/>
        <v/>
      </c>
      <c r="G364" s="39">
        <f t="shared" si="58"/>
        <v>0</v>
      </c>
      <c r="H364" s="39">
        <f t="shared" si="59"/>
        <v>0</v>
      </c>
      <c r="I364" s="37">
        <f t="shared" si="60"/>
        <v>0</v>
      </c>
      <c r="J364" s="40">
        <f t="shared" si="61"/>
        <v>0</v>
      </c>
      <c r="K364" s="37">
        <f t="shared" si="62"/>
        <v>0</v>
      </c>
      <c r="L364" s="37">
        <f t="shared" si="63"/>
        <v>0</v>
      </c>
      <c r="M364" s="37">
        <f t="shared" si="64"/>
        <v>0</v>
      </c>
      <c r="N364" s="41">
        <f>'jan-mar'!M364</f>
        <v>713711.66391176335</v>
      </c>
      <c r="O364" s="41">
        <f t="shared" si="65"/>
        <v>-713711.66391176335</v>
      </c>
      <c r="Q364" s="4"/>
      <c r="R364" s="4"/>
      <c r="S364" s="4"/>
      <c r="T364" s="4"/>
      <c r="U364" s="4"/>
    </row>
    <row r="365" spans="1:21" s="34" customFormat="1" x14ac:dyDescent="0.2">
      <c r="A365" s="33">
        <v>1835</v>
      </c>
      <c r="B365" s="34" t="s">
        <v>416</v>
      </c>
      <c r="C365" s="36"/>
      <c r="D365" s="36">
        <v>465</v>
      </c>
      <c r="E365" s="37">
        <f t="shared" si="56"/>
        <v>0</v>
      </c>
      <c r="F365" s="38" t="str">
        <f t="shared" si="57"/>
        <v/>
      </c>
      <c r="G365" s="39">
        <f t="shared" si="58"/>
        <v>0</v>
      </c>
      <c r="H365" s="39">
        <f t="shared" si="59"/>
        <v>0</v>
      </c>
      <c r="I365" s="37">
        <f t="shared" si="60"/>
        <v>0</v>
      </c>
      <c r="J365" s="40">
        <f t="shared" si="61"/>
        <v>0</v>
      </c>
      <c r="K365" s="37">
        <f t="shared" si="62"/>
        <v>0</v>
      </c>
      <c r="L365" s="37">
        <f t="shared" si="63"/>
        <v>0</v>
      </c>
      <c r="M365" s="37">
        <f t="shared" si="64"/>
        <v>0</v>
      </c>
      <c r="N365" s="41">
        <f>'jan-mar'!M365</f>
        <v>543509.65687400987</v>
      </c>
      <c r="O365" s="41">
        <f t="shared" si="65"/>
        <v>-543509.65687400987</v>
      </c>
      <c r="Q365" s="4"/>
      <c r="R365" s="4"/>
      <c r="S365" s="4"/>
      <c r="T365" s="4"/>
      <c r="U365" s="4"/>
    </row>
    <row r="366" spans="1:21" s="34" customFormat="1" x14ac:dyDescent="0.2">
      <c r="A366" s="33">
        <v>1836</v>
      </c>
      <c r="B366" s="34" t="s">
        <v>417</v>
      </c>
      <c r="C366" s="36"/>
      <c r="D366" s="36">
        <v>1267</v>
      </c>
      <c r="E366" s="37">
        <f t="shared" si="56"/>
        <v>0</v>
      </c>
      <c r="F366" s="38" t="str">
        <f t="shared" si="57"/>
        <v/>
      </c>
      <c r="G366" s="39">
        <f t="shared" si="58"/>
        <v>0</v>
      </c>
      <c r="H366" s="39">
        <f t="shared" si="59"/>
        <v>0</v>
      </c>
      <c r="I366" s="37">
        <f t="shared" si="60"/>
        <v>0</v>
      </c>
      <c r="J366" s="40">
        <f t="shared" si="61"/>
        <v>0</v>
      </c>
      <c r="K366" s="37">
        <f t="shared" si="62"/>
        <v>0</v>
      </c>
      <c r="L366" s="37">
        <f t="shared" si="63"/>
        <v>0</v>
      </c>
      <c r="M366" s="37">
        <f t="shared" si="64"/>
        <v>0</v>
      </c>
      <c r="N366" s="41">
        <f>'jan-mar'!M366</f>
        <v>2132654.4844287536</v>
      </c>
      <c r="O366" s="41">
        <f t="shared" si="65"/>
        <v>-2132654.4844287536</v>
      </c>
      <c r="Q366" s="4"/>
      <c r="R366" s="4"/>
      <c r="S366" s="4"/>
      <c r="T366" s="4"/>
      <c r="U366" s="4"/>
    </row>
    <row r="367" spans="1:21" s="34" customFormat="1" x14ac:dyDescent="0.2">
      <c r="A367" s="33">
        <v>1837</v>
      </c>
      <c r="B367" s="34" t="s">
        <v>418</v>
      </c>
      <c r="C367" s="36"/>
      <c r="D367" s="36">
        <v>6435</v>
      </c>
      <c r="E367" s="37">
        <f t="shared" si="56"/>
        <v>0</v>
      </c>
      <c r="F367" s="38" t="str">
        <f t="shared" si="57"/>
        <v/>
      </c>
      <c r="G367" s="39">
        <f t="shared" si="58"/>
        <v>0</v>
      </c>
      <c r="H367" s="39">
        <f t="shared" si="59"/>
        <v>0</v>
      </c>
      <c r="I367" s="37">
        <f t="shared" si="60"/>
        <v>0</v>
      </c>
      <c r="J367" s="40">
        <f t="shared" si="61"/>
        <v>0</v>
      </c>
      <c r="K367" s="37">
        <f t="shared" si="62"/>
        <v>0</v>
      </c>
      <c r="L367" s="37">
        <f t="shared" si="63"/>
        <v>0</v>
      </c>
      <c r="M367" s="37">
        <f t="shared" si="64"/>
        <v>0</v>
      </c>
      <c r="N367" s="41">
        <f>'jan-mar'!M367</f>
        <v>-3944414.8139207289</v>
      </c>
      <c r="O367" s="41">
        <f t="shared" si="65"/>
        <v>3944414.8139207289</v>
      </c>
      <c r="Q367" s="4"/>
      <c r="R367" s="4"/>
      <c r="S367" s="4"/>
      <c r="T367" s="4"/>
      <c r="U367" s="4"/>
    </row>
    <row r="368" spans="1:21" s="34" customFormat="1" x14ac:dyDescent="0.2">
      <c r="A368" s="33">
        <v>1838</v>
      </c>
      <c r="B368" s="34" t="s">
        <v>419</v>
      </c>
      <c r="C368" s="36"/>
      <c r="D368" s="36">
        <v>2024</v>
      </c>
      <c r="E368" s="37">
        <f t="shared" si="56"/>
        <v>0</v>
      </c>
      <c r="F368" s="38" t="str">
        <f t="shared" si="57"/>
        <v/>
      </c>
      <c r="G368" s="39">
        <f t="shared" si="58"/>
        <v>0</v>
      </c>
      <c r="H368" s="39">
        <f t="shared" si="59"/>
        <v>0</v>
      </c>
      <c r="I368" s="37">
        <f t="shared" si="60"/>
        <v>0</v>
      </c>
      <c r="J368" s="40">
        <f t="shared" si="61"/>
        <v>0</v>
      </c>
      <c r="K368" s="37">
        <f t="shared" si="62"/>
        <v>0</v>
      </c>
      <c r="L368" s="37">
        <f t="shared" si="63"/>
        <v>0</v>
      </c>
      <c r="M368" s="37">
        <f t="shared" si="64"/>
        <v>0</v>
      </c>
      <c r="N368" s="41">
        <f>'jan-mar'!M368</f>
        <v>1090840.3129311744</v>
      </c>
      <c r="O368" s="41">
        <f t="shared" si="65"/>
        <v>-1090840.3129311744</v>
      </c>
      <c r="Q368" s="4"/>
      <c r="R368" s="4"/>
      <c r="S368" s="4"/>
      <c r="T368" s="4"/>
      <c r="U368" s="4"/>
    </row>
    <row r="369" spans="1:21" s="34" customFormat="1" x14ac:dyDescent="0.2">
      <c r="A369" s="33">
        <v>1839</v>
      </c>
      <c r="B369" s="34" t="s">
        <v>420</v>
      </c>
      <c r="C369" s="36"/>
      <c r="D369" s="36">
        <v>1043</v>
      </c>
      <c r="E369" s="37">
        <f t="shared" si="56"/>
        <v>0</v>
      </c>
      <c r="F369" s="38" t="str">
        <f t="shared" si="57"/>
        <v/>
      </c>
      <c r="G369" s="39">
        <f t="shared" si="58"/>
        <v>0</v>
      </c>
      <c r="H369" s="39">
        <f t="shared" si="59"/>
        <v>0</v>
      </c>
      <c r="I369" s="37">
        <f t="shared" si="60"/>
        <v>0</v>
      </c>
      <c r="J369" s="40">
        <f t="shared" si="61"/>
        <v>0</v>
      </c>
      <c r="K369" s="37">
        <f t="shared" si="62"/>
        <v>0</v>
      </c>
      <c r="L369" s="37">
        <f t="shared" si="63"/>
        <v>0</v>
      </c>
      <c r="M369" s="37">
        <f t="shared" si="64"/>
        <v>0</v>
      </c>
      <c r="N369" s="41">
        <f>'jan-mar'!M369</f>
        <v>-63800.070072932853</v>
      </c>
      <c r="O369" s="41">
        <f t="shared" si="65"/>
        <v>63800.070072932853</v>
      </c>
      <c r="Q369" s="4"/>
      <c r="R369" s="4"/>
      <c r="S369" s="4"/>
      <c r="T369" s="4"/>
      <c r="U369" s="4"/>
    </row>
    <row r="370" spans="1:21" s="34" customFormat="1" x14ac:dyDescent="0.2">
      <c r="A370" s="33">
        <v>1840</v>
      </c>
      <c r="B370" s="34" t="s">
        <v>421</v>
      </c>
      <c r="C370" s="36"/>
      <c r="D370" s="36">
        <v>4702</v>
      </c>
      <c r="E370" s="37">
        <f t="shared" si="56"/>
        <v>0</v>
      </c>
      <c r="F370" s="38" t="str">
        <f t="shared" si="57"/>
        <v/>
      </c>
      <c r="G370" s="39">
        <f t="shared" si="58"/>
        <v>0</v>
      </c>
      <c r="H370" s="39">
        <f t="shared" si="59"/>
        <v>0</v>
      </c>
      <c r="I370" s="37">
        <f t="shared" si="60"/>
        <v>0</v>
      </c>
      <c r="J370" s="40">
        <f t="shared" si="61"/>
        <v>0</v>
      </c>
      <c r="K370" s="37">
        <f t="shared" si="62"/>
        <v>0</v>
      </c>
      <c r="L370" s="37">
        <f t="shared" si="63"/>
        <v>0</v>
      </c>
      <c r="M370" s="37">
        <f t="shared" si="64"/>
        <v>0</v>
      </c>
      <c r="N370" s="41">
        <f>'jan-mar'!M370</f>
        <v>5562658.0787561154</v>
      </c>
      <c r="O370" s="41">
        <f t="shared" si="65"/>
        <v>-5562658.0787561154</v>
      </c>
      <c r="Q370" s="4"/>
      <c r="R370" s="4"/>
      <c r="S370" s="4"/>
      <c r="T370" s="4"/>
      <c r="U370" s="4"/>
    </row>
    <row r="371" spans="1:21" s="34" customFormat="1" x14ac:dyDescent="0.2">
      <c r="A371" s="33">
        <v>1841</v>
      </c>
      <c r="B371" s="34" t="s">
        <v>422</v>
      </c>
      <c r="C371" s="36"/>
      <c r="D371" s="36">
        <v>9729</v>
      </c>
      <c r="E371" s="37">
        <f t="shared" si="56"/>
        <v>0</v>
      </c>
      <c r="F371" s="38" t="str">
        <f t="shared" si="57"/>
        <v/>
      </c>
      <c r="G371" s="39">
        <f t="shared" si="58"/>
        <v>0</v>
      </c>
      <c r="H371" s="39">
        <f t="shared" si="59"/>
        <v>0</v>
      </c>
      <c r="I371" s="37">
        <f t="shared" si="60"/>
        <v>0</v>
      </c>
      <c r="J371" s="40">
        <f t="shared" si="61"/>
        <v>0</v>
      </c>
      <c r="K371" s="37">
        <f t="shared" si="62"/>
        <v>0</v>
      </c>
      <c r="L371" s="37">
        <f t="shared" si="63"/>
        <v>0</v>
      </c>
      <c r="M371" s="37">
        <f t="shared" si="64"/>
        <v>0</v>
      </c>
      <c r="N371" s="41">
        <f>'jan-mar'!M371</f>
        <v>4656025.5951123489</v>
      </c>
      <c r="O371" s="41">
        <f t="shared" si="65"/>
        <v>-4656025.5951123489</v>
      </c>
      <c r="Q371" s="4"/>
      <c r="R371" s="4"/>
      <c r="S371" s="4"/>
      <c r="T371" s="4"/>
      <c r="U371" s="4"/>
    </row>
    <row r="372" spans="1:21" s="34" customFormat="1" x14ac:dyDescent="0.2">
      <c r="A372" s="33">
        <v>1845</v>
      </c>
      <c r="B372" s="34" t="s">
        <v>423</v>
      </c>
      <c r="C372" s="36"/>
      <c r="D372" s="36">
        <v>1958</v>
      </c>
      <c r="E372" s="37">
        <f t="shared" si="56"/>
        <v>0</v>
      </c>
      <c r="F372" s="38" t="str">
        <f t="shared" si="57"/>
        <v/>
      </c>
      <c r="G372" s="39">
        <f t="shared" si="58"/>
        <v>0</v>
      </c>
      <c r="H372" s="39">
        <f t="shared" si="59"/>
        <v>0</v>
      </c>
      <c r="I372" s="37">
        <f t="shared" si="60"/>
        <v>0</v>
      </c>
      <c r="J372" s="40">
        <f t="shared" si="61"/>
        <v>0</v>
      </c>
      <c r="K372" s="37">
        <f t="shared" si="62"/>
        <v>0</v>
      </c>
      <c r="L372" s="37">
        <f t="shared" si="63"/>
        <v>0</v>
      </c>
      <c r="M372" s="37">
        <f t="shared" si="64"/>
        <v>0</v>
      </c>
      <c r="N372" s="41">
        <f>'jan-mar'!M372</f>
        <v>-2287260.9177399832</v>
      </c>
      <c r="O372" s="41">
        <f t="shared" si="65"/>
        <v>2287260.9177399832</v>
      </c>
      <c r="Q372" s="4"/>
      <c r="R372" s="4"/>
      <c r="S372" s="4"/>
      <c r="T372" s="4"/>
      <c r="U372" s="4"/>
    </row>
    <row r="373" spans="1:21" s="34" customFormat="1" x14ac:dyDescent="0.2">
      <c r="A373" s="33">
        <v>1848</v>
      </c>
      <c r="B373" s="34" t="s">
        <v>424</v>
      </c>
      <c r="C373" s="36"/>
      <c r="D373" s="36">
        <v>2543</v>
      </c>
      <c r="E373" s="37">
        <f t="shared" si="56"/>
        <v>0</v>
      </c>
      <c r="F373" s="38" t="str">
        <f t="shared" si="57"/>
        <v/>
      </c>
      <c r="G373" s="39">
        <f t="shared" si="58"/>
        <v>0</v>
      </c>
      <c r="H373" s="39">
        <f t="shared" si="59"/>
        <v>0</v>
      </c>
      <c r="I373" s="37">
        <f t="shared" si="60"/>
        <v>0</v>
      </c>
      <c r="J373" s="40">
        <f t="shared" si="61"/>
        <v>0</v>
      </c>
      <c r="K373" s="37">
        <f t="shared" si="62"/>
        <v>0</v>
      </c>
      <c r="L373" s="37">
        <f t="shared" si="63"/>
        <v>0</v>
      </c>
      <c r="M373" s="37">
        <f t="shared" si="64"/>
        <v>0</v>
      </c>
      <c r="N373" s="41">
        <f>'jan-mar'!M373</f>
        <v>3421790.7686679712</v>
      </c>
      <c r="O373" s="41">
        <f t="shared" si="65"/>
        <v>-3421790.7686679712</v>
      </c>
      <c r="Q373" s="4"/>
      <c r="R373" s="4"/>
      <c r="S373" s="4"/>
      <c r="T373" s="4"/>
      <c r="U373" s="4"/>
    </row>
    <row r="374" spans="1:21" s="34" customFormat="1" x14ac:dyDescent="0.2">
      <c r="A374" s="33">
        <v>1849</v>
      </c>
      <c r="B374" s="34" t="s">
        <v>425</v>
      </c>
      <c r="C374" s="36"/>
      <c r="D374" s="36">
        <v>1810</v>
      </c>
      <c r="E374" s="37">
        <f t="shared" si="56"/>
        <v>0</v>
      </c>
      <c r="F374" s="38" t="str">
        <f t="shared" si="57"/>
        <v/>
      </c>
      <c r="G374" s="39">
        <f t="shared" si="58"/>
        <v>0</v>
      </c>
      <c r="H374" s="39">
        <f t="shared" si="59"/>
        <v>0</v>
      </c>
      <c r="I374" s="37">
        <f t="shared" si="60"/>
        <v>0</v>
      </c>
      <c r="J374" s="40">
        <f t="shared" si="61"/>
        <v>0</v>
      </c>
      <c r="K374" s="37">
        <f t="shared" si="62"/>
        <v>0</v>
      </c>
      <c r="L374" s="37">
        <f t="shared" si="63"/>
        <v>0</v>
      </c>
      <c r="M374" s="37">
        <f t="shared" si="64"/>
        <v>0</v>
      </c>
      <c r="N374" s="41">
        <f>'jan-mar'!M374</f>
        <v>514137.55816681887</v>
      </c>
      <c r="O374" s="41">
        <f t="shared" si="65"/>
        <v>-514137.55816681887</v>
      </c>
      <c r="Q374" s="4"/>
      <c r="R374" s="4"/>
      <c r="S374" s="4"/>
      <c r="T374" s="4"/>
      <c r="U374" s="4"/>
    </row>
    <row r="375" spans="1:21" s="34" customFormat="1" x14ac:dyDescent="0.2">
      <c r="A375" s="33">
        <v>1850</v>
      </c>
      <c r="B375" s="34" t="s">
        <v>426</v>
      </c>
      <c r="C375" s="36"/>
      <c r="D375" s="36">
        <v>1960</v>
      </c>
      <c r="E375" s="37">
        <f t="shared" si="56"/>
        <v>0</v>
      </c>
      <c r="F375" s="38" t="str">
        <f t="shared" si="57"/>
        <v/>
      </c>
      <c r="G375" s="39">
        <f t="shared" si="58"/>
        <v>0</v>
      </c>
      <c r="H375" s="39">
        <f t="shared" si="59"/>
        <v>0</v>
      </c>
      <c r="I375" s="37">
        <f t="shared" si="60"/>
        <v>0</v>
      </c>
      <c r="J375" s="40">
        <f t="shared" si="61"/>
        <v>0</v>
      </c>
      <c r="K375" s="37">
        <f t="shared" si="62"/>
        <v>0</v>
      </c>
      <c r="L375" s="37">
        <f t="shared" si="63"/>
        <v>0</v>
      </c>
      <c r="M375" s="37">
        <f t="shared" si="64"/>
        <v>0</v>
      </c>
      <c r="N375" s="41">
        <f>'jan-mar'!M375</f>
        <v>893503.06983453606</v>
      </c>
      <c r="O375" s="41">
        <f t="shared" si="65"/>
        <v>-893503.06983453606</v>
      </c>
      <c r="Q375" s="4"/>
      <c r="R375" s="4"/>
      <c r="S375" s="4"/>
      <c r="T375" s="4"/>
      <c r="U375" s="4"/>
    </row>
    <row r="376" spans="1:21" s="34" customFormat="1" x14ac:dyDescent="0.2">
      <c r="A376" s="33">
        <v>1851</v>
      </c>
      <c r="B376" s="34" t="s">
        <v>427</v>
      </c>
      <c r="C376" s="36"/>
      <c r="D376" s="36">
        <v>2134</v>
      </c>
      <c r="E376" s="37">
        <f t="shared" si="56"/>
        <v>0</v>
      </c>
      <c r="F376" s="38" t="str">
        <f t="shared" si="57"/>
        <v/>
      </c>
      <c r="G376" s="39">
        <f t="shared" si="58"/>
        <v>0</v>
      </c>
      <c r="H376" s="39">
        <f t="shared" si="59"/>
        <v>0</v>
      </c>
      <c r="I376" s="37">
        <f t="shared" si="60"/>
        <v>0</v>
      </c>
      <c r="J376" s="40">
        <f t="shared" si="61"/>
        <v>0</v>
      </c>
      <c r="K376" s="37">
        <f t="shared" si="62"/>
        <v>0</v>
      </c>
      <c r="L376" s="37">
        <f t="shared" si="63"/>
        <v>0</v>
      </c>
      <c r="M376" s="37">
        <f t="shared" si="64"/>
        <v>0</v>
      </c>
      <c r="N376" s="41">
        <f>'jan-mar'!M376</f>
        <v>1690551.1995035207</v>
      </c>
      <c r="O376" s="41">
        <f t="shared" si="65"/>
        <v>-1690551.1995035207</v>
      </c>
      <c r="Q376" s="4"/>
      <c r="R376" s="4"/>
      <c r="S376" s="4"/>
      <c r="T376" s="4"/>
      <c r="U376" s="4"/>
    </row>
    <row r="377" spans="1:21" s="34" customFormat="1" x14ac:dyDescent="0.2">
      <c r="A377" s="33">
        <v>1852</v>
      </c>
      <c r="B377" s="34" t="s">
        <v>428</v>
      </c>
      <c r="C377" s="36"/>
      <c r="D377" s="36">
        <v>1252</v>
      </c>
      <c r="E377" s="37">
        <f t="shared" si="56"/>
        <v>0</v>
      </c>
      <c r="F377" s="38" t="str">
        <f t="shared" si="57"/>
        <v/>
      </c>
      <c r="G377" s="39">
        <f t="shared" si="58"/>
        <v>0</v>
      </c>
      <c r="H377" s="39">
        <f t="shared" si="59"/>
        <v>0</v>
      </c>
      <c r="I377" s="37">
        <f t="shared" si="60"/>
        <v>0</v>
      </c>
      <c r="J377" s="40">
        <f t="shared" si="61"/>
        <v>0</v>
      </c>
      <c r="K377" s="37">
        <f t="shared" si="62"/>
        <v>0</v>
      </c>
      <c r="L377" s="37">
        <f t="shared" si="63"/>
        <v>0</v>
      </c>
      <c r="M377" s="37">
        <f t="shared" si="64"/>
        <v>0</v>
      </c>
      <c r="N377" s="41">
        <f>'jan-mar'!M377</f>
        <v>2172734.8180779796</v>
      </c>
      <c r="O377" s="41">
        <f t="shared" si="65"/>
        <v>-2172734.8180779796</v>
      </c>
      <c r="Q377" s="4"/>
      <c r="R377" s="4"/>
      <c r="S377" s="4"/>
      <c r="T377" s="4"/>
      <c r="U377" s="4"/>
    </row>
    <row r="378" spans="1:21" s="34" customFormat="1" x14ac:dyDescent="0.2">
      <c r="A378" s="33">
        <v>1853</v>
      </c>
      <c r="B378" s="34" t="s">
        <v>429</v>
      </c>
      <c r="C378" s="36"/>
      <c r="D378" s="36">
        <v>1402</v>
      </c>
      <c r="E378" s="37">
        <f t="shared" si="56"/>
        <v>0</v>
      </c>
      <c r="F378" s="38" t="str">
        <f t="shared" si="57"/>
        <v/>
      </c>
      <c r="G378" s="39">
        <f t="shared" si="58"/>
        <v>0</v>
      </c>
      <c r="H378" s="39">
        <f t="shared" si="59"/>
        <v>0</v>
      </c>
      <c r="I378" s="37">
        <f t="shared" si="60"/>
        <v>0</v>
      </c>
      <c r="J378" s="40">
        <f t="shared" si="61"/>
        <v>0</v>
      </c>
      <c r="K378" s="37">
        <f t="shared" si="62"/>
        <v>0</v>
      </c>
      <c r="L378" s="37">
        <f t="shared" si="63"/>
        <v>0</v>
      </c>
      <c r="M378" s="37">
        <f t="shared" si="64"/>
        <v>0</v>
      </c>
      <c r="N378" s="41">
        <f>'jan-mar'!M378</f>
        <v>2251681.4815857243</v>
      </c>
      <c r="O378" s="41">
        <f t="shared" si="65"/>
        <v>-2251681.4815857243</v>
      </c>
      <c r="Q378" s="4"/>
      <c r="R378" s="4"/>
      <c r="S378" s="4"/>
      <c r="T378" s="4"/>
      <c r="U378" s="4"/>
    </row>
    <row r="379" spans="1:21" s="34" customFormat="1" x14ac:dyDescent="0.2">
      <c r="A379" s="33">
        <v>1854</v>
      </c>
      <c r="B379" s="34" t="s">
        <v>430</v>
      </c>
      <c r="C379" s="36"/>
      <c r="D379" s="36">
        <v>2554</v>
      </c>
      <c r="E379" s="37">
        <f t="shared" si="56"/>
        <v>0</v>
      </c>
      <c r="F379" s="38" t="str">
        <f t="shared" si="57"/>
        <v/>
      </c>
      <c r="G379" s="39">
        <f t="shared" si="58"/>
        <v>0</v>
      </c>
      <c r="H379" s="39">
        <f t="shared" si="59"/>
        <v>0</v>
      </c>
      <c r="I379" s="37">
        <f t="shared" si="60"/>
        <v>0</v>
      </c>
      <c r="J379" s="40">
        <f t="shared" si="61"/>
        <v>0</v>
      </c>
      <c r="K379" s="37">
        <f t="shared" si="62"/>
        <v>0</v>
      </c>
      <c r="L379" s="37">
        <f t="shared" si="63"/>
        <v>0</v>
      </c>
      <c r="M379" s="37">
        <f t="shared" si="64"/>
        <v>0</v>
      </c>
      <c r="N379" s="41">
        <f>'jan-mar'!M379</f>
        <v>5453201.8573252056</v>
      </c>
      <c r="O379" s="41">
        <f t="shared" si="65"/>
        <v>-5453201.8573252056</v>
      </c>
      <c r="Q379" s="4"/>
      <c r="R379" s="4"/>
      <c r="S379" s="4"/>
      <c r="T379" s="4"/>
      <c r="U379" s="4"/>
    </row>
    <row r="380" spans="1:21" s="34" customFormat="1" x14ac:dyDescent="0.2">
      <c r="A380" s="33">
        <v>1856</v>
      </c>
      <c r="B380" s="34" t="s">
        <v>431</v>
      </c>
      <c r="C380" s="36"/>
      <c r="D380" s="36">
        <v>535</v>
      </c>
      <c r="E380" s="37">
        <f t="shared" si="56"/>
        <v>0</v>
      </c>
      <c r="F380" s="38" t="str">
        <f t="shared" si="57"/>
        <v/>
      </c>
      <c r="G380" s="39">
        <f t="shared" si="58"/>
        <v>0</v>
      </c>
      <c r="H380" s="39">
        <f t="shared" si="59"/>
        <v>0</v>
      </c>
      <c r="I380" s="37">
        <f t="shared" si="60"/>
        <v>0</v>
      </c>
      <c r="J380" s="40">
        <f t="shared" si="61"/>
        <v>0</v>
      </c>
      <c r="K380" s="37">
        <f t="shared" si="62"/>
        <v>0</v>
      </c>
      <c r="L380" s="37">
        <f t="shared" si="63"/>
        <v>0</v>
      </c>
      <c r="M380" s="37">
        <f t="shared" si="64"/>
        <v>0</v>
      </c>
      <c r="N380" s="41">
        <f>'jan-mar'!M380</f>
        <v>369134.7665109575</v>
      </c>
      <c r="O380" s="41">
        <f t="shared" si="65"/>
        <v>-369134.7665109575</v>
      </c>
      <c r="Q380" s="4"/>
      <c r="R380" s="4"/>
      <c r="S380" s="4"/>
      <c r="T380" s="4"/>
      <c r="U380" s="4"/>
    </row>
    <row r="381" spans="1:21" s="34" customFormat="1" x14ac:dyDescent="0.2">
      <c r="A381" s="33">
        <v>1857</v>
      </c>
      <c r="B381" s="34" t="s">
        <v>432</v>
      </c>
      <c r="C381" s="36"/>
      <c r="D381" s="36">
        <v>744</v>
      </c>
      <c r="E381" s="37">
        <f t="shared" si="56"/>
        <v>0</v>
      </c>
      <c r="F381" s="38" t="str">
        <f t="shared" si="57"/>
        <v/>
      </c>
      <c r="G381" s="39">
        <f t="shared" si="58"/>
        <v>0</v>
      </c>
      <c r="H381" s="39">
        <f t="shared" si="59"/>
        <v>0</v>
      </c>
      <c r="I381" s="37">
        <f t="shared" si="60"/>
        <v>0</v>
      </c>
      <c r="J381" s="40">
        <f t="shared" si="61"/>
        <v>0</v>
      </c>
      <c r="K381" s="37">
        <f t="shared" si="62"/>
        <v>0</v>
      </c>
      <c r="L381" s="37">
        <f t="shared" si="63"/>
        <v>0</v>
      </c>
      <c r="M381" s="37">
        <f t="shared" si="64"/>
        <v>0</v>
      </c>
      <c r="N381" s="41">
        <f>'jan-mar'!M381</f>
        <v>8115.7697658085563</v>
      </c>
      <c r="O381" s="41">
        <f t="shared" si="65"/>
        <v>-8115.7697658085563</v>
      </c>
      <c r="Q381" s="4"/>
      <c r="R381" s="4"/>
      <c r="S381" s="4"/>
      <c r="T381" s="4"/>
      <c r="U381" s="4"/>
    </row>
    <row r="382" spans="1:21" s="34" customFormat="1" x14ac:dyDescent="0.2">
      <c r="A382" s="33">
        <v>1859</v>
      </c>
      <c r="B382" s="34" t="s">
        <v>433</v>
      </c>
      <c r="C382" s="36"/>
      <c r="D382" s="36">
        <v>1349</v>
      </c>
      <c r="E382" s="37">
        <f t="shared" si="56"/>
        <v>0</v>
      </c>
      <c r="F382" s="38" t="str">
        <f t="shared" si="57"/>
        <v/>
      </c>
      <c r="G382" s="39">
        <f t="shared" si="58"/>
        <v>0</v>
      </c>
      <c r="H382" s="39">
        <f t="shared" si="59"/>
        <v>0</v>
      </c>
      <c r="I382" s="37">
        <f t="shared" si="60"/>
        <v>0</v>
      </c>
      <c r="J382" s="40">
        <f t="shared" si="61"/>
        <v>0</v>
      </c>
      <c r="K382" s="37">
        <f t="shared" si="62"/>
        <v>0</v>
      </c>
      <c r="L382" s="37">
        <f t="shared" si="63"/>
        <v>0</v>
      </c>
      <c r="M382" s="37">
        <f t="shared" si="64"/>
        <v>0</v>
      </c>
      <c r="N382" s="41">
        <f>'jan-mar'!M382</f>
        <v>2092655.3271463204</v>
      </c>
      <c r="O382" s="41">
        <f t="shared" si="65"/>
        <v>-2092655.3271463204</v>
      </c>
      <c r="Q382" s="4"/>
      <c r="R382" s="4"/>
      <c r="S382" s="4"/>
      <c r="T382" s="4"/>
      <c r="U382" s="4"/>
    </row>
    <row r="383" spans="1:21" s="34" customFormat="1" x14ac:dyDescent="0.2">
      <c r="A383" s="33">
        <v>1860</v>
      </c>
      <c r="B383" s="34" t="s">
        <v>434</v>
      </c>
      <c r="C383" s="36"/>
      <c r="D383" s="36">
        <v>11294</v>
      </c>
      <c r="E383" s="37">
        <f t="shared" si="56"/>
        <v>0</v>
      </c>
      <c r="F383" s="38" t="str">
        <f t="shared" si="57"/>
        <v/>
      </c>
      <c r="G383" s="39">
        <f t="shared" si="58"/>
        <v>0</v>
      </c>
      <c r="H383" s="39">
        <f t="shared" si="59"/>
        <v>0</v>
      </c>
      <c r="I383" s="37">
        <f t="shared" si="60"/>
        <v>0</v>
      </c>
      <c r="J383" s="40">
        <f t="shared" si="61"/>
        <v>0</v>
      </c>
      <c r="K383" s="37">
        <f t="shared" si="62"/>
        <v>0</v>
      </c>
      <c r="L383" s="37">
        <f t="shared" si="63"/>
        <v>0</v>
      </c>
      <c r="M383" s="37">
        <f t="shared" si="64"/>
        <v>0</v>
      </c>
      <c r="N383" s="41">
        <f>'jan-mar'!M383</f>
        <v>14822794.117709825</v>
      </c>
      <c r="O383" s="41">
        <f t="shared" si="65"/>
        <v>-14822794.117709825</v>
      </c>
      <c r="Q383" s="4"/>
      <c r="R383" s="4"/>
      <c r="S383" s="4"/>
      <c r="T383" s="4"/>
      <c r="U383" s="4"/>
    </row>
    <row r="384" spans="1:21" s="34" customFormat="1" x14ac:dyDescent="0.2">
      <c r="A384" s="33">
        <v>1865</v>
      </c>
      <c r="B384" s="34" t="s">
        <v>435</v>
      </c>
      <c r="C384" s="36"/>
      <c r="D384" s="36">
        <v>9444</v>
      </c>
      <c r="E384" s="37">
        <f t="shared" si="56"/>
        <v>0</v>
      </c>
      <c r="F384" s="38" t="str">
        <f t="shared" si="57"/>
        <v/>
      </c>
      <c r="G384" s="39">
        <f t="shared" si="58"/>
        <v>0</v>
      </c>
      <c r="H384" s="39">
        <f t="shared" si="59"/>
        <v>0</v>
      </c>
      <c r="I384" s="37">
        <f t="shared" si="60"/>
        <v>0</v>
      </c>
      <c r="J384" s="40">
        <f t="shared" si="61"/>
        <v>0</v>
      </c>
      <c r="K384" s="37">
        <f t="shared" si="62"/>
        <v>0</v>
      </c>
      <c r="L384" s="37">
        <f t="shared" si="63"/>
        <v>0</v>
      </c>
      <c r="M384" s="37">
        <f t="shared" si="64"/>
        <v>0</v>
      </c>
      <c r="N384" s="41">
        <f>'jan-mar'!M384</f>
        <v>8468001.9344476294</v>
      </c>
      <c r="O384" s="41">
        <f t="shared" si="65"/>
        <v>-8468001.9344476294</v>
      </c>
      <c r="Q384" s="4"/>
      <c r="R384" s="4"/>
      <c r="S384" s="4"/>
      <c r="T384" s="4"/>
      <c r="U384" s="4"/>
    </row>
    <row r="385" spans="1:21" s="34" customFormat="1" x14ac:dyDescent="0.2">
      <c r="A385" s="33">
        <v>1866</v>
      </c>
      <c r="B385" s="34" t="s">
        <v>436</v>
      </c>
      <c r="C385" s="36"/>
      <c r="D385" s="36">
        <v>8009</v>
      </c>
      <c r="E385" s="37">
        <f t="shared" si="56"/>
        <v>0</v>
      </c>
      <c r="F385" s="38" t="str">
        <f t="shared" si="57"/>
        <v/>
      </c>
      <c r="G385" s="39">
        <f t="shared" si="58"/>
        <v>0</v>
      </c>
      <c r="H385" s="39">
        <f t="shared" si="59"/>
        <v>0</v>
      </c>
      <c r="I385" s="37">
        <f t="shared" si="60"/>
        <v>0</v>
      </c>
      <c r="J385" s="40">
        <f t="shared" si="61"/>
        <v>0</v>
      </c>
      <c r="K385" s="37">
        <f t="shared" si="62"/>
        <v>0</v>
      </c>
      <c r="L385" s="37">
        <f t="shared" si="63"/>
        <v>0</v>
      </c>
      <c r="M385" s="37">
        <f t="shared" si="64"/>
        <v>0</v>
      </c>
      <c r="N385" s="41">
        <f>'jan-mar'!M385</f>
        <v>7465587.1868902007</v>
      </c>
      <c r="O385" s="41">
        <f t="shared" si="65"/>
        <v>-7465587.1868902007</v>
      </c>
      <c r="Q385" s="4"/>
      <c r="R385" s="4"/>
      <c r="S385" s="4"/>
      <c r="T385" s="4"/>
      <c r="U385" s="4"/>
    </row>
    <row r="386" spans="1:21" s="34" customFormat="1" x14ac:dyDescent="0.2">
      <c r="A386" s="33">
        <v>1867</v>
      </c>
      <c r="B386" s="34" t="s">
        <v>192</v>
      </c>
      <c r="C386" s="36"/>
      <c r="D386" s="36">
        <v>2624</v>
      </c>
      <c r="E386" s="37">
        <f t="shared" si="56"/>
        <v>0</v>
      </c>
      <c r="F386" s="38" t="str">
        <f t="shared" si="57"/>
        <v/>
      </c>
      <c r="G386" s="39">
        <f t="shared" si="58"/>
        <v>0</v>
      </c>
      <c r="H386" s="39">
        <f t="shared" si="59"/>
        <v>0</v>
      </c>
      <c r="I386" s="37">
        <f t="shared" si="60"/>
        <v>0</v>
      </c>
      <c r="J386" s="40">
        <f t="shared" si="61"/>
        <v>0</v>
      </c>
      <c r="K386" s="37">
        <f t="shared" si="62"/>
        <v>0</v>
      </c>
      <c r="L386" s="37">
        <f t="shared" si="63"/>
        <v>0</v>
      </c>
      <c r="M386" s="37">
        <f t="shared" si="64"/>
        <v>0</v>
      </c>
      <c r="N386" s="41">
        <f>'jan-mar'!M386</f>
        <v>5677826.966962155</v>
      </c>
      <c r="O386" s="41">
        <f t="shared" si="65"/>
        <v>-5677826.966962155</v>
      </c>
      <c r="Q386" s="4"/>
      <c r="R386" s="4"/>
      <c r="S386" s="4"/>
      <c r="T386" s="4"/>
      <c r="U386" s="4"/>
    </row>
    <row r="387" spans="1:21" s="34" customFormat="1" x14ac:dyDescent="0.2">
      <c r="A387" s="33">
        <v>1868</v>
      </c>
      <c r="B387" s="34" t="s">
        <v>437</v>
      </c>
      <c r="C387" s="36"/>
      <c r="D387" s="36">
        <v>4580</v>
      </c>
      <c r="E387" s="37">
        <f t="shared" si="56"/>
        <v>0</v>
      </c>
      <c r="F387" s="38" t="str">
        <f t="shared" si="57"/>
        <v/>
      </c>
      <c r="G387" s="39">
        <f t="shared" si="58"/>
        <v>0</v>
      </c>
      <c r="H387" s="39">
        <f t="shared" si="59"/>
        <v>0</v>
      </c>
      <c r="I387" s="37">
        <f t="shared" si="60"/>
        <v>0</v>
      </c>
      <c r="J387" s="40">
        <f t="shared" si="61"/>
        <v>0</v>
      </c>
      <c r="K387" s="37">
        <f t="shared" si="62"/>
        <v>0</v>
      </c>
      <c r="L387" s="37">
        <f t="shared" si="63"/>
        <v>0</v>
      </c>
      <c r="M387" s="37">
        <f t="shared" si="64"/>
        <v>0</v>
      </c>
      <c r="N387" s="41">
        <f>'jan-mar'!M387</f>
        <v>3813971.4591031484</v>
      </c>
      <c r="O387" s="41">
        <f t="shared" si="65"/>
        <v>-3813971.4591031484</v>
      </c>
      <c r="Q387" s="4"/>
      <c r="R387" s="4"/>
      <c r="S387" s="4"/>
      <c r="T387" s="4"/>
      <c r="U387" s="4"/>
    </row>
    <row r="388" spans="1:21" s="34" customFormat="1" x14ac:dyDescent="0.2">
      <c r="A388" s="33">
        <v>1870</v>
      </c>
      <c r="B388" s="34" t="s">
        <v>438</v>
      </c>
      <c r="C388" s="36"/>
      <c r="D388" s="36">
        <v>10378</v>
      </c>
      <c r="E388" s="37">
        <f t="shared" si="56"/>
        <v>0</v>
      </c>
      <c r="F388" s="38" t="str">
        <f t="shared" si="57"/>
        <v/>
      </c>
      <c r="G388" s="39">
        <f t="shared" si="58"/>
        <v>0</v>
      </c>
      <c r="H388" s="39">
        <f t="shared" si="59"/>
        <v>0</v>
      </c>
      <c r="I388" s="37">
        <f t="shared" si="60"/>
        <v>0</v>
      </c>
      <c r="J388" s="40">
        <f t="shared" si="61"/>
        <v>0</v>
      </c>
      <c r="K388" s="37">
        <f t="shared" si="62"/>
        <v>0</v>
      </c>
      <c r="L388" s="37">
        <f t="shared" si="63"/>
        <v>0</v>
      </c>
      <c r="M388" s="37">
        <f t="shared" si="64"/>
        <v>0</v>
      </c>
      <c r="N388" s="41">
        <f>'jan-mar'!M388</f>
        <v>10164429.825889194</v>
      </c>
      <c r="O388" s="41">
        <f t="shared" si="65"/>
        <v>-10164429.825889194</v>
      </c>
      <c r="Q388" s="4"/>
      <c r="R388" s="4"/>
      <c r="S388" s="4"/>
      <c r="T388" s="4"/>
      <c r="U388" s="4"/>
    </row>
    <row r="389" spans="1:21" s="34" customFormat="1" x14ac:dyDescent="0.2">
      <c r="A389" s="33">
        <v>1871</v>
      </c>
      <c r="B389" s="34" t="s">
        <v>439</v>
      </c>
      <c r="C389" s="36"/>
      <c r="D389" s="36">
        <v>4908</v>
      </c>
      <c r="E389" s="37">
        <f t="shared" si="56"/>
        <v>0</v>
      </c>
      <c r="F389" s="38" t="str">
        <f t="shared" si="57"/>
        <v/>
      </c>
      <c r="G389" s="39">
        <f t="shared" si="58"/>
        <v>0</v>
      </c>
      <c r="H389" s="39">
        <f t="shared" si="59"/>
        <v>0</v>
      </c>
      <c r="I389" s="37">
        <f t="shared" si="60"/>
        <v>0</v>
      </c>
      <c r="J389" s="40">
        <f t="shared" si="61"/>
        <v>0</v>
      </c>
      <c r="K389" s="37">
        <f t="shared" si="62"/>
        <v>0</v>
      </c>
      <c r="L389" s="37">
        <f t="shared" si="63"/>
        <v>0</v>
      </c>
      <c r="M389" s="37">
        <f t="shared" si="64"/>
        <v>0</v>
      </c>
      <c r="N389" s="41">
        <f>'jan-mar'!M389</f>
        <v>5063774.8299734201</v>
      </c>
      <c r="O389" s="41">
        <f t="shared" si="65"/>
        <v>-5063774.8299734201</v>
      </c>
      <c r="Q389" s="4"/>
      <c r="R389" s="4"/>
      <c r="S389" s="4"/>
      <c r="T389" s="4"/>
      <c r="U389" s="4"/>
    </row>
    <row r="390" spans="1:21" s="34" customFormat="1" x14ac:dyDescent="0.2">
      <c r="A390" s="33">
        <v>1874</v>
      </c>
      <c r="B390" s="34" t="s">
        <v>440</v>
      </c>
      <c r="C390" s="36"/>
      <c r="D390" s="36">
        <v>1073</v>
      </c>
      <c r="E390" s="37">
        <f t="shared" si="56"/>
        <v>0</v>
      </c>
      <c r="F390" s="38" t="str">
        <f t="shared" si="57"/>
        <v/>
      </c>
      <c r="G390" s="39">
        <f t="shared" si="58"/>
        <v>0</v>
      </c>
      <c r="H390" s="39">
        <f t="shared" si="59"/>
        <v>0</v>
      </c>
      <c r="I390" s="37">
        <f t="shared" si="60"/>
        <v>0</v>
      </c>
      <c r="J390" s="40">
        <f t="shared" si="61"/>
        <v>0</v>
      </c>
      <c r="K390" s="37">
        <f t="shared" si="62"/>
        <v>0</v>
      </c>
      <c r="L390" s="37">
        <f t="shared" si="63"/>
        <v>0</v>
      </c>
      <c r="M390" s="37">
        <f t="shared" si="64"/>
        <v>0</v>
      </c>
      <c r="N390" s="41">
        <f>'jan-mar'!M390</f>
        <v>490663.46629206999</v>
      </c>
      <c r="O390" s="41">
        <f t="shared" si="65"/>
        <v>-490663.46629206999</v>
      </c>
      <c r="Q390" s="4"/>
      <c r="R390" s="4"/>
      <c r="S390" s="4"/>
      <c r="T390" s="4"/>
      <c r="U390" s="4"/>
    </row>
    <row r="391" spans="1:21" s="34" customFormat="1" x14ac:dyDescent="0.2">
      <c r="A391" s="33">
        <v>1902</v>
      </c>
      <c r="B391" s="34" t="s">
        <v>441</v>
      </c>
      <c r="C391" s="36"/>
      <c r="D391" s="36">
        <v>74541</v>
      </c>
      <c r="E391" s="37">
        <f t="shared" si="56"/>
        <v>0</v>
      </c>
      <c r="F391" s="38" t="str">
        <f t="shared" si="57"/>
        <v/>
      </c>
      <c r="G391" s="39">
        <f t="shared" si="58"/>
        <v>0</v>
      </c>
      <c r="H391" s="39">
        <f t="shared" si="59"/>
        <v>0</v>
      </c>
      <c r="I391" s="37">
        <f t="shared" si="60"/>
        <v>0</v>
      </c>
      <c r="J391" s="40">
        <f t="shared" si="61"/>
        <v>0</v>
      </c>
      <c r="K391" s="37">
        <f t="shared" si="62"/>
        <v>0</v>
      </c>
      <c r="L391" s="37">
        <f t="shared" si="63"/>
        <v>0</v>
      </c>
      <c r="M391" s="37">
        <f t="shared" si="64"/>
        <v>0</v>
      </c>
      <c r="N391" s="41">
        <f>'jan-mar'!M391</f>
        <v>-8869210.7606006078</v>
      </c>
      <c r="O391" s="41">
        <f t="shared" si="65"/>
        <v>8869210.7606006078</v>
      </c>
      <c r="Q391" s="4"/>
      <c r="R391" s="4"/>
      <c r="S391" s="4"/>
      <c r="T391" s="4"/>
      <c r="U391" s="4"/>
    </row>
    <row r="392" spans="1:21" s="34" customFormat="1" x14ac:dyDescent="0.2">
      <c r="A392" s="33">
        <v>1903</v>
      </c>
      <c r="B392" s="34" t="s">
        <v>442</v>
      </c>
      <c r="C392" s="36"/>
      <c r="D392" s="36">
        <v>24845</v>
      </c>
      <c r="E392" s="37">
        <f t="shared" si="56"/>
        <v>0</v>
      </c>
      <c r="F392" s="38" t="str">
        <f t="shared" si="57"/>
        <v/>
      </c>
      <c r="G392" s="39">
        <f t="shared" si="58"/>
        <v>0</v>
      </c>
      <c r="H392" s="39">
        <f t="shared" si="59"/>
        <v>0</v>
      </c>
      <c r="I392" s="37">
        <f t="shared" si="60"/>
        <v>0</v>
      </c>
      <c r="J392" s="40">
        <f t="shared" si="61"/>
        <v>0</v>
      </c>
      <c r="K392" s="37">
        <f t="shared" si="62"/>
        <v>0</v>
      </c>
      <c r="L392" s="37">
        <f t="shared" si="63"/>
        <v>0</v>
      </c>
      <c r="M392" s="37">
        <f t="shared" si="64"/>
        <v>0</v>
      </c>
      <c r="N392" s="41">
        <f>'jan-mar'!M392</f>
        <v>13488340.698999513</v>
      </c>
      <c r="O392" s="41">
        <f t="shared" si="65"/>
        <v>-13488340.698999513</v>
      </c>
      <c r="Q392" s="4"/>
      <c r="R392" s="4"/>
      <c r="S392" s="4"/>
      <c r="T392" s="4"/>
      <c r="U392" s="4"/>
    </row>
    <row r="393" spans="1:21" s="34" customFormat="1" x14ac:dyDescent="0.2">
      <c r="A393" s="33">
        <v>1911</v>
      </c>
      <c r="B393" s="34" t="s">
        <v>443</v>
      </c>
      <c r="C393" s="36"/>
      <c r="D393" s="36">
        <v>2986</v>
      </c>
      <c r="E393" s="37">
        <f t="shared" ref="E393:E433" si="66">(C393*1000)/D393</f>
        <v>0</v>
      </c>
      <c r="F393" s="38" t="str">
        <f t="shared" ref="F393:F433" si="67">IF(ISNUMBER(C393),E393/E$435,"")</f>
        <v/>
      </c>
      <c r="G393" s="39">
        <f t="shared" ref="G393:G433" si="68">(E$435-E393)*0.6</f>
        <v>0</v>
      </c>
      <c r="H393" s="39">
        <f t="shared" ref="H393:H433" si="69">IF(E393&gt;=E$435*0.9,0,IF(E393&lt;0.9*E$435,(E$435*0.9-E393)*0.35))</f>
        <v>0</v>
      </c>
      <c r="I393" s="37">
        <f t="shared" ref="I393:I433" si="70">G393+H393</f>
        <v>0</v>
      </c>
      <c r="J393" s="40">
        <f t="shared" ref="J393:J433" si="71">I$437</f>
        <v>0</v>
      </c>
      <c r="K393" s="37">
        <f t="shared" ref="K393:K433" si="72">I393+J393</f>
        <v>0</v>
      </c>
      <c r="L393" s="37">
        <f t="shared" ref="L393:L433" si="73">(I393*D393)</f>
        <v>0</v>
      </c>
      <c r="M393" s="37">
        <f t="shared" ref="M393:M433" si="74">(K393*D393)</f>
        <v>0</v>
      </c>
      <c r="N393" s="41">
        <f>'jan-mar'!M393</f>
        <v>5203478.2482275125</v>
      </c>
      <c r="O393" s="41">
        <f t="shared" ref="O393:O433" si="75">M393-N393</f>
        <v>-5203478.2482275125</v>
      </c>
      <c r="Q393" s="4"/>
      <c r="R393" s="4"/>
      <c r="S393" s="4"/>
      <c r="T393" s="4"/>
      <c r="U393" s="4"/>
    </row>
    <row r="394" spans="1:21" s="34" customFormat="1" x14ac:dyDescent="0.2">
      <c r="A394" s="33">
        <v>1913</v>
      </c>
      <c r="B394" s="34" t="s">
        <v>444</v>
      </c>
      <c r="C394" s="36"/>
      <c r="D394" s="36">
        <v>3048</v>
      </c>
      <c r="E394" s="37">
        <f t="shared" si="66"/>
        <v>0</v>
      </c>
      <c r="F394" s="38" t="str">
        <f t="shared" si="67"/>
        <v/>
      </c>
      <c r="G394" s="39">
        <f t="shared" si="68"/>
        <v>0</v>
      </c>
      <c r="H394" s="39">
        <f t="shared" si="69"/>
        <v>0</v>
      </c>
      <c r="I394" s="37">
        <f t="shared" si="70"/>
        <v>0</v>
      </c>
      <c r="J394" s="40">
        <f t="shared" si="71"/>
        <v>0</v>
      </c>
      <c r="K394" s="37">
        <f t="shared" si="72"/>
        <v>0</v>
      </c>
      <c r="L394" s="37">
        <f t="shared" si="73"/>
        <v>0</v>
      </c>
      <c r="M394" s="37">
        <f t="shared" si="74"/>
        <v>0</v>
      </c>
      <c r="N394" s="41">
        <f>'jan-mar'!M394</f>
        <v>4006936.2024773792</v>
      </c>
      <c r="O394" s="41">
        <f t="shared" si="75"/>
        <v>-4006936.2024773792</v>
      </c>
      <c r="Q394" s="4"/>
      <c r="R394" s="4"/>
      <c r="S394" s="4"/>
      <c r="T394" s="4"/>
      <c r="U394" s="4"/>
    </row>
    <row r="395" spans="1:21" s="34" customFormat="1" x14ac:dyDescent="0.2">
      <c r="A395" s="33">
        <v>1917</v>
      </c>
      <c r="B395" s="34" t="s">
        <v>445</v>
      </c>
      <c r="C395" s="36"/>
      <c r="D395" s="36">
        <v>1394</v>
      </c>
      <c r="E395" s="37">
        <f t="shared" si="66"/>
        <v>0</v>
      </c>
      <c r="F395" s="38" t="str">
        <f t="shared" si="67"/>
        <v/>
      </c>
      <c r="G395" s="39">
        <f t="shared" si="68"/>
        <v>0</v>
      </c>
      <c r="H395" s="39">
        <f t="shared" si="69"/>
        <v>0</v>
      </c>
      <c r="I395" s="37">
        <f t="shared" si="70"/>
        <v>0</v>
      </c>
      <c r="J395" s="40">
        <f t="shared" si="71"/>
        <v>0</v>
      </c>
      <c r="K395" s="37">
        <f t="shared" si="72"/>
        <v>0</v>
      </c>
      <c r="L395" s="37">
        <f t="shared" si="73"/>
        <v>0</v>
      </c>
      <c r="M395" s="37">
        <f t="shared" si="74"/>
        <v>0</v>
      </c>
      <c r="N395" s="41">
        <f>'jan-mar'!M395</f>
        <v>1150664.326198644</v>
      </c>
      <c r="O395" s="41">
        <f t="shared" si="75"/>
        <v>-1150664.326198644</v>
      </c>
      <c r="Q395" s="4"/>
      <c r="R395" s="4"/>
      <c r="S395" s="4"/>
      <c r="T395" s="4"/>
      <c r="U395" s="4"/>
    </row>
    <row r="396" spans="1:21" s="34" customFormat="1" x14ac:dyDescent="0.2">
      <c r="A396" s="33">
        <v>1919</v>
      </c>
      <c r="B396" s="34" t="s">
        <v>446</v>
      </c>
      <c r="C396" s="36"/>
      <c r="D396" s="36">
        <v>1121</v>
      </c>
      <c r="E396" s="37">
        <f t="shared" si="66"/>
        <v>0</v>
      </c>
      <c r="F396" s="38" t="str">
        <f t="shared" si="67"/>
        <v/>
      </c>
      <c r="G396" s="39">
        <f t="shared" si="68"/>
        <v>0</v>
      </c>
      <c r="H396" s="39">
        <f t="shared" si="69"/>
        <v>0</v>
      </c>
      <c r="I396" s="37">
        <f t="shared" si="70"/>
        <v>0</v>
      </c>
      <c r="J396" s="40">
        <f t="shared" si="71"/>
        <v>0</v>
      </c>
      <c r="K396" s="37">
        <f t="shared" si="72"/>
        <v>0</v>
      </c>
      <c r="L396" s="37">
        <f t="shared" si="73"/>
        <v>0</v>
      </c>
      <c r="M396" s="37">
        <f t="shared" si="74"/>
        <v>0</v>
      </c>
      <c r="N396" s="41">
        <f>'jan-mar'!M396</f>
        <v>2134916.3986145486</v>
      </c>
      <c r="O396" s="41">
        <f t="shared" si="75"/>
        <v>-2134916.3986145486</v>
      </c>
      <c r="Q396" s="4"/>
      <c r="R396" s="4"/>
      <c r="S396" s="4"/>
      <c r="T396" s="4"/>
      <c r="U396" s="4"/>
    </row>
    <row r="397" spans="1:21" s="34" customFormat="1" x14ac:dyDescent="0.2">
      <c r="A397" s="33">
        <v>1920</v>
      </c>
      <c r="B397" s="34" t="s">
        <v>447</v>
      </c>
      <c r="C397" s="36"/>
      <c r="D397" s="36">
        <v>1076</v>
      </c>
      <c r="E397" s="37">
        <f t="shared" si="66"/>
        <v>0</v>
      </c>
      <c r="F397" s="38" t="str">
        <f t="shared" si="67"/>
        <v/>
      </c>
      <c r="G397" s="39">
        <f t="shared" si="68"/>
        <v>0</v>
      </c>
      <c r="H397" s="39">
        <f t="shared" si="69"/>
        <v>0</v>
      </c>
      <c r="I397" s="37">
        <f t="shared" si="70"/>
        <v>0</v>
      </c>
      <c r="J397" s="40">
        <f t="shared" si="71"/>
        <v>0</v>
      </c>
      <c r="K397" s="37">
        <f t="shared" si="72"/>
        <v>0</v>
      </c>
      <c r="L397" s="37">
        <f t="shared" si="73"/>
        <v>0</v>
      </c>
      <c r="M397" s="37">
        <f t="shared" si="74"/>
        <v>0</v>
      </c>
      <c r="N397" s="41">
        <f>'jan-mar'!M397</f>
        <v>2699757.3995622243</v>
      </c>
      <c r="O397" s="41">
        <f t="shared" si="75"/>
        <v>-2699757.3995622243</v>
      </c>
      <c r="Q397" s="4"/>
      <c r="R397" s="4"/>
      <c r="S397" s="4"/>
      <c r="T397" s="4"/>
      <c r="U397" s="4"/>
    </row>
    <row r="398" spans="1:21" s="34" customFormat="1" x14ac:dyDescent="0.2">
      <c r="A398" s="33">
        <v>1922</v>
      </c>
      <c r="B398" s="34" t="s">
        <v>448</v>
      </c>
      <c r="C398" s="36"/>
      <c r="D398" s="36">
        <v>3994</v>
      </c>
      <c r="E398" s="37">
        <f t="shared" si="66"/>
        <v>0</v>
      </c>
      <c r="F398" s="38" t="str">
        <f t="shared" si="67"/>
        <v/>
      </c>
      <c r="G398" s="39">
        <f t="shared" si="68"/>
        <v>0</v>
      </c>
      <c r="H398" s="39">
        <f t="shared" si="69"/>
        <v>0</v>
      </c>
      <c r="I398" s="37">
        <f t="shared" si="70"/>
        <v>0</v>
      </c>
      <c r="J398" s="40">
        <f t="shared" si="71"/>
        <v>0</v>
      </c>
      <c r="K398" s="37">
        <f t="shared" si="72"/>
        <v>0</v>
      </c>
      <c r="L398" s="37">
        <f t="shared" si="73"/>
        <v>0</v>
      </c>
      <c r="M398" s="37">
        <f t="shared" si="74"/>
        <v>0</v>
      </c>
      <c r="N398" s="41">
        <f>'jan-mar'!M398</f>
        <v>-1439812.9241335487</v>
      </c>
      <c r="O398" s="41">
        <f t="shared" si="75"/>
        <v>1439812.9241335487</v>
      </c>
      <c r="Q398" s="4"/>
      <c r="R398" s="4"/>
      <c r="S398" s="4"/>
      <c r="T398" s="4"/>
      <c r="U398" s="4"/>
    </row>
    <row r="399" spans="1:21" s="34" customFormat="1" x14ac:dyDescent="0.2">
      <c r="A399" s="33">
        <v>1923</v>
      </c>
      <c r="B399" s="34" t="s">
        <v>449</v>
      </c>
      <c r="C399" s="36"/>
      <c r="D399" s="36">
        <v>2220</v>
      </c>
      <c r="E399" s="37">
        <f t="shared" si="66"/>
        <v>0</v>
      </c>
      <c r="F399" s="38" t="str">
        <f t="shared" si="67"/>
        <v/>
      </c>
      <c r="G399" s="39">
        <f t="shared" si="68"/>
        <v>0</v>
      </c>
      <c r="H399" s="39">
        <f t="shared" si="69"/>
        <v>0</v>
      </c>
      <c r="I399" s="37">
        <f t="shared" si="70"/>
        <v>0</v>
      </c>
      <c r="J399" s="40">
        <f t="shared" si="71"/>
        <v>0</v>
      </c>
      <c r="K399" s="37">
        <f t="shared" si="72"/>
        <v>0</v>
      </c>
      <c r="L399" s="37">
        <f t="shared" si="73"/>
        <v>0</v>
      </c>
      <c r="M399" s="37">
        <f t="shared" si="74"/>
        <v>0</v>
      </c>
      <c r="N399" s="41">
        <f>'jan-mar'!M399</f>
        <v>3237510.6199146281</v>
      </c>
      <c r="O399" s="41">
        <f t="shared" si="75"/>
        <v>-3237510.6199146281</v>
      </c>
      <c r="Q399" s="4"/>
      <c r="R399" s="4"/>
      <c r="S399" s="4"/>
      <c r="T399" s="4"/>
      <c r="U399" s="4"/>
    </row>
    <row r="400" spans="1:21" s="34" customFormat="1" x14ac:dyDescent="0.2">
      <c r="A400" s="33">
        <v>1924</v>
      </c>
      <c r="B400" s="34" t="s">
        <v>450</v>
      </c>
      <c r="C400" s="36"/>
      <c r="D400" s="36">
        <v>6781</v>
      </c>
      <c r="E400" s="37">
        <f t="shared" si="66"/>
        <v>0</v>
      </c>
      <c r="F400" s="38" t="str">
        <f t="shared" si="67"/>
        <v/>
      </c>
      <c r="G400" s="39">
        <f t="shared" si="68"/>
        <v>0</v>
      </c>
      <c r="H400" s="39">
        <f t="shared" si="69"/>
        <v>0</v>
      </c>
      <c r="I400" s="37">
        <f t="shared" si="70"/>
        <v>0</v>
      </c>
      <c r="J400" s="40">
        <f t="shared" si="71"/>
        <v>0</v>
      </c>
      <c r="K400" s="37">
        <f t="shared" si="72"/>
        <v>0</v>
      </c>
      <c r="L400" s="37">
        <f t="shared" si="73"/>
        <v>0</v>
      </c>
      <c r="M400" s="37">
        <f t="shared" si="74"/>
        <v>0</v>
      </c>
      <c r="N400" s="41">
        <f>'jan-mar'!M400</f>
        <v>632940.10051337315</v>
      </c>
      <c r="O400" s="41">
        <f t="shared" si="75"/>
        <v>-632940.10051337315</v>
      </c>
      <c r="Q400" s="4"/>
      <c r="R400" s="4"/>
      <c r="S400" s="4"/>
      <c r="T400" s="4"/>
      <c r="U400" s="4"/>
    </row>
    <row r="401" spans="1:21" s="34" customFormat="1" x14ac:dyDescent="0.2">
      <c r="A401" s="33">
        <v>1925</v>
      </c>
      <c r="B401" s="34" t="s">
        <v>451</v>
      </c>
      <c r="C401" s="36"/>
      <c r="D401" s="36">
        <v>3496</v>
      </c>
      <c r="E401" s="37">
        <f t="shared" si="66"/>
        <v>0</v>
      </c>
      <c r="F401" s="38" t="str">
        <f t="shared" si="67"/>
        <v/>
      </c>
      <c r="G401" s="39">
        <f t="shared" si="68"/>
        <v>0</v>
      </c>
      <c r="H401" s="39">
        <f t="shared" si="69"/>
        <v>0</v>
      </c>
      <c r="I401" s="37">
        <f t="shared" si="70"/>
        <v>0</v>
      </c>
      <c r="J401" s="40">
        <f t="shared" si="71"/>
        <v>0</v>
      </c>
      <c r="K401" s="37">
        <f t="shared" si="72"/>
        <v>0</v>
      </c>
      <c r="L401" s="37">
        <f t="shared" si="73"/>
        <v>0</v>
      </c>
      <c r="M401" s="37">
        <f t="shared" si="74"/>
        <v>0</v>
      </c>
      <c r="N401" s="41">
        <f>'jan-mar'!M401</f>
        <v>3528196.9041538457</v>
      </c>
      <c r="O401" s="41">
        <f t="shared" si="75"/>
        <v>-3528196.9041538457</v>
      </c>
      <c r="Q401" s="4"/>
      <c r="R401" s="4"/>
      <c r="S401" s="4"/>
      <c r="T401" s="4"/>
      <c r="U401" s="4"/>
    </row>
    <row r="402" spans="1:21" s="34" customFormat="1" x14ac:dyDescent="0.2">
      <c r="A402" s="33">
        <v>1926</v>
      </c>
      <c r="B402" s="34" t="s">
        <v>452</v>
      </c>
      <c r="C402" s="36"/>
      <c r="D402" s="36">
        <v>1138</v>
      </c>
      <c r="E402" s="37">
        <f t="shared" si="66"/>
        <v>0</v>
      </c>
      <c r="F402" s="38" t="str">
        <f t="shared" si="67"/>
        <v/>
      </c>
      <c r="G402" s="39">
        <f t="shared" si="68"/>
        <v>0</v>
      </c>
      <c r="H402" s="39">
        <f t="shared" si="69"/>
        <v>0</v>
      </c>
      <c r="I402" s="37">
        <f t="shared" si="70"/>
        <v>0</v>
      </c>
      <c r="J402" s="40">
        <f t="shared" si="71"/>
        <v>0</v>
      </c>
      <c r="K402" s="37">
        <f t="shared" si="72"/>
        <v>0</v>
      </c>
      <c r="L402" s="37">
        <f t="shared" si="73"/>
        <v>0</v>
      </c>
      <c r="M402" s="37">
        <f t="shared" si="74"/>
        <v>0</v>
      </c>
      <c r="N402" s="41">
        <f>'jan-mar'!M402</f>
        <v>2105515.3538120924</v>
      </c>
      <c r="O402" s="41">
        <f t="shared" si="75"/>
        <v>-2105515.3538120924</v>
      </c>
      <c r="Q402" s="4"/>
      <c r="R402" s="4"/>
      <c r="S402" s="4"/>
      <c r="T402" s="4"/>
      <c r="U402" s="4"/>
    </row>
    <row r="403" spans="1:21" s="34" customFormat="1" x14ac:dyDescent="0.2">
      <c r="A403" s="33">
        <v>1927</v>
      </c>
      <c r="B403" s="34" t="s">
        <v>453</v>
      </c>
      <c r="C403" s="36"/>
      <c r="D403" s="36">
        <v>1540</v>
      </c>
      <c r="E403" s="37">
        <f t="shared" si="66"/>
        <v>0</v>
      </c>
      <c r="F403" s="38" t="str">
        <f t="shared" si="67"/>
        <v/>
      </c>
      <c r="G403" s="39">
        <f t="shared" si="68"/>
        <v>0</v>
      </c>
      <c r="H403" s="39">
        <f t="shared" si="69"/>
        <v>0</v>
      </c>
      <c r="I403" s="37">
        <f t="shared" si="70"/>
        <v>0</v>
      </c>
      <c r="J403" s="40">
        <f t="shared" si="71"/>
        <v>0</v>
      </c>
      <c r="K403" s="37">
        <f t="shared" si="72"/>
        <v>0</v>
      </c>
      <c r="L403" s="37">
        <f t="shared" si="73"/>
        <v>0</v>
      </c>
      <c r="M403" s="37">
        <f t="shared" si="74"/>
        <v>0</v>
      </c>
      <c r="N403" s="41">
        <f>'jan-mar'!M403</f>
        <v>2429952.4120128495</v>
      </c>
      <c r="O403" s="41">
        <f t="shared" si="75"/>
        <v>-2429952.4120128495</v>
      </c>
      <c r="Q403" s="4"/>
      <c r="R403" s="4"/>
      <c r="S403" s="4"/>
      <c r="T403" s="4"/>
      <c r="U403" s="4"/>
    </row>
    <row r="404" spans="1:21" s="34" customFormat="1" x14ac:dyDescent="0.2">
      <c r="A404" s="33">
        <v>1928</v>
      </c>
      <c r="B404" s="34" t="s">
        <v>454</v>
      </c>
      <c r="C404" s="36"/>
      <c r="D404" s="36">
        <v>921</v>
      </c>
      <c r="E404" s="37">
        <f t="shared" si="66"/>
        <v>0</v>
      </c>
      <c r="F404" s="38" t="str">
        <f t="shared" si="67"/>
        <v/>
      </c>
      <c r="G404" s="39">
        <f t="shared" si="68"/>
        <v>0</v>
      </c>
      <c r="H404" s="39">
        <f t="shared" si="69"/>
        <v>0</v>
      </c>
      <c r="I404" s="37">
        <f t="shared" si="70"/>
        <v>0</v>
      </c>
      <c r="J404" s="40">
        <f t="shared" si="71"/>
        <v>0</v>
      </c>
      <c r="K404" s="37">
        <f t="shared" si="72"/>
        <v>0</v>
      </c>
      <c r="L404" s="37">
        <f t="shared" si="73"/>
        <v>0</v>
      </c>
      <c r="M404" s="37">
        <f t="shared" si="74"/>
        <v>0</v>
      </c>
      <c r="N404" s="41">
        <f>'jan-mar'!M404</f>
        <v>1552437.5139375543</v>
      </c>
      <c r="O404" s="41">
        <f t="shared" si="75"/>
        <v>-1552437.5139375543</v>
      </c>
      <c r="Q404" s="4"/>
      <c r="R404" s="4"/>
      <c r="S404" s="4"/>
      <c r="T404" s="4"/>
      <c r="U404" s="4"/>
    </row>
    <row r="405" spans="1:21" s="34" customFormat="1" x14ac:dyDescent="0.2">
      <c r="A405" s="33">
        <v>1929</v>
      </c>
      <c r="B405" s="34" t="s">
        <v>455</v>
      </c>
      <c r="C405" s="36"/>
      <c r="D405" s="36">
        <v>914</v>
      </c>
      <c r="E405" s="37">
        <f t="shared" si="66"/>
        <v>0</v>
      </c>
      <c r="F405" s="38" t="str">
        <f t="shared" si="67"/>
        <v/>
      </c>
      <c r="G405" s="39">
        <f t="shared" si="68"/>
        <v>0</v>
      </c>
      <c r="H405" s="39">
        <f t="shared" si="69"/>
        <v>0</v>
      </c>
      <c r="I405" s="37">
        <f t="shared" si="70"/>
        <v>0</v>
      </c>
      <c r="J405" s="40">
        <f t="shared" si="71"/>
        <v>0</v>
      </c>
      <c r="K405" s="37">
        <f t="shared" si="72"/>
        <v>0</v>
      </c>
      <c r="L405" s="37">
        <f t="shared" si="73"/>
        <v>0</v>
      </c>
      <c r="M405" s="37">
        <f t="shared" si="74"/>
        <v>0</v>
      </c>
      <c r="N405" s="41">
        <f>'jan-mar'!M405</f>
        <v>495235.00297385984</v>
      </c>
      <c r="O405" s="41">
        <f t="shared" si="75"/>
        <v>-495235.00297385984</v>
      </c>
      <c r="Q405" s="4"/>
      <c r="R405" s="4"/>
      <c r="S405" s="4"/>
      <c r="T405" s="4"/>
      <c r="U405" s="4"/>
    </row>
    <row r="406" spans="1:21" s="34" customFormat="1" x14ac:dyDescent="0.2">
      <c r="A406" s="33">
        <v>1931</v>
      </c>
      <c r="B406" s="34" t="s">
        <v>456</v>
      </c>
      <c r="C406" s="36"/>
      <c r="D406" s="36">
        <v>11697</v>
      </c>
      <c r="E406" s="37">
        <f t="shared" si="66"/>
        <v>0</v>
      </c>
      <c r="F406" s="38" t="str">
        <f t="shared" si="67"/>
        <v/>
      </c>
      <c r="G406" s="39">
        <f t="shared" si="68"/>
        <v>0</v>
      </c>
      <c r="H406" s="39">
        <f t="shared" si="69"/>
        <v>0</v>
      </c>
      <c r="I406" s="37">
        <f t="shared" si="70"/>
        <v>0</v>
      </c>
      <c r="J406" s="40">
        <f t="shared" si="71"/>
        <v>0</v>
      </c>
      <c r="K406" s="37">
        <f t="shared" si="72"/>
        <v>0</v>
      </c>
      <c r="L406" s="37">
        <f t="shared" si="73"/>
        <v>0</v>
      </c>
      <c r="M406" s="37">
        <f t="shared" si="74"/>
        <v>0</v>
      </c>
      <c r="N406" s="41">
        <f>'jan-mar'!M406</f>
        <v>7234795.8203339586</v>
      </c>
      <c r="O406" s="41">
        <f t="shared" si="75"/>
        <v>-7234795.8203339586</v>
      </c>
      <c r="Q406" s="4"/>
      <c r="R406" s="4"/>
      <c r="S406" s="4"/>
      <c r="T406" s="4"/>
      <c r="U406" s="4"/>
    </row>
    <row r="407" spans="1:21" s="34" customFormat="1" x14ac:dyDescent="0.2">
      <c r="A407" s="33">
        <v>1933</v>
      </c>
      <c r="B407" s="34" t="s">
        <v>457</v>
      </c>
      <c r="C407" s="36"/>
      <c r="D407" s="36">
        <v>5685</v>
      </c>
      <c r="E407" s="37">
        <f t="shared" si="66"/>
        <v>0</v>
      </c>
      <c r="F407" s="38" t="str">
        <f t="shared" si="67"/>
        <v/>
      </c>
      <c r="G407" s="39">
        <f t="shared" si="68"/>
        <v>0</v>
      </c>
      <c r="H407" s="39">
        <f t="shared" si="69"/>
        <v>0</v>
      </c>
      <c r="I407" s="37">
        <f t="shared" si="70"/>
        <v>0</v>
      </c>
      <c r="J407" s="40">
        <f t="shared" si="71"/>
        <v>0</v>
      </c>
      <c r="K407" s="37">
        <f t="shared" si="72"/>
        <v>0</v>
      </c>
      <c r="L407" s="37">
        <f t="shared" si="73"/>
        <v>0</v>
      </c>
      <c r="M407" s="37">
        <f t="shared" si="74"/>
        <v>0</v>
      </c>
      <c r="N407" s="41">
        <f>'jan-mar'!M407</f>
        <v>10344603.546943542</v>
      </c>
      <c r="O407" s="41">
        <f t="shared" si="75"/>
        <v>-10344603.546943542</v>
      </c>
      <c r="Q407" s="4"/>
      <c r="R407" s="4"/>
      <c r="S407" s="4"/>
      <c r="T407" s="4"/>
      <c r="U407" s="4"/>
    </row>
    <row r="408" spans="1:21" s="34" customFormat="1" x14ac:dyDescent="0.2">
      <c r="A408" s="33">
        <v>1936</v>
      </c>
      <c r="B408" s="34" t="s">
        <v>458</v>
      </c>
      <c r="C408" s="36"/>
      <c r="D408" s="36">
        <v>2273</v>
      </c>
      <c r="E408" s="37">
        <f t="shared" si="66"/>
        <v>0</v>
      </c>
      <c r="F408" s="38" t="str">
        <f t="shared" si="67"/>
        <v/>
      </c>
      <c r="G408" s="39">
        <f t="shared" si="68"/>
        <v>0</v>
      </c>
      <c r="H408" s="39">
        <f t="shared" si="69"/>
        <v>0</v>
      </c>
      <c r="I408" s="37">
        <f t="shared" si="70"/>
        <v>0</v>
      </c>
      <c r="J408" s="40">
        <f t="shared" si="71"/>
        <v>0</v>
      </c>
      <c r="K408" s="37">
        <f t="shared" si="72"/>
        <v>0</v>
      </c>
      <c r="L408" s="37">
        <f t="shared" si="73"/>
        <v>0</v>
      </c>
      <c r="M408" s="37">
        <f t="shared" si="74"/>
        <v>0</v>
      </c>
      <c r="N408" s="41">
        <f>'jan-mar'!M408</f>
        <v>3701486.7743540304</v>
      </c>
      <c r="O408" s="41">
        <f t="shared" si="75"/>
        <v>-3701486.7743540304</v>
      </c>
      <c r="Q408" s="4"/>
      <c r="R408" s="4"/>
      <c r="S408" s="4"/>
      <c r="T408" s="4"/>
      <c r="U408" s="4"/>
    </row>
    <row r="409" spans="1:21" s="34" customFormat="1" x14ac:dyDescent="0.2">
      <c r="A409" s="33">
        <v>1938</v>
      </c>
      <c r="B409" s="34" t="s">
        <v>459</v>
      </c>
      <c r="C409" s="36"/>
      <c r="D409" s="36">
        <v>2876</v>
      </c>
      <c r="E409" s="37">
        <f t="shared" si="66"/>
        <v>0</v>
      </c>
      <c r="F409" s="38" t="str">
        <f t="shared" si="67"/>
        <v/>
      </c>
      <c r="G409" s="39">
        <f t="shared" si="68"/>
        <v>0</v>
      </c>
      <c r="H409" s="39">
        <f t="shared" si="69"/>
        <v>0</v>
      </c>
      <c r="I409" s="37">
        <f t="shared" si="70"/>
        <v>0</v>
      </c>
      <c r="J409" s="40">
        <f t="shared" si="71"/>
        <v>0</v>
      </c>
      <c r="K409" s="37">
        <f t="shared" si="72"/>
        <v>0</v>
      </c>
      <c r="L409" s="37">
        <f t="shared" si="73"/>
        <v>0</v>
      </c>
      <c r="M409" s="37">
        <f t="shared" si="74"/>
        <v>0</v>
      </c>
      <c r="N409" s="41">
        <f>'jan-mar'!M409</f>
        <v>4936267.3616551673</v>
      </c>
      <c r="O409" s="41">
        <f t="shared" si="75"/>
        <v>-4936267.3616551673</v>
      </c>
      <c r="Q409" s="4"/>
      <c r="R409" s="4"/>
      <c r="S409" s="4"/>
      <c r="T409" s="4"/>
      <c r="U409" s="4"/>
    </row>
    <row r="410" spans="1:21" s="34" customFormat="1" x14ac:dyDescent="0.2">
      <c r="A410" s="33">
        <v>1939</v>
      </c>
      <c r="B410" s="34" t="s">
        <v>460</v>
      </c>
      <c r="C410" s="36"/>
      <c r="D410" s="36">
        <v>1890</v>
      </c>
      <c r="E410" s="37">
        <f t="shared" si="66"/>
        <v>0</v>
      </c>
      <c r="F410" s="38" t="str">
        <f t="shared" si="67"/>
        <v/>
      </c>
      <c r="G410" s="39">
        <f t="shared" si="68"/>
        <v>0</v>
      </c>
      <c r="H410" s="39">
        <f t="shared" si="69"/>
        <v>0</v>
      </c>
      <c r="I410" s="37">
        <f t="shared" si="70"/>
        <v>0</v>
      </c>
      <c r="J410" s="40">
        <f t="shared" si="71"/>
        <v>0</v>
      </c>
      <c r="K410" s="37">
        <f t="shared" si="72"/>
        <v>0</v>
      </c>
      <c r="L410" s="37">
        <f t="shared" si="73"/>
        <v>0</v>
      </c>
      <c r="M410" s="37">
        <f t="shared" si="74"/>
        <v>0</v>
      </c>
      <c r="N410" s="41">
        <f>'jan-mar'!M410</f>
        <v>474700.5441631421</v>
      </c>
      <c r="O410" s="41">
        <f t="shared" si="75"/>
        <v>-474700.5441631421</v>
      </c>
      <c r="Q410" s="4"/>
      <c r="R410" s="4"/>
      <c r="S410" s="4"/>
      <c r="T410" s="4"/>
      <c r="U410" s="4"/>
    </row>
    <row r="411" spans="1:21" s="34" customFormat="1" x14ac:dyDescent="0.2">
      <c r="A411" s="33">
        <v>1940</v>
      </c>
      <c r="B411" s="34" t="s">
        <v>461</v>
      </c>
      <c r="C411" s="36"/>
      <c r="D411" s="36">
        <v>2132</v>
      </c>
      <c r="E411" s="37">
        <f t="shared" si="66"/>
        <v>0</v>
      </c>
      <c r="F411" s="38" t="str">
        <f t="shared" si="67"/>
        <v/>
      </c>
      <c r="G411" s="39">
        <f t="shared" si="68"/>
        <v>0</v>
      </c>
      <c r="H411" s="39">
        <f t="shared" si="69"/>
        <v>0</v>
      </c>
      <c r="I411" s="37">
        <f t="shared" si="70"/>
        <v>0</v>
      </c>
      <c r="J411" s="40">
        <f t="shared" si="71"/>
        <v>0</v>
      </c>
      <c r="K411" s="37">
        <f t="shared" si="72"/>
        <v>0</v>
      </c>
      <c r="L411" s="37">
        <f t="shared" si="73"/>
        <v>0</v>
      </c>
      <c r="M411" s="37">
        <f t="shared" si="74"/>
        <v>0</v>
      </c>
      <c r="N411" s="41">
        <f>'jan-mar'!M411</f>
        <v>2076971.9106567504</v>
      </c>
      <c r="O411" s="41">
        <f t="shared" si="75"/>
        <v>-2076971.9106567504</v>
      </c>
      <c r="Q411" s="4"/>
      <c r="R411" s="4"/>
      <c r="S411" s="4"/>
      <c r="T411" s="4"/>
      <c r="U411" s="4"/>
    </row>
    <row r="412" spans="1:21" s="34" customFormat="1" x14ac:dyDescent="0.2">
      <c r="A412" s="33">
        <v>1941</v>
      </c>
      <c r="B412" s="34" t="s">
        <v>462</v>
      </c>
      <c r="C412" s="36"/>
      <c r="D412" s="36">
        <v>2912</v>
      </c>
      <c r="E412" s="37">
        <f t="shared" si="66"/>
        <v>0</v>
      </c>
      <c r="F412" s="38" t="str">
        <f t="shared" si="67"/>
        <v/>
      </c>
      <c r="G412" s="39">
        <f t="shared" si="68"/>
        <v>0</v>
      </c>
      <c r="H412" s="39">
        <f t="shared" si="69"/>
        <v>0</v>
      </c>
      <c r="I412" s="37">
        <f t="shared" si="70"/>
        <v>0</v>
      </c>
      <c r="J412" s="40">
        <f t="shared" si="71"/>
        <v>0</v>
      </c>
      <c r="K412" s="37">
        <f t="shared" si="72"/>
        <v>0</v>
      </c>
      <c r="L412" s="37">
        <f t="shared" si="73"/>
        <v>0</v>
      </c>
      <c r="M412" s="37">
        <f t="shared" si="74"/>
        <v>0</v>
      </c>
      <c r="N412" s="41">
        <f>'jan-mar'!M412</f>
        <v>5810594.5608970243</v>
      </c>
      <c r="O412" s="41">
        <f t="shared" si="75"/>
        <v>-5810594.5608970243</v>
      </c>
      <c r="Q412" s="4"/>
      <c r="R412" s="4"/>
      <c r="S412" s="4"/>
      <c r="T412" s="4"/>
      <c r="U412" s="4"/>
    </row>
    <row r="413" spans="1:21" s="34" customFormat="1" x14ac:dyDescent="0.2">
      <c r="A413" s="33">
        <v>1942</v>
      </c>
      <c r="B413" s="34" t="s">
        <v>463</v>
      </c>
      <c r="C413" s="36"/>
      <c r="D413" s="36">
        <v>4919</v>
      </c>
      <c r="E413" s="37">
        <f t="shared" si="66"/>
        <v>0</v>
      </c>
      <c r="F413" s="38" t="str">
        <f t="shared" si="67"/>
        <v/>
      </c>
      <c r="G413" s="39">
        <f t="shared" si="68"/>
        <v>0</v>
      </c>
      <c r="H413" s="39">
        <f t="shared" si="69"/>
        <v>0</v>
      </c>
      <c r="I413" s="37">
        <f t="shared" si="70"/>
        <v>0</v>
      </c>
      <c r="J413" s="40">
        <f t="shared" si="71"/>
        <v>0</v>
      </c>
      <c r="K413" s="37">
        <f t="shared" si="72"/>
        <v>0</v>
      </c>
      <c r="L413" s="37">
        <f t="shared" si="73"/>
        <v>0</v>
      </c>
      <c r="M413" s="37">
        <f t="shared" si="74"/>
        <v>0</v>
      </c>
      <c r="N413" s="41">
        <f>'jan-mar'!M413</f>
        <v>7602485.9186306559</v>
      </c>
      <c r="O413" s="41">
        <f t="shared" si="75"/>
        <v>-7602485.9186306559</v>
      </c>
      <c r="Q413" s="4"/>
      <c r="R413" s="4"/>
      <c r="S413" s="4"/>
      <c r="T413" s="4"/>
      <c r="U413" s="4"/>
    </row>
    <row r="414" spans="1:21" s="34" customFormat="1" x14ac:dyDescent="0.2">
      <c r="A414" s="33">
        <v>1943</v>
      </c>
      <c r="B414" s="34" t="s">
        <v>464</v>
      </c>
      <c r="C414" s="36"/>
      <c r="D414" s="36">
        <v>1233</v>
      </c>
      <c r="E414" s="37">
        <f t="shared" si="66"/>
        <v>0</v>
      </c>
      <c r="F414" s="38" t="str">
        <f t="shared" si="67"/>
        <v/>
      </c>
      <c r="G414" s="39">
        <f t="shared" si="68"/>
        <v>0</v>
      </c>
      <c r="H414" s="39">
        <f t="shared" si="69"/>
        <v>0</v>
      </c>
      <c r="I414" s="37">
        <f t="shared" si="70"/>
        <v>0</v>
      </c>
      <c r="J414" s="40">
        <f t="shared" si="71"/>
        <v>0</v>
      </c>
      <c r="K414" s="37">
        <f t="shared" si="72"/>
        <v>0</v>
      </c>
      <c r="L414" s="37">
        <f t="shared" si="73"/>
        <v>0</v>
      </c>
      <c r="M414" s="37">
        <f t="shared" si="74"/>
        <v>0</v>
      </c>
      <c r="N414" s="41">
        <f>'jan-mar'!M414</f>
        <v>764556.57403366431</v>
      </c>
      <c r="O414" s="41">
        <f t="shared" si="75"/>
        <v>-764556.57403366431</v>
      </c>
      <c r="Q414" s="4"/>
      <c r="R414" s="4"/>
      <c r="S414" s="4"/>
      <c r="T414" s="4"/>
      <c r="U414" s="4"/>
    </row>
    <row r="415" spans="1:21" s="34" customFormat="1" x14ac:dyDescent="0.2">
      <c r="A415" s="33">
        <v>2002</v>
      </c>
      <c r="B415" s="34" t="s">
        <v>465</v>
      </c>
      <c r="C415" s="36"/>
      <c r="D415" s="36">
        <v>2104</v>
      </c>
      <c r="E415" s="37">
        <f t="shared" si="66"/>
        <v>0</v>
      </c>
      <c r="F415" s="38" t="str">
        <f t="shared" si="67"/>
        <v/>
      </c>
      <c r="G415" s="39">
        <f t="shared" si="68"/>
        <v>0</v>
      </c>
      <c r="H415" s="39">
        <f t="shared" si="69"/>
        <v>0</v>
      </c>
      <c r="I415" s="37">
        <f t="shared" si="70"/>
        <v>0</v>
      </c>
      <c r="J415" s="40">
        <f t="shared" si="71"/>
        <v>0</v>
      </c>
      <c r="K415" s="37">
        <f t="shared" si="72"/>
        <v>0</v>
      </c>
      <c r="L415" s="37">
        <f t="shared" si="73"/>
        <v>0</v>
      </c>
      <c r="M415" s="37">
        <f t="shared" si="74"/>
        <v>0</v>
      </c>
      <c r="N415" s="41">
        <f>'jan-mar'!M415</f>
        <v>2859411.8668019711</v>
      </c>
      <c r="O415" s="41">
        <f t="shared" si="75"/>
        <v>-2859411.8668019711</v>
      </c>
      <c r="Q415" s="4"/>
      <c r="R415" s="4"/>
      <c r="S415" s="4"/>
      <c r="T415" s="4"/>
      <c r="U415" s="4"/>
    </row>
    <row r="416" spans="1:21" s="34" customFormat="1" x14ac:dyDescent="0.2">
      <c r="A416" s="33">
        <v>2003</v>
      </c>
      <c r="B416" s="34" t="s">
        <v>466</v>
      </c>
      <c r="C416" s="36"/>
      <c r="D416" s="36">
        <v>6154</v>
      </c>
      <c r="E416" s="37">
        <f t="shared" si="66"/>
        <v>0</v>
      </c>
      <c r="F416" s="38" t="str">
        <f t="shared" si="67"/>
        <v/>
      </c>
      <c r="G416" s="39">
        <f t="shared" si="68"/>
        <v>0</v>
      </c>
      <c r="H416" s="39">
        <f t="shared" si="69"/>
        <v>0</v>
      </c>
      <c r="I416" s="37">
        <f t="shared" si="70"/>
        <v>0</v>
      </c>
      <c r="J416" s="40">
        <f t="shared" si="71"/>
        <v>0</v>
      </c>
      <c r="K416" s="37">
        <f t="shared" si="72"/>
        <v>0</v>
      </c>
      <c r="L416" s="37">
        <f t="shared" si="73"/>
        <v>0</v>
      </c>
      <c r="M416" s="37">
        <f t="shared" si="74"/>
        <v>0</v>
      </c>
      <c r="N416" s="41">
        <f>'jan-mar'!M416</f>
        <v>4627121.7815110888</v>
      </c>
      <c r="O416" s="41">
        <f t="shared" si="75"/>
        <v>-4627121.7815110888</v>
      </c>
      <c r="Q416" s="4"/>
      <c r="R416" s="4"/>
      <c r="S416" s="4"/>
      <c r="T416" s="4"/>
      <c r="U416" s="4"/>
    </row>
    <row r="417" spans="1:21" s="34" customFormat="1" x14ac:dyDescent="0.2">
      <c r="A417" s="33">
        <v>2004</v>
      </c>
      <c r="B417" s="34" t="s">
        <v>467</v>
      </c>
      <c r="C417" s="36"/>
      <c r="D417" s="36">
        <v>10527</v>
      </c>
      <c r="E417" s="37">
        <f t="shared" si="66"/>
        <v>0</v>
      </c>
      <c r="F417" s="38" t="str">
        <f t="shared" si="67"/>
        <v/>
      </c>
      <c r="G417" s="39">
        <f t="shared" si="68"/>
        <v>0</v>
      </c>
      <c r="H417" s="39">
        <f t="shared" si="69"/>
        <v>0</v>
      </c>
      <c r="I417" s="37">
        <f t="shared" si="70"/>
        <v>0</v>
      </c>
      <c r="J417" s="40">
        <f t="shared" si="71"/>
        <v>0</v>
      </c>
      <c r="K417" s="37">
        <f t="shared" si="72"/>
        <v>0</v>
      </c>
      <c r="L417" s="37">
        <f t="shared" si="73"/>
        <v>0</v>
      </c>
      <c r="M417" s="37">
        <f t="shared" si="74"/>
        <v>0</v>
      </c>
      <c r="N417" s="41">
        <f>'jan-mar'!M417</f>
        <v>-146178.08020878007</v>
      </c>
      <c r="O417" s="41">
        <f t="shared" si="75"/>
        <v>146178.08020878007</v>
      </c>
      <c r="Q417" s="4"/>
      <c r="R417" s="4"/>
      <c r="S417" s="4"/>
      <c r="T417" s="4"/>
      <c r="U417" s="4"/>
    </row>
    <row r="418" spans="1:21" s="34" customFormat="1" x14ac:dyDescent="0.2">
      <c r="A418" s="33">
        <v>2011</v>
      </c>
      <c r="B418" s="34" t="s">
        <v>468</v>
      </c>
      <c r="C418" s="36"/>
      <c r="D418" s="36">
        <v>2938</v>
      </c>
      <c r="E418" s="37">
        <f t="shared" si="66"/>
        <v>0</v>
      </c>
      <c r="F418" s="38" t="str">
        <f t="shared" si="67"/>
        <v/>
      </c>
      <c r="G418" s="39">
        <f t="shared" si="68"/>
        <v>0</v>
      </c>
      <c r="H418" s="39">
        <f t="shared" si="69"/>
        <v>0</v>
      </c>
      <c r="I418" s="37">
        <f t="shared" si="70"/>
        <v>0</v>
      </c>
      <c r="J418" s="40">
        <f t="shared" si="71"/>
        <v>0</v>
      </c>
      <c r="K418" s="37">
        <f t="shared" si="72"/>
        <v>0</v>
      </c>
      <c r="L418" s="37">
        <f t="shared" si="73"/>
        <v>0</v>
      </c>
      <c r="M418" s="37">
        <f t="shared" si="74"/>
        <v>0</v>
      </c>
      <c r="N418" s="41">
        <f>'jan-mar'!M418</f>
        <v>7577725.3159050317</v>
      </c>
      <c r="O418" s="41">
        <f t="shared" si="75"/>
        <v>-7577725.3159050317</v>
      </c>
      <c r="Q418" s="4"/>
      <c r="R418" s="4"/>
      <c r="S418" s="4"/>
      <c r="T418" s="4"/>
      <c r="U418" s="4"/>
    </row>
    <row r="419" spans="1:21" s="34" customFormat="1" x14ac:dyDescent="0.2">
      <c r="A419" s="33">
        <v>2012</v>
      </c>
      <c r="B419" s="34" t="s">
        <v>469</v>
      </c>
      <c r="C419" s="36"/>
      <c r="D419" s="36">
        <v>20446</v>
      </c>
      <c r="E419" s="37">
        <f t="shared" si="66"/>
        <v>0</v>
      </c>
      <c r="F419" s="38" t="str">
        <f t="shared" si="67"/>
        <v/>
      </c>
      <c r="G419" s="39">
        <f t="shared" si="68"/>
        <v>0</v>
      </c>
      <c r="H419" s="39">
        <f t="shared" si="69"/>
        <v>0</v>
      </c>
      <c r="I419" s="37">
        <f t="shared" si="70"/>
        <v>0</v>
      </c>
      <c r="J419" s="40">
        <f t="shared" si="71"/>
        <v>0</v>
      </c>
      <c r="K419" s="37">
        <f t="shared" si="72"/>
        <v>0</v>
      </c>
      <c r="L419" s="37">
        <f t="shared" si="73"/>
        <v>0</v>
      </c>
      <c r="M419" s="37">
        <f t="shared" si="74"/>
        <v>0</v>
      </c>
      <c r="N419" s="41">
        <f>'jan-mar'!M419</f>
        <v>16735569.880529035</v>
      </c>
      <c r="O419" s="41">
        <f t="shared" si="75"/>
        <v>-16735569.880529035</v>
      </c>
      <c r="Q419" s="4"/>
      <c r="R419" s="4"/>
      <c r="S419" s="4"/>
      <c r="T419" s="4"/>
      <c r="U419" s="4"/>
    </row>
    <row r="420" spans="1:21" s="34" customFormat="1" x14ac:dyDescent="0.2">
      <c r="A420" s="33">
        <v>2014</v>
      </c>
      <c r="B420" s="34" t="s">
        <v>470</v>
      </c>
      <c r="C420" s="36"/>
      <c r="D420" s="36">
        <v>968</v>
      </c>
      <c r="E420" s="37">
        <f t="shared" si="66"/>
        <v>0</v>
      </c>
      <c r="F420" s="38" t="str">
        <f t="shared" si="67"/>
        <v/>
      </c>
      <c r="G420" s="39">
        <f t="shared" si="68"/>
        <v>0</v>
      </c>
      <c r="H420" s="39">
        <f t="shared" si="69"/>
        <v>0</v>
      </c>
      <c r="I420" s="37">
        <f t="shared" si="70"/>
        <v>0</v>
      </c>
      <c r="J420" s="40">
        <f t="shared" si="71"/>
        <v>0</v>
      </c>
      <c r="K420" s="37">
        <f t="shared" si="72"/>
        <v>0</v>
      </c>
      <c r="L420" s="37">
        <f t="shared" si="73"/>
        <v>0</v>
      </c>
      <c r="M420" s="37">
        <f t="shared" si="74"/>
        <v>0</v>
      </c>
      <c r="N420" s="41">
        <f>'jan-mar'!M420</f>
        <v>2019525.8018366478</v>
      </c>
      <c r="O420" s="41">
        <f t="shared" si="75"/>
        <v>-2019525.8018366478</v>
      </c>
      <c r="Q420" s="4"/>
      <c r="R420" s="4"/>
      <c r="S420" s="4"/>
      <c r="T420" s="4"/>
      <c r="U420" s="4"/>
    </row>
    <row r="421" spans="1:21" s="34" customFormat="1" x14ac:dyDescent="0.2">
      <c r="A421" s="33">
        <v>2015</v>
      </c>
      <c r="B421" s="34" t="s">
        <v>471</v>
      </c>
      <c r="C421" s="36"/>
      <c r="D421" s="36">
        <v>1037</v>
      </c>
      <c r="E421" s="37">
        <f t="shared" si="66"/>
        <v>0</v>
      </c>
      <c r="F421" s="38" t="str">
        <f t="shared" si="67"/>
        <v/>
      </c>
      <c r="G421" s="39">
        <f t="shared" si="68"/>
        <v>0</v>
      </c>
      <c r="H421" s="39">
        <f t="shared" si="69"/>
        <v>0</v>
      </c>
      <c r="I421" s="37">
        <f t="shared" si="70"/>
        <v>0</v>
      </c>
      <c r="J421" s="40">
        <f t="shared" si="71"/>
        <v>0</v>
      </c>
      <c r="K421" s="37">
        <f t="shared" si="72"/>
        <v>0</v>
      </c>
      <c r="L421" s="37">
        <f t="shared" si="73"/>
        <v>0</v>
      </c>
      <c r="M421" s="37">
        <f t="shared" si="74"/>
        <v>0</v>
      </c>
      <c r="N421" s="41">
        <f>'jan-mar'!M421</f>
        <v>2100586.2670502109</v>
      </c>
      <c r="O421" s="41">
        <f t="shared" si="75"/>
        <v>-2100586.2670502109</v>
      </c>
      <c r="Q421" s="4"/>
      <c r="R421" s="4"/>
      <c r="S421" s="4"/>
      <c r="T421" s="4"/>
      <c r="U421" s="4"/>
    </row>
    <row r="422" spans="1:21" s="34" customFormat="1" x14ac:dyDescent="0.2">
      <c r="A422" s="33">
        <v>2017</v>
      </c>
      <c r="B422" s="34" t="s">
        <v>472</v>
      </c>
      <c r="C422" s="36"/>
      <c r="D422" s="36">
        <v>1027</v>
      </c>
      <c r="E422" s="37">
        <f t="shared" si="66"/>
        <v>0</v>
      </c>
      <c r="F422" s="38" t="str">
        <f t="shared" si="67"/>
        <v/>
      </c>
      <c r="G422" s="39">
        <f t="shared" si="68"/>
        <v>0</v>
      </c>
      <c r="H422" s="39">
        <f t="shared" si="69"/>
        <v>0</v>
      </c>
      <c r="I422" s="37">
        <f t="shared" si="70"/>
        <v>0</v>
      </c>
      <c r="J422" s="40">
        <f t="shared" si="71"/>
        <v>0</v>
      </c>
      <c r="K422" s="37">
        <f t="shared" si="72"/>
        <v>0</v>
      </c>
      <c r="L422" s="37">
        <f t="shared" si="73"/>
        <v>0</v>
      </c>
      <c r="M422" s="37">
        <f t="shared" si="74"/>
        <v>0</v>
      </c>
      <c r="N422" s="41">
        <f>'jan-mar'!M422</f>
        <v>1441089.8228163619</v>
      </c>
      <c r="O422" s="41">
        <f t="shared" si="75"/>
        <v>-1441089.8228163619</v>
      </c>
      <c r="Q422" s="4"/>
      <c r="R422" s="4"/>
      <c r="S422" s="4"/>
      <c r="T422" s="4"/>
      <c r="U422" s="4"/>
    </row>
    <row r="423" spans="1:21" s="34" customFormat="1" x14ac:dyDescent="0.2">
      <c r="A423" s="33">
        <v>2018</v>
      </c>
      <c r="B423" s="34" t="s">
        <v>473</v>
      </c>
      <c r="C423" s="36"/>
      <c r="D423" s="36">
        <v>1204</v>
      </c>
      <c r="E423" s="37">
        <f t="shared" si="66"/>
        <v>0</v>
      </c>
      <c r="F423" s="38" t="str">
        <f t="shared" si="67"/>
        <v/>
      </c>
      <c r="G423" s="39">
        <f t="shared" si="68"/>
        <v>0</v>
      </c>
      <c r="H423" s="39">
        <f t="shared" si="69"/>
        <v>0</v>
      </c>
      <c r="I423" s="37">
        <f t="shared" si="70"/>
        <v>0</v>
      </c>
      <c r="J423" s="40">
        <f t="shared" si="71"/>
        <v>0</v>
      </c>
      <c r="K423" s="37">
        <f t="shared" si="72"/>
        <v>0</v>
      </c>
      <c r="L423" s="37">
        <f t="shared" si="73"/>
        <v>0</v>
      </c>
      <c r="M423" s="37">
        <f t="shared" si="74"/>
        <v>0</v>
      </c>
      <c r="N423" s="41">
        <f>'jan-mar'!M423</f>
        <v>906581.88575550006</v>
      </c>
      <c r="O423" s="41">
        <f t="shared" si="75"/>
        <v>-906581.88575550006</v>
      </c>
      <c r="Q423" s="4"/>
      <c r="R423" s="4"/>
      <c r="S423" s="4"/>
      <c r="T423" s="4"/>
      <c r="U423" s="4"/>
    </row>
    <row r="424" spans="1:21" s="34" customFormat="1" x14ac:dyDescent="0.2">
      <c r="A424" s="33">
        <v>2019</v>
      </c>
      <c r="B424" s="34" t="s">
        <v>474</v>
      </c>
      <c r="C424" s="36"/>
      <c r="D424" s="36">
        <v>3291</v>
      </c>
      <c r="E424" s="37">
        <f t="shared" si="66"/>
        <v>0</v>
      </c>
      <c r="F424" s="38" t="str">
        <f t="shared" si="67"/>
        <v/>
      </c>
      <c r="G424" s="39">
        <f t="shared" si="68"/>
        <v>0</v>
      </c>
      <c r="H424" s="39">
        <f t="shared" si="69"/>
        <v>0</v>
      </c>
      <c r="I424" s="37">
        <f t="shared" si="70"/>
        <v>0</v>
      </c>
      <c r="J424" s="40">
        <f t="shared" si="71"/>
        <v>0</v>
      </c>
      <c r="K424" s="37">
        <f t="shared" si="72"/>
        <v>0</v>
      </c>
      <c r="L424" s="37">
        <f t="shared" si="73"/>
        <v>0</v>
      </c>
      <c r="M424" s="37">
        <f t="shared" si="74"/>
        <v>0</v>
      </c>
      <c r="N424" s="41">
        <f>'jan-mar'!M424</f>
        <v>2574644.797359928</v>
      </c>
      <c r="O424" s="41">
        <f t="shared" si="75"/>
        <v>-2574644.797359928</v>
      </c>
      <c r="Q424" s="4"/>
      <c r="R424" s="4"/>
      <c r="S424" s="4"/>
      <c r="T424" s="4"/>
      <c r="U424" s="4"/>
    </row>
    <row r="425" spans="1:21" s="34" customFormat="1" x14ac:dyDescent="0.2">
      <c r="A425" s="33">
        <v>2020</v>
      </c>
      <c r="B425" s="34" t="s">
        <v>475</v>
      </c>
      <c r="C425" s="36"/>
      <c r="D425" s="36">
        <v>3971</v>
      </c>
      <c r="E425" s="37">
        <f t="shared" si="66"/>
        <v>0</v>
      </c>
      <c r="F425" s="38" t="str">
        <f t="shared" si="67"/>
        <v/>
      </c>
      <c r="G425" s="39">
        <f t="shared" si="68"/>
        <v>0</v>
      </c>
      <c r="H425" s="39">
        <f t="shared" si="69"/>
        <v>0</v>
      </c>
      <c r="I425" s="37">
        <f t="shared" si="70"/>
        <v>0</v>
      </c>
      <c r="J425" s="40">
        <f t="shared" si="71"/>
        <v>0</v>
      </c>
      <c r="K425" s="37">
        <f t="shared" si="72"/>
        <v>0</v>
      </c>
      <c r="L425" s="37">
        <f t="shared" si="73"/>
        <v>0</v>
      </c>
      <c r="M425" s="37">
        <f t="shared" si="74"/>
        <v>0</v>
      </c>
      <c r="N425" s="41">
        <f>'jan-mar'!M425</f>
        <v>4223903.0052617053</v>
      </c>
      <c r="O425" s="41">
        <f t="shared" si="75"/>
        <v>-4223903.0052617053</v>
      </c>
      <c r="Q425" s="4"/>
      <c r="R425" s="4"/>
      <c r="S425" s="4"/>
      <c r="T425" s="4"/>
      <c r="U425" s="4"/>
    </row>
    <row r="426" spans="1:21" s="34" customFormat="1" x14ac:dyDescent="0.2">
      <c r="A426" s="33">
        <v>2021</v>
      </c>
      <c r="B426" s="34" t="s">
        <v>476</v>
      </c>
      <c r="C426" s="36"/>
      <c r="D426" s="36">
        <v>2696</v>
      </c>
      <c r="E426" s="37">
        <f t="shared" si="66"/>
        <v>0</v>
      </c>
      <c r="F426" s="38" t="str">
        <f t="shared" si="67"/>
        <v/>
      </c>
      <c r="G426" s="39">
        <f t="shared" si="68"/>
        <v>0</v>
      </c>
      <c r="H426" s="39">
        <f t="shared" si="69"/>
        <v>0</v>
      </c>
      <c r="I426" s="37">
        <f t="shared" si="70"/>
        <v>0</v>
      </c>
      <c r="J426" s="40">
        <f t="shared" si="71"/>
        <v>0</v>
      </c>
      <c r="K426" s="37">
        <f t="shared" si="72"/>
        <v>0</v>
      </c>
      <c r="L426" s="37">
        <f t="shared" si="73"/>
        <v>0</v>
      </c>
      <c r="M426" s="37">
        <f t="shared" si="74"/>
        <v>0</v>
      </c>
      <c r="N426" s="41">
        <f>'jan-mar'!M426</f>
        <v>5076181.3654458718</v>
      </c>
      <c r="O426" s="41">
        <f t="shared" si="75"/>
        <v>-5076181.3654458718</v>
      </c>
      <c r="Q426" s="4"/>
      <c r="R426" s="4"/>
      <c r="S426" s="4"/>
      <c r="T426" s="4"/>
      <c r="U426" s="4"/>
    </row>
    <row r="427" spans="1:21" s="34" customFormat="1" x14ac:dyDescent="0.2">
      <c r="A427" s="33">
        <v>2022</v>
      </c>
      <c r="B427" s="34" t="s">
        <v>477</v>
      </c>
      <c r="C427" s="36"/>
      <c r="D427" s="36">
        <v>1330</v>
      </c>
      <c r="E427" s="37">
        <f t="shared" si="66"/>
        <v>0</v>
      </c>
      <c r="F427" s="38" t="str">
        <f t="shared" si="67"/>
        <v/>
      </c>
      <c r="G427" s="39">
        <f t="shared" si="68"/>
        <v>0</v>
      </c>
      <c r="H427" s="39">
        <f t="shared" si="69"/>
        <v>0</v>
      </c>
      <c r="I427" s="37">
        <f t="shared" si="70"/>
        <v>0</v>
      </c>
      <c r="J427" s="40">
        <f t="shared" si="71"/>
        <v>0</v>
      </c>
      <c r="K427" s="37">
        <f t="shared" si="72"/>
        <v>0</v>
      </c>
      <c r="L427" s="37">
        <f t="shared" si="73"/>
        <v>0</v>
      </c>
      <c r="M427" s="37">
        <f t="shared" si="74"/>
        <v>0</v>
      </c>
      <c r="N427" s="41">
        <f>'jan-mar'!M427</f>
        <v>1514777.0831020062</v>
      </c>
      <c r="O427" s="41">
        <f t="shared" si="75"/>
        <v>-1514777.0831020062</v>
      </c>
      <c r="Q427" s="4"/>
      <c r="R427" s="4"/>
      <c r="S427" s="4"/>
      <c r="T427" s="4"/>
      <c r="U427" s="4"/>
    </row>
    <row r="428" spans="1:21" s="34" customFormat="1" x14ac:dyDescent="0.2">
      <c r="A428" s="33">
        <v>2023</v>
      </c>
      <c r="B428" s="34" t="s">
        <v>478</v>
      </c>
      <c r="C428" s="36"/>
      <c r="D428" s="36">
        <v>1137</v>
      </c>
      <c r="E428" s="37">
        <f t="shared" si="66"/>
        <v>0</v>
      </c>
      <c r="F428" s="38" t="str">
        <f t="shared" si="67"/>
        <v/>
      </c>
      <c r="G428" s="39">
        <f t="shared" si="68"/>
        <v>0</v>
      </c>
      <c r="H428" s="39">
        <f t="shared" si="69"/>
        <v>0</v>
      </c>
      <c r="I428" s="37">
        <f t="shared" si="70"/>
        <v>0</v>
      </c>
      <c r="J428" s="40">
        <f t="shared" si="71"/>
        <v>0</v>
      </c>
      <c r="K428" s="37">
        <f t="shared" si="72"/>
        <v>0</v>
      </c>
      <c r="L428" s="37">
        <f t="shared" si="73"/>
        <v>0</v>
      </c>
      <c r="M428" s="37">
        <f t="shared" si="74"/>
        <v>0</v>
      </c>
      <c r="N428" s="41">
        <f>'jan-mar'!M428</f>
        <v>2205150.7093887078</v>
      </c>
      <c r="O428" s="41">
        <f t="shared" si="75"/>
        <v>-2205150.7093887078</v>
      </c>
      <c r="Q428" s="4"/>
      <c r="R428" s="4"/>
      <c r="S428" s="4"/>
      <c r="T428" s="4"/>
      <c r="U428" s="4"/>
    </row>
    <row r="429" spans="1:21" s="34" customFormat="1" x14ac:dyDescent="0.2">
      <c r="A429" s="33">
        <v>2024</v>
      </c>
      <c r="B429" s="34" t="s">
        <v>479</v>
      </c>
      <c r="C429" s="36"/>
      <c r="D429" s="36">
        <v>991</v>
      </c>
      <c r="E429" s="37">
        <f t="shared" si="66"/>
        <v>0</v>
      </c>
      <c r="F429" s="38" t="str">
        <f t="shared" si="67"/>
        <v/>
      </c>
      <c r="G429" s="39">
        <f t="shared" si="68"/>
        <v>0</v>
      </c>
      <c r="H429" s="39">
        <f t="shared" si="69"/>
        <v>0</v>
      </c>
      <c r="I429" s="37">
        <f t="shared" si="70"/>
        <v>0</v>
      </c>
      <c r="J429" s="40">
        <f t="shared" si="71"/>
        <v>0</v>
      </c>
      <c r="K429" s="37">
        <f t="shared" si="72"/>
        <v>0</v>
      </c>
      <c r="L429" s="37">
        <f t="shared" si="73"/>
        <v>0</v>
      </c>
      <c r="M429" s="37">
        <f t="shared" si="74"/>
        <v>0</v>
      </c>
      <c r="N429" s="41">
        <f>'jan-mar'!M429</f>
        <v>1230812.6235745025</v>
      </c>
      <c r="O429" s="41">
        <f t="shared" si="75"/>
        <v>-1230812.6235745025</v>
      </c>
      <c r="Q429" s="4"/>
      <c r="R429" s="4"/>
      <c r="S429" s="4"/>
      <c r="T429" s="4"/>
      <c r="U429" s="4"/>
    </row>
    <row r="430" spans="1:21" s="34" customFormat="1" x14ac:dyDescent="0.2">
      <c r="A430" s="33">
        <v>2025</v>
      </c>
      <c r="B430" s="34" t="s">
        <v>480</v>
      </c>
      <c r="C430" s="36"/>
      <c r="D430" s="36">
        <v>2911</v>
      </c>
      <c r="E430" s="37">
        <f t="shared" si="66"/>
        <v>0</v>
      </c>
      <c r="F430" s="38" t="str">
        <f t="shared" si="67"/>
        <v/>
      </c>
      <c r="G430" s="39">
        <f t="shared" si="68"/>
        <v>0</v>
      </c>
      <c r="H430" s="39">
        <f t="shared" si="69"/>
        <v>0</v>
      </c>
      <c r="I430" s="37">
        <f t="shared" si="70"/>
        <v>0</v>
      </c>
      <c r="J430" s="40">
        <f t="shared" si="71"/>
        <v>0</v>
      </c>
      <c r="K430" s="37">
        <f t="shared" si="72"/>
        <v>0</v>
      </c>
      <c r="L430" s="37">
        <f t="shared" si="73"/>
        <v>0</v>
      </c>
      <c r="M430" s="37">
        <f t="shared" si="74"/>
        <v>0</v>
      </c>
      <c r="N430" s="41">
        <f>'jan-mar'!M430</f>
        <v>3576079.9164736392</v>
      </c>
      <c r="O430" s="41">
        <f t="shared" si="75"/>
        <v>-3576079.9164736392</v>
      </c>
      <c r="Q430" s="4"/>
      <c r="R430" s="4"/>
      <c r="S430" s="4"/>
      <c r="T430" s="4"/>
      <c r="U430" s="4"/>
    </row>
    <row r="431" spans="1:21" s="34" customFormat="1" x14ac:dyDescent="0.2">
      <c r="A431" s="33">
        <v>2027</v>
      </c>
      <c r="B431" s="34" t="s">
        <v>481</v>
      </c>
      <c r="C431" s="36"/>
      <c r="D431" s="36">
        <v>951</v>
      </c>
      <c r="E431" s="37">
        <f t="shared" si="66"/>
        <v>0</v>
      </c>
      <c r="F431" s="38" t="str">
        <f t="shared" si="67"/>
        <v/>
      </c>
      <c r="G431" s="39">
        <f t="shared" si="68"/>
        <v>0</v>
      </c>
      <c r="H431" s="39">
        <f t="shared" si="69"/>
        <v>0</v>
      </c>
      <c r="I431" s="37">
        <f t="shared" si="70"/>
        <v>0</v>
      </c>
      <c r="J431" s="40">
        <f t="shared" si="71"/>
        <v>0</v>
      </c>
      <c r="K431" s="37">
        <f t="shared" si="72"/>
        <v>0</v>
      </c>
      <c r="L431" s="37">
        <f t="shared" si="73"/>
        <v>0</v>
      </c>
      <c r="M431" s="37">
        <f t="shared" si="74"/>
        <v>0</v>
      </c>
      <c r="N431" s="41">
        <f>'jan-mar'!M431</f>
        <v>2187626.8466391037</v>
      </c>
      <c r="O431" s="41">
        <f t="shared" si="75"/>
        <v>-2187626.8466391037</v>
      </c>
      <c r="Q431" s="4"/>
      <c r="R431" s="4"/>
      <c r="S431" s="4"/>
      <c r="T431" s="4"/>
      <c r="U431" s="4"/>
    </row>
    <row r="432" spans="1:21" s="34" customFormat="1" x14ac:dyDescent="0.2">
      <c r="A432" s="33">
        <v>2028</v>
      </c>
      <c r="B432" s="34" t="s">
        <v>482</v>
      </c>
      <c r="C432" s="36"/>
      <c r="D432" s="36">
        <v>2267</v>
      </c>
      <c r="E432" s="37">
        <f t="shared" si="66"/>
        <v>0</v>
      </c>
      <c r="F432" s="38" t="str">
        <f t="shared" si="67"/>
        <v/>
      </c>
      <c r="G432" s="39">
        <f t="shared" si="68"/>
        <v>0</v>
      </c>
      <c r="H432" s="39">
        <f t="shared" si="69"/>
        <v>0</v>
      </c>
      <c r="I432" s="37">
        <f t="shared" si="70"/>
        <v>0</v>
      </c>
      <c r="J432" s="40">
        <f t="shared" si="71"/>
        <v>0</v>
      </c>
      <c r="K432" s="37">
        <f t="shared" si="72"/>
        <v>0</v>
      </c>
      <c r="L432" s="37">
        <f t="shared" si="73"/>
        <v>0</v>
      </c>
      <c r="M432" s="37">
        <f t="shared" si="74"/>
        <v>0</v>
      </c>
      <c r="N432" s="41">
        <f>'jan-mar'!M432</f>
        <v>1493948.9078137202</v>
      </c>
      <c r="O432" s="41">
        <f t="shared" si="75"/>
        <v>-1493948.9078137202</v>
      </c>
      <c r="Q432" s="4"/>
      <c r="R432" s="4"/>
      <c r="S432" s="4"/>
      <c r="T432" s="4"/>
      <c r="U432" s="4"/>
    </row>
    <row r="433" spans="1:21" s="34" customFormat="1" x14ac:dyDescent="0.2">
      <c r="A433" s="33">
        <v>2030</v>
      </c>
      <c r="B433" s="34" t="s">
        <v>483</v>
      </c>
      <c r="C433" s="36"/>
      <c r="D433" s="36">
        <v>10199</v>
      </c>
      <c r="E433" s="37">
        <f t="shared" si="66"/>
        <v>0</v>
      </c>
      <c r="F433" s="38" t="str">
        <f t="shared" si="67"/>
        <v/>
      </c>
      <c r="G433" s="39">
        <f t="shared" si="68"/>
        <v>0</v>
      </c>
      <c r="H433" s="39">
        <f t="shared" si="69"/>
        <v>0</v>
      </c>
      <c r="I433" s="37">
        <f t="shared" si="70"/>
        <v>0</v>
      </c>
      <c r="J433" s="40">
        <f t="shared" si="71"/>
        <v>0</v>
      </c>
      <c r="K433" s="37">
        <f t="shared" si="72"/>
        <v>0</v>
      </c>
      <c r="L433" s="37">
        <f t="shared" si="73"/>
        <v>0</v>
      </c>
      <c r="M433" s="37">
        <f t="shared" si="74"/>
        <v>0</v>
      </c>
      <c r="N433" s="41">
        <f>'jan-mar'!M433</f>
        <v>3865953.677206289</v>
      </c>
      <c r="O433" s="41">
        <f t="shared" si="75"/>
        <v>-3865953.677206289</v>
      </c>
      <c r="Q433" s="4"/>
      <c r="R433" s="4"/>
      <c r="S433" s="4"/>
      <c r="T433" s="4"/>
      <c r="U433" s="4"/>
    </row>
    <row r="434" spans="1:21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  <c r="U434" s="4"/>
    </row>
    <row r="435" spans="1:21" s="60" customFormat="1" ht="13.5" thickBot="1" x14ac:dyDescent="0.25">
      <c r="A435" s="44"/>
      <c r="B435" s="44" t="s">
        <v>33</v>
      </c>
      <c r="C435" s="45">
        <f>SUM(C8:C433)</f>
        <v>0</v>
      </c>
      <c r="D435" s="46">
        <f>SUM(D8:D433)</f>
        <v>5258317</v>
      </c>
      <c r="E435" s="46">
        <f>(C435*1000)/D435</f>
        <v>0</v>
      </c>
      <c r="F435" s="47" t="str">
        <f>IF(C435&gt;0,E435/E$435,"")</f>
        <v/>
      </c>
      <c r="G435" s="48"/>
      <c r="H435" s="48"/>
      <c r="I435" s="46"/>
      <c r="J435" s="49"/>
      <c r="K435" s="46"/>
      <c r="L435" s="46">
        <f>SUM(L8:L433)</f>
        <v>0</v>
      </c>
      <c r="M435" s="46">
        <f>SUM(M8:M433)</f>
        <v>0</v>
      </c>
      <c r="N435" s="46">
        <f>jan!M435</f>
        <v>5.1007373258471489E-7</v>
      </c>
      <c r="O435" s="46">
        <f t="shared" ref="O435" si="76">M435-N435</f>
        <v>-5.1007373258471489E-7</v>
      </c>
      <c r="Q435" s="4"/>
      <c r="R435" s="4"/>
      <c r="S435" s="4"/>
      <c r="T435" s="4"/>
      <c r="U435" s="4"/>
    </row>
    <row r="436" spans="1:21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  <c r="U436" s="4"/>
    </row>
    <row r="437" spans="1:21" s="34" customFormat="1" x14ac:dyDescent="0.2">
      <c r="A437" s="52" t="s">
        <v>34</v>
      </c>
      <c r="B437" s="52"/>
      <c r="C437" s="52"/>
      <c r="D437" s="53">
        <f>L435</f>
        <v>0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0</v>
      </c>
      <c r="J437" s="57" t="s">
        <v>37</v>
      </c>
      <c r="M437" s="58"/>
      <c r="Q437" s="4"/>
      <c r="R437" s="4"/>
      <c r="S437" s="4"/>
      <c r="T437" s="4"/>
      <c r="U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tabSelected="1" workbookViewId="0">
      <pane xSplit="2" ySplit="7" topLeftCell="C299" activePane="bottomRight" state="frozen"/>
      <selection pane="topRight" activeCell="C1" sqref="C1"/>
      <selection pane="bottomLeft" activeCell="A8" sqref="A8"/>
      <selection pane="bottomRight" activeCell="M48" sqref="M48"/>
    </sheetView>
  </sheetViews>
  <sheetFormatPr baseColWidth="10" defaultColWidth="6.42578125" defaultRowHeight="12.75" x14ac:dyDescent="0.2"/>
  <cols>
    <col min="1" max="1" width="6.42578125" style="2" customWidth="1"/>
    <col min="2" max="2" width="14" style="2" bestFit="1" customWidth="1"/>
    <col min="3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1" width="11.42578125" style="2" customWidth="1"/>
    <col min="12" max="13" width="12.5703125" style="2" customWidth="1"/>
    <col min="14" max="15" width="11.42578125" style="2" customWidth="1"/>
    <col min="16" max="16" width="6.42578125" style="2" customWidth="1"/>
    <col min="17" max="20" width="6.42578125" style="4" customWidth="1"/>
    <col min="21" max="16384" width="6.42578125" style="2"/>
  </cols>
  <sheetData>
    <row r="1" spans="1:20" ht="22.5" customHeight="1" x14ac:dyDescent="0.2">
      <c r="A1" s="78" t="s">
        <v>489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20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490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20" x14ac:dyDescent="0.2">
      <c r="A3" s="81"/>
      <c r="B3" s="81"/>
      <c r="C3" s="8" t="s">
        <v>43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  <c r="N4" s="21" t="s">
        <v>39</v>
      </c>
      <c r="O4" s="17" t="s">
        <v>40</v>
      </c>
    </row>
    <row r="5" spans="1:20" s="34" customFormat="1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25" t="s">
        <v>29</v>
      </c>
      <c r="I5" s="22"/>
      <c r="J5" s="26" t="s">
        <v>30</v>
      </c>
      <c r="K5" s="22"/>
      <c r="L5" s="23" t="s">
        <v>31</v>
      </c>
      <c r="M5" s="23" t="s">
        <v>38</v>
      </c>
      <c r="N5" s="27"/>
      <c r="O5" s="27"/>
      <c r="Q5" s="4"/>
      <c r="R5" s="4"/>
      <c r="S5" s="4"/>
      <c r="T5" s="4"/>
    </row>
    <row r="6" spans="1:20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  <c r="Q6" s="4"/>
      <c r="R6" s="4"/>
      <c r="S6" s="4"/>
      <c r="T6" s="4"/>
    </row>
    <row r="7" spans="1:20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20" s="34" customFormat="1" x14ac:dyDescent="0.2">
      <c r="A8" s="33">
        <v>101</v>
      </c>
      <c r="B8" s="34" t="s">
        <v>64</v>
      </c>
      <c r="C8" s="36">
        <v>205066</v>
      </c>
      <c r="D8" s="36">
        <v>30790</v>
      </c>
      <c r="E8" s="37">
        <f t="shared" ref="E8" si="1">(C8*1000)/D8</f>
        <v>6660.1493991555699</v>
      </c>
      <c r="F8" s="38">
        <f>IF(ISNUMBER(C8),E8/E$435,"")</f>
        <v>0.78060035708300746</v>
      </c>
      <c r="G8" s="39">
        <f>(E$435-E8)*0.6</f>
        <v>1123.1619765655601</v>
      </c>
      <c r="H8" s="39">
        <f>IF(E8&gt;=E$435*0.9,0,IF(E8&lt;0.9*E$435,(E$435*0.9-E8)*0.35))</f>
        <v>356.55480872647411</v>
      </c>
      <c r="I8" s="37">
        <f t="shared" ref="I8" si="2">G8+H8</f>
        <v>1479.7167852920343</v>
      </c>
      <c r="J8" s="40">
        <f>I$437</f>
        <v>-92.214291104858432</v>
      </c>
      <c r="K8" s="37">
        <f t="shared" ref="K8" si="3">I8+J8</f>
        <v>1387.5024941871759</v>
      </c>
      <c r="L8" s="37">
        <f t="shared" ref="L8" si="4">(I8*D8)</f>
        <v>45560479.819141738</v>
      </c>
      <c r="M8" s="37">
        <f t="shared" ref="M8" si="5">(K8*D8)</f>
        <v>42721201.796023145</v>
      </c>
      <c r="N8" s="41">
        <f>'jan-feb'!M8</f>
        <v>20990374.544006053</v>
      </c>
      <c r="O8" s="41">
        <f>M8-N8</f>
        <v>21730827.252017092</v>
      </c>
      <c r="Q8" s="4"/>
      <c r="R8" s="4"/>
      <c r="S8" s="4"/>
      <c r="T8" s="4"/>
    </row>
    <row r="9" spans="1:20" s="34" customFormat="1" x14ac:dyDescent="0.2">
      <c r="A9" s="33">
        <v>104</v>
      </c>
      <c r="B9" s="34" t="s">
        <v>65</v>
      </c>
      <c r="C9" s="36">
        <v>234008</v>
      </c>
      <c r="D9" s="36">
        <v>32407</v>
      </c>
      <c r="E9" s="37">
        <f t="shared" ref="E9:E72" si="6">(C9*1000)/D9</f>
        <v>7220.9090628567901</v>
      </c>
      <c r="F9" s="38">
        <f t="shared" ref="F9:F72" si="7">IF(ISNUMBER(C9),E9/E$435,"")</f>
        <v>0.84632398691305577</v>
      </c>
      <c r="G9" s="39">
        <f t="shared" ref="G9:G72" si="8">(E$435-E9)*0.6</f>
        <v>786.706178344828</v>
      </c>
      <c r="H9" s="39">
        <f t="shared" ref="H9:H72" si="9">IF(E9&gt;=E$435*0.9,0,IF(E9&lt;0.9*E$435,(E$435*0.9-E9)*0.35))</f>
        <v>160.28892643104703</v>
      </c>
      <c r="I9" s="37">
        <f t="shared" ref="I9:I72" si="10">G9+H9</f>
        <v>946.99510477587501</v>
      </c>
      <c r="J9" s="40">
        <f t="shared" ref="J9:J72" si="11">I$437</f>
        <v>-92.214291104858432</v>
      </c>
      <c r="K9" s="37">
        <f t="shared" ref="K9:K72" si="12">I9+J9</f>
        <v>854.78081367101663</v>
      </c>
      <c r="L9" s="37">
        <f t="shared" ref="L9:L72" si="13">(I9*D9)</f>
        <v>30689270.360471781</v>
      </c>
      <c r="M9" s="37">
        <f t="shared" ref="M9:M72" si="14">(K9*D9)</f>
        <v>27700881.828636635</v>
      </c>
      <c r="N9" s="41">
        <f>'jan-feb'!M9</f>
        <v>12880070.457863085</v>
      </c>
      <c r="O9" s="41">
        <f t="shared" ref="O9:O72" si="15">M9-N9</f>
        <v>14820811.37077355</v>
      </c>
      <c r="Q9" s="4"/>
      <c r="R9" s="4"/>
      <c r="S9" s="4"/>
      <c r="T9" s="4"/>
    </row>
    <row r="10" spans="1:20" s="34" customFormat="1" x14ac:dyDescent="0.2">
      <c r="A10" s="33">
        <v>105</v>
      </c>
      <c r="B10" s="34" t="s">
        <v>66</v>
      </c>
      <c r="C10" s="36">
        <v>384791</v>
      </c>
      <c r="D10" s="36">
        <v>55127</v>
      </c>
      <c r="E10" s="37">
        <f t="shared" si="6"/>
        <v>6980.0823552886968</v>
      </c>
      <c r="F10" s="38">
        <f t="shared" si="7"/>
        <v>0.81809798136029543</v>
      </c>
      <c r="G10" s="39">
        <f t="shared" si="8"/>
        <v>931.20220288568396</v>
      </c>
      <c r="H10" s="39">
        <f t="shared" si="9"/>
        <v>244.57827407987969</v>
      </c>
      <c r="I10" s="37">
        <f t="shared" si="10"/>
        <v>1175.7804769655636</v>
      </c>
      <c r="J10" s="40">
        <f t="shared" si="11"/>
        <v>-92.214291104858432</v>
      </c>
      <c r="K10" s="37">
        <f t="shared" si="12"/>
        <v>1083.5661858607052</v>
      </c>
      <c r="L10" s="37">
        <f t="shared" si="13"/>
        <v>64817250.353680626</v>
      </c>
      <c r="M10" s="37">
        <f t="shared" si="14"/>
        <v>59733753.127943099</v>
      </c>
      <c r="N10" s="41">
        <f>'jan-feb'!M10</f>
        <v>27142254.726775639</v>
      </c>
      <c r="O10" s="41">
        <f t="shared" si="15"/>
        <v>32591498.40116746</v>
      </c>
      <c r="Q10" s="4"/>
      <c r="R10" s="4"/>
      <c r="S10" s="4"/>
      <c r="T10" s="4"/>
    </row>
    <row r="11" spans="1:20" s="34" customFormat="1" x14ac:dyDescent="0.2">
      <c r="A11" s="33">
        <v>106</v>
      </c>
      <c r="B11" s="34" t="s">
        <v>67</v>
      </c>
      <c r="C11" s="36">
        <v>575565</v>
      </c>
      <c r="D11" s="36">
        <v>80121</v>
      </c>
      <c r="E11" s="37">
        <f t="shared" si="6"/>
        <v>7183.6971580484515</v>
      </c>
      <c r="F11" s="38">
        <f t="shared" si="7"/>
        <v>0.84196257931688223</v>
      </c>
      <c r="G11" s="39">
        <f t="shared" si="8"/>
        <v>809.03332122983113</v>
      </c>
      <c r="H11" s="39">
        <f t="shared" si="9"/>
        <v>173.31309311396558</v>
      </c>
      <c r="I11" s="37">
        <f t="shared" si="10"/>
        <v>982.34641434379671</v>
      </c>
      <c r="J11" s="40">
        <f t="shared" si="11"/>
        <v>-92.214291104858432</v>
      </c>
      <c r="K11" s="37">
        <f t="shared" si="12"/>
        <v>890.13212323893822</v>
      </c>
      <c r="L11" s="37">
        <f t="shared" si="13"/>
        <v>78706577.063639343</v>
      </c>
      <c r="M11" s="37">
        <f t="shared" si="14"/>
        <v>71318275.846026972</v>
      </c>
      <c r="N11" s="41">
        <f>'jan-feb'!M11</f>
        <v>34915115.995138332</v>
      </c>
      <c r="O11" s="41">
        <f t="shared" si="15"/>
        <v>36403159.85088864</v>
      </c>
      <c r="Q11" s="4"/>
      <c r="R11" s="4"/>
      <c r="S11" s="4"/>
      <c r="T11" s="4"/>
    </row>
    <row r="12" spans="1:20" s="34" customFormat="1" x14ac:dyDescent="0.2">
      <c r="A12" s="33">
        <v>111</v>
      </c>
      <c r="B12" s="34" t="s">
        <v>68</v>
      </c>
      <c r="C12" s="36">
        <v>37691</v>
      </c>
      <c r="D12" s="36">
        <v>4517</v>
      </c>
      <c r="E12" s="37">
        <f t="shared" si="6"/>
        <v>8344.2550365286697</v>
      </c>
      <c r="F12" s="38">
        <f t="shared" si="7"/>
        <v>0.97798533797632281</v>
      </c>
      <c r="G12" s="39">
        <f t="shared" si="8"/>
        <v>112.69859414170023</v>
      </c>
      <c r="H12" s="39">
        <f t="shared" si="9"/>
        <v>0</v>
      </c>
      <c r="I12" s="37">
        <f t="shared" si="10"/>
        <v>112.69859414170023</v>
      </c>
      <c r="J12" s="40">
        <f t="shared" si="11"/>
        <v>-92.214291104858432</v>
      </c>
      <c r="K12" s="37">
        <f t="shared" si="12"/>
        <v>20.484303036841794</v>
      </c>
      <c r="L12" s="37">
        <f t="shared" si="13"/>
        <v>509059.54973805993</v>
      </c>
      <c r="M12" s="37">
        <f t="shared" si="14"/>
        <v>92527.596817414378</v>
      </c>
      <c r="N12" s="41">
        <f>'jan-feb'!M12</f>
        <v>372201.17308686802</v>
      </c>
      <c r="O12" s="41">
        <f t="shared" si="15"/>
        <v>-279673.57626945362</v>
      </c>
      <c r="Q12" s="4"/>
      <c r="R12" s="4"/>
      <c r="S12" s="4"/>
      <c r="T12" s="4"/>
    </row>
    <row r="13" spans="1:20" s="34" customFormat="1" x14ac:dyDescent="0.2">
      <c r="A13" s="33">
        <v>118</v>
      </c>
      <c r="B13" s="34" t="s">
        <v>69</v>
      </c>
      <c r="C13" s="36">
        <v>9841</v>
      </c>
      <c r="D13" s="36">
        <v>1398</v>
      </c>
      <c r="E13" s="37">
        <f t="shared" si="6"/>
        <v>7039.3419170243205</v>
      </c>
      <c r="F13" s="38">
        <f t="shared" si="7"/>
        <v>0.82504347646544662</v>
      </c>
      <c r="G13" s="39">
        <f t="shared" si="8"/>
        <v>895.64646584430977</v>
      </c>
      <c r="H13" s="39">
        <f t="shared" si="9"/>
        <v>223.83742747241138</v>
      </c>
      <c r="I13" s="37">
        <f t="shared" si="10"/>
        <v>1119.4838933167212</v>
      </c>
      <c r="J13" s="40">
        <f t="shared" si="11"/>
        <v>-92.214291104858432</v>
      </c>
      <c r="K13" s="37">
        <f t="shared" si="12"/>
        <v>1027.2696022118628</v>
      </c>
      <c r="L13" s="37">
        <f t="shared" si="13"/>
        <v>1565038.4828567761</v>
      </c>
      <c r="M13" s="37">
        <f t="shared" si="14"/>
        <v>1436122.9038921841</v>
      </c>
      <c r="N13" s="41">
        <f>'jan-feb'!M13</f>
        <v>964002.2186593198</v>
      </c>
      <c r="O13" s="41">
        <f t="shared" si="15"/>
        <v>472120.68523286434</v>
      </c>
      <c r="Q13" s="4"/>
      <c r="R13" s="4"/>
      <c r="S13" s="4"/>
      <c r="T13" s="4"/>
    </row>
    <row r="14" spans="1:20" s="34" customFormat="1" x14ac:dyDescent="0.2">
      <c r="A14" s="33">
        <v>119</v>
      </c>
      <c r="B14" s="34" t="s">
        <v>70</v>
      </c>
      <c r="C14" s="36">
        <v>24011</v>
      </c>
      <c r="D14" s="36">
        <v>3597</v>
      </c>
      <c r="E14" s="37">
        <f t="shared" si="6"/>
        <v>6675.284959688629</v>
      </c>
      <c r="F14" s="38">
        <f t="shared" si="7"/>
        <v>0.78237431488014864</v>
      </c>
      <c r="G14" s="39">
        <f t="shared" si="8"/>
        <v>1114.0806402457247</v>
      </c>
      <c r="H14" s="39">
        <f t="shared" si="9"/>
        <v>351.2573625399034</v>
      </c>
      <c r="I14" s="37">
        <f t="shared" si="10"/>
        <v>1465.3380027856281</v>
      </c>
      <c r="J14" s="40">
        <f t="shared" si="11"/>
        <v>-92.214291104858432</v>
      </c>
      <c r="K14" s="37">
        <f t="shared" si="12"/>
        <v>1373.1237116807697</v>
      </c>
      <c r="L14" s="37">
        <f t="shared" si="13"/>
        <v>5270820.7960199043</v>
      </c>
      <c r="M14" s="37">
        <f t="shared" si="14"/>
        <v>4939125.9909157287</v>
      </c>
      <c r="N14" s="41">
        <f>'jan-feb'!M14</f>
        <v>2670882.7471513404</v>
      </c>
      <c r="O14" s="41">
        <f t="shared" si="15"/>
        <v>2268243.2437643884</v>
      </c>
      <c r="Q14" s="4"/>
      <c r="R14" s="4"/>
      <c r="S14" s="4"/>
      <c r="T14" s="4"/>
    </row>
    <row r="15" spans="1:20" s="34" customFormat="1" x14ac:dyDescent="0.2">
      <c r="A15" s="33">
        <v>121</v>
      </c>
      <c r="B15" s="34" t="s">
        <v>71</v>
      </c>
      <c r="C15" s="36">
        <v>5500</v>
      </c>
      <c r="D15" s="36">
        <v>685</v>
      </c>
      <c r="E15" s="37">
        <f t="shared" si="6"/>
        <v>8029.1970802919705</v>
      </c>
      <c r="F15" s="38">
        <f t="shared" si="7"/>
        <v>0.94105908626620471</v>
      </c>
      <c r="G15" s="39">
        <f t="shared" si="8"/>
        <v>301.73336788371978</v>
      </c>
      <c r="H15" s="39">
        <f t="shared" si="9"/>
        <v>0</v>
      </c>
      <c r="I15" s="37">
        <f t="shared" si="10"/>
        <v>301.73336788371978</v>
      </c>
      <c r="J15" s="40">
        <f t="shared" si="11"/>
        <v>-92.214291104858432</v>
      </c>
      <c r="K15" s="37">
        <f t="shared" si="12"/>
        <v>209.51907677886135</v>
      </c>
      <c r="L15" s="37">
        <f t="shared" si="13"/>
        <v>206687.35700034804</v>
      </c>
      <c r="M15" s="37">
        <f t="shared" si="14"/>
        <v>143520.56759352001</v>
      </c>
      <c r="N15" s="41">
        <f>'jan-feb'!M15</f>
        <v>112862.52016039504</v>
      </c>
      <c r="O15" s="41">
        <f t="shared" si="15"/>
        <v>30658.047433124972</v>
      </c>
      <c r="Q15" s="4"/>
      <c r="R15" s="4"/>
      <c r="S15" s="4"/>
      <c r="T15" s="4"/>
    </row>
    <row r="16" spans="1:20" s="34" customFormat="1" x14ac:dyDescent="0.2">
      <c r="A16" s="33">
        <v>122</v>
      </c>
      <c r="B16" s="34" t="s">
        <v>72</v>
      </c>
      <c r="C16" s="36">
        <v>37069</v>
      </c>
      <c r="D16" s="36">
        <v>5367</v>
      </c>
      <c r="E16" s="37">
        <f t="shared" si="6"/>
        <v>6906.8380845910187</v>
      </c>
      <c r="F16" s="38">
        <f t="shared" si="7"/>
        <v>0.8095134135924702</v>
      </c>
      <c r="G16" s="39">
        <f t="shared" si="8"/>
        <v>975.14876530429081</v>
      </c>
      <c r="H16" s="39">
        <f t="shared" si="9"/>
        <v>270.21376882406702</v>
      </c>
      <c r="I16" s="37">
        <f t="shared" si="10"/>
        <v>1245.3625341283578</v>
      </c>
      <c r="J16" s="40">
        <f t="shared" si="11"/>
        <v>-92.214291104858432</v>
      </c>
      <c r="K16" s="37">
        <f t="shared" si="12"/>
        <v>1153.1482430234994</v>
      </c>
      <c r="L16" s="37">
        <f t="shared" si="13"/>
        <v>6683860.7206668966</v>
      </c>
      <c r="M16" s="37">
        <f t="shared" si="14"/>
        <v>6188946.6203071214</v>
      </c>
      <c r="N16" s="41">
        <f>'jan-feb'!M16</f>
        <v>2943769.4617629261</v>
      </c>
      <c r="O16" s="41">
        <f t="shared" si="15"/>
        <v>3245177.1585441954</v>
      </c>
      <c r="Q16" s="4"/>
      <c r="R16" s="4"/>
      <c r="S16" s="4"/>
      <c r="T16" s="4"/>
    </row>
    <row r="17" spans="1:20" s="34" customFormat="1" x14ac:dyDescent="0.2">
      <c r="A17" s="33">
        <v>123</v>
      </c>
      <c r="B17" s="34" t="s">
        <v>73</v>
      </c>
      <c r="C17" s="36">
        <v>44230</v>
      </c>
      <c r="D17" s="36">
        <v>5765</v>
      </c>
      <c r="E17" s="37">
        <f t="shared" si="6"/>
        <v>7672.159583694709</v>
      </c>
      <c r="F17" s="38">
        <f t="shared" si="7"/>
        <v>0.89921263799115825</v>
      </c>
      <c r="G17" s="39">
        <f t="shared" si="8"/>
        <v>515.95586584207661</v>
      </c>
      <c r="H17" s="39">
        <f t="shared" si="9"/>
        <v>2.3512441377754385</v>
      </c>
      <c r="I17" s="37">
        <f t="shared" si="10"/>
        <v>518.30710997985204</v>
      </c>
      <c r="J17" s="40">
        <f t="shared" si="11"/>
        <v>-92.214291104858432</v>
      </c>
      <c r="K17" s="37">
        <f t="shared" si="12"/>
        <v>426.09281887499361</v>
      </c>
      <c r="L17" s="37">
        <f t="shared" si="13"/>
        <v>2988040.4890338471</v>
      </c>
      <c r="M17" s="37">
        <f t="shared" si="14"/>
        <v>2456425.1008143383</v>
      </c>
      <c r="N17" s="41">
        <f>'jan-feb'!M17</f>
        <v>499016.68426960247</v>
      </c>
      <c r="O17" s="41">
        <f t="shared" si="15"/>
        <v>1957408.4165447359</v>
      </c>
      <c r="Q17" s="4"/>
      <c r="R17" s="4"/>
      <c r="S17" s="4"/>
      <c r="T17" s="4"/>
    </row>
    <row r="18" spans="1:20" s="34" customFormat="1" x14ac:dyDescent="0.2">
      <c r="A18" s="33">
        <v>124</v>
      </c>
      <c r="B18" s="34" t="s">
        <v>74</v>
      </c>
      <c r="C18" s="36">
        <v>118123</v>
      </c>
      <c r="D18" s="36">
        <v>15720</v>
      </c>
      <c r="E18" s="37">
        <f t="shared" si="6"/>
        <v>7514.1857506361321</v>
      </c>
      <c r="F18" s="38">
        <f t="shared" si="7"/>
        <v>0.88069737307669083</v>
      </c>
      <c r="G18" s="39">
        <f t="shared" si="8"/>
        <v>610.74016567722276</v>
      </c>
      <c r="H18" s="39">
        <f t="shared" si="9"/>
        <v>57.642085708277357</v>
      </c>
      <c r="I18" s="37">
        <f t="shared" si="10"/>
        <v>668.38225138550013</v>
      </c>
      <c r="J18" s="40">
        <f t="shared" si="11"/>
        <v>-92.214291104858432</v>
      </c>
      <c r="K18" s="37">
        <f t="shared" si="12"/>
        <v>576.16796028064164</v>
      </c>
      <c r="L18" s="37">
        <f t="shared" si="13"/>
        <v>10506968.991780061</v>
      </c>
      <c r="M18" s="37">
        <f t="shared" si="14"/>
        <v>9057360.3356116861</v>
      </c>
      <c r="N18" s="41">
        <f>'jan-feb'!M18</f>
        <v>-324562.31106363225</v>
      </c>
      <c r="O18" s="41">
        <f t="shared" si="15"/>
        <v>9381922.6466753185</v>
      </c>
      <c r="Q18" s="4"/>
      <c r="R18" s="4"/>
      <c r="S18" s="4"/>
      <c r="T18" s="4"/>
    </row>
    <row r="19" spans="1:20" s="34" customFormat="1" x14ac:dyDescent="0.2">
      <c r="A19" s="33">
        <v>125</v>
      </c>
      <c r="B19" s="34" t="s">
        <v>75</v>
      </c>
      <c r="C19" s="36">
        <v>77184</v>
      </c>
      <c r="D19" s="36">
        <v>11406</v>
      </c>
      <c r="E19" s="37">
        <f t="shared" si="6"/>
        <v>6766.9647553918994</v>
      </c>
      <c r="F19" s="38">
        <f t="shared" si="7"/>
        <v>0.79311961156558697</v>
      </c>
      <c r="G19" s="39">
        <f t="shared" si="8"/>
        <v>1059.0727628237623</v>
      </c>
      <c r="H19" s="39">
        <f t="shared" si="9"/>
        <v>319.16943404375877</v>
      </c>
      <c r="I19" s="37">
        <f t="shared" si="10"/>
        <v>1378.2421968675212</v>
      </c>
      <c r="J19" s="40">
        <f t="shared" si="11"/>
        <v>-92.214291104858432</v>
      </c>
      <c r="K19" s="37">
        <f t="shared" si="12"/>
        <v>1286.0279057626628</v>
      </c>
      <c r="L19" s="37">
        <f t="shared" si="13"/>
        <v>15720230.497470947</v>
      </c>
      <c r="M19" s="37">
        <f t="shared" si="14"/>
        <v>14668434.293128932</v>
      </c>
      <c r="N19" s="41">
        <f>'jan-feb'!M19</f>
        <v>7060009.3033105889</v>
      </c>
      <c r="O19" s="41">
        <f t="shared" si="15"/>
        <v>7608424.989818343</v>
      </c>
      <c r="Q19" s="4"/>
      <c r="R19" s="4"/>
      <c r="S19" s="4"/>
      <c r="T19" s="4"/>
    </row>
    <row r="20" spans="1:20" s="34" customFormat="1" x14ac:dyDescent="0.2">
      <c r="A20" s="33">
        <v>127</v>
      </c>
      <c r="B20" s="34" t="s">
        <v>76</v>
      </c>
      <c r="C20" s="36">
        <v>26184</v>
      </c>
      <c r="D20" s="36">
        <v>3783</v>
      </c>
      <c r="E20" s="37">
        <f t="shared" si="6"/>
        <v>6921.4908802537666</v>
      </c>
      <c r="F20" s="38">
        <f t="shared" si="7"/>
        <v>0.81123078911081148</v>
      </c>
      <c r="G20" s="39">
        <f t="shared" si="8"/>
        <v>966.35708790664205</v>
      </c>
      <c r="H20" s="39">
        <f t="shared" si="9"/>
        <v>265.08529034210528</v>
      </c>
      <c r="I20" s="37">
        <f t="shared" si="10"/>
        <v>1231.4423782487474</v>
      </c>
      <c r="J20" s="40">
        <f t="shared" si="11"/>
        <v>-92.214291104858432</v>
      </c>
      <c r="K20" s="37">
        <f t="shared" si="12"/>
        <v>1139.2280871438891</v>
      </c>
      <c r="L20" s="37">
        <f t="shared" si="13"/>
        <v>4658546.5169150112</v>
      </c>
      <c r="M20" s="37">
        <f t="shared" si="14"/>
        <v>4309699.8536653323</v>
      </c>
      <c r="N20" s="41">
        <f>'jan-feb'!M20</f>
        <v>1428049.9951274726</v>
      </c>
      <c r="O20" s="41">
        <f t="shared" si="15"/>
        <v>2881649.8585378597</v>
      </c>
      <c r="Q20" s="4"/>
      <c r="R20" s="4"/>
      <c r="S20" s="4"/>
      <c r="T20" s="4"/>
    </row>
    <row r="21" spans="1:20" s="34" customFormat="1" x14ac:dyDescent="0.2">
      <c r="A21" s="33">
        <v>128</v>
      </c>
      <c r="B21" s="34" t="s">
        <v>77</v>
      </c>
      <c r="C21" s="36">
        <v>54475</v>
      </c>
      <c r="D21" s="36">
        <v>8173</v>
      </c>
      <c r="E21" s="37">
        <f t="shared" si="6"/>
        <v>6665.239202251315</v>
      </c>
      <c r="F21" s="38">
        <f t="shared" si="7"/>
        <v>0.7811969055800313</v>
      </c>
      <c r="G21" s="39">
        <f t="shared" si="8"/>
        <v>1120.108094708113</v>
      </c>
      <c r="H21" s="39">
        <f t="shared" si="9"/>
        <v>354.77337764296334</v>
      </c>
      <c r="I21" s="37">
        <f t="shared" si="10"/>
        <v>1474.8814723510764</v>
      </c>
      <c r="J21" s="40">
        <f t="shared" si="11"/>
        <v>-92.214291104858432</v>
      </c>
      <c r="K21" s="37">
        <f t="shared" si="12"/>
        <v>1382.667181246218</v>
      </c>
      <c r="L21" s="37">
        <f t="shared" si="13"/>
        <v>12054206.273525348</v>
      </c>
      <c r="M21" s="37">
        <f t="shared" si="14"/>
        <v>11300538.87232534</v>
      </c>
      <c r="N21" s="41">
        <f>'jan-feb'!M21</f>
        <v>5430616.7618759833</v>
      </c>
      <c r="O21" s="41">
        <f t="shared" si="15"/>
        <v>5869922.110449357</v>
      </c>
      <c r="Q21" s="4"/>
      <c r="R21" s="4"/>
      <c r="S21" s="4"/>
      <c r="T21" s="4"/>
    </row>
    <row r="22" spans="1:20" s="34" customFormat="1" x14ac:dyDescent="0.2">
      <c r="A22" s="33">
        <v>135</v>
      </c>
      <c r="B22" s="34" t="s">
        <v>78</v>
      </c>
      <c r="C22" s="36">
        <v>54327</v>
      </c>
      <c r="D22" s="36">
        <v>7398</v>
      </c>
      <c r="E22" s="37">
        <f t="shared" si="6"/>
        <v>7343.471208434712</v>
      </c>
      <c r="F22" s="38">
        <f t="shared" si="7"/>
        <v>0.86068883804013652</v>
      </c>
      <c r="G22" s="39">
        <f t="shared" si="8"/>
        <v>713.16889099807486</v>
      </c>
      <c r="H22" s="39">
        <f t="shared" si="9"/>
        <v>117.39217547877438</v>
      </c>
      <c r="I22" s="37">
        <f t="shared" si="10"/>
        <v>830.56106647684919</v>
      </c>
      <c r="J22" s="40">
        <f t="shared" si="11"/>
        <v>-92.214291104858432</v>
      </c>
      <c r="K22" s="37">
        <f t="shared" si="12"/>
        <v>738.34677537199082</v>
      </c>
      <c r="L22" s="37">
        <f t="shared" si="13"/>
        <v>6144490.7697957307</v>
      </c>
      <c r="M22" s="37">
        <f t="shared" si="14"/>
        <v>5462289.4442019882</v>
      </c>
      <c r="N22" s="41">
        <f>'jan-feb'!M22</f>
        <v>2748469.8953087609</v>
      </c>
      <c r="O22" s="41">
        <f t="shared" si="15"/>
        <v>2713819.5488932272</v>
      </c>
      <c r="Q22" s="4"/>
      <c r="R22" s="4"/>
      <c r="S22" s="4"/>
      <c r="T22" s="4"/>
    </row>
    <row r="23" spans="1:20" s="34" customFormat="1" x14ac:dyDescent="0.2">
      <c r="A23" s="33">
        <v>136</v>
      </c>
      <c r="B23" s="34" t="s">
        <v>79</v>
      </c>
      <c r="C23" s="36">
        <v>119179</v>
      </c>
      <c r="D23" s="36">
        <v>15747</v>
      </c>
      <c r="E23" s="37">
        <f t="shared" si="6"/>
        <v>7568.3622277259165</v>
      </c>
      <c r="F23" s="38">
        <f t="shared" si="7"/>
        <v>0.88704710711826451</v>
      </c>
      <c r="G23" s="39">
        <f t="shared" si="8"/>
        <v>578.23427942335218</v>
      </c>
      <c r="H23" s="39">
        <f t="shared" si="9"/>
        <v>38.680318726852825</v>
      </c>
      <c r="I23" s="37">
        <f t="shared" si="10"/>
        <v>616.91459815020505</v>
      </c>
      <c r="J23" s="40">
        <f t="shared" si="11"/>
        <v>-92.214291104858432</v>
      </c>
      <c r="K23" s="37">
        <f t="shared" si="12"/>
        <v>524.70030704534656</v>
      </c>
      <c r="L23" s="37">
        <f t="shared" si="13"/>
        <v>9714554.1770712789</v>
      </c>
      <c r="M23" s="37">
        <f t="shared" si="14"/>
        <v>8262455.7350430721</v>
      </c>
      <c r="N23" s="41">
        <f>'jan-feb'!M23</f>
        <v>5661111.0423664581</v>
      </c>
      <c r="O23" s="41">
        <f t="shared" si="15"/>
        <v>2601344.692676614</v>
      </c>
      <c r="Q23" s="4"/>
      <c r="R23" s="4"/>
      <c r="S23" s="4"/>
      <c r="T23" s="4"/>
    </row>
    <row r="24" spans="1:20" s="34" customFormat="1" x14ac:dyDescent="0.2">
      <c r="A24" s="33">
        <v>137</v>
      </c>
      <c r="B24" s="34" t="s">
        <v>80</v>
      </c>
      <c r="C24" s="36">
        <v>39014</v>
      </c>
      <c r="D24" s="36">
        <v>5335</v>
      </c>
      <c r="E24" s="37">
        <f t="shared" si="6"/>
        <v>7312.8397375820059</v>
      </c>
      <c r="F24" s="38">
        <f t="shared" si="7"/>
        <v>0.85709868778185072</v>
      </c>
      <c r="G24" s="39">
        <f t="shared" si="8"/>
        <v>731.54777350969846</v>
      </c>
      <c r="H24" s="39">
        <f t="shared" si="9"/>
        <v>128.11319027722152</v>
      </c>
      <c r="I24" s="37">
        <f t="shared" si="10"/>
        <v>859.66096378691998</v>
      </c>
      <c r="J24" s="40">
        <f t="shared" si="11"/>
        <v>-92.214291104858432</v>
      </c>
      <c r="K24" s="37">
        <f t="shared" si="12"/>
        <v>767.44667268206149</v>
      </c>
      <c r="L24" s="37">
        <f t="shared" si="13"/>
        <v>4586291.2418032177</v>
      </c>
      <c r="M24" s="37">
        <f t="shared" si="14"/>
        <v>4094327.998758798</v>
      </c>
      <c r="N24" s="41">
        <f>'jan-feb'!M24</f>
        <v>1725092.3008207958</v>
      </c>
      <c r="O24" s="41">
        <f t="shared" si="15"/>
        <v>2369235.6979380022</v>
      </c>
      <c r="Q24" s="4"/>
      <c r="R24" s="4"/>
      <c r="S24" s="4"/>
      <c r="T24" s="4"/>
    </row>
    <row r="25" spans="1:20" s="34" customFormat="1" x14ac:dyDescent="0.2">
      <c r="A25" s="33">
        <v>138</v>
      </c>
      <c r="B25" s="34" t="s">
        <v>81</v>
      </c>
      <c r="C25" s="36">
        <v>40482</v>
      </c>
      <c r="D25" s="36">
        <v>5557</v>
      </c>
      <c r="E25" s="37">
        <f t="shared" si="6"/>
        <v>7284.8659348569372</v>
      </c>
      <c r="F25" s="38">
        <f t="shared" si="7"/>
        <v>0.85382002853752104</v>
      </c>
      <c r="G25" s="39">
        <f t="shared" si="8"/>
        <v>748.33205514473968</v>
      </c>
      <c r="H25" s="39">
        <f t="shared" si="9"/>
        <v>137.90402123099557</v>
      </c>
      <c r="I25" s="37">
        <f t="shared" si="10"/>
        <v>886.23607637573525</v>
      </c>
      <c r="J25" s="40">
        <f t="shared" si="11"/>
        <v>-92.214291104858432</v>
      </c>
      <c r="K25" s="37">
        <f t="shared" si="12"/>
        <v>794.02178527087676</v>
      </c>
      <c r="L25" s="37">
        <f t="shared" si="13"/>
        <v>4924813.8764199605</v>
      </c>
      <c r="M25" s="37">
        <f t="shared" si="14"/>
        <v>4412379.0607502619</v>
      </c>
      <c r="N25" s="41">
        <f>'jan-feb'!M25</f>
        <v>2910383.8548568254</v>
      </c>
      <c r="O25" s="41">
        <f t="shared" si="15"/>
        <v>1501995.2058934364</v>
      </c>
      <c r="Q25" s="4"/>
      <c r="R25" s="4"/>
      <c r="S25" s="4"/>
      <c r="T25" s="4"/>
    </row>
    <row r="26" spans="1:20" s="34" customFormat="1" x14ac:dyDescent="0.2">
      <c r="A26" s="33">
        <v>211</v>
      </c>
      <c r="B26" s="34" t="s">
        <v>82</v>
      </c>
      <c r="C26" s="36">
        <v>145327</v>
      </c>
      <c r="D26" s="36">
        <v>17188</v>
      </c>
      <c r="E26" s="37">
        <f t="shared" si="6"/>
        <v>8455.1431231091465</v>
      </c>
      <c r="F26" s="38">
        <f t="shared" si="7"/>
        <v>0.9909819353187107</v>
      </c>
      <c r="G26" s="39">
        <f t="shared" si="8"/>
        <v>46.165742193414189</v>
      </c>
      <c r="H26" s="39">
        <f t="shared" si="9"/>
        <v>0</v>
      </c>
      <c r="I26" s="37">
        <f t="shared" si="10"/>
        <v>46.165742193414189</v>
      </c>
      <c r="J26" s="40">
        <f t="shared" si="11"/>
        <v>-92.214291104858432</v>
      </c>
      <c r="K26" s="37">
        <f t="shared" si="12"/>
        <v>-46.048548911444243</v>
      </c>
      <c r="L26" s="37">
        <f t="shared" si="13"/>
        <v>793496.77682040306</v>
      </c>
      <c r="M26" s="37">
        <f t="shared" si="14"/>
        <v>-791482.45868990361</v>
      </c>
      <c r="N26" s="41">
        <f>'jan-feb'!M26</f>
        <v>520683.49856477702</v>
      </c>
      <c r="O26" s="41">
        <f t="shared" si="15"/>
        <v>-1312165.9572546806</v>
      </c>
      <c r="Q26" s="4"/>
      <c r="R26" s="4"/>
      <c r="S26" s="4"/>
      <c r="T26" s="4"/>
    </row>
    <row r="27" spans="1:20" s="34" customFormat="1" x14ac:dyDescent="0.2">
      <c r="A27" s="33">
        <v>213</v>
      </c>
      <c r="B27" s="34" t="s">
        <v>83</v>
      </c>
      <c r="C27" s="36">
        <v>272734</v>
      </c>
      <c r="D27" s="36">
        <v>30698</v>
      </c>
      <c r="E27" s="37">
        <f t="shared" si="6"/>
        <v>8884.4224379438401</v>
      </c>
      <c r="F27" s="38">
        <f t="shared" si="7"/>
        <v>1.0412954592902295</v>
      </c>
      <c r="G27" s="39">
        <f t="shared" si="8"/>
        <v>-211.401846707402</v>
      </c>
      <c r="H27" s="39">
        <f t="shared" si="9"/>
        <v>0</v>
      </c>
      <c r="I27" s="37">
        <f t="shared" si="10"/>
        <v>-211.401846707402</v>
      </c>
      <c r="J27" s="40">
        <f t="shared" si="11"/>
        <v>-92.214291104858432</v>
      </c>
      <c r="K27" s="37">
        <f t="shared" si="12"/>
        <v>-303.61613781226043</v>
      </c>
      <c r="L27" s="37">
        <f t="shared" si="13"/>
        <v>-6489613.8902238263</v>
      </c>
      <c r="M27" s="37">
        <f t="shared" si="14"/>
        <v>-9320408.1985607706</v>
      </c>
      <c r="N27" s="41">
        <f>'jan-feb'!M27</f>
        <v>-1493010.4468849527</v>
      </c>
      <c r="O27" s="41">
        <f t="shared" si="15"/>
        <v>-7827397.7516758181</v>
      </c>
      <c r="Q27" s="4"/>
      <c r="R27" s="4"/>
      <c r="S27" s="4"/>
      <c r="T27" s="4"/>
    </row>
    <row r="28" spans="1:20" s="34" customFormat="1" x14ac:dyDescent="0.2">
      <c r="A28" s="33">
        <v>214</v>
      </c>
      <c r="B28" s="34" t="s">
        <v>84</v>
      </c>
      <c r="C28" s="36">
        <v>157974</v>
      </c>
      <c r="D28" s="36">
        <v>19288</v>
      </c>
      <c r="E28" s="37">
        <f t="shared" si="6"/>
        <v>8190.2737453338859</v>
      </c>
      <c r="F28" s="38">
        <f t="shared" si="7"/>
        <v>0.959938017460361</v>
      </c>
      <c r="G28" s="39">
        <f t="shared" si="8"/>
        <v>205.0873688585705</v>
      </c>
      <c r="H28" s="39">
        <f t="shared" si="9"/>
        <v>0</v>
      </c>
      <c r="I28" s="37">
        <f t="shared" si="10"/>
        <v>205.0873688585705</v>
      </c>
      <c r="J28" s="40">
        <f t="shared" si="11"/>
        <v>-92.214291104858432</v>
      </c>
      <c r="K28" s="37">
        <f t="shared" si="12"/>
        <v>112.87307775371207</v>
      </c>
      <c r="L28" s="37">
        <f t="shared" si="13"/>
        <v>3955725.1705441079</v>
      </c>
      <c r="M28" s="37">
        <f t="shared" si="14"/>
        <v>2177095.9237135984</v>
      </c>
      <c r="N28" s="41">
        <f>'jan-feb'!M28</f>
        <v>1673299.9837280302</v>
      </c>
      <c r="O28" s="41">
        <f t="shared" si="15"/>
        <v>503795.93998556817</v>
      </c>
      <c r="Q28" s="4"/>
      <c r="R28" s="4"/>
      <c r="S28" s="4"/>
      <c r="T28" s="4"/>
    </row>
    <row r="29" spans="1:20" s="34" customFormat="1" x14ac:dyDescent="0.2">
      <c r="A29" s="33">
        <v>215</v>
      </c>
      <c r="B29" s="34" t="s">
        <v>85</v>
      </c>
      <c r="C29" s="36">
        <v>153584</v>
      </c>
      <c r="D29" s="36">
        <v>15743</v>
      </c>
      <c r="E29" s="37">
        <f t="shared" si="6"/>
        <v>9755.7009464523908</v>
      </c>
      <c r="F29" s="38">
        <f t="shared" si="7"/>
        <v>1.143413335947284</v>
      </c>
      <c r="G29" s="39">
        <f t="shared" si="8"/>
        <v>-734.16895181253233</v>
      </c>
      <c r="H29" s="39">
        <f t="shared" si="9"/>
        <v>0</v>
      </c>
      <c r="I29" s="37">
        <f t="shared" si="10"/>
        <v>-734.16895181253233</v>
      </c>
      <c r="J29" s="40">
        <f t="shared" si="11"/>
        <v>-92.214291104858432</v>
      </c>
      <c r="K29" s="37">
        <f t="shared" si="12"/>
        <v>-826.38324291739082</v>
      </c>
      <c r="L29" s="37">
        <f t="shared" si="13"/>
        <v>-11558021.808384696</v>
      </c>
      <c r="M29" s="37">
        <f t="shared" si="14"/>
        <v>-13009751.393248484</v>
      </c>
      <c r="N29" s="41">
        <f>'jan-feb'!M29</f>
        <v>-3457956.4162261314</v>
      </c>
      <c r="O29" s="41">
        <f t="shared" si="15"/>
        <v>-9551794.9770223517</v>
      </c>
      <c r="Q29" s="4"/>
      <c r="R29" s="4"/>
      <c r="S29" s="4"/>
      <c r="T29" s="4"/>
    </row>
    <row r="30" spans="1:20" s="34" customFormat="1" x14ac:dyDescent="0.2">
      <c r="A30" s="33">
        <v>216</v>
      </c>
      <c r="B30" s="34" t="s">
        <v>86</v>
      </c>
      <c r="C30" s="36">
        <v>167836</v>
      </c>
      <c r="D30" s="36">
        <v>18869</v>
      </c>
      <c r="E30" s="37">
        <f t="shared" si="6"/>
        <v>8894.8009963432087</v>
      </c>
      <c r="F30" s="38">
        <f t="shared" si="7"/>
        <v>1.0425118744045183</v>
      </c>
      <c r="G30" s="39">
        <f t="shared" si="8"/>
        <v>-217.62898174702312</v>
      </c>
      <c r="H30" s="39">
        <f t="shared" si="9"/>
        <v>0</v>
      </c>
      <c r="I30" s="37">
        <f t="shared" si="10"/>
        <v>-217.62898174702312</v>
      </c>
      <c r="J30" s="40">
        <f t="shared" si="11"/>
        <v>-92.214291104858432</v>
      </c>
      <c r="K30" s="37">
        <f t="shared" si="12"/>
        <v>-309.84327285188158</v>
      </c>
      <c r="L30" s="37">
        <f t="shared" si="13"/>
        <v>-4106441.2565845791</v>
      </c>
      <c r="M30" s="37">
        <f t="shared" si="14"/>
        <v>-5846432.7154421536</v>
      </c>
      <c r="N30" s="41">
        <f>'jan-feb'!M30</f>
        <v>-1761320.4483116874</v>
      </c>
      <c r="O30" s="41">
        <f t="shared" si="15"/>
        <v>-4085112.2671304662</v>
      </c>
      <c r="Q30" s="4"/>
      <c r="R30" s="4"/>
      <c r="S30" s="4"/>
      <c r="T30" s="4"/>
    </row>
    <row r="31" spans="1:20" s="34" customFormat="1" x14ac:dyDescent="0.2">
      <c r="A31" s="33">
        <v>217</v>
      </c>
      <c r="B31" s="34" t="s">
        <v>87</v>
      </c>
      <c r="C31" s="36">
        <v>285847</v>
      </c>
      <c r="D31" s="36">
        <v>26988</v>
      </c>
      <c r="E31" s="37">
        <f t="shared" si="6"/>
        <v>10591.633318511931</v>
      </c>
      <c r="F31" s="38">
        <f t="shared" si="7"/>
        <v>1.2413884817014702</v>
      </c>
      <c r="G31" s="39">
        <f t="shared" si="8"/>
        <v>-1235.7283750482566</v>
      </c>
      <c r="H31" s="39">
        <f t="shared" si="9"/>
        <v>0</v>
      </c>
      <c r="I31" s="37">
        <f t="shared" si="10"/>
        <v>-1235.7283750482566</v>
      </c>
      <c r="J31" s="40">
        <f t="shared" si="11"/>
        <v>-92.214291104858432</v>
      </c>
      <c r="K31" s="37">
        <f t="shared" si="12"/>
        <v>-1327.9426661531149</v>
      </c>
      <c r="L31" s="37">
        <f t="shared" si="13"/>
        <v>-33349837.385802347</v>
      </c>
      <c r="M31" s="37">
        <f t="shared" si="14"/>
        <v>-35838516.674140267</v>
      </c>
      <c r="N31" s="41">
        <f>'jan-feb'!M31</f>
        <v>-14615239.570673374</v>
      </c>
      <c r="O31" s="41">
        <f t="shared" si="15"/>
        <v>-21223277.103466891</v>
      </c>
      <c r="Q31" s="4"/>
      <c r="R31" s="4"/>
      <c r="S31" s="4"/>
      <c r="T31" s="4"/>
    </row>
    <row r="32" spans="1:20" s="34" customFormat="1" x14ac:dyDescent="0.2">
      <c r="A32" s="33">
        <v>219</v>
      </c>
      <c r="B32" s="34" t="s">
        <v>88</v>
      </c>
      <c r="C32" s="36">
        <v>1606380</v>
      </c>
      <c r="D32" s="36">
        <v>124008</v>
      </c>
      <c r="E32" s="37">
        <f t="shared" si="6"/>
        <v>12953.841687633056</v>
      </c>
      <c r="F32" s="38">
        <f t="shared" si="7"/>
        <v>1.5182502434923109</v>
      </c>
      <c r="G32" s="39">
        <f t="shared" si="8"/>
        <v>-2653.0533965209311</v>
      </c>
      <c r="H32" s="39">
        <f t="shared" si="9"/>
        <v>0</v>
      </c>
      <c r="I32" s="37">
        <f t="shared" si="10"/>
        <v>-2653.0533965209311</v>
      </c>
      <c r="J32" s="40">
        <f t="shared" si="11"/>
        <v>-92.214291104858432</v>
      </c>
      <c r="K32" s="37">
        <f t="shared" si="12"/>
        <v>-2745.2676876257897</v>
      </c>
      <c r="L32" s="37">
        <f t="shared" si="13"/>
        <v>-328999845.59576762</v>
      </c>
      <c r="M32" s="37">
        <f t="shared" si="14"/>
        <v>-340435155.40709895</v>
      </c>
      <c r="N32" s="41">
        <f>'jan-feb'!M32</f>
        <v>-118488277.956131</v>
      </c>
      <c r="O32" s="41">
        <f t="shared" si="15"/>
        <v>-221946877.45096797</v>
      </c>
      <c r="Q32" s="4"/>
      <c r="R32" s="4"/>
      <c r="S32" s="4"/>
      <c r="T32" s="4"/>
    </row>
    <row r="33" spans="1:20" s="34" customFormat="1" x14ac:dyDescent="0.2">
      <c r="A33" s="33">
        <v>220</v>
      </c>
      <c r="B33" s="34" t="s">
        <v>89</v>
      </c>
      <c r="C33" s="36">
        <v>754347</v>
      </c>
      <c r="D33" s="36">
        <v>60781</v>
      </c>
      <c r="E33" s="37">
        <f t="shared" si="6"/>
        <v>12410.901433013607</v>
      </c>
      <c r="F33" s="38">
        <f t="shared" si="7"/>
        <v>1.4546151309399682</v>
      </c>
      <c r="G33" s="39">
        <f t="shared" si="8"/>
        <v>-2327.2892437492619</v>
      </c>
      <c r="H33" s="39">
        <f t="shared" si="9"/>
        <v>0</v>
      </c>
      <c r="I33" s="37">
        <f t="shared" si="10"/>
        <v>-2327.2892437492619</v>
      </c>
      <c r="J33" s="40">
        <f t="shared" si="11"/>
        <v>-92.214291104858432</v>
      </c>
      <c r="K33" s="37">
        <f t="shared" si="12"/>
        <v>-2419.5035348541205</v>
      </c>
      <c r="L33" s="37">
        <f t="shared" si="13"/>
        <v>-141454967.52432388</v>
      </c>
      <c r="M33" s="37">
        <f t="shared" si="14"/>
        <v>-147059844.35196829</v>
      </c>
      <c r="N33" s="41">
        <f>'jan-feb'!M33</f>
        <v>-48606082.864424847</v>
      </c>
      <c r="O33" s="41">
        <f t="shared" si="15"/>
        <v>-98453761.487543434</v>
      </c>
      <c r="Q33" s="4"/>
      <c r="R33" s="4"/>
      <c r="S33" s="4"/>
      <c r="T33" s="4"/>
    </row>
    <row r="34" spans="1:20" s="34" customFormat="1" x14ac:dyDescent="0.2">
      <c r="A34" s="33">
        <v>221</v>
      </c>
      <c r="B34" s="34" t="s">
        <v>90</v>
      </c>
      <c r="C34" s="36">
        <v>105353</v>
      </c>
      <c r="D34" s="36">
        <v>16162</v>
      </c>
      <c r="E34" s="37">
        <f t="shared" si="6"/>
        <v>6518.5620591510951</v>
      </c>
      <c r="F34" s="38">
        <f t="shared" si="7"/>
        <v>0.76400566505103307</v>
      </c>
      <c r="G34" s="39">
        <f t="shared" si="8"/>
        <v>1208.114380568245</v>
      </c>
      <c r="H34" s="39">
        <f t="shared" si="9"/>
        <v>406.11037772804025</v>
      </c>
      <c r="I34" s="37">
        <f t="shared" si="10"/>
        <v>1614.2247582962852</v>
      </c>
      <c r="J34" s="40">
        <f t="shared" si="11"/>
        <v>-92.214291104858432</v>
      </c>
      <c r="K34" s="37">
        <f t="shared" si="12"/>
        <v>1522.0104671914269</v>
      </c>
      <c r="L34" s="37">
        <f t="shared" si="13"/>
        <v>26089100.543584563</v>
      </c>
      <c r="M34" s="37">
        <f t="shared" si="14"/>
        <v>24598733.170747843</v>
      </c>
      <c r="N34" s="41">
        <f>'jan-feb'!M34</f>
        <v>10240214.848334715</v>
      </c>
      <c r="O34" s="41">
        <f t="shared" si="15"/>
        <v>14358518.322413128</v>
      </c>
      <c r="Q34" s="4"/>
      <c r="R34" s="4"/>
      <c r="S34" s="4"/>
      <c r="T34" s="4"/>
    </row>
    <row r="35" spans="1:20" s="34" customFormat="1" x14ac:dyDescent="0.2">
      <c r="A35" s="33">
        <v>226</v>
      </c>
      <c r="B35" s="34" t="s">
        <v>91</v>
      </c>
      <c r="C35" s="36">
        <v>150864</v>
      </c>
      <c r="D35" s="36">
        <v>17665</v>
      </c>
      <c r="E35" s="37">
        <f t="shared" si="6"/>
        <v>8540.2773846589298</v>
      </c>
      <c r="F35" s="38">
        <f t="shared" si="7"/>
        <v>1.0009600650847164</v>
      </c>
      <c r="G35" s="39">
        <f t="shared" si="8"/>
        <v>-4.9148147364558099</v>
      </c>
      <c r="H35" s="39">
        <f t="shared" si="9"/>
        <v>0</v>
      </c>
      <c r="I35" s="37">
        <f t="shared" si="10"/>
        <v>-4.9148147364558099</v>
      </c>
      <c r="J35" s="40">
        <f t="shared" si="11"/>
        <v>-92.214291104858432</v>
      </c>
      <c r="K35" s="37">
        <f t="shared" si="12"/>
        <v>-97.129105841314242</v>
      </c>
      <c r="L35" s="37">
        <f t="shared" si="13"/>
        <v>-86820.202319491887</v>
      </c>
      <c r="M35" s="37">
        <f t="shared" si="14"/>
        <v>-1715785.654686816</v>
      </c>
      <c r="N35" s="41">
        <f>'jan-feb'!M35</f>
        <v>-918489.8998052855</v>
      </c>
      <c r="O35" s="41">
        <f t="shared" si="15"/>
        <v>-797295.75488153053</v>
      </c>
      <c r="Q35" s="4"/>
      <c r="R35" s="4"/>
      <c r="S35" s="4"/>
      <c r="T35" s="4"/>
    </row>
    <row r="36" spans="1:20" s="34" customFormat="1" x14ac:dyDescent="0.2">
      <c r="A36" s="33">
        <v>227</v>
      </c>
      <c r="B36" s="34" t="s">
        <v>92</v>
      </c>
      <c r="C36" s="36">
        <v>98721</v>
      </c>
      <c r="D36" s="36">
        <v>11555</v>
      </c>
      <c r="E36" s="37">
        <f t="shared" si="6"/>
        <v>8543.5742102985714</v>
      </c>
      <c r="F36" s="38">
        <f t="shared" si="7"/>
        <v>1.0013464683194353</v>
      </c>
      <c r="G36" s="39">
        <f t="shared" si="8"/>
        <v>-6.8929101202407761</v>
      </c>
      <c r="H36" s="39">
        <f t="shared" si="9"/>
        <v>0</v>
      </c>
      <c r="I36" s="37">
        <f t="shared" si="10"/>
        <v>-6.8929101202407761</v>
      </c>
      <c r="J36" s="40">
        <f t="shared" si="11"/>
        <v>-92.214291104858432</v>
      </c>
      <c r="K36" s="37">
        <f t="shared" si="12"/>
        <v>-99.107201225099203</v>
      </c>
      <c r="L36" s="37">
        <f t="shared" si="13"/>
        <v>-79647.576439382174</v>
      </c>
      <c r="M36" s="37">
        <f t="shared" si="14"/>
        <v>-1145183.7101560214</v>
      </c>
      <c r="N36" s="41">
        <f>'jan-feb'!M36</f>
        <v>-155795.0066374217</v>
      </c>
      <c r="O36" s="41">
        <f t="shared" si="15"/>
        <v>-989388.70351859974</v>
      </c>
      <c r="Q36" s="4"/>
      <c r="R36" s="4"/>
      <c r="S36" s="4"/>
      <c r="T36" s="4"/>
    </row>
    <row r="37" spans="1:20" s="34" customFormat="1" x14ac:dyDescent="0.2">
      <c r="A37" s="33">
        <v>228</v>
      </c>
      <c r="B37" s="34" t="s">
        <v>93</v>
      </c>
      <c r="C37" s="36">
        <v>150379</v>
      </c>
      <c r="D37" s="36">
        <v>17730</v>
      </c>
      <c r="E37" s="37">
        <f t="shared" si="6"/>
        <v>8481.6130851663838</v>
      </c>
      <c r="F37" s="38">
        <f t="shared" si="7"/>
        <v>0.99408433747150216</v>
      </c>
      <c r="G37" s="39">
        <f t="shared" si="8"/>
        <v>30.283764959071775</v>
      </c>
      <c r="H37" s="39">
        <f t="shared" si="9"/>
        <v>0</v>
      </c>
      <c r="I37" s="37">
        <f t="shared" si="10"/>
        <v>30.283764959071775</v>
      </c>
      <c r="J37" s="40">
        <f t="shared" si="11"/>
        <v>-92.214291104858432</v>
      </c>
      <c r="K37" s="37">
        <f t="shared" si="12"/>
        <v>-61.930526145786658</v>
      </c>
      <c r="L37" s="37">
        <f t="shared" si="13"/>
        <v>536931.15272434254</v>
      </c>
      <c r="M37" s="37">
        <f t="shared" si="14"/>
        <v>-1098028.2285647974</v>
      </c>
      <c r="N37" s="41">
        <f>'jan-feb'!M37</f>
        <v>-1403.6752645193089</v>
      </c>
      <c r="O37" s="41">
        <f t="shared" si="15"/>
        <v>-1096624.553300278</v>
      </c>
      <c r="Q37" s="4"/>
      <c r="R37" s="4"/>
      <c r="S37" s="4"/>
      <c r="T37" s="4"/>
    </row>
    <row r="38" spans="1:20" s="34" customFormat="1" x14ac:dyDescent="0.2">
      <c r="A38" s="33">
        <v>229</v>
      </c>
      <c r="B38" s="34" t="s">
        <v>94</v>
      </c>
      <c r="C38" s="36">
        <v>84259</v>
      </c>
      <c r="D38" s="36">
        <v>10927</v>
      </c>
      <c r="E38" s="37">
        <f t="shared" si="6"/>
        <v>7711.0826393337602</v>
      </c>
      <c r="F38" s="38">
        <f t="shared" si="7"/>
        <v>0.90377460039014845</v>
      </c>
      <c r="G38" s="39">
        <f t="shared" si="8"/>
        <v>492.60203245864591</v>
      </c>
      <c r="H38" s="39">
        <f t="shared" si="9"/>
        <v>0</v>
      </c>
      <c r="I38" s="37">
        <f t="shared" si="10"/>
        <v>492.60203245864591</v>
      </c>
      <c r="J38" s="40">
        <f t="shared" si="11"/>
        <v>-92.214291104858432</v>
      </c>
      <c r="K38" s="37">
        <f t="shared" si="12"/>
        <v>400.38774135378748</v>
      </c>
      <c r="L38" s="37">
        <f t="shared" si="13"/>
        <v>5382662.4086756241</v>
      </c>
      <c r="M38" s="37">
        <f t="shared" si="14"/>
        <v>4375036.8497728361</v>
      </c>
      <c r="N38" s="41">
        <f>'jan-feb'!M38</f>
        <v>1682765.777799472</v>
      </c>
      <c r="O38" s="41">
        <f t="shared" si="15"/>
        <v>2692271.0719733639</v>
      </c>
      <c r="Q38" s="4"/>
      <c r="R38" s="4"/>
      <c r="S38" s="4"/>
      <c r="T38" s="4"/>
    </row>
    <row r="39" spans="1:20" s="34" customFormat="1" x14ac:dyDescent="0.2">
      <c r="A39" s="33">
        <v>230</v>
      </c>
      <c r="B39" s="34" t="s">
        <v>95</v>
      </c>
      <c r="C39" s="36">
        <v>337661</v>
      </c>
      <c r="D39" s="36">
        <v>37406</v>
      </c>
      <c r="E39" s="37">
        <f t="shared" si="6"/>
        <v>9026.9208148425387</v>
      </c>
      <c r="F39" s="38">
        <f t="shared" si="7"/>
        <v>1.0579969290658138</v>
      </c>
      <c r="G39" s="39">
        <f t="shared" si="8"/>
        <v>-296.9008728466211</v>
      </c>
      <c r="H39" s="39">
        <f t="shared" si="9"/>
        <v>0</v>
      </c>
      <c r="I39" s="37">
        <f t="shared" si="10"/>
        <v>-296.9008728466211</v>
      </c>
      <c r="J39" s="40">
        <f t="shared" si="11"/>
        <v>-92.214291104858432</v>
      </c>
      <c r="K39" s="37">
        <f t="shared" si="12"/>
        <v>-389.11516395147953</v>
      </c>
      <c r="L39" s="37">
        <f t="shared" si="13"/>
        <v>-11105874.049700709</v>
      </c>
      <c r="M39" s="37">
        <f t="shared" si="14"/>
        <v>-14555241.822769044</v>
      </c>
      <c r="N39" s="41">
        <f>'jan-feb'!M39</f>
        <v>-3928152.0742777498</v>
      </c>
      <c r="O39" s="41">
        <f t="shared" si="15"/>
        <v>-10627089.748491295</v>
      </c>
      <c r="Q39" s="4"/>
      <c r="R39" s="4"/>
      <c r="S39" s="4"/>
      <c r="T39" s="4"/>
    </row>
    <row r="40" spans="1:20" s="34" customFormat="1" x14ac:dyDescent="0.2">
      <c r="A40" s="33">
        <v>231</v>
      </c>
      <c r="B40" s="34" t="s">
        <v>96</v>
      </c>
      <c r="C40" s="36">
        <v>470611</v>
      </c>
      <c r="D40" s="36">
        <v>53276</v>
      </c>
      <c r="E40" s="37">
        <f t="shared" si="6"/>
        <v>8833.4522111269616</v>
      </c>
      <c r="F40" s="38">
        <f t="shared" si="7"/>
        <v>1.0353215126308795</v>
      </c>
      <c r="G40" s="39">
        <f t="shared" si="8"/>
        <v>-180.81971061727489</v>
      </c>
      <c r="H40" s="39">
        <f t="shared" si="9"/>
        <v>0</v>
      </c>
      <c r="I40" s="37">
        <f t="shared" si="10"/>
        <v>-180.81971061727489</v>
      </c>
      <c r="J40" s="40">
        <f t="shared" si="11"/>
        <v>-92.214291104858432</v>
      </c>
      <c r="K40" s="37">
        <f t="shared" si="12"/>
        <v>-273.03400172213333</v>
      </c>
      <c r="L40" s="37">
        <f t="shared" si="13"/>
        <v>-9633350.9028459378</v>
      </c>
      <c r="M40" s="37">
        <f t="shared" si="14"/>
        <v>-14546159.475748375</v>
      </c>
      <c r="N40" s="41">
        <f>'jan-feb'!M40</f>
        <v>-4743084.6364011569</v>
      </c>
      <c r="O40" s="41">
        <f t="shared" si="15"/>
        <v>-9803074.8393472172</v>
      </c>
      <c r="Q40" s="4"/>
      <c r="R40" s="4"/>
      <c r="S40" s="4"/>
      <c r="T40" s="4"/>
    </row>
    <row r="41" spans="1:20" s="34" customFormat="1" x14ac:dyDescent="0.2">
      <c r="A41" s="33">
        <v>233</v>
      </c>
      <c r="B41" s="34" t="s">
        <v>97</v>
      </c>
      <c r="C41" s="36">
        <v>222918</v>
      </c>
      <c r="D41" s="36">
        <v>23213</v>
      </c>
      <c r="E41" s="37">
        <f t="shared" si="6"/>
        <v>9603.1534054193762</v>
      </c>
      <c r="F41" s="38">
        <f t="shared" si="7"/>
        <v>1.1255340575909152</v>
      </c>
      <c r="G41" s="39">
        <f t="shared" si="8"/>
        <v>-642.64042719272368</v>
      </c>
      <c r="H41" s="39">
        <f t="shared" si="9"/>
        <v>0</v>
      </c>
      <c r="I41" s="37">
        <f t="shared" si="10"/>
        <v>-642.64042719272368</v>
      </c>
      <c r="J41" s="40">
        <f t="shared" si="11"/>
        <v>-92.214291104858432</v>
      </c>
      <c r="K41" s="37">
        <f t="shared" si="12"/>
        <v>-734.85471829758217</v>
      </c>
      <c r="L41" s="37">
        <f t="shared" si="13"/>
        <v>-14917612.236424694</v>
      </c>
      <c r="M41" s="37">
        <f t="shared" si="14"/>
        <v>-17058182.575841773</v>
      </c>
      <c r="N41" s="41">
        <f>'jan-feb'!M41</f>
        <v>-9341154.9190025572</v>
      </c>
      <c r="O41" s="41">
        <f t="shared" si="15"/>
        <v>-7717027.6568392161</v>
      </c>
      <c r="Q41" s="4"/>
      <c r="R41" s="4"/>
      <c r="S41" s="4"/>
      <c r="T41" s="4"/>
    </row>
    <row r="42" spans="1:20" s="34" customFormat="1" x14ac:dyDescent="0.2">
      <c r="A42" s="33">
        <v>234</v>
      </c>
      <c r="B42" s="34" t="s">
        <v>98</v>
      </c>
      <c r="C42" s="36">
        <v>61764</v>
      </c>
      <c r="D42" s="36">
        <v>6546</v>
      </c>
      <c r="E42" s="37">
        <f t="shared" si="6"/>
        <v>9435.3803849679189</v>
      </c>
      <c r="F42" s="38">
        <f t="shared" si="7"/>
        <v>1.1058702825275648</v>
      </c>
      <c r="G42" s="39">
        <f t="shared" si="8"/>
        <v>-541.9766149218492</v>
      </c>
      <c r="H42" s="39">
        <f t="shared" si="9"/>
        <v>0</v>
      </c>
      <c r="I42" s="37">
        <f t="shared" si="10"/>
        <v>-541.9766149218492</v>
      </c>
      <c r="J42" s="40">
        <f t="shared" si="11"/>
        <v>-92.214291104858432</v>
      </c>
      <c r="K42" s="37">
        <f t="shared" si="12"/>
        <v>-634.19090602670758</v>
      </c>
      <c r="L42" s="37">
        <f t="shared" si="13"/>
        <v>-3547778.921278425</v>
      </c>
      <c r="M42" s="37">
        <f t="shared" si="14"/>
        <v>-4151413.6708508278</v>
      </c>
      <c r="N42" s="41">
        <f>'jan-feb'!M42</f>
        <v>-1191565.7562482527</v>
      </c>
      <c r="O42" s="41">
        <f t="shared" si="15"/>
        <v>-2959847.9146025749</v>
      </c>
      <c r="Q42" s="4"/>
      <c r="R42" s="4"/>
      <c r="S42" s="4"/>
      <c r="T42" s="4"/>
    </row>
    <row r="43" spans="1:20" s="34" customFormat="1" x14ac:dyDescent="0.2">
      <c r="A43" s="33">
        <v>235</v>
      </c>
      <c r="B43" s="34" t="s">
        <v>99</v>
      </c>
      <c r="C43" s="36">
        <v>282186</v>
      </c>
      <c r="D43" s="36">
        <v>35102</v>
      </c>
      <c r="E43" s="37">
        <f t="shared" si="6"/>
        <v>8039.0291151501342</v>
      </c>
      <c r="F43" s="38">
        <f t="shared" si="7"/>
        <v>0.94221144629015674</v>
      </c>
      <c r="G43" s="39">
        <f t="shared" si="8"/>
        <v>295.83414696882153</v>
      </c>
      <c r="H43" s="39">
        <f t="shared" si="9"/>
        <v>0</v>
      </c>
      <c r="I43" s="37">
        <f t="shared" si="10"/>
        <v>295.83414696882153</v>
      </c>
      <c r="J43" s="40">
        <f t="shared" si="11"/>
        <v>-92.214291104858432</v>
      </c>
      <c r="K43" s="37">
        <f t="shared" si="12"/>
        <v>203.6198558639631</v>
      </c>
      <c r="L43" s="37">
        <f t="shared" si="13"/>
        <v>10384370.226899574</v>
      </c>
      <c r="M43" s="37">
        <f t="shared" si="14"/>
        <v>7147464.1805368327</v>
      </c>
      <c r="N43" s="41">
        <f>'jan-feb'!M43</f>
        <v>4517326.9820002792</v>
      </c>
      <c r="O43" s="41">
        <f t="shared" si="15"/>
        <v>2630137.1985365534</v>
      </c>
      <c r="Q43" s="4"/>
      <c r="R43" s="4"/>
      <c r="S43" s="4"/>
      <c r="T43" s="4"/>
    </row>
    <row r="44" spans="1:20" s="34" customFormat="1" x14ac:dyDescent="0.2">
      <c r="A44" s="33">
        <v>236</v>
      </c>
      <c r="B44" s="34" t="s">
        <v>100</v>
      </c>
      <c r="C44" s="36">
        <v>152994</v>
      </c>
      <c r="D44" s="36">
        <v>21241</v>
      </c>
      <c r="E44" s="37">
        <f t="shared" si="6"/>
        <v>7202.7682312508823</v>
      </c>
      <c r="F44" s="38">
        <f t="shared" si="7"/>
        <v>0.84419779742680345</v>
      </c>
      <c r="G44" s="39">
        <f t="shared" si="8"/>
        <v>797.59067730837262</v>
      </c>
      <c r="H44" s="39">
        <f t="shared" si="9"/>
        <v>166.63821749311478</v>
      </c>
      <c r="I44" s="37">
        <f t="shared" si="10"/>
        <v>964.2288948014874</v>
      </c>
      <c r="J44" s="40">
        <f t="shared" si="11"/>
        <v>-92.214291104858432</v>
      </c>
      <c r="K44" s="37">
        <f t="shared" si="12"/>
        <v>872.01460369662891</v>
      </c>
      <c r="L44" s="37">
        <f t="shared" si="13"/>
        <v>20481185.954478394</v>
      </c>
      <c r="M44" s="37">
        <f t="shared" si="14"/>
        <v>18522462.197120097</v>
      </c>
      <c r="N44" s="41">
        <f>'jan-feb'!M44</f>
        <v>8806989.8616184667</v>
      </c>
      <c r="O44" s="41">
        <f t="shared" si="15"/>
        <v>9715472.3355016299</v>
      </c>
      <c r="Q44" s="4"/>
      <c r="R44" s="4"/>
      <c r="S44" s="4"/>
      <c r="T44" s="4"/>
    </row>
    <row r="45" spans="1:20" s="34" customFormat="1" x14ac:dyDescent="0.2">
      <c r="A45" s="33">
        <v>237</v>
      </c>
      <c r="B45" s="34" t="s">
        <v>101</v>
      </c>
      <c r="C45" s="36">
        <v>170340</v>
      </c>
      <c r="D45" s="36">
        <v>24415</v>
      </c>
      <c r="E45" s="37">
        <f t="shared" si="6"/>
        <v>6976.8584886340368</v>
      </c>
      <c r="F45" s="38">
        <f t="shared" si="7"/>
        <v>0.81772012925653714</v>
      </c>
      <c r="G45" s="39">
        <f t="shared" si="8"/>
        <v>933.13652287847992</v>
      </c>
      <c r="H45" s="39">
        <f t="shared" si="9"/>
        <v>245.70662740901068</v>
      </c>
      <c r="I45" s="37">
        <f t="shared" si="10"/>
        <v>1178.8431502874905</v>
      </c>
      <c r="J45" s="40">
        <f t="shared" si="11"/>
        <v>-92.214291104858432</v>
      </c>
      <c r="K45" s="37">
        <f t="shared" si="12"/>
        <v>1086.6288591826321</v>
      </c>
      <c r="L45" s="37">
        <f t="shared" si="13"/>
        <v>28781455.51426908</v>
      </c>
      <c r="M45" s="37">
        <f t="shared" si="14"/>
        <v>26530043.596943963</v>
      </c>
      <c r="N45" s="41">
        <f>'jan-feb'!M45</f>
        <v>11691324.512566026</v>
      </c>
      <c r="O45" s="41">
        <f t="shared" si="15"/>
        <v>14838719.084377937</v>
      </c>
      <c r="Q45" s="4"/>
      <c r="R45" s="4"/>
      <c r="S45" s="4"/>
      <c r="T45" s="4"/>
    </row>
    <row r="46" spans="1:20" s="34" customFormat="1" x14ac:dyDescent="0.2">
      <c r="A46" s="33">
        <v>238</v>
      </c>
      <c r="B46" s="34" t="s">
        <v>102</v>
      </c>
      <c r="C46" s="36">
        <v>94084</v>
      </c>
      <c r="D46" s="36">
        <v>12657</v>
      </c>
      <c r="E46" s="37">
        <f t="shared" si="6"/>
        <v>7433.3570356324562</v>
      </c>
      <c r="F46" s="38">
        <f t="shared" si="7"/>
        <v>0.87122387330768714</v>
      </c>
      <c r="G46" s="39">
        <f t="shared" si="8"/>
        <v>659.23739467942835</v>
      </c>
      <c r="H46" s="39">
        <f t="shared" si="9"/>
        <v>85.932135959563894</v>
      </c>
      <c r="I46" s="37">
        <f t="shared" si="10"/>
        <v>745.16953063899223</v>
      </c>
      <c r="J46" s="40">
        <f t="shared" si="11"/>
        <v>-92.214291104858432</v>
      </c>
      <c r="K46" s="37">
        <f t="shared" si="12"/>
        <v>652.95523953413385</v>
      </c>
      <c r="L46" s="37">
        <f t="shared" si="13"/>
        <v>9431610.749297725</v>
      </c>
      <c r="M46" s="37">
        <f t="shared" si="14"/>
        <v>8264454.4667835319</v>
      </c>
      <c r="N46" s="41">
        <f>'jan-feb'!M46</f>
        <v>4775716.4388919957</v>
      </c>
      <c r="O46" s="41">
        <f t="shared" si="15"/>
        <v>3488738.0278915362</v>
      </c>
      <c r="Q46" s="4"/>
      <c r="R46" s="4"/>
      <c r="S46" s="4"/>
      <c r="T46" s="4"/>
    </row>
    <row r="47" spans="1:20" s="34" customFormat="1" x14ac:dyDescent="0.2">
      <c r="A47" s="33">
        <v>239</v>
      </c>
      <c r="B47" s="34" t="s">
        <v>103</v>
      </c>
      <c r="C47" s="36">
        <v>18289</v>
      </c>
      <c r="D47" s="36">
        <v>2910</v>
      </c>
      <c r="E47" s="37">
        <f t="shared" si="6"/>
        <v>6284.8797250859106</v>
      </c>
      <c r="F47" s="38">
        <f t="shared" si="7"/>
        <v>0.73661701316307371</v>
      </c>
      <c r="G47" s="39">
        <f t="shared" si="8"/>
        <v>1348.3237810073556</v>
      </c>
      <c r="H47" s="39">
        <f t="shared" si="9"/>
        <v>487.89919465085484</v>
      </c>
      <c r="I47" s="37">
        <f t="shared" si="10"/>
        <v>1836.2229756582105</v>
      </c>
      <c r="J47" s="40">
        <f t="shared" si="11"/>
        <v>-92.214291104858432</v>
      </c>
      <c r="K47" s="37">
        <f t="shared" si="12"/>
        <v>1744.0086845533522</v>
      </c>
      <c r="L47" s="37">
        <f t="shared" si="13"/>
        <v>5343408.8591653928</v>
      </c>
      <c r="M47" s="37">
        <f t="shared" si="14"/>
        <v>5075065.272050255</v>
      </c>
      <c r="N47" s="41">
        <f>'jan-feb'!M47</f>
        <v>2401973.07317498</v>
      </c>
      <c r="O47" s="41">
        <f t="shared" si="15"/>
        <v>2673092.198875275</v>
      </c>
      <c r="Q47" s="4"/>
      <c r="R47" s="4"/>
      <c r="S47" s="4"/>
      <c r="T47" s="4"/>
    </row>
    <row r="48" spans="1:20" s="34" customFormat="1" x14ac:dyDescent="0.2">
      <c r="A48" s="33">
        <v>301</v>
      </c>
      <c r="B48" s="34" t="s">
        <v>104</v>
      </c>
      <c r="C48" s="36">
        <v>7441866</v>
      </c>
      <c r="D48" s="36">
        <v>666759</v>
      </c>
      <c r="E48" s="37">
        <f t="shared" si="6"/>
        <v>11161.253166436449</v>
      </c>
      <c r="F48" s="38">
        <f t="shared" si="7"/>
        <v>1.3081505661597894</v>
      </c>
      <c r="G48" s="39">
        <f t="shared" si="8"/>
        <v>-1577.500283802967</v>
      </c>
      <c r="H48" s="39">
        <f t="shared" si="9"/>
        <v>0</v>
      </c>
      <c r="I48" s="37">
        <f t="shared" si="10"/>
        <v>-1577.500283802967</v>
      </c>
      <c r="J48" s="40">
        <f t="shared" si="11"/>
        <v>-92.214291104858432</v>
      </c>
      <c r="K48" s="37">
        <f t="shared" si="12"/>
        <v>-1669.7145749078254</v>
      </c>
      <c r="L48" s="37">
        <f t="shared" si="13"/>
        <v>-1051812511.7281826</v>
      </c>
      <c r="M48" s="37">
        <f t="shared" si="14"/>
        <v>-1113297220.2509668</v>
      </c>
      <c r="N48" s="41">
        <f>'jan-feb'!M48</f>
        <v>-382527320.17573017</v>
      </c>
      <c r="O48" s="41">
        <f t="shared" si="15"/>
        <v>-730769900.07523656</v>
      </c>
      <c r="Q48" s="4"/>
      <c r="R48" s="4"/>
      <c r="S48" s="4"/>
      <c r="T48" s="4"/>
    </row>
    <row r="49" spans="1:20" s="34" customFormat="1" x14ac:dyDescent="0.2">
      <c r="A49" s="33">
        <v>402</v>
      </c>
      <c r="B49" s="34" t="s">
        <v>105</v>
      </c>
      <c r="C49" s="36">
        <v>122574</v>
      </c>
      <c r="D49" s="36">
        <v>17857</v>
      </c>
      <c r="E49" s="37">
        <f t="shared" si="6"/>
        <v>6864.1989135913091</v>
      </c>
      <c r="F49" s="38">
        <f t="shared" si="7"/>
        <v>0.80451590526145333</v>
      </c>
      <c r="G49" s="39">
        <f t="shared" si="8"/>
        <v>1000.7322679041166</v>
      </c>
      <c r="H49" s="39">
        <f t="shared" si="9"/>
        <v>285.1374786739654</v>
      </c>
      <c r="I49" s="37">
        <f t="shared" si="10"/>
        <v>1285.869746578082</v>
      </c>
      <c r="J49" s="40">
        <f t="shared" si="11"/>
        <v>-92.214291104858432</v>
      </c>
      <c r="K49" s="37">
        <f t="shared" si="12"/>
        <v>1193.6554554732236</v>
      </c>
      <c r="L49" s="37">
        <f t="shared" si="13"/>
        <v>22961776.06464481</v>
      </c>
      <c r="M49" s="37">
        <f t="shared" si="14"/>
        <v>21315105.468385354</v>
      </c>
      <c r="N49" s="41">
        <f>'jan-feb'!M49</f>
        <v>10369255.09198818</v>
      </c>
      <c r="O49" s="41">
        <f t="shared" si="15"/>
        <v>10945850.376397174</v>
      </c>
      <c r="Q49" s="4"/>
      <c r="R49" s="4"/>
      <c r="S49" s="4"/>
      <c r="T49" s="4"/>
    </row>
    <row r="50" spans="1:20" s="34" customFormat="1" x14ac:dyDescent="0.2">
      <c r="A50" s="33">
        <v>403</v>
      </c>
      <c r="B50" s="34" t="s">
        <v>106</v>
      </c>
      <c r="C50" s="36">
        <v>241073</v>
      </c>
      <c r="D50" s="36">
        <v>30598</v>
      </c>
      <c r="E50" s="37">
        <f t="shared" si="6"/>
        <v>7878.7175632394274</v>
      </c>
      <c r="F50" s="38">
        <f t="shared" si="7"/>
        <v>0.92342218989871683</v>
      </c>
      <c r="G50" s="39">
        <f t="shared" si="8"/>
        <v>392.02107811524564</v>
      </c>
      <c r="H50" s="39">
        <f t="shared" si="9"/>
        <v>0</v>
      </c>
      <c r="I50" s="37">
        <f t="shared" si="10"/>
        <v>392.02107811524564</v>
      </c>
      <c r="J50" s="40">
        <f t="shared" si="11"/>
        <v>-92.214291104858432</v>
      </c>
      <c r="K50" s="37">
        <f t="shared" si="12"/>
        <v>299.80678701038721</v>
      </c>
      <c r="L50" s="37">
        <f t="shared" si="13"/>
        <v>11995060.948170286</v>
      </c>
      <c r="M50" s="37">
        <f t="shared" si="14"/>
        <v>9173488.0689438283</v>
      </c>
      <c r="N50" s="41">
        <f>'jan-feb'!M50</f>
        <v>5799011.5783532774</v>
      </c>
      <c r="O50" s="41">
        <f t="shared" si="15"/>
        <v>3374476.4905905509</v>
      </c>
      <c r="Q50" s="4"/>
      <c r="R50" s="4"/>
      <c r="S50" s="4"/>
      <c r="T50" s="4"/>
    </row>
    <row r="51" spans="1:20" s="34" customFormat="1" x14ac:dyDescent="0.2">
      <c r="A51" s="33">
        <v>412</v>
      </c>
      <c r="B51" s="34" t="s">
        <v>107</v>
      </c>
      <c r="C51" s="36">
        <v>230751</v>
      </c>
      <c r="D51" s="36">
        <v>33842</v>
      </c>
      <c r="E51" s="37">
        <f t="shared" si="6"/>
        <v>6818.4799952721469</v>
      </c>
      <c r="F51" s="38">
        <f t="shared" si="7"/>
        <v>0.79915743628027525</v>
      </c>
      <c r="G51" s="39">
        <f t="shared" si="8"/>
        <v>1028.1636188956138</v>
      </c>
      <c r="H51" s="39">
        <f t="shared" si="9"/>
        <v>301.13910008567217</v>
      </c>
      <c r="I51" s="37">
        <f t="shared" si="10"/>
        <v>1329.302718981286</v>
      </c>
      <c r="J51" s="40">
        <f t="shared" si="11"/>
        <v>-92.214291104858432</v>
      </c>
      <c r="K51" s="37">
        <f t="shared" si="12"/>
        <v>1237.0884278764277</v>
      </c>
      <c r="L51" s="37">
        <f t="shared" si="13"/>
        <v>44986262.615764685</v>
      </c>
      <c r="M51" s="37">
        <f t="shared" si="14"/>
        <v>41865546.576194063</v>
      </c>
      <c r="N51" s="41">
        <f>'jan-feb'!M51</f>
        <v>19420046.26886173</v>
      </c>
      <c r="O51" s="41">
        <f t="shared" si="15"/>
        <v>22445500.307332333</v>
      </c>
      <c r="Q51" s="4"/>
      <c r="R51" s="4"/>
      <c r="S51" s="4"/>
      <c r="T51" s="4"/>
    </row>
    <row r="52" spans="1:20" s="34" customFormat="1" x14ac:dyDescent="0.2">
      <c r="A52" s="33">
        <v>415</v>
      </c>
      <c r="B52" s="34" t="s">
        <v>108</v>
      </c>
      <c r="C52" s="36">
        <v>47967</v>
      </c>
      <c r="D52" s="36">
        <v>7633</v>
      </c>
      <c r="E52" s="37">
        <f t="shared" si="6"/>
        <v>6284.1608803877898</v>
      </c>
      <c r="F52" s="38">
        <f t="shared" si="7"/>
        <v>0.73653276123501454</v>
      </c>
      <c r="G52" s="39">
        <f t="shared" si="8"/>
        <v>1348.7550878262282</v>
      </c>
      <c r="H52" s="39">
        <f t="shared" si="9"/>
        <v>488.15079029519711</v>
      </c>
      <c r="I52" s="37">
        <f t="shared" si="10"/>
        <v>1836.9058781214253</v>
      </c>
      <c r="J52" s="40">
        <f t="shared" si="11"/>
        <v>-92.214291104858432</v>
      </c>
      <c r="K52" s="37">
        <f t="shared" si="12"/>
        <v>1744.6915870165669</v>
      </c>
      <c r="L52" s="37">
        <f t="shared" si="13"/>
        <v>14021102.567700839</v>
      </c>
      <c r="M52" s="37">
        <f t="shared" si="14"/>
        <v>13317230.883697456</v>
      </c>
      <c r="N52" s="41">
        <f>'jan-feb'!M52</f>
        <v>5346252.170977531</v>
      </c>
      <c r="O52" s="41">
        <f t="shared" si="15"/>
        <v>7970978.7127199247</v>
      </c>
      <c r="Q52" s="4"/>
      <c r="R52" s="4"/>
      <c r="S52" s="4"/>
      <c r="T52" s="4"/>
    </row>
    <row r="53" spans="1:20" s="34" customFormat="1" x14ac:dyDescent="0.2">
      <c r="A53" s="33">
        <v>417</v>
      </c>
      <c r="B53" s="34" t="s">
        <v>109</v>
      </c>
      <c r="C53" s="36">
        <v>137758</v>
      </c>
      <c r="D53" s="36">
        <v>20317</v>
      </c>
      <c r="E53" s="37">
        <f t="shared" si="6"/>
        <v>6780.4301816213019</v>
      </c>
      <c r="F53" s="38">
        <f t="shared" si="7"/>
        <v>0.79469782188685678</v>
      </c>
      <c r="G53" s="39">
        <f t="shared" si="8"/>
        <v>1050.9935070861209</v>
      </c>
      <c r="H53" s="39">
        <f t="shared" si="9"/>
        <v>314.45653486346788</v>
      </c>
      <c r="I53" s="37">
        <f t="shared" si="10"/>
        <v>1365.4500419495887</v>
      </c>
      <c r="J53" s="40">
        <f t="shared" si="11"/>
        <v>-92.214291104858432</v>
      </c>
      <c r="K53" s="37">
        <f t="shared" si="12"/>
        <v>1273.2357508447303</v>
      </c>
      <c r="L53" s="37">
        <f t="shared" si="13"/>
        <v>27741848.502289794</v>
      </c>
      <c r="M53" s="37">
        <f t="shared" si="14"/>
        <v>25868330.749912385</v>
      </c>
      <c r="N53" s="41">
        <f>'jan-feb'!M53</f>
        <v>12337549.339414449</v>
      </c>
      <c r="O53" s="41">
        <f t="shared" si="15"/>
        <v>13530781.410497935</v>
      </c>
      <c r="Q53" s="4"/>
      <c r="R53" s="4"/>
      <c r="S53" s="4"/>
      <c r="T53" s="4"/>
    </row>
    <row r="54" spans="1:20" s="34" customFormat="1" x14ac:dyDescent="0.2">
      <c r="A54" s="33">
        <v>418</v>
      </c>
      <c r="B54" s="34" t="s">
        <v>110</v>
      </c>
      <c r="C54" s="36">
        <v>30421</v>
      </c>
      <c r="D54" s="36">
        <v>5100</v>
      </c>
      <c r="E54" s="37">
        <f t="shared" si="6"/>
        <v>5964.9019607843138</v>
      </c>
      <c r="F54" s="38">
        <f t="shared" si="7"/>
        <v>0.69911413716090509</v>
      </c>
      <c r="G54" s="39">
        <f t="shared" si="8"/>
        <v>1540.3104395883138</v>
      </c>
      <c r="H54" s="39">
        <f t="shared" si="9"/>
        <v>599.89141215641371</v>
      </c>
      <c r="I54" s="37">
        <f t="shared" si="10"/>
        <v>2140.2018517447277</v>
      </c>
      <c r="J54" s="40">
        <f t="shared" si="11"/>
        <v>-92.214291104858432</v>
      </c>
      <c r="K54" s="37">
        <f t="shared" si="12"/>
        <v>2047.9875606398693</v>
      </c>
      <c r="L54" s="37">
        <f t="shared" si="13"/>
        <v>10915029.443898112</v>
      </c>
      <c r="M54" s="37">
        <f t="shared" si="14"/>
        <v>10444736.559263334</v>
      </c>
      <c r="N54" s="41">
        <f>'jan-feb'!M54</f>
        <v>4450160.0251520267</v>
      </c>
      <c r="O54" s="41">
        <f t="shared" si="15"/>
        <v>5994576.534111307</v>
      </c>
      <c r="Q54" s="4"/>
      <c r="R54" s="4"/>
      <c r="S54" s="4"/>
      <c r="T54" s="4"/>
    </row>
    <row r="55" spans="1:20" s="34" customFormat="1" x14ac:dyDescent="0.2">
      <c r="A55" s="33">
        <v>419</v>
      </c>
      <c r="B55" s="34" t="s">
        <v>111</v>
      </c>
      <c r="C55" s="36">
        <v>53987</v>
      </c>
      <c r="D55" s="36">
        <v>7866</v>
      </c>
      <c r="E55" s="37">
        <f t="shared" si="6"/>
        <v>6863.3358759216881</v>
      </c>
      <c r="F55" s="38">
        <f t="shared" si="7"/>
        <v>0.80441475324928258</v>
      </c>
      <c r="G55" s="39">
        <f t="shared" si="8"/>
        <v>1001.2500905058891</v>
      </c>
      <c r="H55" s="39">
        <f t="shared" si="9"/>
        <v>285.43954185833275</v>
      </c>
      <c r="I55" s="37">
        <f t="shared" si="10"/>
        <v>1286.6896323642218</v>
      </c>
      <c r="J55" s="40">
        <f t="shared" si="11"/>
        <v>-92.214291104858432</v>
      </c>
      <c r="K55" s="37">
        <f t="shared" si="12"/>
        <v>1194.4753412593634</v>
      </c>
      <c r="L55" s="37">
        <f t="shared" si="13"/>
        <v>10121100.648176968</v>
      </c>
      <c r="M55" s="37">
        <f t="shared" si="14"/>
        <v>9395743.0343461521</v>
      </c>
      <c r="N55" s="41">
        <f>'jan-feb'!M55</f>
        <v>3813385.8740874189</v>
      </c>
      <c r="O55" s="41">
        <f t="shared" si="15"/>
        <v>5582357.1602587327</v>
      </c>
      <c r="Q55" s="4"/>
      <c r="R55" s="4"/>
      <c r="S55" s="4"/>
      <c r="T55" s="4"/>
    </row>
    <row r="56" spans="1:20" s="34" customFormat="1" x14ac:dyDescent="0.2">
      <c r="A56" s="33">
        <v>420</v>
      </c>
      <c r="B56" s="34" t="s">
        <v>112</v>
      </c>
      <c r="C56" s="36">
        <v>36528</v>
      </c>
      <c r="D56" s="36">
        <v>6127</v>
      </c>
      <c r="E56" s="37">
        <f t="shared" si="6"/>
        <v>5961.8083890974376</v>
      </c>
      <c r="F56" s="38">
        <f t="shared" si="7"/>
        <v>0.69875155623085217</v>
      </c>
      <c r="G56" s="39">
        <f t="shared" si="8"/>
        <v>1542.1665826004394</v>
      </c>
      <c r="H56" s="39">
        <f t="shared" si="9"/>
        <v>600.97416224682036</v>
      </c>
      <c r="I56" s="37">
        <f t="shared" si="10"/>
        <v>2143.1407448472596</v>
      </c>
      <c r="J56" s="40">
        <f t="shared" si="11"/>
        <v>-92.214291104858432</v>
      </c>
      <c r="K56" s="37">
        <f t="shared" si="12"/>
        <v>2050.926453742401</v>
      </c>
      <c r="L56" s="37">
        <f t="shared" si="13"/>
        <v>13131023.34367916</v>
      </c>
      <c r="M56" s="37">
        <f t="shared" si="14"/>
        <v>12566026.382079691</v>
      </c>
      <c r="N56" s="41">
        <f>'jan-feb'!M56</f>
        <v>5544327.034138523</v>
      </c>
      <c r="O56" s="41">
        <f t="shared" si="15"/>
        <v>7021699.3479411677</v>
      </c>
      <c r="Q56" s="4"/>
      <c r="R56" s="4"/>
      <c r="S56" s="4"/>
      <c r="T56" s="4"/>
    </row>
    <row r="57" spans="1:20" s="34" customFormat="1" x14ac:dyDescent="0.2">
      <c r="A57" s="33">
        <v>423</v>
      </c>
      <c r="B57" s="34" t="s">
        <v>113</v>
      </c>
      <c r="C57" s="36">
        <v>29635</v>
      </c>
      <c r="D57" s="36">
        <v>4777</v>
      </c>
      <c r="E57" s="37">
        <f t="shared" si="6"/>
        <v>6203.6843207033708</v>
      </c>
      <c r="F57" s="38">
        <f t="shared" si="7"/>
        <v>0.72710053570048916</v>
      </c>
      <c r="G57" s="39">
        <f t="shared" si="8"/>
        <v>1397.0410236368796</v>
      </c>
      <c r="H57" s="39">
        <f t="shared" si="9"/>
        <v>516.31758618474385</v>
      </c>
      <c r="I57" s="37">
        <f t="shared" si="10"/>
        <v>1913.3586098216233</v>
      </c>
      <c r="J57" s="40">
        <f t="shared" si="11"/>
        <v>-92.214291104858432</v>
      </c>
      <c r="K57" s="37">
        <f t="shared" si="12"/>
        <v>1821.1443187167649</v>
      </c>
      <c r="L57" s="37">
        <f t="shared" si="13"/>
        <v>9140114.0791178942</v>
      </c>
      <c r="M57" s="37">
        <f t="shared" si="14"/>
        <v>8699606.4105099868</v>
      </c>
      <c r="N57" s="41">
        <f>'jan-feb'!M57</f>
        <v>4204340.5568923969</v>
      </c>
      <c r="O57" s="41">
        <f t="shared" si="15"/>
        <v>4495265.8536175899</v>
      </c>
      <c r="Q57" s="4"/>
      <c r="R57" s="4"/>
      <c r="S57" s="4"/>
      <c r="T57" s="4"/>
    </row>
    <row r="58" spans="1:20" s="34" customFormat="1" x14ac:dyDescent="0.2">
      <c r="A58" s="33">
        <v>425</v>
      </c>
      <c r="B58" s="34" t="s">
        <v>114</v>
      </c>
      <c r="C58" s="36">
        <v>44472</v>
      </c>
      <c r="D58" s="36">
        <v>7329</v>
      </c>
      <c r="E58" s="37">
        <f t="shared" si="6"/>
        <v>6067.949242734343</v>
      </c>
      <c r="F58" s="38">
        <f t="shared" si="7"/>
        <v>0.71119175588471706</v>
      </c>
      <c r="G58" s="39">
        <f t="shared" si="8"/>
        <v>1478.4820704182962</v>
      </c>
      <c r="H58" s="39">
        <f t="shared" si="9"/>
        <v>563.82486347390352</v>
      </c>
      <c r="I58" s="37">
        <f t="shared" si="10"/>
        <v>2042.3069338921996</v>
      </c>
      <c r="J58" s="40">
        <f t="shared" si="11"/>
        <v>-92.214291104858432</v>
      </c>
      <c r="K58" s="37">
        <f t="shared" si="12"/>
        <v>1950.0926427873412</v>
      </c>
      <c r="L58" s="37">
        <f t="shared" si="13"/>
        <v>14968067.51849593</v>
      </c>
      <c r="M58" s="37">
        <f t="shared" si="14"/>
        <v>14292228.978988424</v>
      </c>
      <c r="N58" s="41">
        <f>'jan-feb'!M58</f>
        <v>6614719.1420272924</v>
      </c>
      <c r="O58" s="41">
        <f t="shared" si="15"/>
        <v>7677509.8369611315</v>
      </c>
      <c r="Q58" s="4"/>
      <c r="R58" s="4"/>
      <c r="S58" s="4"/>
      <c r="T58" s="4"/>
    </row>
    <row r="59" spans="1:20" s="34" customFormat="1" x14ac:dyDescent="0.2">
      <c r="A59" s="33">
        <v>426</v>
      </c>
      <c r="B59" s="34" t="s">
        <v>80</v>
      </c>
      <c r="C59" s="36">
        <v>23264</v>
      </c>
      <c r="D59" s="36">
        <v>3743</v>
      </c>
      <c r="E59" s="37">
        <f t="shared" si="6"/>
        <v>6215.3352925460858</v>
      </c>
      <c r="F59" s="38">
        <f t="shared" si="7"/>
        <v>0.72846608356371578</v>
      </c>
      <c r="G59" s="39">
        <f t="shared" si="8"/>
        <v>1390.0504405312506</v>
      </c>
      <c r="H59" s="39">
        <f t="shared" si="9"/>
        <v>512.23974603979354</v>
      </c>
      <c r="I59" s="37">
        <f t="shared" si="10"/>
        <v>1902.2901865710442</v>
      </c>
      <c r="J59" s="40">
        <f t="shared" si="11"/>
        <v>-92.214291104858432</v>
      </c>
      <c r="K59" s="37">
        <f t="shared" si="12"/>
        <v>1810.0758954661858</v>
      </c>
      <c r="L59" s="37">
        <f t="shared" si="13"/>
        <v>7120272.1683354182</v>
      </c>
      <c r="M59" s="37">
        <f t="shared" si="14"/>
        <v>6775114.0767299337</v>
      </c>
      <c r="N59" s="41">
        <f>'jan-feb'!M59</f>
        <v>2715278.5439498103</v>
      </c>
      <c r="O59" s="41">
        <f t="shared" si="15"/>
        <v>4059835.5327801234</v>
      </c>
      <c r="Q59" s="4"/>
      <c r="R59" s="4"/>
      <c r="S59" s="4"/>
      <c r="T59" s="4"/>
    </row>
    <row r="60" spans="1:20" s="34" customFormat="1" x14ac:dyDescent="0.2">
      <c r="A60" s="33">
        <v>427</v>
      </c>
      <c r="B60" s="34" t="s">
        <v>115</v>
      </c>
      <c r="C60" s="36">
        <v>144292</v>
      </c>
      <c r="D60" s="36">
        <v>21086</v>
      </c>
      <c r="E60" s="37">
        <f t="shared" si="6"/>
        <v>6843.0238072654838</v>
      </c>
      <c r="F60" s="38">
        <f t="shared" si="7"/>
        <v>0.80203408472431859</v>
      </c>
      <c r="G60" s="39">
        <f t="shared" si="8"/>
        <v>1013.4373316996117</v>
      </c>
      <c r="H60" s="39">
        <f t="shared" si="9"/>
        <v>292.54876588800425</v>
      </c>
      <c r="I60" s="37">
        <f t="shared" si="10"/>
        <v>1305.9860975876159</v>
      </c>
      <c r="J60" s="40">
        <f t="shared" si="11"/>
        <v>-92.214291104858432</v>
      </c>
      <c r="K60" s="37">
        <f t="shared" si="12"/>
        <v>1213.7718064827575</v>
      </c>
      <c r="L60" s="37">
        <f t="shared" si="13"/>
        <v>27538022.853732467</v>
      </c>
      <c r="M60" s="37">
        <f t="shared" si="14"/>
        <v>25593592.311495423</v>
      </c>
      <c r="N60" s="41">
        <f>'jan-feb'!M60</f>
        <v>10978250.488305021</v>
      </c>
      <c r="O60" s="41">
        <f t="shared" si="15"/>
        <v>14615341.823190402</v>
      </c>
      <c r="Q60" s="4"/>
      <c r="R60" s="4"/>
      <c r="S60" s="4"/>
      <c r="T60" s="4"/>
    </row>
    <row r="61" spans="1:20" s="34" customFormat="1" x14ac:dyDescent="0.2">
      <c r="A61" s="33">
        <v>428</v>
      </c>
      <c r="B61" s="34" t="s">
        <v>116</v>
      </c>
      <c r="C61" s="36">
        <v>44089</v>
      </c>
      <c r="D61" s="36">
        <v>6550</v>
      </c>
      <c r="E61" s="37">
        <f t="shared" si="6"/>
        <v>6731.1450381679388</v>
      </c>
      <c r="F61" s="38">
        <f t="shared" si="7"/>
        <v>0.78892137480243252</v>
      </c>
      <c r="G61" s="39">
        <f t="shared" si="8"/>
        <v>1080.5645931581387</v>
      </c>
      <c r="H61" s="39">
        <f t="shared" si="9"/>
        <v>331.70633507214501</v>
      </c>
      <c r="I61" s="37">
        <f t="shared" si="10"/>
        <v>1412.2709282302837</v>
      </c>
      <c r="J61" s="40">
        <f t="shared" si="11"/>
        <v>-92.214291104858432</v>
      </c>
      <c r="K61" s="37">
        <f t="shared" si="12"/>
        <v>1320.0566371254254</v>
      </c>
      <c r="L61" s="37">
        <f t="shared" si="13"/>
        <v>9250374.5799083579</v>
      </c>
      <c r="M61" s="37">
        <f t="shared" si="14"/>
        <v>8646370.9731715359</v>
      </c>
      <c r="N61" s="41">
        <f>'jan-feb'!M61</f>
        <v>4441675.1303423075</v>
      </c>
      <c r="O61" s="41">
        <f t="shared" si="15"/>
        <v>4204695.8428292284</v>
      </c>
      <c r="Q61" s="4"/>
      <c r="R61" s="4"/>
      <c r="S61" s="4"/>
      <c r="T61" s="4"/>
    </row>
    <row r="62" spans="1:20" s="34" customFormat="1" x14ac:dyDescent="0.2">
      <c r="A62" s="33">
        <v>429</v>
      </c>
      <c r="B62" s="34" t="s">
        <v>117</v>
      </c>
      <c r="C62" s="36">
        <v>31058</v>
      </c>
      <c r="D62" s="36">
        <v>4518</v>
      </c>
      <c r="E62" s="37">
        <f t="shared" si="6"/>
        <v>6874.2806551571493</v>
      </c>
      <c r="F62" s="38">
        <f t="shared" si="7"/>
        <v>0.80569753206809991</v>
      </c>
      <c r="G62" s="39">
        <f t="shared" si="8"/>
        <v>994.68322296461247</v>
      </c>
      <c r="H62" s="39">
        <f t="shared" si="9"/>
        <v>281.60886912592127</v>
      </c>
      <c r="I62" s="37">
        <f t="shared" si="10"/>
        <v>1276.2920920905337</v>
      </c>
      <c r="J62" s="40">
        <f t="shared" si="11"/>
        <v>-92.214291104858432</v>
      </c>
      <c r="K62" s="37">
        <f t="shared" si="12"/>
        <v>1184.0778009856754</v>
      </c>
      <c r="L62" s="37">
        <f t="shared" si="13"/>
        <v>5766287.6720650317</v>
      </c>
      <c r="M62" s="37">
        <f t="shared" si="14"/>
        <v>5349663.5048532812</v>
      </c>
      <c r="N62" s="41">
        <f>'jan-feb'!M62</f>
        <v>381584.03807980358</v>
      </c>
      <c r="O62" s="41">
        <f t="shared" si="15"/>
        <v>4968079.4667734774</v>
      </c>
      <c r="Q62" s="4"/>
      <c r="R62" s="4"/>
      <c r="S62" s="4"/>
      <c r="T62" s="4"/>
    </row>
    <row r="63" spans="1:20" s="34" customFormat="1" x14ac:dyDescent="0.2">
      <c r="A63" s="33">
        <v>430</v>
      </c>
      <c r="B63" s="34" t="s">
        <v>118</v>
      </c>
      <c r="C63" s="36">
        <v>15460</v>
      </c>
      <c r="D63" s="36">
        <v>2530</v>
      </c>
      <c r="E63" s="37">
        <f t="shared" si="6"/>
        <v>6110.671936758893</v>
      </c>
      <c r="F63" s="38">
        <f t="shared" si="7"/>
        <v>0.71619905350109481</v>
      </c>
      <c r="G63" s="39">
        <f t="shared" si="8"/>
        <v>1452.8484540035663</v>
      </c>
      <c r="H63" s="39">
        <f t="shared" si="9"/>
        <v>548.87192056531103</v>
      </c>
      <c r="I63" s="37">
        <f t="shared" si="10"/>
        <v>2001.7203745688773</v>
      </c>
      <c r="J63" s="40">
        <f t="shared" si="11"/>
        <v>-92.214291104858432</v>
      </c>
      <c r="K63" s="37">
        <f t="shared" si="12"/>
        <v>1909.506083464019</v>
      </c>
      <c r="L63" s="37">
        <f t="shared" si="13"/>
        <v>5064352.5476592593</v>
      </c>
      <c r="M63" s="37">
        <f t="shared" si="14"/>
        <v>4831050.3911639675</v>
      </c>
      <c r="N63" s="41">
        <f>'jan-feb'!M63</f>
        <v>1879744.286987182</v>
      </c>
      <c r="O63" s="41">
        <f t="shared" si="15"/>
        <v>2951306.1041767858</v>
      </c>
      <c r="Q63" s="4"/>
      <c r="R63" s="4"/>
      <c r="S63" s="4"/>
      <c r="T63" s="4"/>
    </row>
    <row r="64" spans="1:20" s="34" customFormat="1" x14ac:dyDescent="0.2">
      <c r="A64" s="33">
        <v>432</v>
      </c>
      <c r="B64" s="34" t="s">
        <v>119</v>
      </c>
      <c r="C64" s="36">
        <v>13404</v>
      </c>
      <c r="D64" s="36">
        <v>1858</v>
      </c>
      <c r="E64" s="37">
        <f t="shared" si="6"/>
        <v>7214.2088266953715</v>
      </c>
      <c r="F64" s="38">
        <f t="shared" si="7"/>
        <v>0.84553868820176759</v>
      </c>
      <c r="G64" s="39">
        <f t="shared" si="8"/>
        <v>790.72632004167917</v>
      </c>
      <c r="H64" s="39">
        <f t="shared" si="9"/>
        <v>162.63400908754355</v>
      </c>
      <c r="I64" s="37">
        <f t="shared" si="10"/>
        <v>953.36032912922269</v>
      </c>
      <c r="J64" s="40">
        <f t="shared" si="11"/>
        <v>-92.214291104858432</v>
      </c>
      <c r="K64" s="37">
        <f t="shared" si="12"/>
        <v>861.14603802436432</v>
      </c>
      <c r="L64" s="37">
        <f t="shared" si="13"/>
        <v>1771343.4915220959</v>
      </c>
      <c r="M64" s="37">
        <f t="shared" si="14"/>
        <v>1600009.338649269</v>
      </c>
      <c r="N64" s="41">
        <f>'jan-feb'!M64</f>
        <v>-200636.84312698647</v>
      </c>
      <c r="O64" s="41">
        <f t="shared" si="15"/>
        <v>1800646.1817762554</v>
      </c>
      <c r="Q64" s="4"/>
      <c r="R64" s="4"/>
      <c r="S64" s="4"/>
      <c r="T64" s="4"/>
    </row>
    <row r="65" spans="1:20" s="34" customFormat="1" x14ac:dyDescent="0.2">
      <c r="A65" s="33">
        <v>434</v>
      </c>
      <c r="B65" s="34" t="s">
        <v>120</v>
      </c>
      <c r="C65" s="36">
        <v>7620</v>
      </c>
      <c r="D65" s="36">
        <v>1274</v>
      </c>
      <c r="E65" s="37">
        <f t="shared" si="6"/>
        <v>5981.1616954474093</v>
      </c>
      <c r="F65" s="38">
        <f t="shared" si="7"/>
        <v>0.7010198533728712</v>
      </c>
      <c r="G65" s="39">
        <f t="shared" si="8"/>
        <v>1530.5545987904563</v>
      </c>
      <c r="H65" s="39">
        <f t="shared" si="9"/>
        <v>594.20050502433025</v>
      </c>
      <c r="I65" s="37">
        <f t="shared" si="10"/>
        <v>2124.7551038147867</v>
      </c>
      <c r="J65" s="40">
        <f t="shared" si="11"/>
        <v>-92.214291104858432</v>
      </c>
      <c r="K65" s="37">
        <f t="shared" si="12"/>
        <v>2032.5408127099283</v>
      </c>
      <c r="L65" s="37">
        <f t="shared" si="13"/>
        <v>2706938.0022600382</v>
      </c>
      <c r="M65" s="37">
        <f t="shared" si="14"/>
        <v>2589456.9953924487</v>
      </c>
      <c r="N65" s="41">
        <f>'jan-feb'!M65</f>
        <v>137970.0009990416</v>
      </c>
      <c r="O65" s="41">
        <f t="shared" si="15"/>
        <v>2451486.9943934074</v>
      </c>
      <c r="Q65" s="4"/>
      <c r="R65" s="4"/>
      <c r="S65" s="4"/>
      <c r="T65" s="4"/>
    </row>
    <row r="66" spans="1:20" s="34" customFormat="1" x14ac:dyDescent="0.2">
      <c r="A66" s="33">
        <v>436</v>
      </c>
      <c r="B66" s="34" t="s">
        <v>121</v>
      </c>
      <c r="C66" s="36">
        <v>8660</v>
      </c>
      <c r="D66" s="36">
        <v>1620</v>
      </c>
      <c r="E66" s="37">
        <f t="shared" si="6"/>
        <v>5345.6790123456794</v>
      </c>
      <c r="F66" s="38">
        <f t="shared" si="7"/>
        <v>0.62653833957797456</v>
      </c>
      <c r="G66" s="39">
        <f t="shared" si="8"/>
        <v>1911.8442086514942</v>
      </c>
      <c r="H66" s="39">
        <f t="shared" si="9"/>
        <v>816.61944410993578</v>
      </c>
      <c r="I66" s="37">
        <f t="shared" si="10"/>
        <v>2728.4636527614302</v>
      </c>
      <c r="J66" s="40">
        <f t="shared" si="11"/>
        <v>-92.214291104858432</v>
      </c>
      <c r="K66" s="37">
        <f t="shared" si="12"/>
        <v>2636.2493616565716</v>
      </c>
      <c r="L66" s="37">
        <f t="shared" si="13"/>
        <v>4420111.1174735166</v>
      </c>
      <c r="M66" s="37">
        <f t="shared" si="14"/>
        <v>4270723.9658836462</v>
      </c>
      <c r="N66" s="41">
        <f>'jan-feb'!M66</f>
        <v>2042893.7726953491</v>
      </c>
      <c r="O66" s="41">
        <f t="shared" si="15"/>
        <v>2227830.1931882971</v>
      </c>
      <c r="Q66" s="4"/>
      <c r="R66" s="4"/>
      <c r="S66" s="4"/>
      <c r="T66" s="4"/>
    </row>
    <row r="67" spans="1:20" s="34" customFormat="1" x14ac:dyDescent="0.2">
      <c r="A67" s="33">
        <v>437</v>
      </c>
      <c r="B67" s="34" t="s">
        <v>122</v>
      </c>
      <c r="C67" s="36">
        <v>38056</v>
      </c>
      <c r="D67" s="36">
        <v>5584</v>
      </c>
      <c r="E67" s="37">
        <f t="shared" si="6"/>
        <v>6815.1862464183378</v>
      </c>
      <c r="F67" s="38">
        <f t="shared" si="7"/>
        <v>0.79877139365910654</v>
      </c>
      <c r="G67" s="39">
        <f t="shared" si="8"/>
        <v>1030.1398682078993</v>
      </c>
      <c r="H67" s="39">
        <f t="shared" si="9"/>
        <v>302.29191218450535</v>
      </c>
      <c r="I67" s="37">
        <f t="shared" si="10"/>
        <v>1332.4317803924046</v>
      </c>
      <c r="J67" s="40">
        <f t="shared" si="11"/>
        <v>-92.214291104858432</v>
      </c>
      <c r="K67" s="37">
        <f t="shared" si="12"/>
        <v>1240.2174892875462</v>
      </c>
      <c r="L67" s="37">
        <f t="shared" si="13"/>
        <v>7440299.0617111875</v>
      </c>
      <c r="M67" s="37">
        <f t="shared" si="14"/>
        <v>6925374.4601816582</v>
      </c>
      <c r="N67" s="41">
        <f>'jan-feb'!M67</f>
        <v>2060314.584401747</v>
      </c>
      <c r="O67" s="41">
        <f t="shared" si="15"/>
        <v>4865059.8757799109</v>
      </c>
      <c r="Q67" s="4"/>
      <c r="R67" s="4"/>
      <c r="S67" s="4"/>
      <c r="T67" s="4"/>
    </row>
    <row r="68" spans="1:20" s="34" customFormat="1" x14ac:dyDescent="0.2">
      <c r="A68" s="33">
        <v>438</v>
      </c>
      <c r="B68" s="34" t="s">
        <v>123</v>
      </c>
      <c r="C68" s="36">
        <v>16580</v>
      </c>
      <c r="D68" s="36">
        <v>2441</v>
      </c>
      <c r="E68" s="37">
        <f t="shared" si="6"/>
        <v>6792.2982384268744</v>
      </c>
      <c r="F68" s="38">
        <f t="shared" si="7"/>
        <v>0.79608881311319257</v>
      </c>
      <c r="G68" s="39">
        <f t="shared" si="8"/>
        <v>1043.8726730027774</v>
      </c>
      <c r="H68" s="39">
        <f t="shared" si="9"/>
        <v>310.30271498151751</v>
      </c>
      <c r="I68" s="37">
        <f t="shared" si="10"/>
        <v>1354.175387984295</v>
      </c>
      <c r="J68" s="40">
        <f t="shared" si="11"/>
        <v>-92.214291104858432</v>
      </c>
      <c r="K68" s="37">
        <f t="shared" si="12"/>
        <v>1261.9610968794366</v>
      </c>
      <c r="L68" s="37">
        <f t="shared" si="13"/>
        <v>3305542.1220696638</v>
      </c>
      <c r="M68" s="37">
        <f t="shared" si="14"/>
        <v>3080447.0374827045</v>
      </c>
      <c r="N68" s="41">
        <f>'jan-feb'!M68</f>
        <v>749457.80811688176</v>
      </c>
      <c r="O68" s="41">
        <f t="shared" si="15"/>
        <v>2330989.2293658229</v>
      </c>
      <c r="Q68" s="4"/>
      <c r="R68" s="4"/>
      <c r="S68" s="4"/>
      <c r="T68" s="4"/>
    </row>
    <row r="69" spans="1:20" s="34" customFormat="1" x14ac:dyDescent="0.2">
      <c r="A69" s="33">
        <v>439</v>
      </c>
      <c r="B69" s="34" t="s">
        <v>124</v>
      </c>
      <c r="C69" s="36">
        <v>9317</v>
      </c>
      <c r="D69" s="36">
        <v>1577</v>
      </c>
      <c r="E69" s="37">
        <f t="shared" si="6"/>
        <v>5908.053265694356</v>
      </c>
      <c r="F69" s="38">
        <f t="shared" si="7"/>
        <v>0.69245120679292405</v>
      </c>
      <c r="G69" s="39">
        <f t="shared" si="8"/>
        <v>1574.4196566422884</v>
      </c>
      <c r="H69" s="39">
        <f t="shared" si="9"/>
        <v>619.78845543789896</v>
      </c>
      <c r="I69" s="37">
        <f t="shared" si="10"/>
        <v>2194.2081120801872</v>
      </c>
      <c r="J69" s="40">
        <f t="shared" si="11"/>
        <v>-92.214291104858432</v>
      </c>
      <c r="K69" s="37">
        <f t="shared" si="12"/>
        <v>2101.9938209753286</v>
      </c>
      <c r="L69" s="37">
        <f t="shared" si="13"/>
        <v>3460266.1927504553</v>
      </c>
      <c r="M69" s="37">
        <f t="shared" si="14"/>
        <v>3314844.2556780931</v>
      </c>
      <c r="N69" s="41">
        <f>'jan-feb'!M69</f>
        <v>1361174.4626793617</v>
      </c>
      <c r="O69" s="41">
        <f t="shared" si="15"/>
        <v>1953669.7929987314</v>
      </c>
      <c r="Q69" s="4"/>
      <c r="R69" s="4"/>
      <c r="S69" s="4"/>
      <c r="T69" s="4"/>
    </row>
    <row r="70" spans="1:20" s="34" customFormat="1" x14ac:dyDescent="0.2">
      <c r="A70" s="33">
        <v>441</v>
      </c>
      <c r="B70" s="34" t="s">
        <v>125</v>
      </c>
      <c r="C70" s="36">
        <v>12102</v>
      </c>
      <c r="D70" s="36">
        <v>1963</v>
      </c>
      <c r="E70" s="37">
        <f t="shared" si="6"/>
        <v>6165.0534895568007</v>
      </c>
      <c r="F70" s="38">
        <f t="shared" si="7"/>
        <v>0.72257282336550022</v>
      </c>
      <c r="G70" s="39">
        <f t="shared" si="8"/>
        <v>1420.2195223248216</v>
      </c>
      <c r="H70" s="39">
        <f t="shared" si="9"/>
        <v>529.83837708604335</v>
      </c>
      <c r="I70" s="37">
        <f t="shared" si="10"/>
        <v>1950.057899410865</v>
      </c>
      <c r="J70" s="40">
        <f t="shared" si="11"/>
        <v>-92.214291104858432</v>
      </c>
      <c r="K70" s="37">
        <f t="shared" si="12"/>
        <v>1857.8436083060067</v>
      </c>
      <c r="L70" s="37">
        <f t="shared" si="13"/>
        <v>3827963.6565435282</v>
      </c>
      <c r="M70" s="37">
        <f t="shared" si="14"/>
        <v>3646947.0031046909</v>
      </c>
      <c r="N70" s="41">
        <f>'jan-feb'!M70</f>
        <v>1706848.9665438095</v>
      </c>
      <c r="O70" s="41">
        <f t="shared" si="15"/>
        <v>1940098.0365608814</v>
      </c>
      <c r="Q70" s="4"/>
      <c r="R70" s="4"/>
      <c r="S70" s="4"/>
      <c r="T70" s="4"/>
    </row>
    <row r="71" spans="1:20" s="34" customFormat="1" x14ac:dyDescent="0.2">
      <c r="A71" s="33">
        <v>501</v>
      </c>
      <c r="B71" s="34" t="s">
        <v>126</v>
      </c>
      <c r="C71" s="36">
        <v>223147</v>
      </c>
      <c r="D71" s="36">
        <v>27781</v>
      </c>
      <c r="E71" s="37">
        <f t="shared" si="6"/>
        <v>8032.3602462114395</v>
      </c>
      <c r="F71" s="38">
        <f t="shared" si="7"/>
        <v>0.94142982396265396</v>
      </c>
      <c r="G71" s="39">
        <f t="shared" si="8"/>
        <v>299.83546833203837</v>
      </c>
      <c r="H71" s="39">
        <f t="shared" si="9"/>
        <v>0</v>
      </c>
      <c r="I71" s="37">
        <f t="shared" si="10"/>
        <v>299.83546833203837</v>
      </c>
      <c r="J71" s="40">
        <f t="shared" si="11"/>
        <v>-92.214291104858432</v>
      </c>
      <c r="K71" s="37">
        <f t="shared" si="12"/>
        <v>207.62117722717994</v>
      </c>
      <c r="L71" s="37">
        <f t="shared" si="13"/>
        <v>8329729.1457323581</v>
      </c>
      <c r="M71" s="37">
        <f t="shared" si="14"/>
        <v>5767923.924548286</v>
      </c>
      <c r="N71" s="41">
        <f>'jan-feb'!M71</f>
        <v>2706772.368723996</v>
      </c>
      <c r="O71" s="41">
        <f t="shared" si="15"/>
        <v>3061151.55582429</v>
      </c>
      <c r="Q71" s="4"/>
      <c r="R71" s="4"/>
      <c r="S71" s="4"/>
      <c r="T71" s="4"/>
    </row>
    <row r="72" spans="1:20" s="34" customFormat="1" x14ac:dyDescent="0.2">
      <c r="A72" s="33">
        <v>502</v>
      </c>
      <c r="B72" s="34" t="s">
        <v>127</v>
      </c>
      <c r="C72" s="36">
        <v>214906</v>
      </c>
      <c r="D72" s="36">
        <v>30319</v>
      </c>
      <c r="E72" s="37">
        <f t="shared" si="6"/>
        <v>7088.1625383422934</v>
      </c>
      <c r="F72" s="38">
        <f t="shared" si="7"/>
        <v>0.83076547940409773</v>
      </c>
      <c r="G72" s="39">
        <f t="shared" si="8"/>
        <v>866.35409305352607</v>
      </c>
      <c r="H72" s="39">
        <f t="shared" si="9"/>
        <v>206.75021001112088</v>
      </c>
      <c r="I72" s="37">
        <f t="shared" si="10"/>
        <v>1073.104303064647</v>
      </c>
      <c r="J72" s="40">
        <f t="shared" si="11"/>
        <v>-92.214291104858432</v>
      </c>
      <c r="K72" s="37">
        <f t="shared" si="12"/>
        <v>980.89001195978858</v>
      </c>
      <c r="L72" s="37">
        <f t="shared" si="13"/>
        <v>32535449.364617031</v>
      </c>
      <c r="M72" s="37">
        <f t="shared" si="14"/>
        <v>29739604.272608832</v>
      </c>
      <c r="N72" s="41">
        <f>'jan-feb'!M72</f>
        <v>14550760.706389071</v>
      </c>
      <c r="O72" s="41">
        <f t="shared" si="15"/>
        <v>15188843.56621976</v>
      </c>
      <c r="Q72" s="4"/>
      <c r="R72" s="4"/>
      <c r="S72" s="4"/>
      <c r="T72" s="4"/>
    </row>
    <row r="73" spans="1:20" s="34" customFormat="1" x14ac:dyDescent="0.2">
      <c r="A73" s="33">
        <v>511</v>
      </c>
      <c r="B73" s="34" t="s">
        <v>128</v>
      </c>
      <c r="C73" s="36">
        <v>17147</v>
      </c>
      <c r="D73" s="36">
        <v>2675</v>
      </c>
      <c r="E73" s="37">
        <f t="shared" ref="E73:E136" si="16">(C73*1000)/D73</f>
        <v>6410.0934579439254</v>
      </c>
      <c r="F73" s="38">
        <f t="shared" ref="F73:F136" si="17">IF(ISNUMBER(C73),E73/E$435,"")</f>
        <v>0.75129264260061379</v>
      </c>
      <c r="G73" s="39">
        <f t="shared" ref="G73:G136" si="18">(E$435-E73)*0.6</f>
        <v>1273.1955412925467</v>
      </c>
      <c r="H73" s="39">
        <f t="shared" ref="H73:H136" si="19">IF(E73&gt;=E$435*0.9,0,IF(E73&lt;0.9*E$435,(E$435*0.9-E73)*0.35))</f>
        <v>444.07438815054968</v>
      </c>
      <c r="I73" s="37">
        <f t="shared" ref="I73:I136" si="20">G73+H73</f>
        <v>1717.2699294430963</v>
      </c>
      <c r="J73" s="40">
        <f t="shared" ref="J73:J136" si="21">I$437</f>
        <v>-92.214291104858432</v>
      </c>
      <c r="K73" s="37">
        <f t="shared" ref="K73:K136" si="22">I73+J73</f>
        <v>1625.0556383382379</v>
      </c>
      <c r="L73" s="37">
        <f t="shared" ref="L73:L136" si="23">(I73*D73)</f>
        <v>4593697.061260283</v>
      </c>
      <c r="M73" s="37">
        <f t="shared" ref="M73:M136" si="24">(K73*D73)</f>
        <v>4347023.8325547865</v>
      </c>
      <c r="N73" s="41">
        <f>'jan-feb'!M73</f>
        <v>2005340.7975062092</v>
      </c>
      <c r="O73" s="41">
        <f t="shared" ref="O73:O136" si="25">M73-N73</f>
        <v>2341683.035048577</v>
      </c>
      <c r="Q73" s="4"/>
      <c r="R73" s="4"/>
      <c r="S73" s="4"/>
      <c r="T73" s="4"/>
    </row>
    <row r="74" spans="1:20" s="34" customFormat="1" x14ac:dyDescent="0.2">
      <c r="A74" s="33">
        <v>512</v>
      </c>
      <c r="B74" s="34" t="s">
        <v>129</v>
      </c>
      <c r="C74" s="36">
        <v>14282</v>
      </c>
      <c r="D74" s="36">
        <v>2048</v>
      </c>
      <c r="E74" s="37">
        <f t="shared" si="16"/>
        <v>6973.6328125</v>
      </c>
      <c r="F74" s="38">
        <f t="shared" si="17"/>
        <v>0.817342065073415</v>
      </c>
      <c r="G74" s="39">
        <f t="shared" si="18"/>
        <v>935.07192855890207</v>
      </c>
      <c r="H74" s="39">
        <f t="shared" si="19"/>
        <v>246.83561405592357</v>
      </c>
      <c r="I74" s="37">
        <f t="shared" si="20"/>
        <v>1181.9075426148256</v>
      </c>
      <c r="J74" s="40">
        <f t="shared" si="21"/>
        <v>-92.214291104858432</v>
      </c>
      <c r="K74" s="37">
        <f t="shared" si="22"/>
        <v>1089.6932515099672</v>
      </c>
      <c r="L74" s="37">
        <f t="shared" si="23"/>
        <v>2420546.6472751629</v>
      </c>
      <c r="M74" s="37">
        <f t="shared" si="24"/>
        <v>2231691.7790924129</v>
      </c>
      <c r="N74" s="41">
        <f>'jan-feb'!M74</f>
        <v>578888.30029634293</v>
      </c>
      <c r="O74" s="41">
        <f t="shared" si="25"/>
        <v>1652803.47879607</v>
      </c>
      <c r="Q74" s="4"/>
      <c r="R74" s="4"/>
      <c r="S74" s="4"/>
      <c r="T74" s="4"/>
    </row>
    <row r="75" spans="1:20" s="34" customFormat="1" x14ac:dyDescent="0.2">
      <c r="A75" s="33">
        <v>513</v>
      </c>
      <c r="B75" s="34" t="s">
        <v>130</v>
      </c>
      <c r="C75" s="36">
        <v>18656</v>
      </c>
      <c r="D75" s="36">
        <v>2202</v>
      </c>
      <c r="E75" s="37">
        <f t="shared" si="16"/>
        <v>8472.2979109900098</v>
      </c>
      <c r="F75" s="38">
        <f t="shared" si="17"/>
        <v>0.99299255591337521</v>
      </c>
      <c r="G75" s="39">
        <f t="shared" si="18"/>
        <v>35.872869464896212</v>
      </c>
      <c r="H75" s="39">
        <f t="shared" si="19"/>
        <v>0</v>
      </c>
      <c r="I75" s="37">
        <f t="shared" si="20"/>
        <v>35.872869464896212</v>
      </c>
      <c r="J75" s="40">
        <f t="shared" si="21"/>
        <v>-92.214291104858432</v>
      </c>
      <c r="K75" s="37">
        <f t="shared" si="22"/>
        <v>-56.341421639962221</v>
      </c>
      <c r="L75" s="37">
        <f t="shared" si="23"/>
        <v>78992.058561701459</v>
      </c>
      <c r="M75" s="37">
        <f t="shared" si="24"/>
        <v>-124063.81045119681</v>
      </c>
      <c r="N75" s="41">
        <f>'jan-feb'!M75</f>
        <v>-1709331.285557386</v>
      </c>
      <c r="O75" s="41">
        <f t="shared" si="25"/>
        <v>1585267.4751061893</v>
      </c>
      <c r="Q75" s="4"/>
      <c r="R75" s="4"/>
      <c r="S75" s="4"/>
      <c r="T75" s="4"/>
    </row>
    <row r="76" spans="1:20" s="34" customFormat="1" x14ac:dyDescent="0.2">
      <c r="A76" s="33">
        <v>514</v>
      </c>
      <c r="B76" s="34" t="s">
        <v>131</v>
      </c>
      <c r="C76" s="36">
        <v>15581</v>
      </c>
      <c r="D76" s="36">
        <v>2360</v>
      </c>
      <c r="E76" s="37">
        <f t="shared" si="16"/>
        <v>6602.1186440677966</v>
      </c>
      <c r="F76" s="38">
        <f t="shared" si="17"/>
        <v>0.77379888380839057</v>
      </c>
      <c r="G76" s="39">
        <f t="shared" si="18"/>
        <v>1157.980429618224</v>
      </c>
      <c r="H76" s="39">
        <f t="shared" si="19"/>
        <v>376.86557300719477</v>
      </c>
      <c r="I76" s="37">
        <f t="shared" si="20"/>
        <v>1534.8460026254188</v>
      </c>
      <c r="J76" s="40">
        <f t="shared" si="21"/>
        <v>-92.214291104858432</v>
      </c>
      <c r="K76" s="37">
        <f t="shared" si="22"/>
        <v>1442.6317115205604</v>
      </c>
      <c r="L76" s="37">
        <f t="shared" si="23"/>
        <v>3622236.5661959886</v>
      </c>
      <c r="M76" s="37">
        <f t="shared" si="24"/>
        <v>3404610.8391885227</v>
      </c>
      <c r="N76" s="41">
        <f>'jan-feb'!M76</f>
        <v>781215.61948211398</v>
      </c>
      <c r="O76" s="41">
        <f t="shared" si="25"/>
        <v>2623395.2197064087</v>
      </c>
      <c r="Q76" s="4"/>
      <c r="R76" s="4"/>
      <c r="S76" s="4"/>
      <c r="T76" s="4"/>
    </row>
    <row r="77" spans="1:20" s="34" customFormat="1" x14ac:dyDescent="0.2">
      <c r="A77" s="33">
        <v>515</v>
      </c>
      <c r="B77" s="34" t="s">
        <v>132</v>
      </c>
      <c r="C77" s="36">
        <v>23048</v>
      </c>
      <c r="D77" s="36">
        <v>3640</v>
      </c>
      <c r="E77" s="37">
        <f t="shared" si="16"/>
        <v>6331.868131868132</v>
      </c>
      <c r="F77" s="38">
        <f t="shared" si="17"/>
        <v>0.74212427207195253</v>
      </c>
      <c r="G77" s="39">
        <f t="shared" si="18"/>
        <v>1320.1307369380229</v>
      </c>
      <c r="H77" s="39">
        <f t="shared" si="19"/>
        <v>471.45325227707735</v>
      </c>
      <c r="I77" s="37">
        <f t="shared" si="20"/>
        <v>1791.5839892151002</v>
      </c>
      <c r="J77" s="40">
        <f t="shared" si="21"/>
        <v>-92.214291104858432</v>
      </c>
      <c r="K77" s="37">
        <f t="shared" si="22"/>
        <v>1699.3696981102419</v>
      </c>
      <c r="L77" s="37">
        <f t="shared" si="23"/>
        <v>6521365.7207429651</v>
      </c>
      <c r="M77" s="37">
        <f t="shared" si="24"/>
        <v>6185705.70112128</v>
      </c>
      <c r="N77" s="41">
        <f>'jan-feb'!M77</f>
        <v>1571352.0571673282</v>
      </c>
      <c r="O77" s="41">
        <f t="shared" si="25"/>
        <v>4614353.643953952</v>
      </c>
      <c r="Q77" s="4"/>
      <c r="R77" s="4"/>
      <c r="S77" s="4"/>
      <c r="T77" s="4"/>
    </row>
    <row r="78" spans="1:20" s="34" customFormat="1" x14ac:dyDescent="0.2">
      <c r="A78" s="33">
        <v>516</v>
      </c>
      <c r="B78" s="34" t="s">
        <v>133</v>
      </c>
      <c r="C78" s="36">
        <v>46554</v>
      </c>
      <c r="D78" s="36">
        <v>5723</v>
      </c>
      <c r="E78" s="37">
        <f t="shared" si="16"/>
        <v>8134.5448191507949</v>
      </c>
      <c r="F78" s="38">
        <f t="shared" si="17"/>
        <v>0.95340632919464596</v>
      </c>
      <c r="G78" s="39">
        <f t="shared" si="18"/>
        <v>238.52472456842514</v>
      </c>
      <c r="H78" s="39">
        <f t="shared" si="19"/>
        <v>0</v>
      </c>
      <c r="I78" s="37">
        <f t="shared" si="20"/>
        <v>238.52472456842514</v>
      </c>
      <c r="J78" s="40">
        <f t="shared" si="21"/>
        <v>-92.214291104858432</v>
      </c>
      <c r="K78" s="37">
        <f t="shared" si="22"/>
        <v>146.31043346356671</v>
      </c>
      <c r="L78" s="37">
        <f t="shared" si="23"/>
        <v>1365076.998705097</v>
      </c>
      <c r="M78" s="37">
        <f t="shared" si="24"/>
        <v>837334.61071199225</v>
      </c>
      <c r="N78" s="41">
        <f>'jan-feb'!M78</f>
        <v>-2743263.6454336611</v>
      </c>
      <c r="O78" s="41">
        <f t="shared" si="25"/>
        <v>3580598.2561456533</v>
      </c>
      <c r="Q78" s="4"/>
      <c r="R78" s="4"/>
      <c r="S78" s="4"/>
      <c r="T78" s="4"/>
    </row>
    <row r="79" spans="1:20" s="34" customFormat="1" x14ac:dyDescent="0.2">
      <c r="A79" s="33">
        <v>517</v>
      </c>
      <c r="B79" s="34" t="s">
        <v>134</v>
      </c>
      <c r="C79" s="36">
        <v>34844</v>
      </c>
      <c r="D79" s="36">
        <v>5916</v>
      </c>
      <c r="E79" s="37">
        <f t="shared" si="16"/>
        <v>5889.7903989181877</v>
      </c>
      <c r="F79" s="38">
        <f t="shared" si="17"/>
        <v>0.69031071421949264</v>
      </c>
      <c r="G79" s="39">
        <f t="shared" si="18"/>
        <v>1585.3773767079895</v>
      </c>
      <c r="H79" s="39">
        <f t="shared" si="19"/>
        <v>626.18045880955788</v>
      </c>
      <c r="I79" s="37">
        <f t="shared" si="20"/>
        <v>2211.5578355175476</v>
      </c>
      <c r="J79" s="40">
        <f t="shared" si="21"/>
        <v>-92.214291104858432</v>
      </c>
      <c r="K79" s="37">
        <f t="shared" si="22"/>
        <v>2119.343544412689</v>
      </c>
      <c r="L79" s="37">
        <f t="shared" si="23"/>
        <v>13083576.154921811</v>
      </c>
      <c r="M79" s="37">
        <f t="shared" si="24"/>
        <v>12538036.408745468</v>
      </c>
      <c r="N79" s="41">
        <f>'jan-feb'!M79</f>
        <v>5178677.6291763494</v>
      </c>
      <c r="O79" s="41">
        <f t="shared" si="25"/>
        <v>7359358.7795691183</v>
      </c>
      <c r="Q79" s="4"/>
      <c r="R79" s="4"/>
      <c r="S79" s="4"/>
      <c r="T79" s="4"/>
    </row>
    <row r="80" spans="1:20" s="34" customFormat="1" x14ac:dyDescent="0.2">
      <c r="A80" s="33">
        <v>519</v>
      </c>
      <c r="B80" s="34" t="s">
        <v>135</v>
      </c>
      <c r="C80" s="36">
        <v>23930</v>
      </c>
      <c r="D80" s="36">
        <v>3163</v>
      </c>
      <c r="E80" s="37">
        <f t="shared" si="16"/>
        <v>7565.6022763199499</v>
      </c>
      <c r="F80" s="38">
        <f t="shared" si="17"/>
        <v>0.88672362803034765</v>
      </c>
      <c r="G80" s="39">
        <f t="shared" si="18"/>
        <v>579.89025026693218</v>
      </c>
      <c r="H80" s="39">
        <f t="shared" si="19"/>
        <v>39.646301718941139</v>
      </c>
      <c r="I80" s="37">
        <f t="shared" si="20"/>
        <v>619.5365519858733</v>
      </c>
      <c r="J80" s="40">
        <f t="shared" si="21"/>
        <v>-92.214291104858432</v>
      </c>
      <c r="K80" s="37">
        <f t="shared" si="22"/>
        <v>527.32226088101493</v>
      </c>
      <c r="L80" s="37">
        <f t="shared" si="23"/>
        <v>1959594.1139313173</v>
      </c>
      <c r="M80" s="37">
        <f t="shared" si="24"/>
        <v>1667920.3111666501</v>
      </c>
      <c r="N80" s="41">
        <f>'jan-feb'!M80</f>
        <v>-207998.02734696405</v>
      </c>
      <c r="O80" s="41">
        <f t="shared" si="25"/>
        <v>1875918.3385136141</v>
      </c>
      <c r="Q80" s="4"/>
      <c r="R80" s="4"/>
      <c r="S80" s="4"/>
      <c r="T80" s="4"/>
    </row>
    <row r="81" spans="1:20" s="34" customFormat="1" x14ac:dyDescent="0.2">
      <c r="A81" s="33">
        <v>520</v>
      </c>
      <c r="B81" s="34" t="s">
        <v>136</v>
      </c>
      <c r="C81" s="36">
        <v>30080</v>
      </c>
      <c r="D81" s="36">
        <v>4502</v>
      </c>
      <c r="E81" s="37">
        <f t="shared" si="16"/>
        <v>6681.4749000444244</v>
      </c>
      <c r="F81" s="38">
        <f t="shared" si="17"/>
        <v>0.78309980455950468</v>
      </c>
      <c r="G81" s="39">
        <f t="shared" si="18"/>
        <v>1110.3666760322474</v>
      </c>
      <c r="H81" s="39">
        <f t="shared" si="19"/>
        <v>349.090883415375</v>
      </c>
      <c r="I81" s="37">
        <f t="shared" si="20"/>
        <v>1459.4575594476223</v>
      </c>
      <c r="J81" s="40">
        <f t="shared" si="21"/>
        <v>-92.214291104858432</v>
      </c>
      <c r="K81" s="37">
        <f t="shared" si="22"/>
        <v>1367.2432683427639</v>
      </c>
      <c r="L81" s="37">
        <f t="shared" si="23"/>
        <v>6570477.932633196</v>
      </c>
      <c r="M81" s="37">
        <f t="shared" si="24"/>
        <v>6155329.1940791234</v>
      </c>
      <c r="N81" s="41">
        <f>'jan-feb'!M81</f>
        <v>3452386.830045965</v>
      </c>
      <c r="O81" s="41">
        <f t="shared" si="25"/>
        <v>2702942.3640331584</v>
      </c>
      <c r="Q81" s="4"/>
      <c r="R81" s="4"/>
      <c r="S81" s="4"/>
      <c r="T81" s="4"/>
    </row>
    <row r="82" spans="1:20" s="34" customFormat="1" x14ac:dyDescent="0.2">
      <c r="A82" s="33">
        <v>521</v>
      </c>
      <c r="B82" s="34" t="s">
        <v>137</v>
      </c>
      <c r="C82" s="36">
        <v>38505</v>
      </c>
      <c r="D82" s="36">
        <v>5082</v>
      </c>
      <c r="E82" s="37">
        <f t="shared" si="16"/>
        <v>7576.7414403778039</v>
      </c>
      <c r="F82" s="38">
        <f t="shared" si="17"/>
        <v>0.88802918965067246</v>
      </c>
      <c r="G82" s="39">
        <f t="shared" si="18"/>
        <v>573.20675183221977</v>
      </c>
      <c r="H82" s="39">
        <f t="shared" si="19"/>
        <v>35.747594298692228</v>
      </c>
      <c r="I82" s="37">
        <f t="shared" si="20"/>
        <v>608.95434613091197</v>
      </c>
      <c r="J82" s="40">
        <f t="shared" si="21"/>
        <v>-92.214291104858432</v>
      </c>
      <c r="K82" s="37">
        <f t="shared" si="22"/>
        <v>516.7400550260536</v>
      </c>
      <c r="L82" s="37">
        <f t="shared" si="23"/>
        <v>3094705.9870372945</v>
      </c>
      <c r="M82" s="37">
        <f t="shared" si="24"/>
        <v>2626072.9596424042</v>
      </c>
      <c r="N82" s="41">
        <f>'jan-feb'!M82</f>
        <v>947072.87212207669</v>
      </c>
      <c r="O82" s="41">
        <f t="shared" si="25"/>
        <v>1679000.0875203274</v>
      </c>
      <c r="Q82" s="4"/>
      <c r="R82" s="4"/>
      <c r="S82" s="4"/>
      <c r="T82" s="4"/>
    </row>
    <row r="83" spans="1:20" s="34" customFormat="1" x14ac:dyDescent="0.2">
      <c r="A83" s="33">
        <v>522</v>
      </c>
      <c r="B83" s="34" t="s">
        <v>138</v>
      </c>
      <c r="C83" s="36">
        <v>42734</v>
      </c>
      <c r="D83" s="36">
        <v>6204</v>
      </c>
      <c r="E83" s="37">
        <f t="shared" si="16"/>
        <v>6888.1366860090266</v>
      </c>
      <c r="F83" s="38">
        <f t="shared" si="17"/>
        <v>0.80732152306026894</v>
      </c>
      <c r="G83" s="39">
        <f t="shared" si="18"/>
        <v>986.36960445348609</v>
      </c>
      <c r="H83" s="39">
        <f t="shared" si="19"/>
        <v>276.75925832776426</v>
      </c>
      <c r="I83" s="37">
        <f t="shared" si="20"/>
        <v>1263.1288627812503</v>
      </c>
      <c r="J83" s="40">
        <f t="shared" si="21"/>
        <v>-92.214291104858432</v>
      </c>
      <c r="K83" s="37">
        <f t="shared" si="22"/>
        <v>1170.9145716763919</v>
      </c>
      <c r="L83" s="37">
        <f t="shared" si="23"/>
        <v>7836451.4646948772</v>
      </c>
      <c r="M83" s="37">
        <f t="shared" si="24"/>
        <v>7264354.0026803352</v>
      </c>
      <c r="N83" s="41">
        <f>'jan-feb'!M83</f>
        <v>3171672.077655524</v>
      </c>
      <c r="O83" s="41">
        <f t="shared" si="25"/>
        <v>4092681.9250248112</v>
      </c>
      <c r="Q83" s="4"/>
      <c r="R83" s="4"/>
      <c r="S83" s="4"/>
      <c r="T83" s="4"/>
    </row>
    <row r="84" spans="1:20" s="34" customFormat="1" x14ac:dyDescent="0.2">
      <c r="A84" s="33">
        <v>528</v>
      </c>
      <c r="B84" s="34" t="s">
        <v>139</v>
      </c>
      <c r="C84" s="36">
        <v>101801</v>
      </c>
      <c r="D84" s="36">
        <v>14887</v>
      </c>
      <c r="E84" s="37">
        <f t="shared" si="16"/>
        <v>6838.2481359575468</v>
      </c>
      <c r="F84" s="38">
        <f t="shared" si="17"/>
        <v>0.80147435392777533</v>
      </c>
      <c r="G84" s="39">
        <f t="shared" si="18"/>
        <v>1016.302734484374</v>
      </c>
      <c r="H84" s="39">
        <f t="shared" si="19"/>
        <v>294.22025084578218</v>
      </c>
      <c r="I84" s="37">
        <f t="shared" si="20"/>
        <v>1310.5229853301562</v>
      </c>
      <c r="J84" s="40">
        <f t="shared" si="21"/>
        <v>-92.214291104858432</v>
      </c>
      <c r="K84" s="37">
        <f t="shared" si="22"/>
        <v>1218.3086942252978</v>
      </c>
      <c r="L84" s="37">
        <f t="shared" si="23"/>
        <v>19509755.682610035</v>
      </c>
      <c r="M84" s="37">
        <f t="shared" si="24"/>
        <v>18136961.530932009</v>
      </c>
      <c r="N84" s="41">
        <f>'jan-feb'!M84</f>
        <v>8774274.842046706</v>
      </c>
      <c r="O84" s="41">
        <f t="shared" si="25"/>
        <v>9362686.6888853032</v>
      </c>
      <c r="Q84" s="4"/>
      <c r="R84" s="4"/>
      <c r="S84" s="4"/>
      <c r="T84" s="4"/>
    </row>
    <row r="85" spans="1:20" s="34" customFormat="1" x14ac:dyDescent="0.2">
      <c r="A85" s="33">
        <v>529</v>
      </c>
      <c r="B85" s="34" t="s">
        <v>140</v>
      </c>
      <c r="C85" s="36">
        <v>88677</v>
      </c>
      <c r="D85" s="36">
        <v>13179</v>
      </c>
      <c r="E85" s="37">
        <f t="shared" si="16"/>
        <v>6728.6592305941267</v>
      </c>
      <c r="F85" s="38">
        <f t="shared" si="17"/>
        <v>0.78863002664138326</v>
      </c>
      <c r="G85" s="39">
        <f t="shared" si="18"/>
        <v>1082.0560777024259</v>
      </c>
      <c r="H85" s="39">
        <f t="shared" si="19"/>
        <v>332.57636772297923</v>
      </c>
      <c r="I85" s="37">
        <f t="shared" si="20"/>
        <v>1414.6324454254052</v>
      </c>
      <c r="J85" s="40">
        <f t="shared" si="21"/>
        <v>-92.214291104858432</v>
      </c>
      <c r="K85" s="37">
        <f t="shared" si="22"/>
        <v>1322.4181543205468</v>
      </c>
      <c r="L85" s="37">
        <f t="shared" si="23"/>
        <v>18643440.998261414</v>
      </c>
      <c r="M85" s="37">
        <f t="shared" si="24"/>
        <v>17428148.855790485</v>
      </c>
      <c r="N85" s="41">
        <f>'jan-feb'!M85</f>
        <v>8372743.8767604996</v>
      </c>
      <c r="O85" s="41">
        <f t="shared" si="25"/>
        <v>9055404.9790299851</v>
      </c>
      <c r="Q85" s="4"/>
      <c r="R85" s="4"/>
      <c r="S85" s="4"/>
      <c r="T85" s="4"/>
    </row>
    <row r="86" spans="1:20" s="34" customFormat="1" x14ac:dyDescent="0.2">
      <c r="A86" s="33">
        <v>532</v>
      </c>
      <c r="B86" s="34" t="s">
        <v>141</v>
      </c>
      <c r="C86" s="36">
        <v>46083</v>
      </c>
      <c r="D86" s="36">
        <v>6696</v>
      </c>
      <c r="E86" s="37">
        <f t="shared" si="16"/>
        <v>6882.1684587813625</v>
      </c>
      <c r="F86" s="38">
        <f t="shared" si="17"/>
        <v>0.80662201918642829</v>
      </c>
      <c r="G86" s="39">
        <f t="shared" si="18"/>
        <v>989.95054079008457</v>
      </c>
      <c r="H86" s="39">
        <f t="shared" si="19"/>
        <v>278.84813785744672</v>
      </c>
      <c r="I86" s="37">
        <f t="shared" si="20"/>
        <v>1268.7986786475312</v>
      </c>
      <c r="J86" s="40">
        <f t="shared" si="21"/>
        <v>-92.214291104858432</v>
      </c>
      <c r="K86" s="37">
        <f t="shared" si="22"/>
        <v>1176.5843875426729</v>
      </c>
      <c r="L86" s="37">
        <f t="shared" si="23"/>
        <v>8495875.952223869</v>
      </c>
      <c r="M86" s="37">
        <f t="shared" si="24"/>
        <v>7878409.0589857372</v>
      </c>
      <c r="N86" s="41">
        <f>'jan-feb'!M86</f>
        <v>3564570.9271407765</v>
      </c>
      <c r="O86" s="41">
        <f t="shared" si="25"/>
        <v>4313838.1318449602</v>
      </c>
      <c r="Q86" s="4"/>
      <c r="R86" s="4"/>
      <c r="S86" s="4"/>
      <c r="T86" s="4"/>
    </row>
    <row r="87" spans="1:20" s="34" customFormat="1" x14ac:dyDescent="0.2">
      <c r="A87" s="33">
        <v>533</v>
      </c>
      <c r="B87" s="34" t="s">
        <v>142</v>
      </c>
      <c r="C87" s="36">
        <v>69845</v>
      </c>
      <c r="D87" s="36">
        <v>9080</v>
      </c>
      <c r="E87" s="37">
        <f t="shared" si="16"/>
        <v>7692.1806167400882</v>
      </c>
      <c r="F87" s="38">
        <f t="shared" si="17"/>
        <v>0.90155919579455757</v>
      </c>
      <c r="G87" s="39">
        <f t="shared" si="18"/>
        <v>503.94324601484914</v>
      </c>
      <c r="H87" s="39">
        <f t="shared" si="19"/>
        <v>0</v>
      </c>
      <c r="I87" s="37">
        <f t="shared" si="20"/>
        <v>503.94324601484914</v>
      </c>
      <c r="J87" s="40">
        <f t="shared" si="21"/>
        <v>-92.214291104858432</v>
      </c>
      <c r="K87" s="37">
        <f t="shared" si="22"/>
        <v>411.7289549099907</v>
      </c>
      <c r="L87" s="37">
        <f t="shared" si="23"/>
        <v>4575804.6738148304</v>
      </c>
      <c r="M87" s="37">
        <f t="shared" si="24"/>
        <v>3738498.9105827156</v>
      </c>
      <c r="N87" s="41">
        <f>'jan-feb'!M87</f>
        <v>2173719.4173294893</v>
      </c>
      <c r="O87" s="41">
        <f t="shared" si="25"/>
        <v>1564779.4932532264</v>
      </c>
      <c r="Q87" s="4"/>
      <c r="R87" s="4"/>
      <c r="S87" s="4"/>
      <c r="T87" s="4"/>
    </row>
    <row r="88" spans="1:20" s="34" customFormat="1" x14ac:dyDescent="0.2">
      <c r="A88" s="33">
        <v>534</v>
      </c>
      <c r="B88" s="34" t="s">
        <v>143</v>
      </c>
      <c r="C88" s="36">
        <v>98801</v>
      </c>
      <c r="D88" s="36">
        <v>13707</v>
      </c>
      <c r="E88" s="37">
        <f t="shared" si="16"/>
        <v>7208.0688699204784</v>
      </c>
      <c r="F88" s="38">
        <f t="shared" si="17"/>
        <v>0.84481905682960001</v>
      </c>
      <c r="G88" s="39">
        <f t="shared" si="18"/>
        <v>794.41029410661497</v>
      </c>
      <c r="H88" s="39">
        <f t="shared" si="19"/>
        <v>164.78299395875615</v>
      </c>
      <c r="I88" s="37">
        <f t="shared" si="20"/>
        <v>959.19328806537112</v>
      </c>
      <c r="J88" s="40">
        <f t="shared" si="21"/>
        <v>-92.214291104858432</v>
      </c>
      <c r="K88" s="37">
        <f t="shared" si="22"/>
        <v>866.97899696051263</v>
      </c>
      <c r="L88" s="37">
        <f t="shared" si="23"/>
        <v>13147662.399512041</v>
      </c>
      <c r="M88" s="37">
        <f t="shared" si="24"/>
        <v>11883681.111337747</v>
      </c>
      <c r="N88" s="41">
        <f>'jan-feb'!M88</f>
        <v>5974467.0323056513</v>
      </c>
      <c r="O88" s="41">
        <f t="shared" si="25"/>
        <v>5909214.0790320961</v>
      </c>
      <c r="Q88" s="4"/>
      <c r="R88" s="4"/>
      <c r="S88" s="4"/>
      <c r="T88" s="4"/>
    </row>
    <row r="89" spans="1:20" s="34" customFormat="1" x14ac:dyDescent="0.2">
      <c r="A89" s="33">
        <v>536</v>
      </c>
      <c r="B89" s="34" t="s">
        <v>144</v>
      </c>
      <c r="C89" s="36">
        <v>34034</v>
      </c>
      <c r="D89" s="36">
        <v>5717</v>
      </c>
      <c r="E89" s="37">
        <f t="shared" si="16"/>
        <v>5953.1222669232111</v>
      </c>
      <c r="F89" s="38">
        <f t="shared" si="17"/>
        <v>0.69773350248092758</v>
      </c>
      <c r="G89" s="39">
        <f t="shared" si="18"/>
        <v>1547.3782559049753</v>
      </c>
      <c r="H89" s="39">
        <f t="shared" si="19"/>
        <v>604.01430500779963</v>
      </c>
      <c r="I89" s="37">
        <f t="shared" si="20"/>
        <v>2151.392560912775</v>
      </c>
      <c r="J89" s="40">
        <f t="shared" si="21"/>
        <v>-92.214291104858432</v>
      </c>
      <c r="K89" s="37">
        <f t="shared" si="22"/>
        <v>2059.1782698079164</v>
      </c>
      <c r="L89" s="37">
        <f t="shared" si="23"/>
        <v>12299511.270738335</v>
      </c>
      <c r="M89" s="37">
        <f t="shared" si="24"/>
        <v>11772322.168491859</v>
      </c>
      <c r="N89" s="41">
        <f>'jan-feb'!M89</f>
        <v>5362419.6595674763</v>
      </c>
      <c r="O89" s="41">
        <f t="shared" si="25"/>
        <v>6409902.5089243827</v>
      </c>
      <c r="Q89" s="4"/>
      <c r="R89" s="4"/>
      <c r="S89" s="4"/>
      <c r="T89" s="4"/>
    </row>
    <row r="90" spans="1:20" s="34" customFormat="1" x14ac:dyDescent="0.2">
      <c r="A90" s="33">
        <v>538</v>
      </c>
      <c r="B90" s="34" t="s">
        <v>145</v>
      </c>
      <c r="C90" s="36">
        <v>44068</v>
      </c>
      <c r="D90" s="36">
        <v>6773</v>
      </c>
      <c r="E90" s="37">
        <f t="shared" si="16"/>
        <v>6506.4225601653625</v>
      </c>
      <c r="F90" s="38">
        <f t="shared" si="17"/>
        <v>0.76258285954395644</v>
      </c>
      <c r="G90" s="39">
        <f t="shared" si="18"/>
        <v>1215.3980799596845</v>
      </c>
      <c r="H90" s="39">
        <f t="shared" si="19"/>
        <v>410.35920237304668</v>
      </c>
      <c r="I90" s="37">
        <f t="shared" si="20"/>
        <v>1625.7572823327312</v>
      </c>
      <c r="J90" s="40">
        <f t="shared" si="21"/>
        <v>-92.214291104858432</v>
      </c>
      <c r="K90" s="37">
        <f t="shared" si="22"/>
        <v>1533.5429912278728</v>
      </c>
      <c r="L90" s="37">
        <f t="shared" si="23"/>
        <v>11011254.073239589</v>
      </c>
      <c r="M90" s="37">
        <f t="shared" si="24"/>
        <v>10386686.679586383</v>
      </c>
      <c r="N90" s="41">
        <f>'jan-feb'!M90</f>
        <v>2822115.9706577794</v>
      </c>
      <c r="O90" s="41">
        <f t="shared" si="25"/>
        <v>7564570.7089286037</v>
      </c>
      <c r="Q90" s="4"/>
      <c r="R90" s="4"/>
      <c r="S90" s="4"/>
      <c r="T90" s="4"/>
    </row>
    <row r="91" spans="1:20" s="34" customFormat="1" x14ac:dyDescent="0.2">
      <c r="A91" s="33">
        <v>540</v>
      </c>
      <c r="B91" s="34" t="s">
        <v>146</v>
      </c>
      <c r="C91" s="36">
        <v>20639</v>
      </c>
      <c r="D91" s="36">
        <v>3026</v>
      </c>
      <c r="E91" s="37">
        <f t="shared" si="16"/>
        <v>6820.5551883674816</v>
      </c>
      <c r="F91" s="38">
        <f t="shared" si="17"/>
        <v>0.7994006585226231</v>
      </c>
      <c r="G91" s="39">
        <f t="shared" si="18"/>
        <v>1026.9185030384131</v>
      </c>
      <c r="H91" s="39">
        <f t="shared" si="19"/>
        <v>300.41278250230499</v>
      </c>
      <c r="I91" s="37">
        <f t="shared" si="20"/>
        <v>1327.331285540718</v>
      </c>
      <c r="J91" s="40">
        <f t="shared" si="21"/>
        <v>-92.214291104858432</v>
      </c>
      <c r="K91" s="37">
        <f t="shared" si="22"/>
        <v>1235.1169944358596</v>
      </c>
      <c r="L91" s="37">
        <f t="shared" si="23"/>
        <v>4016504.4700462129</v>
      </c>
      <c r="M91" s="37">
        <f t="shared" si="24"/>
        <v>3737464.025162911</v>
      </c>
      <c r="N91" s="41">
        <f>'jan-feb'!M91</f>
        <v>676740.28159020178</v>
      </c>
      <c r="O91" s="41">
        <f t="shared" si="25"/>
        <v>3060723.7435727092</v>
      </c>
      <c r="Q91" s="4"/>
      <c r="R91" s="4"/>
      <c r="S91" s="4"/>
      <c r="T91" s="4"/>
    </row>
    <row r="92" spans="1:20" s="34" customFormat="1" x14ac:dyDescent="0.2">
      <c r="A92" s="33">
        <v>541</v>
      </c>
      <c r="B92" s="34" t="s">
        <v>147</v>
      </c>
      <c r="C92" s="36">
        <v>8284</v>
      </c>
      <c r="D92" s="36">
        <v>1351</v>
      </c>
      <c r="E92" s="37">
        <f t="shared" si="16"/>
        <v>6131.7542561065875</v>
      </c>
      <c r="F92" s="38">
        <f t="shared" si="17"/>
        <v>0.71866999897463557</v>
      </c>
      <c r="G92" s="39">
        <f t="shared" si="18"/>
        <v>1440.1990623949496</v>
      </c>
      <c r="H92" s="39">
        <f t="shared" si="19"/>
        <v>541.49310879361792</v>
      </c>
      <c r="I92" s="37">
        <f t="shared" si="20"/>
        <v>1981.6921711885675</v>
      </c>
      <c r="J92" s="40">
        <f t="shared" si="21"/>
        <v>-92.214291104858432</v>
      </c>
      <c r="K92" s="37">
        <f t="shared" si="22"/>
        <v>1889.4778800837091</v>
      </c>
      <c r="L92" s="37">
        <f t="shared" si="23"/>
        <v>2677266.1232757545</v>
      </c>
      <c r="M92" s="37">
        <f t="shared" si="24"/>
        <v>2552684.6159930909</v>
      </c>
      <c r="N92" s="41">
        <f>'jan-feb'!M92</f>
        <v>1242635.7635255663</v>
      </c>
      <c r="O92" s="41">
        <f t="shared" si="25"/>
        <v>1310048.8524675246</v>
      </c>
      <c r="Q92" s="4"/>
      <c r="R92" s="4"/>
      <c r="S92" s="4"/>
      <c r="T92" s="4"/>
    </row>
    <row r="93" spans="1:20" s="34" customFormat="1" x14ac:dyDescent="0.2">
      <c r="A93" s="33">
        <v>542</v>
      </c>
      <c r="B93" s="34" t="s">
        <v>148</v>
      </c>
      <c r="C93" s="36">
        <v>48808</v>
      </c>
      <c r="D93" s="36">
        <v>6490</v>
      </c>
      <c r="E93" s="37">
        <f t="shared" si="16"/>
        <v>7520.4930662557781</v>
      </c>
      <c r="F93" s="38">
        <f t="shared" si="17"/>
        <v>0.8814366196806116</v>
      </c>
      <c r="G93" s="39">
        <f t="shared" si="18"/>
        <v>606.95577630543517</v>
      </c>
      <c r="H93" s="39">
        <f t="shared" si="19"/>
        <v>55.434525241401246</v>
      </c>
      <c r="I93" s="37">
        <f t="shared" si="20"/>
        <v>662.39030154683644</v>
      </c>
      <c r="J93" s="40">
        <f t="shared" si="21"/>
        <v>-92.214291104858432</v>
      </c>
      <c r="K93" s="37">
        <f t="shared" si="22"/>
        <v>570.17601044197795</v>
      </c>
      <c r="L93" s="37">
        <f t="shared" si="23"/>
        <v>4298913.0570389684</v>
      </c>
      <c r="M93" s="37">
        <f t="shared" si="24"/>
        <v>3700442.3077684371</v>
      </c>
      <c r="N93" s="41">
        <f>'jan-feb'!M93</f>
        <v>1127593.8041473934</v>
      </c>
      <c r="O93" s="41">
        <f t="shared" si="25"/>
        <v>2572848.5036210436</v>
      </c>
      <c r="Q93" s="4"/>
      <c r="R93" s="4"/>
      <c r="S93" s="4"/>
      <c r="T93" s="4"/>
    </row>
    <row r="94" spans="1:20" s="34" customFormat="1" x14ac:dyDescent="0.2">
      <c r="A94" s="33">
        <v>543</v>
      </c>
      <c r="B94" s="34" t="s">
        <v>149</v>
      </c>
      <c r="C94" s="36">
        <v>16437</v>
      </c>
      <c r="D94" s="36">
        <v>2114</v>
      </c>
      <c r="E94" s="37">
        <f t="shared" si="16"/>
        <v>7775.3074739829708</v>
      </c>
      <c r="F94" s="38">
        <f t="shared" si="17"/>
        <v>0.91130204847819396</v>
      </c>
      <c r="G94" s="39">
        <f t="shared" si="18"/>
        <v>454.06713166911959</v>
      </c>
      <c r="H94" s="39">
        <f t="shared" si="19"/>
        <v>0</v>
      </c>
      <c r="I94" s="37">
        <f t="shared" si="20"/>
        <v>454.06713166911959</v>
      </c>
      <c r="J94" s="40">
        <f t="shared" si="21"/>
        <v>-92.214291104858432</v>
      </c>
      <c r="K94" s="37">
        <f t="shared" si="22"/>
        <v>361.85284056426116</v>
      </c>
      <c r="L94" s="37">
        <f t="shared" si="23"/>
        <v>959897.9163485188</v>
      </c>
      <c r="M94" s="37">
        <f t="shared" si="24"/>
        <v>764956.9049528481</v>
      </c>
      <c r="N94" s="41">
        <f>'jan-feb'!M94</f>
        <v>247176.59506434371</v>
      </c>
      <c r="O94" s="41">
        <f t="shared" si="25"/>
        <v>517780.30988850439</v>
      </c>
      <c r="Q94" s="4"/>
      <c r="R94" s="4"/>
      <c r="S94" s="4"/>
      <c r="T94" s="4"/>
    </row>
    <row r="95" spans="1:20" s="34" customFormat="1" x14ac:dyDescent="0.2">
      <c r="A95" s="33">
        <v>544</v>
      </c>
      <c r="B95" s="34" t="s">
        <v>150</v>
      </c>
      <c r="C95" s="36">
        <v>24365</v>
      </c>
      <c r="D95" s="36">
        <v>3248</v>
      </c>
      <c r="E95" s="37">
        <f t="shared" si="16"/>
        <v>7501.5394088669955</v>
      </c>
      <c r="F95" s="38">
        <f t="shared" si="17"/>
        <v>0.87921516324787929</v>
      </c>
      <c r="G95" s="39">
        <f t="shared" si="18"/>
        <v>618.32797073870472</v>
      </c>
      <c r="H95" s="39">
        <f t="shared" si="19"/>
        <v>62.068305327475166</v>
      </c>
      <c r="I95" s="37">
        <f t="shared" si="20"/>
        <v>680.39627606617989</v>
      </c>
      <c r="J95" s="40">
        <f t="shared" si="21"/>
        <v>-92.214291104858432</v>
      </c>
      <c r="K95" s="37">
        <f t="shared" si="22"/>
        <v>588.1819849613214</v>
      </c>
      <c r="L95" s="37">
        <f t="shared" si="23"/>
        <v>2209927.1046629525</v>
      </c>
      <c r="M95" s="37">
        <f t="shared" si="24"/>
        <v>1910415.0871543719</v>
      </c>
      <c r="N95" s="41">
        <f>'jan-feb'!M95</f>
        <v>1011781.835626231</v>
      </c>
      <c r="O95" s="41">
        <f t="shared" si="25"/>
        <v>898633.25152814086</v>
      </c>
      <c r="Q95" s="4"/>
      <c r="R95" s="4"/>
      <c r="S95" s="4"/>
      <c r="T95" s="4"/>
    </row>
    <row r="96" spans="1:20" s="34" customFormat="1" x14ac:dyDescent="0.2">
      <c r="A96" s="33">
        <v>545</v>
      </c>
      <c r="B96" s="34" t="s">
        <v>151</v>
      </c>
      <c r="C96" s="36">
        <v>13538</v>
      </c>
      <c r="D96" s="36">
        <v>1596</v>
      </c>
      <c r="E96" s="37">
        <f t="shared" si="16"/>
        <v>8482.4561403508778</v>
      </c>
      <c r="F96" s="38">
        <f t="shared" si="17"/>
        <v>0.99418314744386405</v>
      </c>
      <c r="G96" s="39">
        <f t="shared" si="18"/>
        <v>29.777931848375374</v>
      </c>
      <c r="H96" s="39">
        <f t="shared" si="19"/>
        <v>0</v>
      </c>
      <c r="I96" s="37">
        <f t="shared" si="20"/>
        <v>29.777931848375374</v>
      </c>
      <c r="J96" s="40">
        <f t="shared" si="21"/>
        <v>-92.214291104858432</v>
      </c>
      <c r="K96" s="37">
        <f t="shared" si="22"/>
        <v>-62.436359256483058</v>
      </c>
      <c r="L96" s="37">
        <f t="shared" si="23"/>
        <v>47525.579230007097</v>
      </c>
      <c r="M96" s="37">
        <f t="shared" si="24"/>
        <v>-99648.429373346968</v>
      </c>
      <c r="N96" s="41">
        <f>'jan-feb'!M96</f>
        <v>-1029947.4712759265</v>
      </c>
      <c r="O96" s="41">
        <f t="shared" si="25"/>
        <v>930299.04190257948</v>
      </c>
      <c r="Q96" s="4"/>
      <c r="R96" s="4"/>
      <c r="S96" s="4"/>
      <c r="T96" s="4"/>
    </row>
    <row r="97" spans="1:20" s="34" customFormat="1" x14ac:dyDescent="0.2">
      <c r="A97" s="33">
        <v>602</v>
      </c>
      <c r="B97" s="34" t="s">
        <v>152</v>
      </c>
      <c r="C97" s="36">
        <v>558396</v>
      </c>
      <c r="D97" s="36">
        <v>68363</v>
      </c>
      <c r="E97" s="37">
        <f t="shared" si="16"/>
        <v>8168.1026286148945</v>
      </c>
      <c r="F97" s="38">
        <f t="shared" si="17"/>
        <v>0.95733945989197244</v>
      </c>
      <c r="G97" s="39">
        <f t="shared" si="18"/>
        <v>218.39003888996538</v>
      </c>
      <c r="H97" s="39">
        <f t="shared" si="19"/>
        <v>0</v>
      </c>
      <c r="I97" s="37">
        <f t="shared" si="20"/>
        <v>218.39003888996538</v>
      </c>
      <c r="J97" s="40">
        <f t="shared" si="21"/>
        <v>-92.214291104858432</v>
      </c>
      <c r="K97" s="37">
        <f t="shared" si="22"/>
        <v>126.17574778510695</v>
      </c>
      <c r="L97" s="37">
        <f t="shared" si="23"/>
        <v>14929798.228634704</v>
      </c>
      <c r="M97" s="37">
        <f t="shared" si="24"/>
        <v>8625752.6458332669</v>
      </c>
      <c r="N97" s="41">
        <f>'jan-feb'!M97</f>
        <v>8500199.5120074321</v>
      </c>
      <c r="O97" s="41">
        <f t="shared" si="25"/>
        <v>125553.13382583484</v>
      </c>
      <c r="Q97" s="4"/>
      <c r="R97" s="4"/>
      <c r="S97" s="4"/>
      <c r="T97" s="4"/>
    </row>
    <row r="98" spans="1:20" s="34" customFormat="1" x14ac:dyDescent="0.2">
      <c r="A98" s="33">
        <v>604</v>
      </c>
      <c r="B98" s="34" t="s">
        <v>153</v>
      </c>
      <c r="C98" s="36">
        <v>251030</v>
      </c>
      <c r="D98" s="36">
        <v>27216</v>
      </c>
      <c r="E98" s="37">
        <f t="shared" si="16"/>
        <v>9223.6184597295705</v>
      </c>
      <c r="F98" s="38">
        <f t="shared" si="17"/>
        <v>1.0810508040818414</v>
      </c>
      <c r="G98" s="39">
        <f t="shared" si="18"/>
        <v>-414.91945977884023</v>
      </c>
      <c r="H98" s="39">
        <f t="shared" si="19"/>
        <v>0</v>
      </c>
      <c r="I98" s="37">
        <f t="shared" si="20"/>
        <v>-414.91945977884023</v>
      </c>
      <c r="J98" s="40">
        <f t="shared" si="21"/>
        <v>-92.214291104858432</v>
      </c>
      <c r="K98" s="37">
        <f t="shared" si="22"/>
        <v>-507.13375088369867</v>
      </c>
      <c r="L98" s="37">
        <f t="shared" si="23"/>
        <v>-11292448.017340915</v>
      </c>
      <c r="M98" s="37">
        <f t="shared" si="24"/>
        <v>-13802152.164050743</v>
      </c>
      <c r="N98" s="41">
        <f>'jan-feb'!M98</f>
        <v>-6274946.3522842163</v>
      </c>
      <c r="O98" s="41">
        <f t="shared" si="25"/>
        <v>-7527205.8117665267</v>
      </c>
      <c r="Q98" s="4"/>
      <c r="R98" s="4"/>
      <c r="S98" s="4"/>
      <c r="T98" s="4"/>
    </row>
    <row r="99" spans="1:20" s="34" customFormat="1" x14ac:dyDescent="0.2">
      <c r="A99" s="33">
        <v>605</v>
      </c>
      <c r="B99" s="34" t="s">
        <v>154</v>
      </c>
      <c r="C99" s="36">
        <v>222347</v>
      </c>
      <c r="D99" s="36">
        <v>30034</v>
      </c>
      <c r="E99" s="37">
        <f t="shared" si="16"/>
        <v>7403.1764000799094</v>
      </c>
      <c r="F99" s="38">
        <f t="shared" si="17"/>
        <v>0.86768656303469283</v>
      </c>
      <c r="G99" s="39">
        <f t="shared" si="18"/>
        <v>677.34577601095646</v>
      </c>
      <c r="H99" s="39">
        <f t="shared" si="19"/>
        <v>96.49535840295529</v>
      </c>
      <c r="I99" s="37">
        <f t="shared" si="20"/>
        <v>773.84113441391173</v>
      </c>
      <c r="J99" s="40">
        <f t="shared" si="21"/>
        <v>-92.214291104858432</v>
      </c>
      <c r="K99" s="37">
        <f t="shared" si="22"/>
        <v>681.62684330905336</v>
      </c>
      <c r="L99" s="37">
        <f t="shared" si="23"/>
        <v>23241544.630987424</v>
      </c>
      <c r="M99" s="37">
        <f t="shared" si="24"/>
        <v>20471980.611944109</v>
      </c>
      <c r="N99" s="41">
        <f>'jan-feb'!M99</f>
        <v>11080614.116748229</v>
      </c>
      <c r="O99" s="41">
        <f t="shared" si="25"/>
        <v>9391366.4951958805</v>
      </c>
      <c r="Q99" s="4"/>
      <c r="R99" s="4"/>
      <c r="S99" s="4"/>
      <c r="T99" s="4"/>
    </row>
    <row r="100" spans="1:20" s="34" customFormat="1" x14ac:dyDescent="0.2">
      <c r="A100" s="33">
        <v>612</v>
      </c>
      <c r="B100" s="34" t="s">
        <v>155</v>
      </c>
      <c r="C100" s="36">
        <v>64719</v>
      </c>
      <c r="D100" s="36">
        <v>6772</v>
      </c>
      <c r="E100" s="37">
        <f t="shared" si="16"/>
        <v>9556.8517424689908</v>
      </c>
      <c r="F100" s="38">
        <f t="shared" si="17"/>
        <v>1.1201072882398868</v>
      </c>
      <c r="G100" s="39">
        <f t="shared" si="18"/>
        <v>-614.85942942249233</v>
      </c>
      <c r="H100" s="39">
        <f t="shared" si="19"/>
        <v>0</v>
      </c>
      <c r="I100" s="37">
        <f t="shared" si="20"/>
        <v>-614.85942942249233</v>
      </c>
      <c r="J100" s="40">
        <f t="shared" si="21"/>
        <v>-92.214291104858432</v>
      </c>
      <c r="K100" s="37">
        <f t="shared" si="22"/>
        <v>-707.07372052735082</v>
      </c>
      <c r="L100" s="37">
        <f t="shared" si="23"/>
        <v>-4163828.0560491178</v>
      </c>
      <c r="M100" s="37">
        <f t="shared" si="24"/>
        <v>-4788303.2354112193</v>
      </c>
      <c r="N100" s="41">
        <f>'jan-feb'!M100</f>
        <v>-1384038.2678449701</v>
      </c>
      <c r="O100" s="41">
        <f t="shared" si="25"/>
        <v>-3404264.967566249</v>
      </c>
      <c r="Q100" s="4"/>
      <c r="R100" s="4"/>
      <c r="S100" s="4"/>
      <c r="T100" s="4"/>
    </row>
    <row r="101" spans="1:20" s="34" customFormat="1" x14ac:dyDescent="0.2">
      <c r="A101" s="33">
        <v>615</v>
      </c>
      <c r="B101" s="34" t="s">
        <v>156</v>
      </c>
      <c r="C101" s="36">
        <v>7905</v>
      </c>
      <c r="D101" s="36">
        <v>1081</v>
      </c>
      <c r="E101" s="37">
        <f t="shared" si="16"/>
        <v>7312.6734505087879</v>
      </c>
      <c r="F101" s="38">
        <f t="shared" si="17"/>
        <v>0.85707919816668554</v>
      </c>
      <c r="G101" s="39">
        <f t="shared" si="18"/>
        <v>731.64754575362929</v>
      </c>
      <c r="H101" s="39">
        <f t="shared" si="19"/>
        <v>128.1713907528478</v>
      </c>
      <c r="I101" s="37">
        <f t="shared" si="20"/>
        <v>859.81893650647703</v>
      </c>
      <c r="J101" s="40">
        <f t="shared" si="21"/>
        <v>-92.214291104858432</v>
      </c>
      <c r="K101" s="37">
        <f t="shared" si="22"/>
        <v>767.60464540161865</v>
      </c>
      <c r="L101" s="37">
        <f t="shared" si="23"/>
        <v>929464.27036350162</v>
      </c>
      <c r="M101" s="37">
        <f t="shared" si="24"/>
        <v>829780.6216791498</v>
      </c>
      <c r="N101" s="41">
        <f>'jan-feb'!M101</f>
        <v>526428.46807634132</v>
      </c>
      <c r="O101" s="41">
        <f t="shared" si="25"/>
        <v>303352.15360280848</v>
      </c>
      <c r="Q101" s="4"/>
      <c r="R101" s="4"/>
      <c r="S101" s="4"/>
      <c r="T101" s="4"/>
    </row>
    <row r="102" spans="1:20" s="34" customFormat="1" x14ac:dyDescent="0.2">
      <c r="A102" s="33">
        <v>616</v>
      </c>
      <c r="B102" s="34" t="s">
        <v>100</v>
      </c>
      <c r="C102" s="36">
        <v>27273</v>
      </c>
      <c r="D102" s="36">
        <v>3357</v>
      </c>
      <c r="E102" s="37">
        <f t="shared" si="16"/>
        <v>8124.2180518319929</v>
      </c>
      <c r="F102" s="38">
        <f t="shared" si="17"/>
        <v>0.95219598423487795</v>
      </c>
      <c r="G102" s="39">
        <f t="shared" si="18"/>
        <v>244.72078495970635</v>
      </c>
      <c r="H102" s="39">
        <f t="shared" si="19"/>
        <v>0</v>
      </c>
      <c r="I102" s="37">
        <f t="shared" si="20"/>
        <v>244.72078495970635</v>
      </c>
      <c r="J102" s="40">
        <f t="shared" si="21"/>
        <v>-92.214291104858432</v>
      </c>
      <c r="K102" s="37">
        <f t="shared" si="22"/>
        <v>152.50649385484792</v>
      </c>
      <c r="L102" s="37">
        <f t="shared" si="23"/>
        <v>821527.67510973418</v>
      </c>
      <c r="M102" s="37">
        <f t="shared" si="24"/>
        <v>511964.29987072444</v>
      </c>
      <c r="N102" s="41">
        <f>'jan-feb'!M102</f>
        <v>-315522.21871759661</v>
      </c>
      <c r="O102" s="41">
        <f t="shared" si="25"/>
        <v>827486.51858832105</v>
      </c>
      <c r="Q102" s="4"/>
      <c r="R102" s="4"/>
      <c r="S102" s="4"/>
      <c r="T102" s="4"/>
    </row>
    <row r="103" spans="1:20" s="34" customFormat="1" x14ac:dyDescent="0.2">
      <c r="A103" s="33">
        <v>617</v>
      </c>
      <c r="B103" s="34" t="s">
        <v>157</v>
      </c>
      <c r="C103" s="36">
        <v>38640</v>
      </c>
      <c r="D103" s="36">
        <v>4612</v>
      </c>
      <c r="E103" s="37">
        <f t="shared" si="16"/>
        <v>8378.1439722463147</v>
      </c>
      <c r="F103" s="38">
        <f t="shared" si="17"/>
        <v>0.98195727820422674</v>
      </c>
      <c r="G103" s="39">
        <f t="shared" si="18"/>
        <v>92.365232711113279</v>
      </c>
      <c r="H103" s="39">
        <f t="shared" si="19"/>
        <v>0</v>
      </c>
      <c r="I103" s="37">
        <f t="shared" si="20"/>
        <v>92.365232711113279</v>
      </c>
      <c r="J103" s="40">
        <f t="shared" si="21"/>
        <v>-92.214291104858432</v>
      </c>
      <c r="K103" s="37">
        <f t="shared" si="22"/>
        <v>0.15094160625484676</v>
      </c>
      <c r="L103" s="37">
        <f t="shared" si="23"/>
        <v>425988.45326365443</v>
      </c>
      <c r="M103" s="37">
        <f t="shared" si="24"/>
        <v>696.1426880473532</v>
      </c>
      <c r="N103" s="41">
        <f>'jan-feb'!M103</f>
        <v>-1074626.6525843174</v>
      </c>
      <c r="O103" s="41">
        <f t="shared" si="25"/>
        <v>1075322.7952723647</v>
      </c>
      <c r="Q103" s="4"/>
      <c r="R103" s="4"/>
      <c r="S103" s="4"/>
      <c r="T103" s="4"/>
    </row>
    <row r="104" spans="1:20" s="34" customFormat="1" x14ac:dyDescent="0.2">
      <c r="A104" s="33">
        <v>618</v>
      </c>
      <c r="B104" s="34" t="s">
        <v>158</v>
      </c>
      <c r="C104" s="36">
        <v>21887</v>
      </c>
      <c r="D104" s="36">
        <v>2442</v>
      </c>
      <c r="E104" s="37">
        <f t="shared" si="16"/>
        <v>8962.7354627354634</v>
      </c>
      <c r="F104" s="38">
        <f t="shared" si="17"/>
        <v>1.0504741085145761</v>
      </c>
      <c r="G104" s="39">
        <f t="shared" si="18"/>
        <v>-258.38966158237599</v>
      </c>
      <c r="H104" s="39">
        <f t="shared" si="19"/>
        <v>0</v>
      </c>
      <c r="I104" s="37">
        <f t="shared" si="20"/>
        <v>-258.38966158237599</v>
      </c>
      <c r="J104" s="40">
        <f t="shared" si="21"/>
        <v>-92.214291104858432</v>
      </c>
      <c r="K104" s="37">
        <f t="shared" si="22"/>
        <v>-350.60395268723443</v>
      </c>
      <c r="L104" s="37">
        <f t="shared" si="23"/>
        <v>-630987.55358416215</v>
      </c>
      <c r="M104" s="37">
        <f t="shared" si="24"/>
        <v>-856174.85246222652</v>
      </c>
      <c r="N104" s="41">
        <f>'jan-feb'!M104</f>
        <v>-519443.68725301506</v>
      </c>
      <c r="O104" s="41">
        <f t="shared" si="25"/>
        <v>-336731.16520921147</v>
      </c>
      <c r="Q104" s="4"/>
      <c r="R104" s="4"/>
      <c r="S104" s="4"/>
      <c r="T104" s="4"/>
    </row>
    <row r="105" spans="1:20" s="34" customFormat="1" x14ac:dyDescent="0.2">
      <c r="A105" s="33">
        <v>619</v>
      </c>
      <c r="B105" s="34" t="s">
        <v>159</v>
      </c>
      <c r="C105" s="36">
        <v>40646</v>
      </c>
      <c r="D105" s="36">
        <v>4719</v>
      </c>
      <c r="E105" s="37">
        <f t="shared" si="16"/>
        <v>8613.2655223564307</v>
      </c>
      <c r="F105" s="38">
        <f t="shared" si="17"/>
        <v>1.0095146128786017</v>
      </c>
      <c r="G105" s="39">
        <f t="shared" si="18"/>
        <v>-48.707697354956323</v>
      </c>
      <c r="H105" s="39">
        <f t="shared" si="19"/>
        <v>0</v>
      </c>
      <c r="I105" s="37">
        <f t="shared" si="20"/>
        <v>-48.707697354956323</v>
      </c>
      <c r="J105" s="40">
        <f t="shared" si="21"/>
        <v>-92.214291104858432</v>
      </c>
      <c r="K105" s="37">
        <f t="shared" si="22"/>
        <v>-140.92198845981477</v>
      </c>
      <c r="L105" s="37">
        <f t="shared" si="23"/>
        <v>-229851.6238180389</v>
      </c>
      <c r="M105" s="37">
        <f t="shared" si="24"/>
        <v>-665010.86354186595</v>
      </c>
      <c r="N105" s="41">
        <f>'jan-feb'!M105</f>
        <v>-1935460.0983402848</v>
      </c>
      <c r="O105" s="41">
        <f t="shared" si="25"/>
        <v>1270449.2347984188</v>
      </c>
      <c r="Q105" s="4"/>
      <c r="R105" s="4"/>
      <c r="S105" s="4"/>
      <c r="T105" s="4"/>
    </row>
    <row r="106" spans="1:20" s="34" customFormat="1" x14ac:dyDescent="0.2">
      <c r="A106" s="33">
        <v>620</v>
      </c>
      <c r="B106" s="34" t="s">
        <v>160</v>
      </c>
      <c r="C106" s="36">
        <v>48811</v>
      </c>
      <c r="D106" s="36">
        <v>4535</v>
      </c>
      <c r="E106" s="37">
        <f t="shared" si="16"/>
        <v>10763.175303197353</v>
      </c>
      <c r="F106" s="38">
        <f t="shared" si="17"/>
        <v>1.2614939968295762</v>
      </c>
      <c r="G106" s="39">
        <f t="shared" si="18"/>
        <v>-1338.6535658595096</v>
      </c>
      <c r="H106" s="39">
        <f t="shared" si="19"/>
        <v>0</v>
      </c>
      <c r="I106" s="37">
        <f t="shared" si="20"/>
        <v>-1338.6535658595096</v>
      </c>
      <c r="J106" s="40">
        <f t="shared" si="21"/>
        <v>-92.214291104858432</v>
      </c>
      <c r="K106" s="37">
        <f t="shared" si="22"/>
        <v>-1430.867856964368</v>
      </c>
      <c r="L106" s="37">
        <f t="shared" si="23"/>
        <v>-6070793.9211728759</v>
      </c>
      <c r="M106" s="37">
        <f t="shared" si="24"/>
        <v>-6488985.7313334085</v>
      </c>
      <c r="N106" s="41">
        <f>'jan-feb'!M106</f>
        <v>-6811907.2570403051</v>
      </c>
      <c r="O106" s="41">
        <f t="shared" si="25"/>
        <v>322921.52570689656</v>
      </c>
      <c r="Q106" s="4"/>
      <c r="R106" s="4"/>
      <c r="S106" s="4"/>
      <c r="T106" s="4"/>
    </row>
    <row r="107" spans="1:20" s="34" customFormat="1" x14ac:dyDescent="0.2">
      <c r="A107" s="33">
        <v>621</v>
      </c>
      <c r="B107" s="34" t="s">
        <v>161</v>
      </c>
      <c r="C107" s="36">
        <v>27105</v>
      </c>
      <c r="D107" s="36">
        <v>3502</v>
      </c>
      <c r="E107" s="37">
        <f t="shared" si="16"/>
        <v>7739.8629354654486</v>
      </c>
      <c r="F107" s="38">
        <f t="shared" si="17"/>
        <v>0.90714778439713173</v>
      </c>
      <c r="G107" s="39">
        <f t="shared" si="18"/>
        <v>475.33385477963293</v>
      </c>
      <c r="H107" s="39">
        <f t="shared" si="19"/>
        <v>0</v>
      </c>
      <c r="I107" s="37">
        <f t="shared" si="20"/>
        <v>475.33385477963293</v>
      </c>
      <c r="J107" s="40">
        <f t="shared" si="21"/>
        <v>-92.214291104858432</v>
      </c>
      <c r="K107" s="37">
        <f t="shared" si="22"/>
        <v>383.1195636747745</v>
      </c>
      <c r="L107" s="37">
        <f t="shared" si="23"/>
        <v>1664619.1594382746</v>
      </c>
      <c r="M107" s="37">
        <f t="shared" si="24"/>
        <v>1341684.7119890603</v>
      </c>
      <c r="N107" s="41">
        <f>'jan-feb'!M107</f>
        <v>1205100.5506043909</v>
      </c>
      <c r="O107" s="41">
        <f t="shared" si="25"/>
        <v>136584.16138466937</v>
      </c>
      <c r="Q107" s="4"/>
      <c r="R107" s="4"/>
      <c r="S107" s="4"/>
      <c r="T107" s="4"/>
    </row>
    <row r="108" spans="1:20" s="34" customFormat="1" x14ac:dyDescent="0.2">
      <c r="A108" s="33">
        <v>622</v>
      </c>
      <c r="B108" s="34" t="s">
        <v>162</v>
      </c>
      <c r="C108" s="36">
        <v>19839</v>
      </c>
      <c r="D108" s="36">
        <v>2257</v>
      </c>
      <c r="E108" s="37">
        <f t="shared" si="16"/>
        <v>8789.9867080194945</v>
      </c>
      <c r="F108" s="38">
        <f t="shared" si="17"/>
        <v>1.0302271543495498</v>
      </c>
      <c r="G108" s="39">
        <f t="shared" si="18"/>
        <v>-154.74040875279459</v>
      </c>
      <c r="H108" s="39">
        <f t="shared" si="19"/>
        <v>0</v>
      </c>
      <c r="I108" s="37">
        <f t="shared" si="20"/>
        <v>-154.74040875279459</v>
      </c>
      <c r="J108" s="40">
        <f t="shared" si="21"/>
        <v>-92.214291104858432</v>
      </c>
      <c r="K108" s="37">
        <f t="shared" si="22"/>
        <v>-246.95469985765303</v>
      </c>
      <c r="L108" s="37">
        <f t="shared" si="23"/>
        <v>-349249.10255505738</v>
      </c>
      <c r="M108" s="37">
        <f t="shared" si="24"/>
        <v>-557376.7575787229</v>
      </c>
      <c r="N108" s="41">
        <f>'jan-feb'!M108</f>
        <v>-103073.7109459684</v>
      </c>
      <c r="O108" s="41">
        <f t="shared" si="25"/>
        <v>-454303.0466327545</v>
      </c>
      <c r="Q108" s="4"/>
      <c r="R108" s="4"/>
      <c r="S108" s="4"/>
      <c r="T108" s="4"/>
    </row>
    <row r="109" spans="1:20" s="34" customFormat="1" x14ac:dyDescent="0.2">
      <c r="A109" s="33">
        <v>623</v>
      </c>
      <c r="B109" s="34" t="s">
        <v>163</v>
      </c>
      <c r="C109" s="36">
        <v>102093</v>
      </c>
      <c r="D109" s="36">
        <v>13786</v>
      </c>
      <c r="E109" s="37">
        <f t="shared" si="16"/>
        <v>7405.5563615261863</v>
      </c>
      <c r="F109" s="38">
        <f t="shared" si="17"/>
        <v>0.86796550553935237</v>
      </c>
      <c r="G109" s="39">
        <f t="shared" si="18"/>
        <v>675.91779914319034</v>
      </c>
      <c r="H109" s="39">
        <f t="shared" si="19"/>
        <v>95.662371896758387</v>
      </c>
      <c r="I109" s="37">
        <f t="shared" si="20"/>
        <v>771.58017103994871</v>
      </c>
      <c r="J109" s="40">
        <f t="shared" si="21"/>
        <v>-92.214291104858432</v>
      </c>
      <c r="K109" s="37">
        <f t="shared" si="22"/>
        <v>679.36587993509033</v>
      </c>
      <c r="L109" s="37">
        <f t="shared" si="23"/>
        <v>10637004.237956733</v>
      </c>
      <c r="M109" s="37">
        <f t="shared" si="24"/>
        <v>9365738.0207851548</v>
      </c>
      <c r="N109" s="41">
        <f>'jan-feb'!M109</f>
        <v>2177976.7926003025</v>
      </c>
      <c r="O109" s="41">
        <f t="shared" si="25"/>
        <v>7187761.2281848527</v>
      </c>
      <c r="Q109" s="4"/>
      <c r="R109" s="4"/>
      <c r="S109" s="4"/>
      <c r="T109" s="4"/>
    </row>
    <row r="110" spans="1:20" s="34" customFormat="1" x14ac:dyDescent="0.2">
      <c r="A110" s="33">
        <v>624</v>
      </c>
      <c r="B110" s="34" t="s">
        <v>164</v>
      </c>
      <c r="C110" s="36">
        <v>143903</v>
      </c>
      <c r="D110" s="36">
        <v>18562</v>
      </c>
      <c r="E110" s="37">
        <f t="shared" si="16"/>
        <v>7752.5589914879865</v>
      </c>
      <c r="F110" s="38">
        <f t="shared" si="17"/>
        <v>0.90863582096670115</v>
      </c>
      <c r="G110" s="39">
        <f t="shared" si="18"/>
        <v>467.71622116611013</v>
      </c>
      <c r="H110" s="39">
        <f t="shared" si="19"/>
        <v>0</v>
      </c>
      <c r="I110" s="37">
        <f t="shared" si="20"/>
        <v>467.71622116611013</v>
      </c>
      <c r="J110" s="40">
        <f t="shared" si="21"/>
        <v>-92.214291104858432</v>
      </c>
      <c r="K110" s="37">
        <f t="shared" si="22"/>
        <v>375.5019300612517</v>
      </c>
      <c r="L110" s="37">
        <f t="shared" si="23"/>
        <v>8681748.4972853363</v>
      </c>
      <c r="M110" s="37">
        <f t="shared" si="24"/>
        <v>6970066.8257969543</v>
      </c>
      <c r="N110" s="41">
        <f>'jan-feb'!M110</f>
        <v>5196051.9189944882</v>
      </c>
      <c r="O110" s="41">
        <f t="shared" si="25"/>
        <v>1774014.9068024661</v>
      </c>
      <c r="Q110" s="4"/>
      <c r="R110" s="4"/>
      <c r="S110" s="4"/>
      <c r="T110" s="4"/>
    </row>
    <row r="111" spans="1:20" s="34" customFormat="1" x14ac:dyDescent="0.2">
      <c r="A111" s="33">
        <v>625</v>
      </c>
      <c r="B111" s="34" t="s">
        <v>165</v>
      </c>
      <c r="C111" s="36">
        <v>175506</v>
      </c>
      <c r="D111" s="36">
        <v>24718</v>
      </c>
      <c r="E111" s="37">
        <f t="shared" si="16"/>
        <v>7100.3317420503281</v>
      </c>
      <c r="F111" s="38">
        <f t="shared" si="17"/>
        <v>0.83219176644221016</v>
      </c>
      <c r="G111" s="39">
        <f t="shared" si="18"/>
        <v>859.05257082870514</v>
      </c>
      <c r="H111" s="39">
        <f t="shared" si="19"/>
        <v>202.49098871330875</v>
      </c>
      <c r="I111" s="37">
        <f t="shared" si="20"/>
        <v>1061.543559542014</v>
      </c>
      <c r="J111" s="40">
        <f t="shared" si="21"/>
        <v>-92.214291104858432</v>
      </c>
      <c r="K111" s="37">
        <f t="shared" si="22"/>
        <v>969.32926843715563</v>
      </c>
      <c r="L111" s="37">
        <f t="shared" si="23"/>
        <v>26239233.704759501</v>
      </c>
      <c r="M111" s="37">
        <f t="shared" si="24"/>
        <v>23959880.857229613</v>
      </c>
      <c r="N111" s="41">
        <f>'jan-feb'!M111</f>
        <v>10884058.255236823</v>
      </c>
      <c r="O111" s="41">
        <f t="shared" si="25"/>
        <v>13075822.60199279</v>
      </c>
      <c r="Q111" s="4"/>
      <c r="R111" s="4"/>
      <c r="S111" s="4"/>
      <c r="T111" s="4"/>
    </row>
    <row r="112" spans="1:20" s="34" customFormat="1" x14ac:dyDescent="0.2">
      <c r="A112" s="33">
        <v>626</v>
      </c>
      <c r="B112" s="34" t="s">
        <v>166</v>
      </c>
      <c r="C112" s="36">
        <v>242821</v>
      </c>
      <c r="D112" s="36">
        <v>25740</v>
      </c>
      <c r="E112" s="37">
        <f t="shared" si="16"/>
        <v>9433.6052836052841</v>
      </c>
      <c r="F112" s="38">
        <f t="shared" si="17"/>
        <v>1.1056622324262102</v>
      </c>
      <c r="G112" s="39">
        <f t="shared" si="18"/>
        <v>-540.91155410426836</v>
      </c>
      <c r="H112" s="39">
        <f t="shared" si="19"/>
        <v>0</v>
      </c>
      <c r="I112" s="37">
        <f t="shared" si="20"/>
        <v>-540.91155410426836</v>
      </c>
      <c r="J112" s="40">
        <f t="shared" si="21"/>
        <v>-92.214291104858432</v>
      </c>
      <c r="K112" s="37">
        <f t="shared" si="22"/>
        <v>-633.12584520912674</v>
      </c>
      <c r="L112" s="37">
        <f t="shared" si="23"/>
        <v>-13923063.402643867</v>
      </c>
      <c r="M112" s="37">
        <f t="shared" si="24"/>
        <v>-16296659.255682923</v>
      </c>
      <c r="N112" s="41">
        <f>'jan-feb'!M112</f>
        <v>-5091055.0818561036</v>
      </c>
      <c r="O112" s="41">
        <f t="shared" si="25"/>
        <v>-11205604.173826819</v>
      </c>
      <c r="Q112" s="4"/>
      <c r="R112" s="4"/>
      <c r="S112" s="4"/>
      <c r="T112" s="4"/>
    </row>
    <row r="113" spans="1:20" s="34" customFormat="1" x14ac:dyDescent="0.2">
      <c r="A113" s="33">
        <v>627</v>
      </c>
      <c r="B113" s="34" t="s">
        <v>167</v>
      </c>
      <c r="C113" s="36">
        <v>186551</v>
      </c>
      <c r="D113" s="36">
        <v>21931</v>
      </c>
      <c r="E113" s="37">
        <f t="shared" si="16"/>
        <v>8506.2696639460119</v>
      </c>
      <c r="F113" s="38">
        <f t="shared" si="17"/>
        <v>0.99697420270519543</v>
      </c>
      <c r="G113" s="39">
        <f t="shared" si="18"/>
        <v>15.489817691294956</v>
      </c>
      <c r="H113" s="39">
        <f t="shared" si="19"/>
        <v>0</v>
      </c>
      <c r="I113" s="37">
        <f t="shared" si="20"/>
        <v>15.489817691294956</v>
      </c>
      <c r="J113" s="40">
        <f t="shared" si="21"/>
        <v>-92.214291104858432</v>
      </c>
      <c r="K113" s="37">
        <f t="shared" si="22"/>
        <v>-76.724473413563473</v>
      </c>
      <c r="L113" s="37">
        <f t="shared" si="23"/>
        <v>339707.19178778969</v>
      </c>
      <c r="M113" s="37">
        <f t="shared" si="24"/>
        <v>-1682644.4264328605</v>
      </c>
      <c r="N113" s="41">
        <f>'jan-feb'!M113</f>
        <v>258812.16005492769</v>
      </c>
      <c r="O113" s="41">
        <f t="shared" si="25"/>
        <v>-1941456.5864877882</v>
      </c>
      <c r="Q113" s="4"/>
      <c r="R113" s="4"/>
      <c r="S113" s="4"/>
      <c r="T113" s="4"/>
    </row>
    <row r="114" spans="1:20" s="34" customFormat="1" x14ac:dyDescent="0.2">
      <c r="A114" s="33">
        <v>628</v>
      </c>
      <c r="B114" s="34" t="s">
        <v>168</v>
      </c>
      <c r="C114" s="36">
        <v>71840</v>
      </c>
      <c r="D114" s="36">
        <v>9462</v>
      </c>
      <c r="E114" s="37">
        <f t="shared" si="16"/>
        <v>7592.4751638131474</v>
      </c>
      <c r="F114" s="38">
        <f t="shared" si="17"/>
        <v>0.88987325491044456</v>
      </c>
      <c r="G114" s="39">
        <f t="shared" si="18"/>
        <v>563.76651777101358</v>
      </c>
      <c r="H114" s="39">
        <f t="shared" si="19"/>
        <v>30.240791096321981</v>
      </c>
      <c r="I114" s="37">
        <f t="shared" si="20"/>
        <v>594.00730886733561</v>
      </c>
      <c r="J114" s="40">
        <f t="shared" si="21"/>
        <v>-92.214291104858432</v>
      </c>
      <c r="K114" s="37">
        <f t="shared" si="22"/>
        <v>501.79301776247718</v>
      </c>
      <c r="L114" s="37">
        <f t="shared" si="23"/>
        <v>5620497.1565027293</v>
      </c>
      <c r="M114" s="37">
        <f t="shared" si="24"/>
        <v>4747965.5340685593</v>
      </c>
      <c r="N114" s="41">
        <f>'jan-feb'!M114</f>
        <v>2851796.7760761688</v>
      </c>
      <c r="O114" s="41">
        <f t="shared" si="25"/>
        <v>1896168.7579923905</v>
      </c>
      <c r="Q114" s="4"/>
      <c r="R114" s="4"/>
      <c r="S114" s="4"/>
      <c r="T114" s="4"/>
    </row>
    <row r="115" spans="1:20" s="34" customFormat="1" x14ac:dyDescent="0.2">
      <c r="A115" s="33">
        <v>631</v>
      </c>
      <c r="B115" s="34" t="s">
        <v>169</v>
      </c>
      <c r="C115" s="36">
        <v>20770</v>
      </c>
      <c r="D115" s="36">
        <v>2696</v>
      </c>
      <c r="E115" s="37">
        <f t="shared" si="16"/>
        <v>7704.0059347181013</v>
      </c>
      <c r="F115" s="38">
        <f t="shared" si="17"/>
        <v>0.90294517783235206</v>
      </c>
      <c r="G115" s="39">
        <f t="shared" si="18"/>
        <v>496.84805522804123</v>
      </c>
      <c r="H115" s="39">
        <f t="shared" si="19"/>
        <v>0</v>
      </c>
      <c r="I115" s="37">
        <f t="shared" si="20"/>
        <v>496.84805522804123</v>
      </c>
      <c r="J115" s="40">
        <f t="shared" si="21"/>
        <v>-92.214291104858432</v>
      </c>
      <c r="K115" s="37">
        <f t="shared" si="22"/>
        <v>404.6337641231828</v>
      </c>
      <c r="L115" s="37">
        <f t="shared" si="23"/>
        <v>1339502.3568947993</v>
      </c>
      <c r="M115" s="37">
        <f t="shared" si="24"/>
        <v>1090892.6280761007</v>
      </c>
      <c r="N115" s="41">
        <f>'jan-feb'!M115</f>
        <v>298404.0209524458</v>
      </c>
      <c r="O115" s="41">
        <f t="shared" si="25"/>
        <v>792488.60712365492</v>
      </c>
      <c r="Q115" s="4"/>
      <c r="R115" s="4"/>
      <c r="S115" s="4"/>
      <c r="T115" s="4"/>
    </row>
    <row r="116" spans="1:20" s="34" customFormat="1" x14ac:dyDescent="0.2">
      <c r="A116" s="33">
        <v>632</v>
      </c>
      <c r="B116" s="34" t="s">
        <v>170</v>
      </c>
      <c r="C116" s="36">
        <v>11099</v>
      </c>
      <c r="D116" s="36">
        <v>1399</v>
      </c>
      <c r="E116" s="37">
        <f t="shared" si="16"/>
        <v>7933.5239456754825</v>
      </c>
      <c r="F116" s="38">
        <f t="shared" si="17"/>
        <v>0.92984575176437656</v>
      </c>
      <c r="G116" s="39">
        <f t="shared" si="18"/>
        <v>359.13724865361252</v>
      </c>
      <c r="H116" s="39">
        <f t="shared" si="19"/>
        <v>0</v>
      </c>
      <c r="I116" s="37">
        <f t="shared" si="20"/>
        <v>359.13724865361252</v>
      </c>
      <c r="J116" s="40">
        <f t="shared" si="21"/>
        <v>-92.214291104858432</v>
      </c>
      <c r="K116" s="37">
        <f t="shared" si="22"/>
        <v>266.92295754875408</v>
      </c>
      <c r="L116" s="37">
        <f t="shared" si="23"/>
        <v>502433.01086640393</v>
      </c>
      <c r="M116" s="37">
        <f t="shared" si="24"/>
        <v>373425.21761070698</v>
      </c>
      <c r="N116" s="41">
        <f>'jan-feb'!M116</f>
        <v>-306771.87488409819</v>
      </c>
      <c r="O116" s="41">
        <f t="shared" si="25"/>
        <v>680197.09249480511</v>
      </c>
      <c r="Q116" s="4"/>
      <c r="R116" s="4"/>
      <c r="S116" s="4"/>
      <c r="T116" s="4"/>
    </row>
    <row r="117" spans="1:20" s="34" customFormat="1" x14ac:dyDescent="0.2">
      <c r="A117" s="33">
        <v>633</v>
      </c>
      <c r="B117" s="34" t="s">
        <v>171</v>
      </c>
      <c r="C117" s="36">
        <v>29505</v>
      </c>
      <c r="D117" s="36">
        <v>2530</v>
      </c>
      <c r="E117" s="37">
        <f t="shared" si="16"/>
        <v>11662.05533596838</v>
      </c>
      <c r="F117" s="38">
        <f t="shared" si="17"/>
        <v>1.36684689997088</v>
      </c>
      <c r="G117" s="39">
        <f t="shared" si="18"/>
        <v>-1877.9815855221259</v>
      </c>
      <c r="H117" s="39">
        <f t="shared" si="19"/>
        <v>0</v>
      </c>
      <c r="I117" s="37">
        <f t="shared" si="20"/>
        <v>-1877.9815855221259</v>
      </c>
      <c r="J117" s="40">
        <f t="shared" si="21"/>
        <v>-92.214291104858432</v>
      </c>
      <c r="K117" s="37">
        <f t="shared" si="22"/>
        <v>-1970.1958766269843</v>
      </c>
      <c r="L117" s="37">
        <f t="shared" si="23"/>
        <v>-4751293.4113709787</v>
      </c>
      <c r="M117" s="37">
        <f t="shared" si="24"/>
        <v>-4984595.5678662704</v>
      </c>
      <c r="N117" s="41">
        <f>'jan-feb'!M117</f>
        <v>-5955351.5678747436</v>
      </c>
      <c r="O117" s="41">
        <f t="shared" si="25"/>
        <v>970756.00000847317</v>
      </c>
      <c r="Q117" s="4"/>
      <c r="R117" s="4"/>
      <c r="S117" s="4"/>
      <c r="T117" s="4"/>
    </row>
    <row r="118" spans="1:20" s="34" customFormat="1" x14ac:dyDescent="0.2">
      <c r="A118" s="33">
        <v>701</v>
      </c>
      <c r="B118" s="34" t="s">
        <v>172</v>
      </c>
      <c r="C118" s="36">
        <v>191013</v>
      </c>
      <c r="D118" s="36">
        <v>27202</v>
      </c>
      <c r="E118" s="37">
        <f t="shared" si="16"/>
        <v>7022.0204396735535</v>
      </c>
      <c r="F118" s="38">
        <f t="shared" si="17"/>
        <v>0.82301331909286146</v>
      </c>
      <c r="G118" s="39">
        <f t="shared" si="18"/>
        <v>906.03935225476994</v>
      </c>
      <c r="H118" s="39">
        <f t="shared" si="19"/>
        <v>229.89994454517986</v>
      </c>
      <c r="I118" s="37">
        <f t="shared" si="20"/>
        <v>1135.9392967999497</v>
      </c>
      <c r="J118" s="40">
        <f t="shared" si="21"/>
        <v>-92.214291104858432</v>
      </c>
      <c r="K118" s="37">
        <f t="shared" si="22"/>
        <v>1043.7250056950913</v>
      </c>
      <c r="L118" s="37">
        <f t="shared" si="23"/>
        <v>30899820.751552232</v>
      </c>
      <c r="M118" s="37">
        <f t="shared" si="24"/>
        <v>28391407.604917876</v>
      </c>
      <c r="N118" s="41">
        <f>'jan-feb'!M118</f>
        <v>13698435.373369686</v>
      </c>
      <c r="O118" s="41">
        <f t="shared" si="25"/>
        <v>14692972.23154819</v>
      </c>
      <c r="Q118" s="4"/>
      <c r="R118" s="4"/>
      <c r="S118" s="4"/>
      <c r="T118" s="4"/>
    </row>
    <row r="119" spans="1:20" s="34" customFormat="1" x14ac:dyDescent="0.2">
      <c r="A119" s="33">
        <v>702</v>
      </c>
      <c r="B119" s="34" t="s">
        <v>173</v>
      </c>
      <c r="C119" s="36">
        <v>79088</v>
      </c>
      <c r="D119" s="36">
        <v>10861</v>
      </c>
      <c r="E119" s="37">
        <f t="shared" si="16"/>
        <v>7281.8340852591846</v>
      </c>
      <c r="F119" s="38">
        <f t="shared" si="17"/>
        <v>0.8534646817221887</v>
      </c>
      <c r="G119" s="39">
        <f t="shared" si="18"/>
        <v>750.1511649033913</v>
      </c>
      <c r="H119" s="39">
        <f t="shared" si="19"/>
        <v>138.96516859020898</v>
      </c>
      <c r="I119" s="37">
        <f t="shared" si="20"/>
        <v>889.11633349360022</v>
      </c>
      <c r="J119" s="40">
        <f t="shared" si="21"/>
        <v>-92.214291104858432</v>
      </c>
      <c r="K119" s="37">
        <f t="shared" si="22"/>
        <v>796.90204238874185</v>
      </c>
      <c r="L119" s="37">
        <f t="shared" si="23"/>
        <v>9656692.4980739914</v>
      </c>
      <c r="M119" s="37">
        <f t="shared" si="24"/>
        <v>8655153.0823841244</v>
      </c>
      <c r="N119" s="41">
        <f>'jan-feb'!M119</f>
        <v>3804898.28101493</v>
      </c>
      <c r="O119" s="41">
        <f t="shared" si="25"/>
        <v>4850254.8013691939</v>
      </c>
      <c r="Q119" s="4"/>
      <c r="R119" s="4"/>
      <c r="S119" s="4"/>
      <c r="T119" s="4"/>
    </row>
    <row r="120" spans="1:20" s="34" customFormat="1" x14ac:dyDescent="0.2">
      <c r="A120" s="33">
        <v>704</v>
      </c>
      <c r="B120" s="34" t="s">
        <v>174</v>
      </c>
      <c r="C120" s="36">
        <v>365796</v>
      </c>
      <c r="D120" s="36">
        <v>44922</v>
      </c>
      <c r="E120" s="37">
        <f t="shared" si="16"/>
        <v>8142.9143849338852</v>
      </c>
      <c r="F120" s="38">
        <f t="shared" si="17"/>
        <v>0.95438728106934989</v>
      </c>
      <c r="G120" s="39">
        <f t="shared" si="18"/>
        <v>233.50298509857092</v>
      </c>
      <c r="H120" s="39">
        <f t="shared" si="19"/>
        <v>0</v>
      </c>
      <c r="I120" s="37">
        <f t="shared" si="20"/>
        <v>233.50298509857092</v>
      </c>
      <c r="J120" s="40">
        <f t="shared" si="21"/>
        <v>-92.214291104858432</v>
      </c>
      <c r="K120" s="37">
        <f t="shared" si="22"/>
        <v>141.28869399371249</v>
      </c>
      <c r="L120" s="37">
        <f t="shared" si="23"/>
        <v>10489421.096598003</v>
      </c>
      <c r="M120" s="37">
        <f t="shared" si="24"/>
        <v>6346970.7115855524</v>
      </c>
      <c r="N120" s="41">
        <f>'jan-feb'!M120</f>
        <v>7617061.2126208367</v>
      </c>
      <c r="O120" s="41">
        <f t="shared" si="25"/>
        <v>-1270090.5010352843</v>
      </c>
      <c r="Q120" s="4"/>
      <c r="R120" s="4"/>
      <c r="S120" s="4"/>
      <c r="T120" s="4"/>
    </row>
    <row r="121" spans="1:20" s="34" customFormat="1" x14ac:dyDescent="0.2">
      <c r="A121" s="33">
        <v>709</v>
      </c>
      <c r="B121" s="34" t="s">
        <v>176</v>
      </c>
      <c r="C121" s="36">
        <v>329066</v>
      </c>
      <c r="D121" s="36">
        <v>44082</v>
      </c>
      <c r="E121" s="37">
        <f t="shared" si="16"/>
        <v>7464.86094097364</v>
      </c>
      <c r="F121" s="38">
        <f t="shared" si="17"/>
        <v>0.87491627692883644</v>
      </c>
      <c r="G121" s="39">
        <f t="shared" si="18"/>
        <v>640.33505147471806</v>
      </c>
      <c r="H121" s="39">
        <f t="shared" si="19"/>
        <v>74.905769090149576</v>
      </c>
      <c r="I121" s="37">
        <f t="shared" si="20"/>
        <v>715.24082056486759</v>
      </c>
      <c r="J121" s="40">
        <f t="shared" si="21"/>
        <v>-92.214291104858432</v>
      </c>
      <c r="K121" s="37">
        <f t="shared" si="22"/>
        <v>623.02652946000921</v>
      </c>
      <c r="L121" s="37">
        <f t="shared" si="23"/>
        <v>31529245.852140494</v>
      </c>
      <c r="M121" s="37">
        <f t="shared" si="24"/>
        <v>27464255.471656125</v>
      </c>
      <c r="N121" s="41">
        <f>'jan-feb'!M121</f>
        <v>17685137.770343456</v>
      </c>
      <c r="O121" s="41">
        <f t="shared" si="25"/>
        <v>9779117.7013126686</v>
      </c>
      <c r="Q121" s="4"/>
      <c r="R121" s="4"/>
      <c r="S121" s="4"/>
      <c r="T121" s="4"/>
    </row>
    <row r="122" spans="1:20" s="34" customFormat="1" x14ac:dyDescent="0.2">
      <c r="A122" s="33">
        <v>710</v>
      </c>
      <c r="B122" s="34" t="s">
        <v>175</v>
      </c>
      <c r="C122" s="36">
        <v>460674</v>
      </c>
      <c r="D122" s="36">
        <v>62019</v>
      </c>
      <c r="E122" s="37">
        <f t="shared" si="16"/>
        <v>7427.9494993469743</v>
      </c>
      <c r="F122" s="38">
        <f t="shared" si="17"/>
        <v>0.87059008500919621</v>
      </c>
      <c r="G122" s="39">
        <f t="shared" si="18"/>
        <v>662.48191645071745</v>
      </c>
      <c r="H122" s="39">
        <f t="shared" si="19"/>
        <v>87.82477365948256</v>
      </c>
      <c r="I122" s="37">
        <f t="shared" si="20"/>
        <v>750.30669011019995</v>
      </c>
      <c r="J122" s="40">
        <f t="shared" si="21"/>
        <v>-92.214291104858432</v>
      </c>
      <c r="K122" s="37">
        <f t="shared" si="22"/>
        <v>658.09239900534158</v>
      </c>
      <c r="L122" s="37">
        <f t="shared" si="23"/>
        <v>46533270.613944493</v>
      </c>
      <c r="M122" s="37">
        <f t="shared" si="24"/>
        <v>40814232.49391228</v>
      </c>
      <c r="N122" s="41">
        <f>'jan-feb'!M122</f>
        <v>20926585.764686968</v>
      </c>
      <c r="O122" s="41">
        <f t="shared" si="25"/>
        <v>19887646.729225311</v>
      </c>
      <c r="Q122" s="4"/>
      <c r="R122" s="4"/>
      <c r="S122" s="4"/>
      <c r="T122" s="4"/>
    </row>
    <row r="123" spans="1:20" s="34" customFormat="1" x14ac:dyDescent="0.2">
      <c r="A123" s="33">
        <v>711</v>
      </c>
      <c r="B123" s="34" t="s">
        <v>177</v>
      </c>
      <c r="C123" s="36">
        <v>48031</v>
      </c>
      <c r="D123" s="36">
        <v>6653</v>
      </c>
      <c r="E123" s="37">
        <f t="shared" si="16"/>
        <v>7219.4498722380877</v>
      </c>
      <c r="F123" s="38">
        <f t="shared" si="17"/>
        <v>0.84615296301407905</v>
      </c>
      <c r="G123" s="39">
        <f t="shared" si="18"/>
        <v>787.58169271604947</v>
      </c>
      <c r="H123" s="39">
        <f t="shared" si="19"/>
        <v>160.79964314759289</v>
      </c>
      <c r="I123" s="37">
        <f t="shared" si="20"/>
        <v>948.38133586364233</v>
      </c>
      <c r="J123" s="40">
        <f t="shared" si="21"/>
        <v>-92.214291104858432</v>
      </c>
      <c r="K123" s="37">
        <f t="shared" si="22"/>
        <v>856.16704475878396</v>
      </c>
      <c r="L123" s="37">
        <f t="shared" si="23"/>
        <v>6309581.0275008129</v>
      </c>
      <c r="M123" s="37">
        <f t="shared" si="24"/>
        <v>5696079.3487801896</v>
      </c>
      <c r="N123" s="41">
        <f>'jan-feb'!M123</f>
        <v>2614951.6171247889</v>
      </c>
      <c r="O123" s="41">
        <f t="shared" si="25"/>
        <v>3081127.7316554007</v>
      </c>
      <c r="Q123" s="4"/>
      <c r="R123" s="4"/>
      <c r="S123" s="4"/>
      <c r="T123" s="4"/>
    </row>
    <row r="124" spans="1:20" s="34" customFormat="1" x14ac:dyDescent="0.2">
      <c r="A124" s="33">
        <v>713</v>
      </c>
      <c r="B124" s="34" t="s">
        <v>178</v>
      </c>
      <c r="C124" s="36">
        <v>72393</v>
      </c>
      <c r="D124" s="36">
        <v>9496</v>
      </c>
      <c r="E124" s="37">
        <f t="shared" si="16"/>
        <v>7623.5256950294861</v>
      </c>
      <c r="F124" s="38">
        <f t="shared" si="17"/>
        <v>0.89351252098429024</v>
      </c>
      <c r="G124" s="39">
        <f t="shared" si="18"/>
        <v>545.13619904121038</v>
      </c>
      <c r="H124" s="39">
        <f t="shared" si="19"/>
        <v>19.373105170603456</v>
      </c>
      <c r="I124" s="37">
        <f t="shared" si="20"/>
        <v>564.50930421181386</v>
      </c>
      <c r="J124" s="40">
        <f t="shared" si="21"/>
        <v>-92.214291104858432</v>
      </c>
      <c r="K124" s="37">
        <f t="shared" si="22"/>
        <v>472.29501310695542</v>
      </c>
      <c r="L124" s="37">
        <f t="shared" si="23"/>
        <v>5360580.3527953848</v>
      </c>
      <c r="M124" s="37">
        <f t="shared" si="24"/>
        <v>4484913.4444636488</v>
      </c>
      <c r="N124" s="41">
        <f>'jan-feb'!M124</f>
        <v>2508722.5095771849</v>
      </c>
      <c r="O124" s="41">
        <f t="shared" si="25"/>
        <v>1976190.9348864639</v>
      </c>
      <c r="Q124" s="4"/>
      <c r="R124" s="4"/>
      <c r="S124" s="4"/>
      <c r="T124" s="4"/>
    </row>
    <row r="125" spans="1:20" s="34" customFormat="1" x14ac:dyDescent="0.2">
      <c r="A125" s="33">
        <v>714</v>
      </c>
      <c r="B125" s="34" t="s">
        <v>179</v>
      </c>
      <c r="C125" s="36">
        <v>22264</v>
      </c>
      <c r="D125" s="36">
        <v>3176</v>
      </c>
      <c r="E125" s="37">
        <f t="shared" si="16"/>
        <v>7010.0755667506301</v>
      </c>
      <c r="F125" s="38">
        <f t="shared" si="17"/>
        <v>0.82161332466178649</v>
      </c>
      <c r="G125" s="39">
        <f t="shared" si="18"/>
        <v>913.20627600852401</v>
      </c>
      <c r="H125" s="39">
        <f t="shared" si="19"/>
        <v>234.08065006820306</v>
      </c>
      <c r="I125" s="37">
        <f t="shared" si="20"/>
        <v>1147.286926076727</v>
      </c>
      <c r="J125" s="40">
        <f t="shared" si="21"/>
        <v>-92.214291104858432</v>
      </c>
      <c r="K125" s="37">
        <f t="shared" si="22"/>
        <v>1055.0726349718686</v>
      </c>
      <c r="L125" s="37">
        <f t="shared" si="23"/>
        <v>3643783.2772196848</v>
      </c>
      <c r="M125" s="37">
        <f t="shared" si="24"/>
        <v>3350910.6886706548</v>
      </c>
      <c r="N125" s="41">
        <f>'jan-feb'!M125</f>
        <v>1498333.2235064381</v>
      </c>
      <c r="O125" s="41">
        <f t="shared" si="25"/>
        <v>1852577.4651642167</v>
      </c>
      <c r="Q125" s="4"/>
      <c r="R125" s="4"/>
      <c r="S125" s="4"/>
      <c r="T125" s="4"/>
    </row>
    <row r="126" spans="1:20" s="34" customFormat="1" x14ac:dyDescent="0.2">
      <c r="A126" s="33">
        <v>716</v>
      </c>
      <c r="B126" s="34" t="s">
        <v>180</v>
      </c>
      <c r="C126" s="36">
        <v>67865</v>
      </c>
      <c r="D126" s="36">
        <v>9486</v>
      </c>
      <c r="E126" s="37">
        <f t="shared" si="16"/>
        <v>7154.2272823107742</v>
      </c>
      <c r="F126" s="38">
        <f t="shared" si="17"/>
        <v>0.83850857338618356</v>
      </c>
      <c r="G126" s="39">
        <f t="shared" si="18"/>
        <v>826.7152466724375</v>
      </c>
      <c r="H126" s="39">
        <f t="shared" si="19"/>
        <v>183.62754962215263</v>
      </c>
      <c r="I126" s="37">
        <f t="shared" si="20"/>
        <v>1010.3427962945901</v>
      </c>
      <c r="J126" s="40">
        <f t="shared" si="21"/>
        <v>-92.214291104858432</v>
      </c>
      <c r="K126" s="37">
        <f t="shared" si="22"/>
        <v>918.12850518973164</v>
      </c>
      <c r="L126" s="37">
        <f t="shared" si="23"/>
        <v>9584111.7656504828</v>
      </c>
      <c r="M126" s="37">
        <f t="shared" si="24"/>
        <v>8709367.0002297945</v>
      </c>
      <c r="N126" s="41">
        <f>'jan-feb'!M126</f>
        <v>4513929.6467827698</v>
      </c>
      <c r="O126" s="41">
        <f t="shared" si="25"/>
        <v>4195437.3534470247</v>
      </c>
      <c r="Q126" s="4"/>
      <c r="R126" s="4"/>
      <c r="S126" s="4"/>
      <c r="T126" s="4"/>
    </row>
    <row r="127" spans="1:20" s="34" customFormat="1" x14ac:dyDescent="0.2">
      <c r="A127" s="33">
        <v>722</v>
      </c>
      <c r="B127" s="34" t="s">
        <v>181</v>
      </c>
      <c r="C127" s="36">
        <v>186132</v>
      </c>
      <c r="D127" s="36">
        <v>21748</v>
      </c>
      <c r="E127" s="37">
        <f t="shared" si="16"/>
        <v>8558.5800993194771</v>
      </c>
      <c r="F127" s="38">
        <f t="shared" si="17"/>
        <v>1.0031052280147585</v>
      </c>
      <c r="G127" s="39">
        <f t="shared" si="18"/>
        <v>-15.896443532784177</v>
      </c>
      <c r="H127" s="39">
        <f t="shared" si="19"/>
        <v>0</v>
      </c>
      <c r="I127" s="37">
        <f t="shared" si="20"/>
        <v>-15.896443532784177</v>
      </c>
      <c r="J127" s="40">
        <f t="shared" si="21"/>
        <v>-92.214291104858432</v>
      </c>
      <c r="K127" s="37">
        <f t="shared" si="22"/>
        <v>-108.11073463764261</v>
      </c>
      <c r="L127" s="37">
        <f t="shared" si="23"/>
        <v>-345715.85395099031</v>
      </c>
      <c r="M127" s="37">
        <f t="shared" si="24"/>
        <v>-2351192.2568994514</v>
      </c>
      <c r="N127" s="41">
        <f>'jan-feb'!M127</f>
        <v>632747.86634784425</v>
      </c>
      <c r="O127" s="41">
        <f t="shared" si="25"/>
        <v>-2983940.1232472956</v>
      </c>
      <c r="Q127" s="4"/>
      <c r="R127" s="4"/>
      <c r="S127" s="4"/>
      <c r="T127" s="4"/>
    </row>
    <row r="128" spans="1:20" s="34" customFormat="1" x14ac:dyDescent="0.2">
      <c r="A128" s="33">
        <v>723</v>
      </c>
      <c r="B128" s="34" t="s">
        <v>182</v>
      </c>
      <c r="C128" s="36">
        <v>40725</v>
      </c>
      <c r="D128" s="36">
        <v>4928</v>
      </c>
      <c r="E128" s="37">
        <f t="shared" si="16"/>
        <v>8264.0016233766237</v>
      </c>
      <c r="F128" s="38">
        <f t="shared" si="17"/>
        <v>0.96857926624892876</v>
      </c>
      <c r="G128" s="39">
        <f t="shared" si="18"/>
        <v>160.85064203292785</v>
      </c>
      <c r="H128" s="39">
        <f t="shared" si="19"/>
        <v>0</v>
      </c>
      <c r="I128" s="37">
        <f t="shared" si="20"/>
        <v>160.85064203292785</v>
      </c>
      <c r="J128" s="40">
        <f t="shared" si="21"/>
        <v>-92.214291104858432</v>
      </c>
      <c r="K128" s="37">
        <f t="shared" si="22"/>
        <v>68.636350928069419</v>
      </c>
      <c r="L128" s="37">
        <f t="shared" si="23"/>
        <v>792671.96393826848</v>
      </c>
      <c r="M128" s="37">
        <f t="shared" si="24"/>
        <v>338239.9373735261</v>
      </c>
      <c r="N128" s="41">
        <f>'jan-feb'!M128</f>
        <v>737758.68518310552</v>
      </c>
      <c r="O128" s="41">
        <f t="shared" si="25"/>
        <v>-399518.74780957942</v>
      </c>
      <c r="Q128" s="4"/>
      <c r="R128" s="4"/>
      <c r="S128" s="4"/>
      <c r="T128" s="4"/>
    </row>
    <row r="129" spans="1:20" s="34" customFormat="1" x14ac:dyDescent="0.2">
      <c r="A129" s="33">
        <v>728</v>
      </c>
      <c r="B129" s="34" t="s">
        <v>183</v>
      </c>
      <c r="C129" s="36">
        <v>17652</v>
      </c>
      <c r="D129" s="36">
        <v>2475</v>
      </c>
      <c r="E129" s="37">
        <f t="shared" si="16"/>
        <v>7132.121212121212</v>
      </c>
      <c r="F129" s="38">
        <f t="shared" si="17"/>
        <v>0.83591763957231713</v>
      </c>
      <c r="G129" s="39">
        <f t="shared" si="18"/>
        <v>839.97888878617482</v>
      </c>
      <c r="H129" s="39">
        <f t="shared" si="19"/>
        <v>191.36467418849938</v>
      </c>
      <c r="I129" s="37">
        <f t="shared" si="20"/>
        <v>1031.3435629746741</v>
      </c>
      <c r="J129" s="40">
        <f t="shared" si="21"/>
        <v>-92.214291104858432</v>
      </c>
      <c r="K129" s="37">
        <f t="shared" si="22"/>
        <v>939.12927186981574</v>
      </c>
      <c r="L129" s="37">
        <f t="shared" si="23"/>
        <v>2552575.3183623184</v>
      </c>
      <c r="M129" s="37">
        <f t="shared" si="24"/>
        <v>2324344.947877794</v>
      </c>
      <c r="N129" s="41">
        <f>'jan-feb'!M129</f>
        <v>1113183.5416178952</v>
      </c>
      <c r="O129" s="41">
        <f t="shared" si="25"/>
        <v>1211161.4062598988</v>
      </c>
      <c r="Q129" s="4"/>
      <c r="R129" s="4"/>
      <c r="S129" s="4"/>
      <c r="T129" s="4"/>
    </row>
    <row r="130" spans="1:20" s="34" customFormat="1" x14ac:dyDescent="0.2">
      <c r="A130" s="33">
        <v>805</v>
      </c>
      <c r="B130" s="34" t="s">
        <v>184</v>
      </c>
      <c r="C130" s="36">
        <v>279332</v>
      </c>
      <c r="D130" s="36">
        <v>36198</v>
      </c>
      <c r="E130" s="37">
        <f t="shared" si="16"/>
        <v>7716.7799325929609</v>
      </c>
      <c r="F130" s="38">
        <f t="shared" si="17"/>
        <v>0.90444234954801317</v>
      </c>
      <c r="G130" s="39">
        <f t="shared" si="18"/>
        <v>489.18365650312552</v>
      </c>
      <c r="H130" s="39">
        <f t="shared" si="19"/>
        <v>0</v>
      </c>
      <c r="I130" s="37">
        <f t="shared" si="20"/>
        <v>489.18365650312552</v>
      </c>
      <c r="J130" s="40">
        <f t="shared" si="21"/>
        <v>-92.214291104858432</v>
      </c>
      <c r="K130" s="37">
        <f t="shared" si="22"/>
        <v>396.96936539826709</v>
      </c>
      <c r="L130" s="37">
        <f t="shared" si="23"/>
        <v>17707469.998100139</v>
      </c>
      <c r="M130" s="37">
        <f t="shared" si="24"/>
        <v>14369497.088686472</v>
      </c>
      <c r="N130" s="41">
        <f>'jan-feb'!M130</f>
        <v>6677914.7432260867</v>
      </c>
      <c r="O130" s="41">
        <f t="shared" si="25"/>
        <v>7691582.3454603851</v>
      </c>
      <c r="Q130" s="4"/>
      <c r="R130" s="4"/>
      <c r="S130" s="4"/>
      <c r="T130" s="4"/>
    </row>
    <row r="131" spans="1:20" s="34" customFormat="1" x14ac:dyDescent="0.2">
      <c r="A131" s="33">
        <v>806</v>
      </c>
      <c r="B131" s="34" t="s">
        <v>185</v>
      </c>
      <c r="C131" s="36">
        <v>393877</v>
      </c>
      <c r="D131" s="36">
        <v>54316</v>
      </c>
      <c r="E131" s="37">
        <f t="shared" si="16"/>
        <v>7251.5833271964066</v>
      </c>
      <c r="F131" s="38">
        <f t="shared" si="17"/>
        <v>0.8499191527662121</v>
      </c>
      <c r="G131" s="39">
        <f t="shared" si="18"/>
        <v>768.30161974105806</v>
      </c>
      <c r="H131" s="39">
        <f t="shared" si="19"/>
        <v>149.55293391218129</v>
      </c>
      <c r="I131" s="37">
        <f t="shared" si="20"/>
        <v>917.85455365323935</v>
      </c>
      <c r="J131" s="40">
        <f t="shared" si="21"/>
        <v>-92.214291104858432</v>
      </c>
      <c r="K131" s="37">
        <f t="shared" si="22"/>
        <v>825.64026254838086</v>
      </c>
      <c r="L131" s="37">
        <f t="shared" si="23"/>
        <v>49854187.936229348</v>
      </c>
      <c r="M131" s="37">
        <f t="shared" si="24"/>
        <v>44845476.500577852</v>
      </c>
      <c r="N131" s="41">
        <f>'jan-feb'!M131</f>
        <v>19911583.554148518</v>
      </c>
      <c r="O131" s="41">
        <f t="shared" si="25"/>
        <v>24933892.946429335</v>
      </c>
      <c r="Q131" s="4"/>
      <c r="R131" s="4"/>
      <c r="S131" s="4"/>
      <c r="T131" s="4"/>
    </row>
    <row r="132" spans="1:20" s="34" customFormat="1" x14ac:dyDescent="0.2">
      <c r="A132" s="33">
        <v>807</v>
      </c>
      <c r="B132" s="34" t="s">
        <v>186</v>
      </c>
      <c r="C132" s="36">
        <v>92173</v>
      </c>
      <c r="D132" s="36">
        <v>12757</v>
      </c>
      <c r="E132" s="37">
        <f t="shared" si="16"/>
        <v>7225.2880771341224</v>
      </c>
      <c r="F132" s="38">
        <f t="shared" si="17"/>
        <v>0.8468372276684345</v>
      </c>
      <c r="G132" s="39">
        <f t="shared" si="18"/>
        <v>784.07876977842864</v>
      </c>
      <c r="H132" s="39">
        <f t="shared" si="19"/>
        <v>158.75627143398071</v>
      </c>
      <c r="I132" s="37">
        <f t="shared" si="20"/>
        <v>942.83504121240935</v>
      </c>
      <c r="J132" s="40">
        <f t="shared" si="21"/>
        <v>-92.214291104858432</v>
      </c>
      <c r="K132" s="37">
        <f t="shared" si="22"/>
        <v>850.62075010755098</v>
      </c>
      <c r="L132" s="37">
        <f t="shared" si="23"/>
        <v>12027746.620746706</v>
      </c>
      <c r="M132" s="37">
        <f t="shared" si="24"/>
        <v>10851368.909122027</v>
      </c>
      <c r="N132" s="41">
        <f>'jan-feb'!M132</f>
        <v>2460145.066836156</v>
      </c>
      <c r="O132" s="41">
        <f t="shared" si="25"/>
        <v>8391223.8422858715</v>
      </c>
      <c r="Q132" s="4"/>
      <c r="R132" s="4"/>
      <c r="S132" s="4"/>
      <c r="T132" s="4"/>
    </row>
    <row r="133" spans="1:20" s="34" customFormat="1" x14ac:dyDescent="0.2">
      <c r="A133" s="33">
        <v>811</v>
      </c>
      <c r="B133" s="34" t="s">
        <v>187</v>
      </c>
      <c r="C133" s="36">
        <v>16588</v>
      </c>
      <c r="D133" s="36">
        <v>2357</v>
      </c>
      <c r="E133" s="37">
        <f t="shared" si="16"/>
        <v>7037.7598642341964</v>
      </c>
      <c r="F133" s="38">
        <f t="shared" si="17"/>
        <v>0.82485805255092426</v>
      </c>
      <c r="G133" s="39">
        <f t="shared" si="18"/>
        <v>896.59569751838421</v>
      </c>
      <c r="H133" s="39">
        <f t="shared" si="19"/>
        <v>224.39114594895486</v>
      </c>
      <c r="I133" s="37">
        <f t="shared" si="20"/>
        <v>1120.986843467339</v>
      </c>
      <c r="J133" s="40">
        <f t="shared" si="21"/>
        <v>-92.214291104858432</v>
      </c>
      <c r="K133" s="37">
        <f t="shared" si="22"/>
        <v>1028.7725523624806</v>
      </c>
      <c r="L133" s="37">
        <f t="shared" si="23"/>
        <v>2642165.990052518</v>
      </c>
      <c r="M133" s="37">
        <f t="shared" si="24"/>
        <v>2424816.9059183667</v>
      </c>
      <c r="N133" s="41">
        <f>'jan-feb'!M133</f>
        <v>1042867.7606437897</v>
      </c>
      <c r="O133" s="41">
        <f t="shared" si="25"/>
        <v>1381949.1452745772</v>
      </c>
      <c r="Q133" s="4"/>
      <c r="R133" s="4"/>
      <c r="S133" s="4"/>
      <c r="T133" s="4"/>
    </row>
    <row r="134" spans="1:20" s="34" customFormat="1" x14ac:dyDescent="0.2">
      <c r="A134" s="33">
        <v>814</v>
      </c>
      <c r="B134" s="34" t="s">
        <v>188</v>
      </c>
      <c r="C134" s="36">
        <v>105524</v>
      </c>
      <c r="D134" s="36">
        <v>14138</v>
      </c>
      <c r="E134" s="37">
        <f t="shared" si="16"/>
        <v>7463.8562738718347</v>
      </c>
      <c r="F134" s="38">
        <f t="shared" si="17"/>
        <v>0.87479852529123536</v>
      </c>
      <c r="G134" s="39">
        <f t="shared" si="18"/>
        <v>640.93785173580125</v>
      </c>
      <c r="H134" s="39">
        <f t="shared" si="19"/>
        <v>75.257402575781441</v>
      </c>
      <c r="I134" s="37">
        <f t="shared" si="20"/>
        <v>716.19525431158263</v>
      </c>
      <c r="J134" s="40">
        <f t="shared" si="21"/>
        <v>-92.214291104858432</v>
      </c>
      <c r="K134" s="37">
        <f t="shared" si="22"/>
        <v>623.98096320672425</v>
      </c>
      <c r="L134" s="37">
        <f t="shared" si="23"/>
        <v>10125568.505457155</v>
      </c>
      <c r="M134" s="37">
        <f t="shared" si="24"/>
        <v>8821842.8578166682</v>
      </c>
      <c r="N134" s="41">
        <f>'jan-feb'!M134</f>
        <v>3339659.4187449678</v>
      </c>
      <c r="O134" s="41">
        <f t="shared" si="25"/>
        <v>5482183.4390717</v>
      </c>
      <c r="Q134" s="4"/>
      <c r="R134" s="4"/>
      <c r="S134" s="4"/>
      <c r="T134" s="4"/>
    </row>
    <row r="135" spans="1:20" s="34" customFormat="1" x14ac:dyDescent="0.2">
      <c r="A135" s="33">
        <v>815</v>
      </c>
      <c r="B135" s="34" t="s">
        <v>189</v>
      </c>
      <c r="C135" s="36">
        <v>69548</v>
      </c>
      <c r="D135" s="36">
        <v>10586</v>
      </c>
      <c r="E135" s="37">
        <f t="shared" si="16"/>
        <v>6569.809181938409</v>
      </c>
      <c r="F135" s="38">
        <f t="shared" si="17"/>
        <v>0.77001206520060417</v>
      </c>
      <c r="G135" s="39">
        <f t="shared" si="18"/>
        <v>1177.3661068958565</v>
      </c>
      <c r="H135" s="39">
        <f t="shared" si="19"/>
        <v>388.17388475248043</v>
      </c>
      <c r="I135" s="37">
        <f t="shared" si="20"/>
        <v>1565.539991648337</v>
      </c>
      <c r="J135" s="40">
        <f t="shared" si="21"/>
        <v>-92.214291104858432</v>
      </c>
      <c r="K135" s="37">
        <f t="shared" si="22"/>
        <v>1473.3257005434787</v>
      </c>
      <c r="L135" s="37">
        <f t="shared" si="23"/>
        <v>16572806.351589296</v>
      </c>
      <c r="M135" s="37">
        <f t="shared" si="24"/>
        <v>15596625.865953265</v>
      </c>
      <c r="N135" s="41">
        <f>'jan-feb'!M135</f>
        <v>7140794.5541684972</v>
      </c>
      <c r="O135" s="41">
        <f t="shared" si="25"/>
        <v>8455831.3117847666</v>
      </c>
      <c r="Q135" s="4"/>
      <c r="R135" s="4"/>
      <c r="S135" s="4"/>
      <c r="T135" s="4"/>
    </row>
    <row r="136" spans="1:20" s="34" customFormat="1" x14ac:dyDescent="0.2">
      <c r="A136" s="33">
        <v>817</v>
      </c>
      <c r="B136" s="34" t="s">
        <v>190</v>
      </c>
      <c r="C136" s="36">
        <v>25411</v>
      </c>
      <c r="D136" s="36">
        <v>4148</v>
      </c>
      <c r="E136" s="37">
        <f t="shared" si="16"/>
        <v>6126.0848601735779</v>
      </c>
      <c r="F136" s="38">
        <f t="shared" si="17"/>
        <v>0.71800551951261127</v>
      </c>
      <c r="G136" s="39">
        <f t="shared" si="18"/>
        <v>1443.6006999547553</v>
      </c>
      <c r="H136" s="39">
        <f t="shared" si="19"/>
        <v>543.47739737017127</v>
      </c>
      <c r="I136" s="37">
        <f t="shared" si="20"/>
        <v>1987.0780973249266</v>
      </c>
      <c r="J136" s="40">
        <f t="shared" si="21"/>
        <v>-92.214291104858432</v>
      </c>
      <c r="K136" s="37">
        <f t="shared" si="22"/>
        <v>1894.8638062200682</v>
      </c>
      <c r="L136" s="37">
        <f t="shared" si="23"/>
        <v>8242399.9477037955</v>
      </c>
      <c r="M136" s="37">
        <f t="shared" si="24"/>
        <v>7859895.0682008434</v>
      </c>
      <c r="N136" s="41">
        <f>'jan-feb'!M136</f>
        <v>3403889.4871236468</v>
      </c>
      <c r="O136" s="41">
        <f t="shared" si="25"/>
        <v>4456005.5810771966</v>
      </c>
      <c r="Q136" s="4"/>
      <c r="R136" s="4"/>
      <c r="S136" s="4"/>
      <c r="T136" s="4"/>
    </row>
    <row r="137" spans="1:20" s="34" customFormat="1" x14ac:dyDescent="0.2">
      <c r="A137" s="33">
        <v>819</v>
      </c>
      <c r="B137" s="34" t="s">
        <v>191</v>
      </c>
      <c r="C137" s="36">
        <v>43632</v>
      </c>
      <c r="D137" s="36">
        <v>6585</v>
      </c>
      <c r="E137" s="37">
        <f t="shared" ref="E137:E200" si="26">(C137*1000)/D137</f>
        <v>6625.9681093394074</v>
      </c>
      <c r="F137" s="38">
        <f t="shared" ref="F137:F200" si="27">IF(ISNUMBER(C137),E137/E$435,"")</f>
        <v>0.77659415160067435</v>
      </c>
      <c r="G137" s="39">
        <f t="shared" ref="G137:G200" si="28">(E$435-E137)*0.6</f>
        <v>1143.6707504552576</v>
      </c>
      <c r="H137" s="39">
        <f t="shared" ref="H137:H200" si="29">IF(E137&gt;=E$435*0.9,0,IF(E137&lt;0.9*E$435,(E$435*0.9-E137)*0.35))</f>
        <v>368.51826016213096</v>
      </c>
      <c r="I137" s="37">
        <f t="shared" ref="I137:I200" si="30">G137+H137</f>
        <v>1512.1890106173885</v>
      </c>
      <c r="J137" s="40">
        <f t="shared" ref="J137:J200" si="31">I$437</f>
        <v>-92.214291104858432</v>
      </c>
      <c r="K137" s="37">
        <f t="shared" ref="K137:K200" si="32">I137+J137</f>
        <v>1419.9747195125301</v>
      </c>
      <c r="L137" s="37">
        <f t="shared" ref="L137:L200" si="33">(I137*D137)</f>
        <v>9957764.6349155027</v>
      </c>
      <c r="M137" s="37">
        <f t="shared" ref="M137:M200" si="34">(K137*D137)</f>
        <v>9350533.5279900115</v>
      </c>
      <c r="N137" s="41">
        <f>'jan-feb'!M137</f>
        <v>3564250.1501227631</v>
      </c>
      <c r="O137" s="41">
        <f t="shared" ref="O137:O200" si="35">M137-N137</f>
        <v>5786283.3778672479</v>
      </c>
      <c r="Q137" s="4"/>
      <c r="R137" s="4"/>
      <c r="S137" s="4"/>
      <c r="T137" s="4"/>
    </row>
    <row r="138" spans="1:20" s="34" customFormat="1" x14ac:dyDescent="0.2">
      <c r="A138" s="33">
        <v>821</v>
      </c>
      <c r="B138" s="34" t="s">
        <v>192</v>
      </c>
      <c r="C138" s="36">
        <v>39789</v>
      </c>
      <c r="D138" s="36">
        <v>6262</v>
      </c>
      <c r="E138" s="37">
        <f t="shared" si="26"/>
        <v>6354.0402427339504</v>
      </c>
      <c r="F138" s="38">
        <f t="shared" si="27"/>
        <v>0.74472294615895362</v>
      </c>
      <c r="G138" s="39">
        <f t="shared" si="28"/>
        <v>1306.8274704185317</v>
      </c>
      <c r="H138" s="39">
        <f t="shared" si="29"/>
        <v>463.69301347404092</v>
      </c>
      <c r="I138" s="37">
        <f t="shared" si="30"/>
        <v>1770.5204838925727</v>
      </c>
      <c r="J138" s="40">
        <f t="shared" si="31"/>
        <v>-92.214291104858432</v>
      </c>
      <c r="K138" s="37">
        <f t="shared" si="32"/>
        <v>1678.3061927877143</v>
      </c>
      <c r="L138" s="37">
        <f t="shared" si="33"/>
        <v>11086999.270135289</v>
      </c>
      <c r="M138" s="37">
        <f t="shared" si="34"/>
        <v>10509553.379236666</v>
      </c>
      <c r="N138" s="41">
        <f>'jan-feb'!M138</f>
        <v>4865980.6818631329</v>
      </c>
      <c r="O138" s="41">
        <f t="shared" si="35"/>
        <v>5643572.6973735336</v>
      </c>
      <c r="Q138" s="4"/>
      <c r="R138" s="4"/>
      <c r="S138" s="4"/>
      <c r="T138" s="4"/>
    </row>
    <row r="139" spans="1:20" s="34" customFormat="1" x14ac:dyDescent="0.2">
      <c r="A139" s="33">
        <v>822</v>
      </c>
      <c r="B139" s="34" t="s">
        <v>193</v>
      </c>
      <c r="C139" s="36">
        <v>29535</v>
      </c>
      <c r="D139" s="36">
        <v>4303</v>
      </c>
      <c r="E139" s="37">
        <f t="shared" si="26"/>
        <v>6863.8159423657917</v>
      </c>
      <c r="F139" s="38">
        <f t="shared" si="27"/>
        <v>0.80447101926003284</v>
      </c>
      <c r="G139" s="39">
        <f t="shared" si="28"/>
        <v>1000.962050639427</v>
      </c>
      <c r="H139" s="39">
        <f t="shared" si="29"/>
        <v>285.27151860289649</v>
      </c>
      <c r="I139" s="37">
        <f t="shared" si="30"/>
        <v>1286.2335692423235</v>
      </c>
      <c r="J139" s="40">
        <f t="shared" si="31"/>
        <v>-92.214291104858432</v>
      </c>
      <c r="K139" s="37">
        <f t="shared" si="32"/>
        <v>1194.0192781374651</v>
      </c>
      <c r="L139" s="37">
        <f t="shared" si="33"/>
        <v>5534663.0484497184</v>
      </c>
      <c r="M139" s="37">
        <f t="shared" si="34"/>
        <v>5137864.953825512</v>
      </c>
      <c r="N139" s="41">
        <f>'jan-feb'!M139</f>
        <v>2175978.8604370914</v>
      </c>
      <c r="O139" s="41">
        <f t="shared" si="35"/>
        <v>2961886.0933884205</v>
      </c>
      <c r="Q139" s="4"/>
      <c r="R139" s="4"/>
      <c r="S139" s="4"/>
      <c r="T139" s="4"/>
    </row>
    <row r="140" spans="1:20" s="34" customFormat="1" x14ac:dyDescent="0.2">
      <c r="A140" s="33">
        <v>826</v>
      </c>
      <c r="B140" s="34" t="s">
        <v>194</v>
      </c>
      <c r="C140" s="36">
        <v>63582</v>
      </c>
      <c r="D140" s="36">
        <v>5894</v>
      </c>
      <c r="E140" s="37">
        <f t="shared" si="26"/>
        <v>10787.580590430947</v>
      </c>
      <c r="F140" s="38">
        <f t="shared" si="27"/>
        <v>1.2643544095301791</v>
      </c>
      <c r="G140" s="39">
        <f t="shared" si="28"/>
        <v>-1353.2967381996662</v>
      </c>
      <c r="H140" s="39">
        <f t="shared" si="29"/>
        <v>0</v>
      </c>
      <c r="I140" s="37">
        <f t="shared" si="30"/>
        <v>-1353.2967381996662</v>
      </c>
      <c r="J140" s="40">
        <f t="shared" si="31"/>
        <v>-92.214291104858432</v>
      </c>
      <c r="K140" s="37">
        <f t="shared" si="32"/>
        <v>-1445.5110293045245</v>
      </c>
      <c r="L140" s="37">
        <f t="shared" si="33"/>
        <v>-7976330.9749488318</v>
      </c>
      <c r="M140" s="37">
        <f t="shared" si="34"/>
        <v>-8519842.006720867</v>
      </c>
      <c r="N140" s="41">
        <f>'jan-feb'!M140</f>
        <v>-10515593.731641797</v>
      </c>
      <c r="O140" s="41">
        <f t="shared" si="35"/>
        <v>1995751.7249209303</v>
      </c>
      <c r="Q140" s="4"/>
      <c r="R140" s="4"/>
      <c r="S140" s="4"/>
      <c r="T140" s="4"/>
    </row>
    <row r="141" spans="1:20" s="34" customFormat="1" x14ac:dyDescent="0.2">
      <c r="A141" s="33">
        <v>827</v>
      </c>
      <c r="B141" s="34" t="s">
        <v>195</v>
      </c>
      <c r="C141" s="36">
        <v>13312</v>
      </c>
      <c r="D141" s="36">
        <v>1593</v>
      </c>
      <c r="E141" s="37">
        <f t="shared" si="26"/>
        <v>8356.5599497802887</v>
      </c>
      <c r="F141" s="38">
        <f t="shared" si="27"/>
        <v>0.9794275308015028</v>
      </c>
      <c r="G141" s="39">
        <f t="shared" si="28"/>
        <v>105.31564619072887</v>
      </c>
      <c r="H141" s="39">
        <f t="shared" si="29"/>
        <v>0</v>
      </c>
      <c r="I141" s="37">
        <f t="shared" si="30"/>
        <v>105.31564619072887</v>
      </c>
      <c r="J141" s="40">
        <f t="shared" si="31"/>
        <v>-92.214291104858432</v>
      </c>
      <c r="K141" s="37">
        <f t="shared" si="32"/>
        <v>13.101355085870438</v>
      </c>
      <c r="L141" s="37">
        <f t="shared" si="33"/>
        <v>167767.8243818311</v>
      </c>
      <c r="M141" s="37">
        <f t="shared" si="34"/>
        <v>20870.458651791607</v>
      </c>
      <c r="N141" s="41">
        <f>'jan-feb'!M141</f>
        <v>-1260896.0662547306</v>
      </c>
      <c r="O141" s="41">
        <f t="shared" si="35"/>
        <v>1281766.5249065221</v>
      </c>
      <c r="Q141" s="4"/>
      <c r="R141" s="4"/>
      <c r="S141" s="4"/>
      <c r="T141" s="4"/>
    </row>
    <row r="142" spans="1:20" s="34" customFormat="1" x14ac:dyDescent="0.2">
      <c r="A142" s="33">
        <v>828</v>
      </c>
      <c r="B142" s="34" t="s">
        <v>196</v>
      </c>
      <c r="C142" s="36">
        <v>22586</v>
      </c>
      <c r="D142" s="36">
        <v>2979</v>
      </c>
      <c r="E142" s="37">
        <f t="shared" si="26"/>
        <v>7581.738838536422</v>
      </c>
      <c r="F142" s="38">
        <f t="shared" si="27"/>
        <v>0.88861490786107744</v>
      </c>
      <c r="G142" s="39">
        <f t="shared" si="28"/>
        <v>570.20831293704885</v>
      </c>
      <c r="H142" s="39">
        <f t="shared" si="29"/>
        <v>33.998504943175881</v>
      </c>
      <c r="I142" s="37">
        <f t="shared" si="30"/>
        <v>604.20681788022478</v>
      </c>
      <c r="J142" s="40">
        <f t="shared" si="31"/>
        <v>-92.214291104858432</v>
      </c>
      <c r="K142" s="37">
        <f t="shared" si="32"/>
        <v>511.99252677536634</v>
      </c>
      <c r="L142" s="37">
        <f t="shared" si="33"/>
        <v>1799932.1104651897</v>
      </c>
      <c r="M142" s="37">
        <f t="shared" si="34"/>
        <v>1525225.7372638164</v>
      </c>
      <c r="N142" s="41">
        <f>'jan-feb'!M142</f>
        <v>183554.81395301764</v>
      </c>
      <c r="O142" s="41">
        <f t="shared" si="35"/>
        <v>1341670.9233107988</v>
      </c>
      <c r="Q142" s="4"/>
      <c r="R142" s="4"/>
      <c r="S142" s="4"/>
      <c r="T142" s="4"/>
    </row>
    <row r="143" spans="1:20" s="34" customFormat="1" x14ac:dyDescent="0.2">
      <c r="A143" s="33">
        <v>829</v>
      </c>
      <c r="B143" s="34" t="s">
        <v>197</v>
      </c>
      <c r="C143" s="36">
        <v>18757</v>
      </c>
      <c r="D143" s="36">
        <v>2442</v>
      </c>
      <c r="E143" s="37">
        <f t="shared" si="26"/>
        <v>7680.9991809991807</v>
      </c>
      <c r="F143" s="38">
        <f t="shared" si="27"/>
        <v>0.90024867973719103</v>
      </c>
      <c r="G143" s="39">
        <f t="shared" si="28"/>
        <v>510.65210745939362</v>
      </c>
      <c r="H143" s="39">
        <f t="shared" si="29"/>
        <v>0</v>
      </c>
      <c r="I143" s="37">
        <f t="shared" si="30"/>
        <v>510.65210745939362</v>
      </c>
      <c r="J143" s="40">
        <f t="shared" si="31"/>
        <v>-92.214291104858432</v>
      </c>
      <c r="K143" s="37">
        <f t="shared" si="32"/>
        <v>418.43781635453519</v>
      </c>
      <c r="L143" s="37">
        <f t="shared" si="33"/>
        <v>1247012.4464158393</v>
      </c>
      <c r="M143" s="37">
        <f t="shared" si="34"/>
        <v>1021825.1475377749</v>
      </c>
      <c r="N143" s="41">
        <f>'jan-feb'!M143</f>
        <v>-238643.68725301491</v>
      </c>
      <c r="O143" s="41">
        <f t="shared" si="35"/>
        <v>1260468.8347907898</v>
      </c>
      <c r="Q143" s="4"/>
      <c r="R143" s="4"/>
      <c r="S143" s="4"/>
      <c r="T143" s="4"/>
    </row>
    <row r="144" spans="1:20" s="34" customFormat="1" x14ac:dyDescent="0.2">
      <c r="A144" s="33">
        <v>830</v>
      </c>
      <c r="B144" s="34" t="s">
        <v>198</v>
      </c>
      <c r="C144" s="36">
        <v>12515</v>
      </c>
      <c r="D144" s="36">
        <v>1476</v>
      </c>
      <c r="E144" s="37">
        <f t="shared" si="26"/>
        <v>8478.9972899729</v>
      </c>
      <c r="F144" s="38">
        <f t="shared" si="27"/>
        <v>0.99377775415936975</v>
      </c>
      <c r="G144" s="39">
        <f t="shared" si="28"/>
        <v>31.853242075162051</v>
      </c>
      <c r="H144" s="39">
        <f t="shared" si="29"/>
        <v>0</v>
      </c>
      <c r="I144" s="37">
        <f t="shared" si="30"/>
        <v>31.853242075162051</v>
      </c>
      <c r="J144" s="40">
        <f t="shared" si="31"/>
        <v>-92.214291104858432</v>
      </c>
      <c r="K144" s="37">
        <f t="shared" si="32"/>
        <v>-60.361049029696382</v>
      </c>
      <c r="L144" s="37">
        <f t="shared" si="33"/>
        <v>47015.38530293919</v>
      </c>
      <c r="M144" s="37">
        <f t="shared" si="34"/>
        <v>-89092.908367831857</v>
      </c>
      <c r="N144" s="41">
        <f>'jan-feb'!M144</f>
        <v>-964291.27042811236</v>
      </c>
      <c r="O144" s="41">
        <f t="shared" si="35"/>
        <v>875198.36206028052</v>
      </c>
      <c r="Q144" s="4"/>
      <c r="R144" s="4"/>
      <c r="S144" s="4"/>
      <c r="T144" s="4"/>
    </row>
    <row r="145" spans="1:20" s="34" customFormat="1" x14ac:dyDescent="0.2">
      <c r="A145" s="33">
        <v>831</v>
      </c>
      <c r="B145" s="34" t="s">
        <v>199</v>
      </c>
      <c r="C145" s="36">
        <v>10689</v>
      </c>
      <c r="D145" s="36">
        <v>1319</v>
      </c>
      <c r="E145" s="37">
        <f t="shared" si="26"/>
        <v>8103.866565579985</v>
      </c>
      <c r="F145" s="38">
        <f t="shared" si="27"/>
        <v>0.94981069578511712</v>
      </c>
      <c r="G145" s="39">
        <f t="shared" si="28"/>
        <v>256.93167671091106</v>
      </c>
      <c r="H145" s="39">
        <f t="shared" si="29"/>
        <v>0</v>
      </c>
      <c r="I145" s="37">
        <f t="shared" si="30"/>
        <v>256.93167671091106</v>
      </c>
      <c r="J145" s="40">
        <f t="shared" si="31"/>
        <v>-92.214291104858432</v>
      </c>
      <c r="K145" s="37">
        <f t="shared" si="32"/>
        <v>164.71738560605263</v>
      </c>
      <c r="L145" s="37">
        <f t="shared" si="33"/>
        <v>338892.88158169168</v>
      </c>
      <c r="M145" s="37">
        <f t="shared" si="34"/>
        <v>217262.23161438343</v>
      </c>
      <c r="N145" s="41">
        <f>'jan-feb'!M145</f>
        <v>-836601.07431888871</v>
      </c>
      <c r="O145" s="41">
        <f t="shared" si="35"/>
        <v>1053863.3059332722</v>
      </c>
      <c r="Q145" s="4"/>
      <c r="R145" s="4"/>
      <c r="S145" s="4"/>
      <c r="T145" s="4"/>
    </row>
    <row r="146" spans="1:20" s="34" customFormat="1" x14ac:dyDescent="0.2">
      <c r="A146" s="33">
        <v>833</v>
      </c>
      <c r="B146" s="34" t="s">
        <v>200</v>
      </c>
      <c r="C146" s="36">
        <v>27411</v>
      </c>
      <c r="D146" s="36">
        <v>2228</v>
      </c>
      <c r="E146" s="37">
        <f t="shared" si="26"/>
        <v>12302.962298025135</v>
      </c>
      <c r="F146" s="38">
        <f t="shared" si="27"/>
        <v>1.4419641643826844</v>
      </c>
      <c r="G146" s="39">
        <f t="shared" si="28"/>
        <v>-2262.5257627561791</v>
      </c>
      <c r="H146" s="39">
        <f t="shared" si="29"/>
        <v>0</v>
      </c>
      <c r="I146" s="37">
        <f t="shared" si="30"/>
        <v>-2262.5257627561791</v>
      </c>
      <c r="J146" s="40">
        <f t="shared" si="31"/>
        <v>-92.214291104858432</v>
      </c>
      <c r="K146" s="37">
        <f t="shared" si="32"/>
        <v>-2354.7400538610377</v>
      </c>
      <c r="L146" s="37">
        <f t="shared" si="33"/>
        <v>-5040907.3994207671</v>
      </c>
      <c r="M146" s="37">
        <f t="shared" si="34"/>
        <v>-5246360.8400023924</v>
      </c>
      <c r="N146" s="41">
        <f>'jan-feb'!M146</f>
        <v>-6286376.7957410784</v>
      </c>
      <c r="O146" s="41">
        <f t="shared" si="35"/>
        <v>1040015.955738686</v>
      </c>
      <c r="Q146" s="4"/>
      <c r="R146" s="4"/>
      <c r="S146" s="4"/>
      <c r="T146" s="4"/>
    </row>
    <row r="147" spans="1:20" s="34" customFormat="1" x14ac:dyDescent="0.2">
      <c r="A147" s="33">
        <v>834</v>
      </c>
      <c r="B147" s="34" t="s">
        <v>201</v>
      </c>
      <c r="C147" s="36">
        <v>48468</v>
      </c>
      <c r="D147" s="36">
        <v>3726</v>
      </c>
      <c r="E147" s="37">
        <f t="shared" si="26"/>
        <v>13008.05152979066</v>
      </c>
      <c r="F147" s="38">
        <f t="shared" si="27"/>
        <v>1.5246038880743684</v>
      </c>
      <c r="G147" s="39">
        <f t="shared" si="28"/>
        <v>-2685.5793018154941</v>
      </c>
      <c r="H147" s="39">
        <f t="shared" si="29"/>
        <v>0</v>
      </c>
      <c r="I147" s="37">
        <f t="shared" si="30"/>
        <v>-2685.5793018154941</v>
      </c>
      <c r="J147" s="40">
        <f t="shared" si="31"/>
        <v>-92.214291104858432</v>
      </c>
      <c r="K147" s="37">
        <f t="shared" si="32"/>
        <v>-2777.7935929203527</v>
      </c>
      <c r="L147" s="37">
        <f t="shared" si="33"/>
        <v>-10006468.478564531</v>
      </c>
      <c r="M147" s="37">
        <f t="shared" si="34"/>
        <v>-10350058.927221235</v>
      </c>
      <c r="N147" s="41">
        <f>'jan-feb'!M147</f>
        <v>-9996245.036324624</v>
      </c>
      <c r="O147" s="41">
        <f t="shared" si="35"/>
        <v>-353813.89089661092</v>
      </c>
      <c r="Q147" s="4"/>
      <c r="R147" s="4"/>
      <c r="S147" s="4"/>
      <c r="T147" s="4"/>
    </row>
    <row r="148" spans="1:20" s="34" customFormat="1" x14ac:dyDescent="0.2">
      <c r="A148" s="33">
        <v>901</v>
      </c>
      <c r="B148" s="34" t="s">
        <v>202</v>
      </c>
      <c r="C148" s="36">
        <v>49189</v>
      </c>
      <c r="D148" s="36">
        <v>6936</v>
      </c>
      <c r="E148" s="37">
        <f t="shared" si="26"/>
        <v>7091.8396770472891</v>
      </c>
      <c r="F148" s="38">
        <f t="shared" si="27"/>
        <v>0.83119645709155432</v>
      </c>
      <c r="G148" s="39">
        <f t="shared" si="28"/>
        <v>864.14780983052856</v>
      </c>
      <c r="H148" s="39">
        <f t="shared" si="29"/>
        <v>205.46321146437239</v>
      </c>
      <c r="I148" s="37">
        <f t="shared" si="30"/>
        <v>1069.6110212949009</v>
      </c>
      <c r="J148" s="40">
        <f t="shared" si="31"/>
        <v>-92.214291104858432</v>
      </c>
      <c r="K148" s="37">
        <f t="shared" si="32"/>
        <v>977.39673019004249</v>
      </c>
      <c r="L148" s="37">
        <f t="shared" si="33"/>
        <v>7418822.0437014326</v>
      </c>
      <c r="M148" s="37">
        <f t="shared" si="34"/>
        <v>6779223.7205981351</v>
      </c>
      <c r="N148" s="41">
        <f>'jan-feb'!M148</f>
        <v>4079599.6342067551</v>
      </c>
      <c r="O148" s="41">
        <f t="shared" si="35"/>
        <v>2699624.0863913801</v>
      </c>
      <c r="Q148" s="4"/>
      <c r="R148" s="4"/>
      <c r="S148" s="4"/>
      <c r="T148" s="4"/>
    </row>
    <row r="149" spans="1:20" s="34" customFormat="1" x14ac:dyDescent="0.2">
      <c r="A149" s="33">
        <v>904</v>
      </c>
      <c r="B149" s="34" t="s">
        <v>203</v>
      </c>
      <c r="C149" s="36">
        <v>173842</v>
      </c>
      <c r="D149" s="36">
        <v>22692</v>
      </c>
      <c r="E149" s="37">
        <f t="shared" si="26"/>
        <v>7660.9377754274637</v>
      </c>
      <c r="F149" s="38">
        <f t="shared" si="27"/>
        <v>0.89789739008671343</v>
      </c>
      <c r="G149" s="39">
        <f t="shared" si="28"/>
        <v>522.68895080242385</v>
      </c>
      <c r="H149" s="39">
        <f t="shared" si="29"/>
        <v>6.2788770313112758</v>
      </c>
      <c r="I149" s="37">
        <f t="shared" si="30"/>
        <v>528.9678278337351</v>
      </c>
      <c r="J149" s="40">
        <f t="shared" si="31"/>
        <v>-92.214291104858432</v>
      </c>
      <c r="K149" s="37">
        <f t="shared" si="32"/>
        <v>436.75353672887667</v>
      </c>
      <c r="L149" s="37">
        <f t="shared" si="33"/>
        <v>12003337.949203117</v>
      </c>
      <c r="M149" s="37">
        <f t="shared" si="34"/>
        <v>9910811.2554516699</v>
      </c>
      <c r="N149" s="41">
        <f>'jan-feb'!M149</f>
        <v>6440154.2530881893</v>
      </c>
      <c r="O149" s="41">
        <f t="shared" si="35"/>
        <v>3470657.0023634806</v>
      </c>
      <c r="Q149" s="4"/>
      <c r="R149" s="4"/>
      <c r="S149" s="4"/>
      <c r="T149" s="4"/>
    </row>
    <row r="150" spans="1:20" s="34" customFormat="1" x14ac:dyDescent="0.2">
      <c r="A150" s="33">
        <v>906</v>
      </c>
      <c r="B150" s="34" t="s">
        <v>204</v>
      </c>
      <c r="C150" s="36">
        <v>320942</v>
      </c>
      <c r="D150" s="36">
        <v>44576</v>
      </c>
      <c r="E150" s="37">
        <f t="shared" si="26"/>
        <v>7199.8833452979179</v>
      </c>
      <c r="F150" s="38">
        <f t="shared" si="27"/>
        <v>0.8438596754313249</v>
      </c>
      <c r="G150" s="39">
        <f t="shared" si="28"/>
        <v>799.3216088801513</v>
      </c>
      <c r="H150" s="39">
        <f t="shared" si="29"/>
        <v>167.64792757665231</v>
      </c>
      <c r="I150" s="37">
        <f t="shared" si="30"/>
        <v>966.96953645680355</v>
      </c>
      <c r="J150" s="40">
        <f t="shared" si="31"/>
        <v>-92.214291104858432</v>
      </c>
      <c r="K150" s="37">
        <f t="shared" si="32"/>
        <v>874.75524535194518</v>
      </c>
      <c r="L150" s="37">
        <f t="shared" si="33"/>
        <v>43103634.057098478</v>
      </c>
      <c r="M150" s="37">
        <f t="shared" si="34"/>
        <v>38993089.816808306</v>
      </c>
      <c r="N150" s="41">
        <f>'jan-feb'!M150</f>
        <v>19710185.192387596</v>
      </c>
      <c r="O150" s="41">
        <f t="shared" si="35"/>
        <v>19282904.62442071</v>
      </c>
      <c r="Q150" s="4"/>
      <c r="R150" s="4"/>
      <c r="S150" s="4"/>
      <c r="T150" s="4"/>
    </row>
    <row r="151" spans="1:20" s="34" customFormat="1" x14ac:dyDescent="0.2">
      <c r="A151" s="33">
        <v>911</v>
      </c>
      <c r="B151" s="34" t="s">
        <v>205</v>
      </c>
      <c r="C151" s="36">
        <v>14526</v>
      </c>
      <c r="D151" s="36">
        <v>2511</v>
      </c>
      <c r="E151" s="37">
        <f t="shared" si="26"/>
        <v>5784.9462365591398</v>
      </c>
      <c r="F151" s="38">
        <f t="shared" si="27"/>
        <v>0.67802249278921689</v>
      </c>
      <c r="G151" s="39">
        <f t="shared" si="28"/>
        <v>1648.2838741234182</v>
      </c>
      <c r="H151" s="39">
        <f t="shared" si="29"/>
        <v>662.8759156352246</v>
      </c>
      <c r="I151" s="37">
        <f t="shared" si="30"/>
        <v>2311.1597897586425</v>
      </c>
      <c r="J151" s="40">
        <f t="shared" si="31"/>
        <v>-92.214291104858432</v>
      </c>
      <c r="K151" s="37">
        <f t="shared" si="32"/>
        <v>2218.9454986537839</v>
      </c>
      <c r="L151" s="37">
        <f t="shared" si="33"/>
        <v>5803322.2320839511</v>
      </c>
      <c r="M151" s="37">
        <f t="shared" si="34"/>
        <v>5571772.1471196515</v>
      </c>
      <c r="N151" s="41">
        <f>'jan-feb'!M151</f>
        <v>2117257.8476777915</v>
      </c>
      <c r="O151" s="41">
        <f t="shared" si="35"/>
        <v>3454514.2994418601</v>
      </c>
      <c r="Q151" s="4"/>
      <c r="R151" s="4"/>
      <c r="S151" s="4"/>
      <c r="T151" s="4"/>
    </row>
    <row r="152" spans="1:20" s="34" customFormat="1" x14ac:dyDescent="0.2">
      <c r="A152" s="33">
        <v>912</v>
      </c>
      <c r="B152" s="34" t="s">
        <v>206</v>
      </c>
      <c r="C152" s="36">
        <v>12328</v>
      </c>
      <c r="D152" s="36">
        <v>2104</v>
      </c>
      <c r="E152" s="37">
        <f t="shared" si="26"/>
        <v>5859.3155893536123</v>
      </c>
      <c r="F152" s="38">
        <f t="shared" si="27"/>
        <v>0.68673892538977654</v>
      </c>
      <c r="G152" s="39">
        <f t="shared" si="28"/>
        <v>1603.6622624467348</v>
      </c>
      <c r="H152" s="39">
        <f t="shared" si="29"/>
        <v>636.84664215715929</v>
      </c>
      <c r="I152" s="37">
        <f t="shared" si="30"/>
        <v>2240.5089046038938</v>
      </c>
      <c r="J152" s="40">
        <f t="shared" si="31"/>
        <v>-92.214291104858432</v>
      </c>
      <c r="K152" s="37">
        <f t="shared" si="32"/>
        <v>2148.2946134990352</v>
      </c>
      <c r="L152" s="37">
        <f t="shared" si="33"/>
        <v>4714030.7352865925</v>
      </c>
      <c r="M152" s="37">
        <f t="shared" si="34"/>
        <v>4520011.8668019697</v>
      </c>
      <c r="N152" s="41">
        <f>'jan-feb'!M152</f>
        <v>1906448.3319450715</v>
      </c>
      <c r="O152" s="41">
        <f t="shared" si="35"/>
        <v>2613563.5348568982</v>
      </c>
      <c r="Q152" s="4"/>
      <c r="R152" s="4"/>
      <c r="S152" s="4"/>
      <c r="T152" s="4"/>
    </row>
    <row r="153" spans="1:20" s="34" customFormat="1" x14ac:dyDescent="0.2">
      <c r="A153" s="33">
        <v>914</v>
      </c>
      <c r="B153" s="34" t="s">
        <v>207</v>
      </c>
      <c r="C153" s="36">
        <v>39577</v>
      </c>
      <c r="D153" s="36">
        <v>6051</v>
      </c>
      <c r="E153" s="37">
        <f t="shared" si="26"/>
        <v>6540.5718063130062</v>
      </c>
      <c r="F153" s="38">
        <f t="shared" si="27"/>
        <v>0.76658530935992386</v>
      </c>
      <c r="G153" s="39">
        <f t="shared" si="28"/>
        <v>1194.9085322710982</v>
      </c>
      <c r="H153" s="39">
        <f t="shared" si="29"/>
        <v>398.40696622137142</v>
      </c>
      <c r="I153" s="37">
        <f t="shared" si="30"/>
        <v>1593.3154984924697</v>
      </c>
      <c r="J153" s="40">
        <f t="shared" si="31"/>
        <v>-92.214291104858432</v>
      </c>
      <c r="K153" s="37">
        <f t="shared" si="32"/>
        <v>1501.1012073876113</v>
      </c>
      <c r="L153" s="37">
        <f t="shared" si="33"/>
        <v>9641152.0813779347</v>
      </c>
      <c r="M153" s="37">
        <f t="shared" si="34"/>
        <v>9083163.405902436</v>
      </c>
      <c r="N153" s="41">
        <f>'jan-feb'!M153</f>
        <v>4221031.276900962</v>
      </c>
      <c r="O153" s="41">
        <f t="shared" si="35"/>
        <v>4862132.129001474</v>
      </c>
      <c r="Q153" s="4"/>
      <c r="R153" s="4"/>
      <c r="S153" s="4"/>
      <c r="T153" s="4"/>
    </row>
    <row r="154" spans="1:20" s="34" customFormat="1" x14ac:dyDescent="0.2">
      <c r="A154" s="33">
        <v>919</v>
      </c>
      <c r="B154" s="34" t="s">
        <v>208</v>
      </c>
      <c r="C154" s="36">
        <v>38326</v>
      </c>
      <c r="D154" s="36">
        <v>5713</v>
      </c>
      <c r="E154" s="37">
        <f t="shared" si="26"/>
        <v>6708.5594258708206</v>
      </c>
      <c r="F154" s="38">
        <f t="shared" si="27"/>
        <v>0.78627423643248784</v>
      </c>
      <c r="G154" s="39">
        <f t="shared" si="28"/>
        <v>1094.1159605364096</v>
      </c>
      <c r="H154" s="39">
        <f t="shared" si="29"/>
        <v>339.61129937613634</v>
      </c>
      <c r="I154" s="37">
        <f t="shared" si="30"/>
        <v>1433.7272599125458</v>
      </c>
      <c r="J154" s="40">
        <f t="shared" si="31"/>
        <v>-92.214291104858432</v>
      </c>
      <c r="K154" s="37">
        <f t="shared" si="32"/>
        <v>1341.5129688076875</v>
      </c>
      <c r="L154" s="37">
        <f t="shared" si="33"/>
        <v>8190883.8358803745</v>
      </c>
      <c r="M154" s="37">
        <f t="shared" si="34"/>
        <v>7664063.5907983184</v>
      </c>
      <c r="N154" s="41">
        <f>'jan-feb'!M154</f>
        <v>1181372.51444971</v>
      </c>
      <c r="O154" s="41">
        <f t="shared" si="35"/>
        <v>6482691.0763486084</v>
      </c>
      <c r="Q154" s="4"/>
      <c r="R154" s="4"/>
      <c r="S154" s="4"/>
      <c r="T154" s="4"/>
    </row>
    <row r="155" spans="1:20" s="34" customFormat="1" x14ac:dyDescent="0.2">
      <c r="A155" s="33">
        <v>926</v>
      </c>
      <c r="B155" s="34" t="s">
        <v>209</v>
      </c>
      <c r="C155" s="36">
        <v>79630</v>
      </c>
      <c r="D155" s="36">
        <v>10702</v>
      </c>
      <c r="E155" s="37">
        <f t="shared" si="26"/>
        <v>7440.6652962063163</v>
      </c>
      <c r="F155" s="38">
        <f t="shared" si="27"/>
        <v>0.87208043529627166</v>
      </c>
      <c r="G155" s="39">
        <f t="shared" si="28"/>
        <v>654.85243833511231</v>
      </c>
      <c r="H155" s="39">
        <f t="shared" si="29"/>
        <v>83.374244758712891</v>
      </c>
      <c r="I155" s="37">
        <f t="shared" si="30"/>
        <v>738.22668309382516</v>
      </c>
      <c r="J155" s="40">
        <f t="shared" si="31"/>
        <v>-92.214291104858432</v>
      </c>
      <c r="K155" s="37">
        <f t="shared" si="32"/>
        <v>646.01239198896678</v>
      </c>
      <c r="L155" s="37">
        <f t="shared" si="33"/>
        <v>7900501.962470117</v>
      </c>
      <c r="M155" s="37">
        <f t="shared" si="34"/>
        <v>6913624.6190659227</v>
      </c>
      <c r="N155" s="41">
        <f>'jan-feb'!M155</f>
        <v>4463661.7625837242</v>
      </c>
      <c r="O155" s="41">
        <f t="shared" si="35"/>
        <v>2449962.8564821985</v>
      </c>
      <c r="Q155" s="4"/>
      <c r="R155" s="4"/>
      <c r="S155" s="4"/>
      <c r="T155" s="4"/>
    </row>
    <row r="156" spans="1:20" s="34" customFormat="1" x14ac:dyDescent="0.2">
      <c r="A156" s="33">
        <v>928</v>
      </c>
      <c r="B156" s="34" t="s">
        <v>210</v>
      </c>
      <c r="C156" s="36">
        <v>30656</v>
      </c>
      <c r="D156" s="36">
        <v>5178</v>
      </c>
      <c r="E156" s="37">
        <f t="shared" si="26"/>
        <v>5920.4325994592509</v>
      </c>
      <c r="F156" s="38">
        <f t="shared" si="27"/>
        <v>0.69390212204695001</v>
      </c>
      <c r="G156" s="39">
        <f t="shared" si="28"/>
        <v>1566.9920563833514</v>
      </c>
      <c r="H156" s="39">
        <f t="shared" si="29"/>
        <v>615.4556886201857</v>
      </c>
      <c r="I156" s="37">
        <f t="shared" si="30"/>
        <v>2182.447745003537</v>
      </c>
      <c r="J156" s="40">
        <f t="shared" si="31"/>
        <v>-92.214291104858432</v>
      </c>
      <c r="K156" s="37">
        <f t="shared" si="32"/>
        <v>2090.2334538986784</v>
      </c>
      <c r="L156" s="37">
        <f t="shared" si="33"/>
        <v>11300714.423628315</v>
      </c>
      <c r="M156" s="37">
        <f t="shared" si="34"/>
        <v>10823228.824287357</v>
      </c>
      <c r="N156" s="41">
        <f>'jan-feb'!M156</f>
        <v>4394104.3549484685</v>
      </c>
      <c r="O156" s="41">
        <f t="shared" si="35"/>
        <v>6429124.4693388883</v>
      </c>
      <c r="Q156" s="4"/>
      <c r="R156" s="4"/>
      <c r="S156" s="4"/>
      <c r="T156" s="4"/>
    </row>
    <row r="157" spans="1:20" s="34" customFormat="1" x14ac:dyDescent="0.2">
      <c r="A157" s="33">
        <v>929</v>
      </c>
      <c r="B157" s="34" t="s">
        <v>211</v>
      </c>
      <c r="C157" s="36">
        <v>15254</v>
      </c>
      <c r="D157" s="36">
        <v>1856</v>
      </c>
      <c r="E157" s="37">
        <f t="shared" si="26"/>
        <v>8218.75</v>
      </c>
      <c r="F157" s="38">
        <f t="shared" si="27"/>
        <v>0.96327556639936429</v>
      </c>
      <c r="G157" s="39">
        <f t="shared" si="28"/>
        <v>188.00161605890207</v>
      </c>
      <c r="H157" s="39">
        <f t="shared" si="29"/>
        <v>0</v>
      </c>
      <c r="I157" s="37">
        <f t="shared" si="30"/>
        <v>188.00161605890207</v>
      </c>
      <c r="J157" s="40">
        <f t="shared" si="31"/>
        <v>-92.214291104858432</v>
      </c>
      <c r="K157" s="37">
        <f t="shared" si="32"/>
        <v>95.78732495404364</v>
      </c>
      <c r="L157" s="37">
        <f t="shared" si="33"/>
        <v>348930.99940532225</v>
      </c>
      <c r="M157" s="37">
        <f t="shared" si="34"/>
        <v>177781.275114705</v>
      </c>
      <c r="N157" s="41">
        <f>'jan-feb'!M157</f>
        <v>84797.42688714368</v>
      </c>
      <c r="O157" s="41">
        <f t="shared" si="35"/>
        <v>92983.848227561321</v>
      </c>
      <c r="Q157" s="4"/>
      <c r="R157" s="4"/>
      <c r="S157" s="4"/>
      <c r="T157" s="4"/>
    </row>
    <row r="158" spans="1:20" s="34" customFormat="1" x14ac:dyDescent="0.2">
      <c r="A158" s="33">
        <v>935</v>
      </c>
      <c r="B158" s="34" t="s">
        <v>212</v>
      </c>
      <c r="C158" s="36">
        <v>8893</v>
      </c>
      <c r="D158" s="36">
        <v>1342</v>
      </c>
      <c r="E158" s="37">
        <f t="shared" si="26"/>
        <v>6626.6766020864379</v>
      </c>
      <c r="F158" s="38">
        <f t="shared" si="27"/>
        <v>0.77667719023211901</v>
      </c>
      <c r="G158" s="39">
        <f t="shared" si="28"/>
        <v>1143.2456548070393</v>
      </c>
      <c r="H158" s="39">
        <f t="shared" si="29"/>
        <v>368.27028770067028</v>
      </c>
      <c r="I158" s="37">
        <f t="shared" si="30"/>
        <v>1511.5159425077095</v>
      </c>
      <c r="J158" s="40">
        <f t="shared" si="31"/>
        <v>-92.214291104858432</v>
      </c>
      <c r="K158" s="37">
        <f t="shared" si="32"/>
        <v>1419.3016514028511</v>
      </c>
      <c r="L158" s="37">
        <f t="shared" si="33"/>
        <v>2028454.3948453462</v>
      </c>
      <c r="M158" s="37">
        <f t="shared" si="34"/>
        <v>1904702.8161826262</v>
      </c>
      <c r="N158" s="41">
        <f>'jan-feb'!M158</f>
        <v>-51995.179481386418</v>
      </c>
      <c r="O158" s="41">
        <f t="shared" si="35"/>
        <v>1956697.9956640126</v>
      </c>
      <c r="Q158" s="4"/>
      <c r="R158" s="4"/>
      <c r="S158" s="4"/>
      <c r="T158" s="4"/>
    </row>
    <row r="159" spans="1:20" s="34" customFormat="1" x14ac:dyDescent="0.2">
      <c r="A159" s="33">
        <v>937</v>
      </c>
      <c r="B159" s="34" t="s">
        <v>213</v>
      </c>
      <c r="C159" s="36">
        <v>23291</v>
      </c>
      <c r="D159" s="36">
        <v>3614</v>
      </c>
      <c r="E159" s="37">
        <f t="shared" si="26"/>
        <v>6444.6596568898731</v>
      </c>
      <c r="F159" s="38">
        <f t="shared" si="27"/>
        <v>0.75534396121572323</v>
      </c>
      <c r="G159" s="39">
        <f t="shared" si="28"/>
        <v>1252.4558219249782</v>
      </c>
      <c r="H159" s="39">
        <f t="shared" si="29"/>
        <v>431.97621851946798</v>
      </c>
      <c r="I159" s="37">
        <f t="shared" si="30"/>
        <v>1684.4320404444461</v>
      </c>
      <c r="J159" s="40">
        <f t="shared" si="31"/>
        <v>-92.214291104858432</v>
      </c>
      <c r="K159" s="37">
        <f t="shared" si="32"/>
        <v>1592.2177493395877</v>
      </c>
      <c r="L159" s="37">
        <f t="shared" si="33"/>
        <v>6087537.3941662284</v>
      </c>
      <c r="M159" s="37">
        <f t="shared" si="34"/>
        <v>5754274.9461132698</v>
      </c>
      <c r="N159" s="41">
        <f>'jan-feb'!M159</f>
        <v>2194870.6139018466</v>
      </c>
      <c r="O159" s="41">
        <f t="shared" si="35"/>
        <v>3559404.3322114232</v>
      </c>
      <c r="Q159" s="4"/>
      <c r="R159" s="4"/>
      <c r="S159" s="4"/>
      <c r="T159" s="4"/>
    </row>
    <row r="160" spans="1:20" s="34" customFormat="1" x14ac:dyDescent="0.2">
      <c r="A160" s="33">
        <v>938</v>
      </c>
      <c r="B160" s="34" t="s">
        <v>214</v>
      </c>
      <c r="C160" s="36">
        <v>9109</v>
      </c>
      <c r="D160" s="36">
        <v>1200</v>
      </c>
      <c r="E160" s="37">
        <f t="shared" si="26"/>
        <v>7590.833333333333</v>
      </c>
      <c r="F160" s="38">
        <f t="shared" si="27"/>
        <v>0.88968082477382093</v>
      </c>
      <c r="G160" s="39">
        <f t="shared" si="28"/>
        <v>564.75161605890219</v>
      </c>
      <c r="H160" s="39">
        <f t="shared" si="29"/>
        <v>30.815431764257024</v>
      </c>
      <c r="I160" s="37">
        <f t="shared" si="30"/>
        <v>595.56704782315921</v>
      </c>
      <c r="J160" s="40">
        <f t="shared" si="31"/>
        <v>-92.214291104858432</v>
      </c>
      <c r="K160" s="37">
        <f t="shared" si="32"/>
        <v>503.35275671830078</v>
      </c>
      <c r="L160" s="37">
        <f t="shared" si="33"/>
        <v>714680.45738779102</v>
      </c>
      <c r="M160" s="37">
        <f t="shared" si="34"/>
        <v>604023.30806196097</v>
      </c>
      <c r="N160" s="41">
        <f>'jan-feb'!M160</f>
        <v>-280362.00847813993</v>
      </c>
      <c r="O160" s="41">
        <f t="shared" si="35"/>
        <v>884385.31654010084</v>
      </c>
      <c r="Q160" s="4"/>
      <c r="R160" s="4"/>
      <c r="S160" s="4"/>
      <c r="T160" s="4"/>
    </row>
    <row r="161" spans="1:20" s="34" customFormat="1" x14ac:dyDescent="0.2">
      <c r="A161" s="33">
        <v>940</v>
      </c>
      <c r="B161" s="34" t="s">
        <v>215</v>
      </c>
      <c r="C161" s="36">
        <v>15953</v>
      </c>
      <c r="D161" s="36">
        <v>1246</v>
      </c>
      <c r="E161" s="37">
        <f t="shared" si="26"/>
        <v>12803.370786516854</v>
      </c>
      <c r="F161" s="38">
        <f t="shared" si="27"/>
        <v>1.5006143569524681</v>
      </c>
      <c r="G161" s="39">
        <f t="shared" si="28"/>
        <v>-2562.7708558512104</v>
      </c>
      <c r="H161" s="39">
        <f t="shared" si="29"/>
        <v>0</v>
      </c>
      <c r="I161" s="37">
        <f t="shared" si="30"/>
        <v>-2562.7708558512104</v>
      </c>
      <c r="J161" s="40">
        <f t="shared" si="31"/>
        <v>-92.214291104858432</v>
      </c>
      <c r="K161" s="37">
        <f t="shared" si="32"/>
        <v>-2654.985146956069</v>
      </c>
      <c r="L161" s="37">
        <f t="shared" si="33"/>
        <v>-3193212.4863906084</v>
      </c>
      <c r="M161" s="37">
        <f t="shared" si="34"/>
        <v>-3308111.4931072621</v>
      </c>
      <c r="N161" s="41">
        <f>'jan-feb'!M161</f>
        <v>-3818350.2188031338</v>
      </c>
      <c r="O161" s="41">
        <f t="shared" si="35"/>
        <v>510238.72569587175</v>
      </c>
      <c r="Q161" s="4"/>
      <c r="R161" s="4"/>
      <c r="S161" s="4"/>
      <c r="T161" s="4"/>
    </row>
    <row r="162" spans="1:20" s="34" customFormat="1" x14ac:dyDescent="0.2">
      <c r="A162" s="33">
        <v>941</v>
      </c>
      <c r="B162" s="34" t="s">
        <v>216</v>
      </c>
      <c r="C162" s="36">
        <v>27033</v>
      </c>
      <c r="D162" s="36">
        <v>952</v>
      </c>
      <c r="E162" s="37">
        <f t="shared" si="26"/>
        <v>28396.008403361346</v>
      </c>
      <c r="F162" s="38">
        <f t="shared" si="27"/>
        <v>3.3281437053358491</v>
      </c>
      <c r="G162" s="39">
        <f t="shared" si="28"/>
        <v>-11918.353425957905</v>
      </c>
      <c r="H162" s="39">
        <f t="shared" si="29"/>
        <v>0</v>
      </c>
      <c r="I162" s="37">
        <f t="shared" si="30"/>
        <v>-11918.353425957905</v>
      </c>
      <c r="J162" s="40">
        <f t="shared" si="31"/>
        <v>-92.214291104858432</v>
      </c>
      <c r="K162" s="37">
        <f t="shared" si="32"/>
        <v>-12010.567717062762</v>
      </c>
      <c r="L162" s="37">
        <f t="shared" si="33"/>
        <v>-11346272.461511925</v>
      </c>
      <c r="M162" s="37">
        <f t="shared" si="34"/>
        <v>-11434060.466643749</v>
      </c>
      <c r="N162" s="41">
        <f>'jan-feb'!M162</f>
        <v>-10776312.526725989</v>
      </c>
      <c r="O162" s="41">
        <f t="shared" si="35"/>
        <v>-657747.93991775997</v>
      </c>
      <c r="Q162" s="4"/>
      <c r="R162" s="4"/>
      <c r="S162" s="4"/>
      <c r="T162" s="4"/>
    </row>
    <row r="163" spans="1:20" s="34" customFormat="1" x14ac:dyDescent="0.2">
      <c r="A163" s="33">
        <v>1001</v>
      </c>
      <c r="B163" s="34" t="s">
        <v>217</v>
      </c>
      <c r="C163" s="36">
        <v>679227</v>
      </c>
      <c r="D163" s="36">
        <v>89268</v>
      </c>
      <c r="E163" s="37">
        <f t="shared" si="26"/>
        <v>7608.8519962360533</v>
      </c>
      <c r="F163" s="38">
        <f t="shared" si="27"/>
        <v>0.89179269552221663</v>
      </c>
      <c r="G163" s="39">
        <f t="shared" si="28"/>
        <v>553.94041831727009</v>
      </c>
      <c r="H163" s="39">
        <f t="shared" si="29"/>
        <v>24.508899748304927</v>
      </c>
      <c r="I163" s="37">
        <f t="shared" si="30"/>
        <v>578.44931806557497</v>
      </c>
      <c r="J163" s="40">
        <f t="shared" si="31"/>
        <v>-92.214291104858432</v>
      </c>
      <c r="K163" s="37">
        <f t="shared" si="32"/>
        <v>486.23502696071654</v>
      </c>
      <c r="L163" s="37">
        <f t="shared" si="33"/>
        <v>51637013.725077748</v>
      </c>
      <c r="M163" s="37">
        <f t="shared" si="34"/>
        <v>43405228.38672924</v>
      </c>
      <c r="N163" s="41">
        <f>'jan-feb'!M163</f>
        <v>27870237.593190391</v>
      </c>
      <c r="O163" s="41">
        <f t="shared" si="35"/>
        <v>15534990.79353885</v>
      </c>
      <c r="Q163" s="4"/>
      <c r="R163" s="4"/>
      <c r="S163" s="4"/>
      <c r="T163" s="4"/>
    </row>
    <row r="164" spans="1:20" s="34" customFormat="1" x14ac:dyDescent="0.2">
      <c r="A164" s="33">
        <v>1002</v>
      </c>
      <c r="B164" s="34" t="s">
        <v>218</v>
      </c>
      <c r="C164" s="36">
        <v>109585</v>
      </c>
      <c r="D164" s="36">
        <v>15600</v>
      </c>
      <c r="E164" s="37">
        <f t="shared" si="26"/>
        <v>7024.6794871794873</v>
      </c>
      <c r="F164" s="38">
        <f t="shared" si="27"/>
        <v>0.82332497177634267</v>
      </c>
      <c r="G164" s="39">
        <f t="shared" si="28"/>
        <v>904.4439237512097</v>
      </c>
      <c r="H164" s="39">
        <f t="shared" si="29"/>
        <v>228.96927791810302</v>
      </c>
      <c r="I164" s="37">
        <f t="shared" si="30"/>
        <v>1133.4132016693127</v>
      </c>
      <c r="J164" s="40">
        <f t="shared" si="31"/>
        <v>-92.214291104858432</v>
      </c>
      <c r="K164" s="37">
        <f t="shared" si="32"/>
        <v>1041.1989105644543</v>
      </c>
      <c r="L164" s="37">
        <f t="shared" si="33"/>
        <v>17681245.946041279</v>
      </c>
      <c r="M164" s="37">
        <f t="shared" si="34"/>
        <v>16242703.004805487</v>
      </c>
      <c r="N164" s="41">
        <f>'jan-feb'!M164</f>
        <v>7299615.9592885524</v>
      </c>
      <c r="O164" s="41">
        <f t="shared" si="35"/>
        <v>8943087.0455169342</v>
      </c>
      <c r="Q164" s="4"/>
      <c r="R164" s="4"/>
      <c r="S164" s="4"/>
      <c r="T164" s="4"/>
    </row>
    <row r="165" spans="1:20" s="34" customFormat="1" x14ac:dyDescent="0.2">
      <c r="A165" s="33">
        <v>1003</v>
      </c>
      <c r="B165" s="34" t="s">
        <v>219</v>
      </c>
      <c r="C165" s="36">
        <v>67332</v>
      </c>
      <c r="D165" s="36">
        <v>9769</v>
      </c>
      <c r="E165" s="37">
        <f t="shared" si="26"/>
        <v>6892.41478145153</v>
      </c>
      <c r="F165" s="38">
        <f t="shared" si="27"/>
        <v>0.80782293566078456</v>
      </c>
      <c r="G165" s="39">
        <f t="shared" si="28"/>
        <v>983.8027471879841</v>
      </c>
      <c r="H165" s="39">
        <f t="shared" si="29"/>
        <v>275.26192492288806</v>
      </c>
      <c r="I165" s="37">
        <f t="shared" si="30"/>
        <v>1259.0646721108722</v>
      </c>
      <c r="J165" s="40">
        <f t="shared" si="31"/>
        <v>-92.214291104858432</v>
      </c>
      <c r="K165" s="37">
        <f t="shared" si="32"/>
        <v>1166.8503810060138</v>
      </c>
      <c r="L165" s="37">
        <f t="shared" si="33"/>
        <v>12299802.781851111</v>
      </c>
      <c r="M165" s="37">
        <f t="shared" si="34"/>
        <v>11398961.372047748</v>
      </c>
      <c r="N165" s="41">
        <f>'jan-feb'!M165</f>
        <v>5728727.6638647318</v>
      </c>
      <c r="O165" s="41">
        <f t="shared" si="35"/>
        <v>5670233.7081830166</v>
      </c>
      <c r="Q165" s="4"/>
      <c r="R165" s="4"/>
      <c r="S165" s="4"/>
      <c r="T165" s="4"/>
    </row>
    <row r="166" spans="1:20" s="34" customFormat="1" x14ac:dyDescent="0.2">
      <c r="A166" s="33">
        <v>1004</v>
      </c>
      <c r="B166" s="34" t="s">
        <v>220</v>
      </c>
      <c r="C166" s="36">
        <v>69373</v>
      </c>
      <c r="D166" s="36">
        <v>9090</v>
      </c>
      <c r="E166" s="37">
        <f t="shared" si="26"/>
        <v>7631.7931793179314</v>
      </c>
      <c r="F166" s="38">
        <f t="shared" si="27"/>
        <v>0.89448150843501573</v>
      </c>
      <c r="G166" s="39">
        <f t="shared" si="28"/>
        <v>540.17570846814317</v>
      </c>
      <c r="H166" s="39">
        <f t="shared" si="29"/>
        <v>16.479485669647602</v>
      </c>
      <c r="I166" s="37">
        <f t="shared" si="30"/>
        <v>556.65519413779077</v>
      </c>
      <c r="J166" s="40">
        <f t="shared" si="31"/>
        <v>-92.214291104858432</v>
      </c>
      <c r="K166" s="37">
        <f t="shared" si="32"/>
        <v>464.44090303293234</v>
      </c>
      <c r="L166" s="37">
        <f t="shared" si="33"/>
        <v>5059995.7147125183</v>
      </c>
      <c r="M166" s="37">
        <f t="shared" si="34"/>
        <v>4221767.8085693549</v>
      </c>
      <c r="N166" s="41">
        <f>'jan-feb'!M166</f>
        <v>1412642.7857780908</v>
      </c>
      <c r="O166" s="41">
        <f t="shared" si="35"/>
        <v>2809125.0227912641</v>
      </c>
      <c r="Q166" s="4"/>
      <c r="R166" s="4"/>
      <c r="S166" s="4"/>
      <c r="T166" s="4"/>
    </row>
    <row r="167" spans="1:20" s="34" customFormat="1" x14ac:dyDescent="0.2">
      <c r="A167" s="33">
        <v>1014</v>
      </c>
      <c r="B167" s="34" t="s">
        <v>221</v>
      </c>
      <c r="C167" s="36">
        <v>92786</v>
      </c>
      <c r="D167" s="36">
        <v>14425</v>
      </c>
      <c r="E167" s="37">
        <f t="shared" si="26"/>
        <v>6432.3050259965339</v>
      </c>
      <c r="F167" s="38">
        <f t="shared" si="27"/>
        <v>0.75389594125265869</v>
      </c>
      <c r="G167" s="39">
        <f t="shared" si="28"/>
        <v>1259.8686004609817</v>
      </c>
      <c r="H167" s="39">
        <f t="shared" si="29"/>
        <v>436.30033933213667</v>
      </c>
      <c r="I167" s="37">
        <f t="shared" si="30"/>
        <v>1696.1689397931184</v>
      </c>
      <c r="J167" s="40">
        <f t="shared" si="31"/>
        <v>-92.214291104858432</v>
      </c>
      <c r="K167" s="37">
        <f t="shared" si="32"/>
        <v>1603.95464868826</v>
      </c>
      <c r="L167" s="37">
        <f t="shared" si="33"/>
        <v>24467236.956515733</v>
      </c>
      <c r="M167" s="37">
        <f t="shared" si="34"/>
        <v>23137045.80732815</v>
      </c>
      <c r="N167" s="41">
        <f>'jan-feb'!M167</f>
        <v>7718054.5809446992</v>
      </c>
      <c r="O167" s="41">
        <f t="shared" si="35"/>
        <v>15418991.226383451</v>
      </c>
      <c r="Q167" s="4"/>
      <c r="R167" s="4"/>
      <c r="S167" s="4"/>
      <c r="T167" s="4"/>
    </row>
    <row r="168" spans="1:20" s="34" customFormat="1" x14ac:dyDescent="0.2">
      <c r="A168" s="33">
        <v>1017</v>
      </c>
      <c r="B168" s="34" t="s">
        <v>222</v>
      </c>
      <c r="C168" s="36">
        <v>38639</v>
      </c>
      <c r="D168" s="36">
        <v>6568</v>
      </c>
      <c r="E168" s="37">
        <f t="shared" si="26"/>
        <v>5882.9171741778318</v>
      </c>
      <c r="F168" s="38">
        <f t="shared" si="27"/>
        <v>0.68950514044552991</v>
      </c>
      <c r="G168" s="39">
        <f t="shared" si="28"/>
        <v>1589.5013115522029</v>
      </c>
      <c r="H168" s="39">
        <f t="shared" si="29"/>
        <v>628.58608746868242</v>
      </c>
      <c r="I168" s="37">
        <f t="shared" si="30"/>
        <v>2218.0873990208852</v>
      </c>
      <c r="J168" s="40">
        <f t="shared" si="31"/>
        <v>-92.214291104858432</v>
      </c>
      <c r="K168" s="37">
        <f t="shared" si="32"/>
        <v>2125.8731079160266</v>
      </c>
      <c r="L168" s="37">
        <f t="shared" si="33"/>
        <v>14568398.036769174</v>
      </c>
      <c r="M168" s="37">
        <f t="shared" si="34"/>
        <v>13962734.572792463</v>
      </c>
      <c r="N168" s="41">
        <f>'jan-feb'!M168</f>
        <v>6140712.283372255</v>
      </c>
      <c r="O168" s="41">
        <f t="shared" si="35"/>
        <v>7822022.289420208</v>
      </c>
      <c r="Q168" s="4"/>
      <c r="R168" s="4"/>
      <c r="S168" s="4"/>
      <c r="T168" s="4"/>
    </row>
    <row r="169" spans="1:20" s="34" customFormat="1" x14ac:dyDescent="0.2">
      <c r="A169" s="33">
        <v>1018</v>
      </c>
      <c r="B169" s="34" t="s">
        <v>223</v>
      </c>
      <c r="C169" s="36">
        <v>81903</v>
      </c>
      <c r="D169" s="36">
        <v>11321</v>
      </c>
      <c r="E169" s="37">
        <f t="shared" si="26"/>
        <v>7234.6082501545798</v>
      </c>
      <c r="F169" s="38">
        <f t="shared" si="27"/>
        <v>0.84792959511424082</v>
      </c>
      <c r="G169" s="39">
        <f t="shared" si="28"/>
        <v>778.48666596615419</v>
      </c>
      <c r="H169" s="39">
        <f t="shared" si="29"/>
        <v>155.49421087682066</v>
      </c>
      <c r="I169" s="37">
        <f t="shared" si="30"/>
        <v>933.98087684297479</v>
      </c>
      <c r="J169" s="40">
        <f t="shared" si="31"/>
        <v>-92.214291104858432</v>
      </c>
      <c r="K169" s="37">
        <f t="shared" si="32"/>
        <v>841.76658573811642</v>
      </c>
      <c r="L169" s="37">
        <f t="shared" si="33"/>
        <v>10573597.506739318</v>
      </c>
      <c r="M169" s="37">
        <f t="shared" si="34"/>
        <v>9529639.5171412155</v>
      </c>
      <c r="N169" s="41">
        <f>'jan-feb'!M169</f>
        <v>4410769.9695580564</v>
      </c>
      <c r="O169" s="41">
        <f t="shared" si="35"/>
        <v>5118869.5475831591</v>
      </c>
      <c r="Q169" s="4"/>
      <c r="R169" s="4"/>
      <c r="S169" s="4"/>
      <c r="T169" s="4"/>
    </row>
    <row r="170" spans="1:20" s="34" customFormat="1" x14ac:dyDescent="0.2">
      <c r="A170" s="33">
        <v>1021</v>
      </c>
      <c r="B170" s="34" t="s">
        <v>224</v>
      </c>
      <c r="C170" s="36">
        <v>15750</v>
      </c>
      <c r="D170" s="36">
        <v>2309</v>
      </c>
      <c r="E170" s="37">
        <f t="shared" si="26"/>
        <v>6821.134690342139</v>
      </c>
      <c r="F170" s="38">
        <f t="shared" si="27"/>
        <v>0.79946857883810507</v>
      </c>
      <c r="G170" s="39">
        <f t="shared" si="28"/>
        <v>1026.5708018536186</v>
      </c>
      <c r="H170" s="39">
        <f t="shared" si="29"/>
        <v>300.20995681117489</v>
      </c>
      <c r="I170" s="37">
        <f t="shared" si="30"/>
        <v>1326.7807586647934</v>
      </c>
      <c r="J170" s="40">
        <f t="shared" si="31"/>
        <v>-92.214291104858432</v>
      </c>
      <c r="K170" s="37">
        <f t="shared" si="32"/>
        <v>1234.5664675599351</v>
      </c>
      <c r="L170" s="37">
        <f t="shared" si="33"/>
        <v>3063536.771757008</v>
      </c>
      <c r="M170" s="37">
        <f t="shared" si="34"/>
        <v>2850613.9735958902</v>
      </c>
      <c r="N170" s="41">
        <f>'jan-feb'!M170</f>
        <v>246835.26868664555</v>
      </c>
      <c r="O170" s="41">
        <f t="shared" si="35"/>
        <v>2603778.7049092446</v>
      </c>
      <c r="Q170" s="4"/>
      <c r="R170" s="4"/>
      <c r="S170" s="4"/>
      <c r="T170" s="4"/>
    </row>
    <row r="171" spans="1:20" s="34" customFormat="1" x14ac:dyDescent="0.2">
      <c r="A171" s="33">
        <v>1026</v>
      </c>
      <c r="B171" s="34" t="s">
        <v>225</v>
      </c>
      <c r="C171" s="36">
        <v>12980</v>
      </c>
      <c r="D171" s="36">
        <v>937</v>
      </c>
      <c r="E171" s="37">
        <f t="shared" si="26"/>
        <v>13852.721451440768</v>
      </c>
      <c r="F171" s="38">
        <f t="shared" si="27"/>
        <v>1.6236031151098682</v>
      </c>
      <c r="G171" s="39">
        <f t="shared" si="28"/>
        <v>-3192.3812548055585</v>
      </c>
      <c r="H171" s="39">
        <f t="shared" si="29"/>
        <v>0</v>
      </c>
      <c r="I171" s="37">
        <f t="shared" si="30"/>
        <v>-3192.3812548055585</v>
      </c>
      <c r="J171" s="40">
        <f t="shared" si="31"/>
        <v>-92.214291104858432</v>
      </c>
      <c r="K171" s="37">
        <f t="shared" si="32"/>
        <v>-3284.5955459104171</v>
      </c>
      <c r="L171" s="37">
        <f t="shared" si="33"/>
        <v>-2991261.2357528084</v>
      </c>
      <c r="M171" s="37">
        <f t="shared" si="34"/>
        <v>-3077666.0265180608</v>
      </c>
      <c r="N171" s="41">
        <f>'jan-feb'!M171</f>
        <v>-3632455.5016200133</v>
      </c>
      <c r="O171" s="41">
        <f t="shared" si="35"/>
        <v>554789.47510195244</v>
      </c>
      <c r="Q171" s="4"/>
      <c r="R171" s="4"/>
      <c r="S171" s="4"/>
      <c r="T171" s="4"/>
    </row>
    <row r="172" spans="1:20" s="34" customFormat="1" x14ac:dyDescent="0.2">
      <c r="A172" s="33">
        <v>1027</v>
      </c>
      <c r="B172" s="34" t="s">
        <v>226</v>
      </c>
      <c r="C172" s="36">
        <v>11839</v>
      </c>
      <c r="D172" s="36">
        <v>1765</v>
      </c>
      <c r="E172" s="37">
        <f t="shared" si="26"/>
        <v>6707.6487252124643</v>
      </c>
      <c r="F172" s="38">
        <f t="shared" si="27"/>
        <v>0.78616749809727882</v>
      </c>
      <c r="G172" s="39">
        <f t="shared" si="28"/>
        <v>1094.6623809314235</v>
      </c>
      <c r="H172" s="39">
        <f t="shared" si="29"/>
        <v>339.93004460656107</v>
      </c>
      <c r="I172" s="37">
        <f t="shared" si="30"/>
        <v>1434.5924255379846</v>
      </c>
      <c r="J172" s="40">
        <f t="shared" si="31"/>
        <v>-92.214291104858432</v>
      </c>
      <c r="K172" s="37">
        <f t="shared" si="32"/>
        <v>1342.3781344331262</v>
      </c>
      <c r="L172" s="37">
        <f t="shared" si="33"/>
        <v>2532055.6310745426</v>
      </c>
      <c r="M172" s="37">
        <f t="shared" si="34"/>
        <v>2369297.4072744679</v>
      </c>
      <c r="N172" s="41">
        <f>'jan-feb'!M172</f>
        <v>999040.28321437724</v>
      </c>
      <c r="O172" s="41">
        <f t="shared" si="35"/>
        <v>1370257.1240600906</v>
      </c>
      <c r="Q172" s="4"/>
      <c r="R172" s="4"/>
      <c r="S172" s="4"/>
      <c r="T172" s="4"/>
    </row>
    <row r="173" spans="1:20" s="34" customFormat="1" x14ac:dyDescent="0.2">
      <c r="A173" s="33">
        <v>1029</v>
      </c>
      <c r="B173" s="34" t="s">
        <v>227</v>
      </c>
      <c r="C173" s="36">
        <v>31893</v>
      </c>
      <c r="D173" s="36">
        <v>4950</v>
      </c>
      <c r="E173" s="37">
        <f t="shared" si="26"/>
        <v>6443.030303030303</v>
      </c>
      <c r="F173" s="38">
        <f t="shared" si="27"/>
        <v>0.75515299339677966</v>
      </c>
      <c r="G173" s="39">
        <f t="shared" si="28"/>
        <v>1253.4334342407203</v>
      </c>
      <c r="H173" s="39">
        <f t="shared" si="29"/>
        <v>432.54649237031754</v>
      </c>
      <c r="I173" s="37">
        <f t="shared" si="30"/>
        <v>1685.9799266110379</v>
      </c>
      <c r="J173" s="40">
        <f t="shared" si="31"/>
        <v>-92.214291104858432</v>
      </c>
      <c r="K173" s="37">
        <f t="shared" si="32"/>
        <v>1593.7656355061795</v>
      </c>
      <c r="L173" s="37">
        <f t="shared" si="33"/>
        <v>8345600.6367246378</v>
      </c>
      <c r="M173" s="37">
        <f t="shared" si="34"/>
        <v>7889139.8957555881</v>
      </c>
      <c r="N173" s="41">
        <f>'jan-feb'!M173</f>
        <v>3380617.083235791</v>
      </c>
      <c r="O173" s="41">
        <f t="shared" si="35"/>
        <v>4508522.8125197971</v>
      </c>
      <c r="Q173" s="4"/>
      <c r="R173" s="4"/>
      <c r="S173" s="4"/>
      <c r="T173" s="4"/>
    </row>
    <row r="174" spans="1:20" s="34" customFormat="1" x14ac:dyDescent="0.2">
      <c r="A174" s="33">
        <v>1032</v>
      </c>
      <c r="B174" s="34" t="s">
        <v>228</v>
      </c>
      <c r="C174" s="36">
        <v>54795</v>
      </c>
      <c r="D174" s="36">
        <v>8588</v>
      </c>
      <c r="E174" s="37">
        <f t="shared" si="26"/>
        <v>6380.414531904984</v>
      </c>
      <c r="F174" s="38">
        <f t="shared" si="27"/>
        <v>0.7478141350063584</v>
      </c>
      <c r="G174" s="39">
        <f t="shared" si="28"/>
        <v>1291.0028969159116</v>
      </c>
      <c r="H174" s="39">
        <f t="shared" si="29"/>
        <v>454.46201226417918</v>
      </c>
      <c r="I174" s="37">
        <f t="shared" si="30"/>
        <v>1745.4649091800907</v>
      </c>
      <c r="J174" s="40">
        <f t="shared" si="31"/>
        <v>-92.214291104858432</v>
      </c>
      <c r="K174" s="37">
        <f t="shared" si="32"/>
        <v>1653.2506180752323</v>
      </c>
      <c r="L174" s="37">
        <f t="shared" si="33"/>
        <v>14990052.640038619</v>
      </c>
      <c r="M174" s="37">
        <f t="shared" si="34"/>
        <v>14198116.308030095</v>
      </c>
      <c r="N174" s="41">
        <f>'jan-feb'!M174</f>
        <v>5672970.5678442335</v>
      </c>
      <c r="O174" s="41">
        <f t="shared" si="35"/>
        <v>8525145.7401858605</v>
      </c>
      <c r="Q174" s="4"/>
      <c r="R174" s="4"/>
      <c r="S174" s="4"/>
      <c r="T174" s="4"/>
    </row>
    <row r="175" spans="1:20" s="34" customFormat="1" x14ac:dyDescent="0.2">
      <c r="A175" s="33">
        <v>1034</v>
      </c>
      <c r="B175" s="34" t="s">
        <v>229</v>
      </c>
      <c r="C175" s="36">
        <v>11028</v>
      </c>
      <c r="D175" s="36">
        <v>1702</v>
      </c>
      <c r="E175" s="37">
        <f t="shared" si="26"/>
        <v>6479.4359576968272</v>
      </c>
      <c r="F175" s="38">
        <f t="shared" si="27"/>
        <v>0.75941990474206156</v>
      </c>
      <c r="G175" s="39">
        <f t="shared" si="28"/>
        <v>1231.5900414408056</v>
      </c>
      <c r="H175" s="39">
        <f t="shared" si="29"/>
        <v>419.80451323703403</v>
      </c>
      <c r="I175" s="37">
        <f t="shared" si="30"/>
        <v>1651.3945546778396</v>
      </c>
      <c r="J175" s="40">
        <f t="shared" si="31"/>
        <v>-92.214291104858432</v>
      </c>
      <c r="K175" s="37">
        <f t="shared" si="32"/>
        <v>1559.1802635729812</v>
      </c>
      <c r="L175" s="37">
        <f t="shared" si="33"/>
        <v>2810673.532061683</v>
      </c>
      <c r="M175" s="37">
        <f t="shared" si="34"/>
        <v>2653724.8086012141</v>
      </c>
      <c r="N175" s="41">
        <f>'jan-feb'!M175</f>
        <v>1068285.247609558</v>
      </c>
      <c r="O175" s="41">
        <f t="shared" si="35"/>
        <v>1585439.560991656</v>
      </c>
      <c r="Q175" s="4"/>
      <c r="R175" s="4"/>
      <c r="S175" s="4"/>
      <c r="T175" s="4"/>
    </row>
    <row r="176" spans="1:20" s="34" customFormat="1" x14ac:dyDescent="0.2">
      <c r="A176" s="33">
        <v>1037</v>
      </c>
      <c r="B176" s="34" t="s">
        <v>230</v>
      </c>
      <c r="C176" s="36">
        <v>49854</v>
      </c>
      <c r="D176" s="36">
        <v>5988</v>
      </c>
      <c r="E176" s="37">
        <f t="shared" si="26"/>
        <v>8325.6513026052107</v>
      </c>
      <c r="F176" s="38">
        <f t="shared" si="27"/>
        <v>0.97580489419445049</v>
      </c>
      <c r="G176" s="39">
        <f t="shared" si="28"/>
        <v>123.86083449577563</v>
      </c>
      <c r="H176" s="39">
        <f t="shared" si="29"/>
        <v>0</v>
      </c>
      <c r="I176" s="37">
        <f t="shared" si="30"/>
        <v>123.86083449577563</v>
      </c>
      <c r="J176" s="40">
        <f t="shared" si="31"/>
        <v>-92.214291104858432</v>
      </c>
      <c r="K176" s="37">
        <f t="shared" si="32"/>
        <v>31.646543390917202</v>
      </c>
      <c r="L176" s="37">
        <f t="shared" si="33"/>
        <v>741678.6769607045</v>
      </c>
      <c r="M176" s="37">
        <f t="shared" si="34"/>
        <v>189499.50182481221</v>
      </c>
      <c r="N176" s="41">
        <f>'jan-feb'!M176</f>
        <v>-3504004.4223059183</v>
      </c>
      <c r="O176" s="41">
        <f t="shared" si="35"/>
        <v>3693503.9241307303</v>
      </c>
      <c r="Q176" s="4"/>
      <c r="R176" s="4"/>
      <c r="S176" s="4"/>
      <c r="T176" s="4"/>
    </row>
    <row r="177" spans="1:20" s="34" customFormat="1" x14ac:dyDescent="0.2">
      <c r="A177" s="33">
        <v>1046</v>
      </c>
      <c r="B177" s="34" t="s">
        <v>231</v>
      </c>
      <c r="C177" s="36">
        <v>35829</v>
      </c>
      <c r="D177" s="36">
        <v>1836</v>
      </c>
      <c r="E177" s="37">
        <f t="shared" si="26"/>
        <v>19514.705882352941</v>
      </c>
      <c r="F177" s="38">
        <f t="shared" si="27"/>
        <v>2.2872139147608257</v>
      </c>
      <c r="G177" s="39">
        <f t="shared" si="28"/>
        <v>-6589.5719133528619</v>
      </c>
      <c r="H177" s="39">
        <f t="shared" si="29"/>
        <v>0</v>
      </c>
      <c r="I177" s="37">
        <f t="shared" si="30"/>
        <v>-6589.5719133528619</v>
      </c>
      <c r="J177" s="40">
        <f t="shared" si="31"/>
        <v>-92.214291104858432</v>
      </c>
      <c r="K177" s="37">
        <f t="shared" si="32"/>
        <v>-6681.7862044577205</v>
      </c>
      <c r="L177" s="37">
        <f t="shared" si="33"/>
        <v>-12098454.032915855</v>
      </c>
      <c r="M177" s="37">
        <f t="shared" si="34"/>
        <v>-12267759.471384374</v>
      </c>
      <c r="N177" s="41">
        <f>'jan-feb'!M177</f>
        <v>-12011659.872971553</v>
      </c>
      <c r="O177" s="41">
        <f t="shared" si="35"/>
        <v>-256099.59841282107</v>
      </c>
      <c r="Q177" s="4"/>
      <c r="R177" s="4"/>
      <c r="S177" s="4"/>
      <c r="T177" s="4"/>
    </row>
    <row r="178" spans="1:20" s="34" customFormat="1" x14ac:dyDescent="0.2">
      <c r="A178" s="33">
        <v>1101</v>
      </c>
      <c r="B178" s="34" t="s">
        <v>232</v>
      </c>
      <c r="C178" s="36">
        <v>123821</v>
      </c>
      <c r="D178" s="36">
        <v>14899</v>
      </c>
      <c r="E178" s="37">
        <f t="shared" si="26"/>
        <v>8310.6919927511917</v>
      </c>
      <c r="F178" s="38">
        <f t="shared" si="27"/>
        <v>0.9740515937932247</v>
      </c>
      <c r="G178" s="39">
        <f t="shared" si="28"/>
        <v>132.83642040818702</v>
      </c>
      <c r="H178" s="39">
        <f t="shared" si="29"/>
        <v>0</v>
      </c>
      <c r="I178" s="37">
        <f t="shared" si="30"/>
        <v>132.83642040818702</v>
      </c>
      <c r="J178" s="40">
        <f t="shared" si="31"/>
        <v>-92.214291104858432</v>
      </c>
      <c r="K178" s="37">
        <f t="shared" si="32"/>
        <v>40.622129303328592</v>
      </c>
      <c r="L178" s="37">
        <f t="shared" si="33"/>
        <v>1979129.8276615785</v>
      </c>
      <c r="M178" s="37">
        <f t="shared" si="34"/>
        <v>605229.10449029272</v>
      </c>
      <c r="N178" s="41">
        <f>'jan-feb'!M178</f>
        <v>760305.5297368262</v>
      </c>
      <c r="O178" s="41">
        <f t="shared" si="35"/>
        <v>-155076.42524653347</v>
      </c>
      <c r="Q178" s="4"/>
      <c r="R178" s="4"/>
      <c r="S178" s="4"/>
      <c r="T178" s="4"/>
    </row>
    <row r="179" spans="1:20" s="34" customFormat="1" x14ac:dyDescent="0.2">
      <c r="A179" s="33">
        <v>1102</v>
      </c>
      <c r="B179" s="34" t="s">
        <v>233</v>
      </c>
      <c r="C179" s="36">
        <v>675193</v>
      </c>
      <c r="D179" s="36">
        <v>75497</v>
      </c>
      <c r="E179" s="37">
        <f t="shared" si="26"/>
        <v>8943.309005655854</v>
      </c>
      <c r="F179" s="38">
        <f t="shared" si="27"/>
        <v>1.0481972377682347</v>
      </c>
      <c r="G179" s="39">
        <f t="shared" si="28"/>
        <v>-246.7337873346103</v>
      </c>
      <c r="H179" s="39">
        <f t="shared" si="29"/>
        <v>0</v>
      </c>
      <c r="I179" s="37">
        <f t="shared" si="30"/>
        <v>-246.7337873346103</v>
      </c>
      <c r="J179" s="40">
        <f t="shared" si="31"/>
        <v>-92.214291104858432</v>
      </c>
      <c r="K179" s="37">
        <f t="shared" si="32"/>
        <v>-338.94807843946876</v>
      </c>
      <c r="L179" s="37">
        <f t="shared" si="33"/>
        <v>-18627660.742401075</v>
      </c>
      <c r="M179" s="37">
        <f t="shared" si="34"/>
        <v>-25589563.077944573</v>
      </c>
      <c r="N179" s="41">
        <f>'jan-feb'!M179</f>
        <v>-5890041.628395102</v>
      </c>
      <c r="O179" s="41">
        <f t="shared" si="35"/>
        <v>-19699521.44954947</v>
      </c>
      <c r="Q179" s="4"/>
      <c r="R179" s="4"/>
      <c r="S179" s="4"/>
      <c r="T179" s="4"/>
    </row>
    <row r="180" spans="1:20" s="34" customFormat="1" x14ac:dyDescent="0.2">
      <c r="A180" s="33">
        <v>1103</v>
      </c>
      <c r="B180" s="34" t="s">
        <v>234</v>
      </c>
      <c r="C180" s="36">
        <v>1479005</v>
      </c>
      <c r="D180" s="36">
        <v>132729</v>
      </c>
      <c r="E180" s="37">
        <f t="shared" si="26"/>
        <v>11143.043343956482</v>
      </c>
      <c r="F180" s="38">
        <f t="shared" si="27"/>
        <v>1.3060162906235555</v>
      </c>
      <c r="G180" s="39">
        <f t="shared" si="28"/>
        <v>-1566.5743903149871</v>
      </c>
      <c r="H180" s="39">
        <f t="shared" si="29"/>
        <v>0</v>
      </c>
      <c r="I180" s="37">
        <f t="shared" si="30"/>
        <v>-1566.5743903149871</v>
      </c>
      <c r="J180" s="40">
        <f t="shared" si="31"/>
        <v>-92.214291104858432</v>
      </c>
      <c r="K180" s="37">
        <f t="shared" si="32"/>
        <v>-1658.7886814198455</v>
      </c>
      <c r="L180" s="37">
        <f t="shared" si="33"/>
        <v>-207929852.25211793</v>
      </c>
      <c r="M180" s="37">
        <f t="shared" si="34"/>
        <v>-220169362.89617467</v>
      </c>
      <c r="N180" s="41">
        <f>'jan-feb'!M180</f>
        <v>-73583112.352745846</v>
      </c>
      <c r="O180" s="41">
        <f t="shared" si="35"/>
        <v>-146586250.54342884</v>
      </c>
      <c r="Q180" s="4"/>
      <c r="R180" s="4"/>
      <c r="S180" s="4"/>
      <c r="T180" s="4"/>
    </row>
    <row r="181" spans="1:20" s="34" customFormat="1" x14ac:dyDescent="0.2">
      <c r="A181" s="33">
        <v>1106</v>
      </c>
      <c r="B181" s="34" t="s">
        <v>235</v>
      </c>
      <c r="C181" s="36">
        <v>297270</v>
      </c>
      <c r="D181" s="36">
        <v>37166</v>
      </c>
      <c r="E181" s="37">
        <f t="shared" si="26"/>
        <v>7998.4394338911907</v>
      </c>
      <c r="F181" s="38">
        <f t="shared" si="27"/>
        <v>0.93745414764928336</v>
      </c>
      <c r="G181" s="39">
        <f t="shared" si="28"/>
        <v>320.18795572418765</v>
      </c>
      <c r="H181" s="39">
        <f t="shared" si="29"/>
        <v>0</v>
      </c>
      <c r="I181" s="37">
        <f t="shared" si="30"/>
        <v>320.18795572418765</v>
      </c>
      <c r="J181" s="40">
        <f t="shared" si="31"/>
        <v>-92.214291104858432</v>
      </c>
      <c r="K181" s="37">
        <f t="shared" si="32"/>
        <v>227.97366461932921</v>
      </c>
      <c r="L181" s="37">
        <f t="shared" si="33"/>
        <v>11900105.562445158</v>
      </c>
      <c r="M181" s="37">
        <f t="shared" si="34"/>
        <v>8472869.2192419898</v>
      </c>
      <c r="N181" s="41">
        <f>'jan-feb'!M181</f>
        <v>5146160.327417871</v>
      </c>
      <c r="O181" s="41">
        <f t="shared" si="35"/>
        <v>3326708.8918241188</v>
      </c>
      <c r="Q181" s="4"/>
      <c r="R181" s="4"/>
      <c r="S181" s="4"/>
      <c r="T181" s="4"/>
    </row>
    <row r="182" spans="1:20" s="34" customFormat="1" x14ac:dyDescent="0.2">
      <c r="A182" s="33">
        <v>1111</v>
      </c>
      <c r="B182" s="34" t="s">
        <v>236</v>
      </c>
      <c r="C182" s="36">
        <v>23591</v>
      </c>
      <c r="D182" s="36">
        <v>3316</v>
      </c>
      <c r="E182" s="37">
        <f t="shared" si="26"/>
        <v>7114.2943305186973</v>
      </c>
      <c r="F182" s="38">
        <f t="shared" si="27"/>
        <v>0.83382824648056997</v>
      </c>
      <c r="G182" s="39">
        <f t="shared" si="28"/>
        <v>850.67501774768368</v>
      </c>
      <c r="H182" s="39">
        <f t="shared" si="29"/>
        <v>197.60408274937953</v>
      </c>
      <c r="I182" s="37">
        <f t="shared" si="30"/>
        <v>1048.2791004970632</v>
      </c>
      <c r="J182" s="40">
        <f t="shared" si="31"/>
        <v>-92.214291104858432</v>
      </c>
      <c r="K182" s="37">
        <f t="shared" si="32"/>
        <v>956.06480939220478</v>
      </c>
      <c r="L182" s="37">
        <f t="shared" si="33"/>
        <v>3476093.4972482612</v>
      </c>
      <c r="M182" s="37">
        <f t="shared" si="34"/>
        <v>3170310.9079445512</v>
      </c>
      <c r="N182" s="41">
        <f>'jan-feb'!M182</f>
        <v>1380133.3026282585</v>
      </c>
      <c r="O182" s="41">
        <f t="shared" si="35"/>
        <v>1790177.6053162927</v>
      </c>
      <c r="Q182" s="4"/>
      <c r="R182" s="4"/>
      <c r="S182" s="4"/>
      <c r="T182" s="4"/>
    </row>
    <row r="183" spans="1:20" s="34" customFormat="1" x14ac:dyDescent="0.2">
      <c r="A183" s="33">
        <v>1112</v>
      </c>
      <c r="B183" s="34" t="s">
        <v>237</v>
      </c>
      <c r="C183" s="36">
        <v>22609</v>
      </c>
      <c r="D183" s="36">
        <v>3259</v>
      </c>
      <c r="E183" s="37">
        <f t="shared" si="26"/>
        <v>6937.4041116907028</v>
      </c>
      <c r="F183" s="38">
        <f t="shared" si="27"/>
        <v>0.81309589353978895</v>
      </c>
      <c r="G183" s="39">
        <f t="shared" si="28"/>
        <v>956.80914904448036</v>
      </c>
      <c r="H183" s="39">
        <f t="shared" si="29"/>
        <v>259.5156593391776</v>
      </c>
      <c r="I183" s="37">
        <f t="shared" si="30"/>
        <v>1216.3248083836579</v>
      </c>
      <c r="J183" s="40">
        <f t="shared" si="31"/>
        <v>-92.214291104858432</v>
      </c>
      <c r="K183" s="37">
        <f t="shared" si="32"/>
        <v>1124.1105172787995</v>
      </c>
      <c r="L183" s="37">
        <f t="shared" si="33"/>
        <v>3964002.5505223409</v>
      </c>
      <c r="M183" s="37">
        <f t="shared" si="34"/>
        <v>3663476.1758116079</v>
      </c>
      <c r="N183" s="41">
        <f>'jan-feb'!M183</f>
        <v>1527423.9847000886</v>
      </c>
      <c r="O183" s="41">
        <f t="shared" si="35"/>
        <v>2136052.191111519</v>
      </c>
      <c r="Q183" s="4"/>
      <c r="R183" s="4"/>
      <c r="S183" s="4"/>
      <c r="T183" s="4"/>
    </row>
    <row r="184" spans="1:20" s="34" customFormat="1" x14ac:dyDescent="0.2">
      <c r="A184" s="33">
        <v>1114</v>
      </c>
      <c r="B184" s="34" t="s">
        <v>238</v>
      </c>
      <c r="C184" s="36">
        <v>21000</v>
      </c>
      <c r="D184" s="36">
        <v>2826</v>
      </c>
      <c r="E184" s="37">
        <f t="shared" si="26"/>
        <v>7430.9978768577494</v>
      </c>
      <c r="F184" s="38">
        <f t="shared" si="27"/>
        <v>0.87094736897248637</v>
      </c>
      <c r="G184" s="39">
        <f t="shared" si="28"/>
        <v>660.65288994425248</v>
      </c>
      <c r="H184" s="39">
        <f t="shared" si="29"/>
        <v>86.757841530711303</v>
      </c>
      <c r="I184" s="37">
        <f t="shared" si="30"/>
        <v>747.41073147496377</v>
      </c>
      <c r="J184" s="40">
        <f t="shared" si="31"/>
        <v>-92.214291104858432</v>
      </c>
      <c r="K184" s="37">
        <f t="shared" si="32"/>
        <v>655.19644037010539</v>
      </c>
      <c r="L184" s="37">
        <f t="shared" si="33"/>
        <v>2112182.7271482474</v>
      </c>
      <c r="M184" s="37">
        <f t="shared" si="34"/>
        <v>1851585.1404859179</v>
      </c>
      <c r="N184" s="41">
        <f>'jan-feb'!M184</f>
        <v>1340683.0257018874</v>
      </c>
      <c r="O184" s="41">
        <f t="shared" si="35"/>
        <v>510902.11478403048</v>
      </c>
      <c r="Q184" s="4"/>
      <c r="R184" s="4"/>
      <c r="S184" s="4"/>
      <c r="T184" s="4"/>
    </row>
    <row r="185" spans="1:20" s="34" customFormat="1" x14ac:dyDescent="0.2">
      <c r="A185" s="33">
        <v>1119</v>
      </c>
      <c r="B185" s="34" t="s">
        <v>239</v>
      </c>
      <c r="C185" s="36">
        <v>138227</v>
      </c>
      <c r="D185" s="36">
        <v>18800</v>
      </c>
      <c r="E185" s="37">
        <f t="shared" si="26"/>
        <v>7352.5</v>
      </c>
      <c r="F185" s="38">
        <f t="shared" si="27"/>
        <v>0.86174705422981912</v>
      </c>
      <c r="G185" s="39">
        <f t="shared" si="28"/>
        <v>707.75161605890207</v>
      </c>
      <c r="H185" s="39">
        <f t="shared" si="29"/>
        <v>114.23209843092359</v>
      </c>
      <c r="I185" s="37">
        <f t="shared" si="30"/>
        <v>821.98371448982562</v>
      </c>
      <c r="J185" s="40">
        <f t="shared" si="31"/>
        <v>-92.214291104858432</v>
      </c>
      <c r="K185" s="37">
        <f t="shared" si="32"/>
        <v>729.76942338496724</v>
      </c>
      <c r="L185" s="37">
        <f t="shared" si="33"/>
        <v>15453293.832408722</v>
      </c>
      <c r="M185" s="37">
        <f t="shared" si="34"/>
        <v>13719665.159637384</v>
      </c>
      <c r="N185" s="41">
        <f>'jan-feb'!M185</f>
        <v>6892832.0535015864</v>
      </c>
      <c r="O185" s="41">
        <f t="shared" si="35"/>
        <v>6826833.1061357977</v>
      </c>
      <c r="Q185" s="4"/>
      <c r="R185" s="4"/>
      <c r="S185" s="4"/>
      <c r="T185" s="4"/>
    </row>
    <row r="186" spans="1:20" s="34" customFormat="1" x14ac:dyDescent="0.2">
      <c r="A186" s="33">
        <v>1120</v>
      </c>
      <c r="B186" s="34" t="s">
        <v>240</v>
      </c>
      <c r="C186" s="36">
        <v>151342</v>
      </c>
      <c r="D186" s="36">
        <v>19042</v>
      </c>
      <c r="E186" s="37">
        <f t="shared" si="26"/>
        <v>7947.7996008822602</v>
      </c>
      <c r="F186" s="38">
        <f t="shared" si="27"/>
        <v>0.93151892467449438</v>
      </c>
      <c r="G186" s="39">
        <f t="shared" si="28"/>
        <v>350.57185552954599</v>
      </c>
      <c r="H186" s="39">
        <f t="shared" si="29"/>
        <v>0</v>
      </c>
      <c r="I186" s="37">
        <f t="shared" si="30"/>
        <v>350.57185552954599</v>
      </c>
      <c r="J186" s="40">
        <f t="shared" si="31"/>
        <v>-92.214291104858432</v>
      </c>
      <c r="K186" s="37">
        <f t="shared" si="32"/>
        <v>258.35756442468755</v>
      </c>
      <c r="L186" s="37">
        <f t="shared" si="33"/>
        <v>6675589.2729936149</v>
      </c>
      <c r="M186" s="37">
        <f t="shared" si="34"/>
        <v>4919644.7417749008</v>
      </c>
      <c r="N186" s="41">
        <f>'jan-feb'!M186</f>
        <v>3438515.195466049</v>
      </c>
      <c r="O186" s="41">
        <f t="shared" si="35"/>
        <v>1481129.5463088518</v>
      </c>
      <c r="Q186" s="4"/>
      <c r="R186" s="4"/>
      <c r="S186" s="4"/>
      <c r="T186" s="4"/>
    </row>
    <row r="187" spans="1:20" s="34" customFormat="1" x14ac:dyDescent="0.2">
      <c r="A187" s="33">
        <v>1121</v>
      </c>
      <c r="B187" s="34" t="s">
        <v>241</v>
      </c>
      <c r="C187" s="36">
        <v>155643</v>
      </c>
      <c r="D187" s="36">
        <v>18656</v>
      </c>
      <c r="E187" s="37">
        <f t="shared" si="26"/>
        <v>8342.7851629502566</v>
      </c>
      <c r="F187" s="38">
        <f t="shared" si="27"/>
        <v>0.97781306198498819</v>
      </c>
      <c r="G187" s="39">
        <f t="shared" si="28"/>
        <v>113.58051828874814</v>
      </c>
      <c r="H187" s="39">
        <f t="shared" si="29"/>
        <v>0</v>
      </c>
      <c r="I187" s="37">
        <f t="shared" si="30"/>
        <v>113.58051828874814</v>
      </c>
      <c r="J187" s="40">
        <f t="shared" si="31"/>
        <v>-92.214291104858432</v>
      </c>
      <c r="K187" s="37">
        <f t="shared" si="32"/>
        <v>21.366227183889706</v>
      </c>
      <c r="L187" s="37">
        <f t="shared" si="33"/>
        <v>2118958.149194885</v>
      </c>
      <c r="M187" s="37">
        <f t="shared" si="34"/>
        <v>398608.33434264635</v>
      </c>
      <c r="N187" s="41">
        <f>'jan-feb'!M187</f>
        <v>1534529.3081931865</v>
      </c>
      <c r="O187" s="41">
        <f t="shared" si="35"/>
        <v>-1135920.9738505401</v>
      </c>
      <c r="Q187" s="4"/>
      <c r="R187" s="4"/>
      <c r="S187" s="4"/>
      <c r="T187" s="4"/>
    </row>
    <row r="188" spans="1:20" s="34" customFormat="1" x14ac:dyDescent="0.2">
      <c r="A188" s="33">
        <v>1122</v>
      </c>
      <c r="B188" s="34" t="s">
        <v>242</v>
      </c>
      <c r="C188" s="36">
        <v>93656</v>
      </c>
      <c r="D188" s="36">
        <v>11902</v>
      </c>
      <c r="E188" s="37">
        <f t="shared" si="26"/>
        <v>7868.9295916652663</v>
      </c>
      <c r="F188" s="38">
        <f t="shared" si="27"/>
        <v>0.92227499429573567</v>
      </c>
      <c r="G188" s="39">
        <f t="shared" si="28"/>
        <v>397.89386105974228</v>
      </c>
      <c r="H188" s="39">
        <f t="shared" si="29"/>
        <v>0</v>
      </c>
      <c r="I188" s="37">
        <f t="shared" si="30"/>
        <v>397.89386105974228</v>
      </c>
      <c r="J188" s="40">
        <f t="shared" si="31"/>
        <v>-92.214291104858432</v>
      </c>
      <c r="K188" s="37">
        <f t="shared" si="32"/>
        <v>305.67956995488385</v>
      </c>
      <c r="L188" s="37">
        <f t="shared" si="33"/>
        <v>4735732.7343330523</v>
      </c>
      <c r="M188" s="37">
        <f t="shared" si="34"/>
        <v>3638198.2416030276</v>
      </c>
      <c r="N188" s="41">
        <f>'jan-feb'!M188</f>
        <v>460059.14591098344</v>
      </c>
      <c r="O188" s="41">
        <f t="shared" si="35"/>
        <v>3178139.0956920441</v>
      </c>
      <c r="Q188" s="4"/>
      <c r="R188" s="4"/>
      <c r="S188" s="4"/>
      <c r="T188" s="4"/>
    </row>
    <row r="189" spans="1:20" s="34" customFormat="1" x14ac:dyDescent="0.2">
      <c r="A189" s="33">
        <v>1124</v>
      </c>
      <c r="B189" s="34" t="s">
        <v>243</v>
      </c>
      <c r="C189" s="36">
        <v>288798</v>
      </c>
      <c r="D189" s="36">
        <v>26016</v>
      </c>
      <c r="E189" s="37">
        <f t="shared" si="26"/>
        <v>11100.784132841329</v>
      </c>
      <c r="F189" s="38">
        <f t="shared" si="27"/>
        <v>1.3010633153508511</v>
      </c>
      <c r="G189" s="39">
        <f t="shared" si="28"/>
        <v>-1541.2188636458952</v>
      </c>
      <c r="H189" s="39">
        <f t="shared" si="29"/>
        <v>0</v>
      </c>
      <c r="I189" s="37">
        <f t="shared" si="30"/>
        <v>-1541.2188636458952</v>
      </c>
      <c r="J189" s="40">
        <f t="shared" si="31"/>
        <v>-92.214291104858432</v>
      </c>
      <c r="K189" s="37">
        <f t="shared" si="32"/>
        <v>-1633.4331547507536</v>
      </c>
      <c r="L189" s="37">
        <f t="shared" si="33"/>
        <v>-40096349.956611611</v>
      </c>
      <c r="M189" s="37">
        <f t="shared" si="34"/>
        <v>-42495396.953995608</v>
      </c>
      <c r="N189" s="41">
        <f>'jan-feb'!M189</f>
        <v>-10894184.343806077</v>
      </c>
      <c r="O189" s="41">
        <f t="shared" si="35"/>
        <v>-31601212.610189531</v>
      </c>
      <c r="Q189" s="4"/>
      <c r="R189" s="4"/>
      <c r="S189" s="4"/>
      <c r="T189" s="4"/>
    </row>
    <row r="190" spans="1:20" s="34" customFormat="1" x14ac:dyDescent="0.2">
      <c r="A190" s="33">
        <v>1127</v>
      </c>
      <c r="B190" s="34" t="s">
        <v>244</v>
      </c>
      <c r="C190" s="36">
        <v>101946</v>
      </c>
      <c r="D190" s="36">
        <v>10873</v>
      </c>
      <c r="E190" s="37">
        <f t="shared" si="26"/>
        <v>9376.0691621447622</v>
      </c>
      <c r="F190" s="38">
        <f t="shared" si="27"/>
        <v>1.0989187325036787</v>
      </c>
      <c r="G190" s="39">
        <f t="shared" si="28"/>
        <v>-506.38988122795524</v>
      </c>
      <c r="H190" s="39">
        <f t="shared" si="29"/>
        <v>0</v>
      </c>
      <c r="I190" s="37">
        <f t="shared" si="30"/>
        <v>-506.38988122795524</v>
      </c>
      <c r="J190" s="40">
        <f t="shared" si="31"/>
        <v>-92.214291104858432</v>
      </c>
      <c r="K190" s="37">
        <f t="shared" si="32"/>
        <v>-598.60417233281373</v>
      </c>
      <c r="L190" s="37">
        <f t="shared" si="33"/>
        <v>-5505977.1785915578</v>
      </c>
      <c r="M190" s="37">
        <f t="shared" si="34"/>
        <v>-6508623.1657746835</v>
      </c>
      <c r="N190" s="41">
        <f>'jan-feb'!M190</f>
        <v>-2662108.9318190115</v>
      </c>
      <c r="O190" s="41">
        <f t="shared" si="35"/>
        <v>-3846514.233955672</v>
      </c>
      <c r="Q190" s="4"/>
      <c r="R190" s="4"/>
      <c r="S190" s="4"/>
      <c r="T190" s="4"/>
    </row>
    <row r="191" spans="1:20" s="34" customFormat="1" x14ac:dyDescent="0.2">
      <c r="A191" s="33">
        <v>1129</v>
      </c>
      <c r="B191" s="34" t="s">
        <v>245</v>
      </c>
      <c r="C191" s="36">
        <v>17407</v>
      </c>
      <c r="D191" s="36">
        <v>1245</v>
      </c>
      <c r="E191" s="37">
        <f t="shared" si="26"/>
        <v>13981.526104417671</v>
      </c>
      <c r="F191" s="38">
        <f t="shared" si="27"/>
        <v>1.6386996170172385</v>
      </c>
      <c r="G191" s="39">
        <f t="shared" si="28"/>
        <v>-3269.6640465917008</v>
      </c>
      <c r="H191" s="39">
        <f t="shared" si="29"/>
        <v>0</v>
      </c>
      <c r="I191" s="37">
        <f t="shared" si="30"/>
        <v>-3269.6640465917008</v>
      </c>
      <c r="J191" s="40">
        <f t="shared" si="31"/>
        <v>-92.214291104858432</v>
      </c>
      <c r="K191" s="37">
        <f t="shared" si="32"/>
        <v>-3361.8783376965594</v>
      </c>
      <c r="L191" s="37">
        <f t="shared" si="33"/>
        <v>-4070731.7380066672</v>
      </c>
      <c r="M191" s="37">
        <f t="shared" si="34"/>
        <v>-4185538.5304322164</v>
      </c>
      <c r="N191" s="41">
        <f>'jan-feb'!M191</f>
        <v>-4655133.08379607</v>
      </c>
      <c r="O191" s="41">
        <f t="shared" si="35"/>
        <v>469594.5533638536</v>
      </c>
      <c r="Q191" s="4"/>
      <c r="R191" s="4"/>
      <c r="S191" s="4"/>
      <c r="T191" s="4"/>
    </row>
    <row r="192" spans="1:20" s="34" customFormat="1" x14ac:dyDescent="0.2">
      <c r="A192" s="33">
        <v>1130</v>
      </c>
      <c r="B192" s="34" t="s">
        <v>246</v>
      </c>
      <c r="C192" s="36">
        <v>95531</v>
      </c>
      <c r="D192" s="36">
        <v>12662</v>
      </c>
      <c r="E192" s="37">
        <f t="shared" si="26"/>
        <v>7544.7006791975991</v>
      </c>
      <c r="F192" s="38">
        <f t="shared" si="27"/>
        <v>0.88427386403865993</v>
      </c>
      <c r="G192" s="39">
        <f t="shared" si="28"/>
        <v>592.4312085403426</v>
      </c>
      <c r="H192" s="39">
        <f t="shared" si="29"/>
        <v>46.96186071176389</v>
      </c>
      <c r="I192" s="37">
        <f t="shared" si="30"/>
        <v>639.39306925210644</v>
      </c>
      <c r="J192" s="40">
        <f t="shared" si="31"/>
        <v>-92.214291104858432</v>
      </c>
      <c r="K192" s="37">
        <f t="shared" si="32"/>
        <v>547.17877814724807</v>
      </c>
      <c r="L192" s="37">
        <f t="shared" si="33"/>
        <v>8095995.0428701714</v>
      </c>
      <c r="M192" s="37">
        <f t="shared" si="34"/>
        <v>6928377.6889004549</v>
      </c>
      <c r="N192" s="41">
        <f>'jan-feb'!M192</f>
        <v>2723362.8702892084</v>
      </c>
      <c r="O192" s="41">
        <f t="shared" si="35"/>
        <v>4205014.8186112465</v>
      </c>
      <c r="Q192" s="4"/>
      <c r="R192" s="4"/>
      <c r="S192" s="4"/>
      <c r="T192" s="4"/>
    </row>
    <row r="193" spans="1:20" s="34" customFormat="1" x14ac:dyDescent="0.2">
      <c r="A193" s="33">
        <v>1133</v>
      </c>
      <c r="B193" s="34" t="s">
        <v>247</v>
      </c>
      <c r="C193" s="36">
        <v>31089</v>
      </c>
      <c r="D193" s="36">
        <v>2708</v>
      </c>
      <c r="E193" s="37">
        <f t="shared" si="26"/>
        <v>11480.428360413589</v>
      </c>
      <c r="F193" s="38">
        <f t="shared" si="27"/>
        <v>1.3455593772027041</v>
      </c>
      <c r="G193" s="39">
        <f t="shared" si="28"/>
        <v>-1769.0054001892513</v>
      </c>
      <c r="H193" s="39">
        <f t="shared" si="29"/>
        <v>0</v>
      </c>
      <c r="I193" s="37">
        <f t="shared" si="30"/>
        <v>-1769.0054001892513</v>
      </c>
      <c r="J193" s="40">
        <f t="shared" si="31"/>
        <v>-92.214291104858432</v>
      </c>
      <c r="K193" s="37">
        <f t="shared" si="32"/>
        <v>-1861.2196912941097</v>
      </c>
      <c r="L193" s="37">
        <f t="shared" si="33"/>
        <v>-4790466.6237124922</v>
      </c>
      <c r="M193" s="37">
        <f t="shared" si="34"/>
        <v>-5040182.9240244487</v>
      </c>
      <c r="N193" s="41">
        <f>'jan-feb'!M193</f>
        <v>-5382601.5991323357</v>
      </c>
      <c r="O193" s="41">
        <f t="shared" si="35"/>
        <v>342418.67510788701</v>
      </c>
      <c r="Q193" s="4"/>
      <c r="R193" s="4"/>
      <c r="S193" s="4"/>
      <c r="T193" s="4"/>
    </row>
    <row r="194" spans="1:20" s="34" customFormat="1" x14ac:dyDescent="0.2">
      <c r="A194" s="33">
        <v>1134</v>
      </c>
      <c r="B194" s="34" t="s">
        <v>248</v>
      </c>
      <c r="C194" s="36">
        <v>51557</v>
      </c>
      <c r="D194" s="36">
        <v>3853</v>
      </c>
      <c r="E194" s="37">
        <f t="shared" si="26"/>
        <v>13381.001816766156</v>
      </c>
      <c r="F194" s="38">
        <f t="shared" si="27"/>
        <v>1.5683153890842698</v>
      </c>
      <c r="G194" s="39">
        <f t="shared" si="28"/>
        <v>-2909.3494740007918</v>
      </c>
      <c r="H194" s="39">
        <f t="shared" si="29"/>
        <v>0</v>
      </c>
      <c r="I194" s="37">
        <f t="shared" si="30"/>
        <v>-2909.3494740007918</v>
      </c>
      <c r="J194" s="40">
        <f t="shared" si="31"/>
        <v>-92.214291104858432</v>
      </c>
      <c r="K194" s="37">
        <f t="shared" si="32"/>
        <v>-3001.5637651056504</v>
      </c>
      <c r="L194" s="37">
        <f t="shared" si="33"/>
        <v>-11209723.52332505</v>
      </c>
      <c r="M194" s="37">
        <f t="shared" si="34"/>
        <v>-11565025.186952071</v>
      </c>
      <c r="N194" s="41">
        <f>'jan-feb'!M194</f>
        <v>-12822821.182221891</v>
      </c>
      <c r="O194" s="41">
        <f t="shared" si="35"/>
        <v>1257795.9952698201</v>
      </c>
      <c r="Q194" s="4"/>
      <c r="R194" s="4"/>
      <c r="S194" s="4"/>
      <c r="T194" s="4"/>
    </row>
    <row r="195" spans="1:20" s="34" customFormat="1" x14ac:dyDescent="0.2">
      <c r="A195" s="33">
        <v>1135</v>
      </c>
      <c r="B195" s="34" t="s">
        <v>249</v>
      </c>
      <c r="C195" s="36">
        <v>63014</v>
      </c>
      <c r="D195" s="36">
        <v>4760</v>
      </c>
      <c r="E195" s="37">
        <f t="shared" si="26"/>
        <v>13238.235294117647</v>
      </c>
      <c r="F195" s="38">
        <f t="shared" si="27"/>
        <v>1.5515824913848495</v>
      </c>
      <c r="G195" s="39">
        <f t="shared" si="28"/>
        <v>-2823.6895604116858</v>
      </c>
      <c r="H195" s="39">
        <f t="shared" si="29"/>
        <v>0</v>
      </c>
      <c r="I195" s="37">
        <f t="shared" si="30"/>
        <v>-2823.6895604116858</v>
      </c>
      <c r="J195" s="40">
        <f t="shared" si="31"/>
        <v>-92.214291104858432</v>
      </c>
      <c r="K195" s="37">
        <f t="shared" si="32"/>
        <v>-2915.9038515165444</v>
      </c>
      <c r="L195" s="37">
        <f t="shared" si="33"/>
        <v>-13440762.307559624</v>
      </c>
      <c r="M195" s="37">
        <f t="shared" si="34"/>
        <v>-13879702.333218751</v>
      </c>
      <c r="N195" s="41">
        <f>'jan-feb'!M195</f>
        <v>-15509762.633629953</v>
      </c>
      <c r="O195" s="41">
        <f t="shared" si="35"/>
        <v>1630060.300411202</v>
      </c>
      <c r="Q195" s="4"/>
      <c r="R195" s="4"/>
      <c r="S195" s="4"/>
      <c r="T195" s="4"/>
    </row>
    <row r="196" spans="1:20" s="34" customFormat="1" x14ac:dyDescent="0.2">
      <c r="A196" s="33">
        <v>1141</v>
      </c>
      <c r="B196" s="34" t="s">
        <v>250</v>
      </c>
      <c r="C196" s="36">
        <v>22418</v>
      </c>
      <c r="D196" s="36">
        <v>3235</v>
      </c>
      <c r="E196" s="37">
        <f t="shared" si="26"/>
        <v>6929.8299845440497</v>
      </c>
      <c r="F196" s="38">
        <f t="shared" si="27"/>
        <v>0.81220817075747131</v>
      </c>
      <c r="G196" s="39">
        <f t="shared" si="28"/>
        <v>961.35362533247223</v>
      </c>
      <c r="H196" s="39">
        <f t="shared" si="29"/>
        <v>262.16660384050618</v>
      </c>
      <c r="I196" s="37">
        <f t="shared" si="30"/>
        <v>1223.5202291729784</v>
      </c>
      <c r="J196" s="40">
        <f t="shared" si="31"/>
        <v>-92.214291104858432</v>
      </c>
      <c r="K196" s="37">
        <f t="shared" si="32"/>
        <v>1131.30593806812</v>
      </c>
      <c r="L196" s="37">
        <f t="shared" si="33"/>
        <v>3958087.941374585</v>
      </c>
      <c r="M196" s="37">
        <f t="shared" si="34"/>
        <v>3659774.709650368</v>
      </c>
      <c r="N196" s="41">
        <f>'jan-feb'!M196</f>
        <v>1264641.113993491</v>
      </c>
      <c r="O196" s="41">
        <f t="shared" si="35"/>
        <v>2395133.5956568769</v>
      </c>
      <c r="Q196" s="4"/>
      <c r="R196" s="4"/>
      <c r="S196" s="4"/>
      <c r="T196" s="4"/>
    </row>
    <row r="197" spans="1:20" s="34" customFormat="1" x14ac:dyDescent="0.2">
      <c r="A197" s="33">
        <v>1142</v>
      </c>
      <c r="B197" s="34" t="s">
        <v>251</v>
      </c>
      <c r="C197" s="36">
        <v>41318</v>
      </c>
      <c r="D197" s="36">
        <v>4892</v>
      </c>
      <c r="E197" s="37">
        <f t="shared" si="26"/>
        <v>8446.0343417825025</v>
      </c>
      <c r="F197" s="38">
        <f t="shared" si="27"/>
        <v>0.98991434395851219</v>
      </c>
      <c r="G197" s="39">
        <f t="shared" si="28"/>
        <v>51.6310109894006</v>
      </c>
      <c r="H197" s="39">
        <f t="shared" si="29"/>
        <v>0</v>
      </c>
      <c r="I197" s="37">
        <f t="shared" si="30"/>
        <v>51.6310109894006</v>
      </c>
      <c r="J197" s="40">
        <f t="shared" si="31"/>
        <v>-92.214291104858432</v>
      </c>
      <c r="K197" s="37">
        <f t="shared" si="32"/>
        <v>-40.583280115457832</v>
      </c>
      <c r="L197" s="37">
        <f t="shared" si="33"/>
        <v>252578.90576014773</v>
      </c>
      <c r="M197" s="37">
        <f t="shared" si="34"/>
        <v>-198533.40632481972</v>
      </c>
      <c r="N197" s="41">
        <f>'jan-feb'!M197</f>
        <v>309375.54543745006</v>
      </c>
      <c r="O197" s="41">
        <f t="shared" si="35"/>
        <v>-507908.95176226977</v>
      </c>
      <c r="Q197" s="4"/>
      <c r="R197" s="4"/>
      <c r="S197" s="4"/>
      <c r="T197" s="4"/>
    </row>
    <row r="198" spans="1:20" s="34" customFormat="1" x14ac:dyDescent="0.2">
      <c r="A198" s="33">
        <v>1144</v>
      </c>
      <c r="B198" s="34" t="s">
        <v>252</v>
      </c>
      <c r="C198" s="36">
        <v>3993</v>
      </c>
      <c r="D198" s="36">
        <v>534</v>
      </c>
      <c r="E198" s="37">
        <f t="shared" si="26"/>
        <v>7477.5280898876408</v>
      </c>
      <c r="F198" s="38">
        <f t="shared" si="27"/>
        <v>0.87640092545139758</v>
      </c>
      <c r="G198" s="39">
        <f t="shared" si="28"/>
        <v>632.73476212631761</v>
      </c>
      <c r="H198" s="39">
        <f t="shared" si="29"/>
        <v>70.472266970249294</v>
      </c>
      <c r="I198" s="37">
        <f t="shared" si="30"/>
        <v>703.20702909656688</v>
      </c>
      <c r="J198" s="40">
        <f t="shared" si="31"/>
        <v>-92.214291104858432</v>
      </c>
      <c r="K198" s="37">
        <f t="shared" si="32"/>
        <v>610.99273799170851</v>
      </c>
      <c r="L198" s="37">
        <f t="shared" si="33"/>
        <v>375512.55353756674</v>
      </c>
      <c r="M198" s="37">
        <f t="shared" si="34"/>
        <v>326270.12208757235</v>
      </c>
      <c r="N198" s="41">
        <f>'jan-feb'!M198</f>
        <v>89249.906227227722</v>
      </c>
      <c r="O198" s="41">
        <f t="shared" si="35"/>
        <v>237020.21586034464</v>
      </c>
      <c r="Q198" s="4"/>
      <c r="R198" s="4"/>
      <c r="S198" s="4"/>
      <c r="T198" s="4"/>
    </row>
    <row r="199" spans="1:20" s="34" customFormat="1" x14ac:dyDescent="0.2">
      <c r="A199" s="33">
        <v>1145</v>
      </c>
      <c r="B199" s="34" t="s">
        <v>253</v>
      </c>
      <c r="C199" s="36">
        <v>6529</v>
      </c>
      <c r="D199" s="36">
        <v>855</v>
      </c>
      <c r="E199" s="37">
        <f t="shared" si="26"/>
        <v>7636.2573099415204</v>
      </c>
      <c r="F199" s="38">
        <f t="shared" si="27"/>
        <v>0.89500472522040508</v>
      </c>
      <c r="G199" s="39">
        <f t="shared" si="28"/>
        <v>537.49723009398986</v>
      </c>
      <c r="H199" s="39">
        <f t="shared" si="29"/>
        <v>14.917039951391461</v>
      </c>
      <c r="I199" s="37">
        <f t="shared" si="30"/>
        <v>552.41427004538127</v>
      </c>
      <c r="J199" s="40">
        <f t="shared" si="31"/>
        <v>-92.214291104858432</v>
      </c>
      <c r="K199" s="37">
        <f t="shared" si="32"/>
        <v>460.19997894052284</v>
      </c>
      <c r="L199" s="37">
        <f t="shared" si="33"/>
        <v>472314.20088880102</v>
      </c>
      <c r="M199" s="37">
        <f t="shared" si="34"/>
        <v>393470.98199414701</v>
      </c>
      <c r="N199" s="41">
        <f>'jan-feb'!M199</f>
        <v>65149.568959325195</v>
      </c>
      <c r="O199" s="41">
        <f t="shared" si="35"/>
        <v>328321.4130348218</v>
      </c>
      <c r="Q199" s="4"/>
      <c r="R199" s="4"/>
      <c r="S199" s="4"/>
      <c r="T199" s="4"/>
    </row>
    <row r="200" spans="1:20" s="34" customFormat="1" x14ac:dyDescent="0.2">
      <c r="A200" s="33">
        <v>1146</v>
      </c>
      <c r="B200" s="34" t="s">
        <v>254</v>
      </c>
      <c r="C200" s="36">
        <v>80275</v>
      </c>
      <c r="D200" s="36">
        <v>11041</v>
      </c>
      <c r="E200" s="37">
        <f t="shared" si="26"/>
        <v>7270.6276605379944</v>
      </c>
      <c r="F200" s="38">
        <f t="shared" si="27"/>
        <v>0.8521512368405928</v>
      </c>
      <c r="G200" s="39">
        <f t="shared" si="28"/>
        <v>756.8750197361054</v>
      </c>
      <c r="H200" s="39">
        <f t="shared" si="29"/>
        <v>142.88741724262553</v>
      </c>
      <c r="I200" s="37">
        <f t="shared" si="30"/>
        <v>899.76243697873088</v>
      </c>
      <c r="J200" s="40">
        <f t="shared" si="31"/>
        <v>-92.214291104858432</v>
      </c>
      <c r="K200" s="37">
        <f t="shared" si="32"/>
        <v>807.5481458738725</v>
      </c>
      <c r="L200" s="37">
        <f t="shared" si="33"/>
        <v>9934277.0666821674</v>
      </c>
      <c r="M200" s="37">
        <f t="shared" si="34"/>
        <v>8916139.0785934255</v>
      </c>
      <c r="N200" s="41">
        <f>'jan-feb'!M200</f>
        <v>3927069.8113144143</v>
      </c>
      <c r="O200" s="41">
        <f t="shared" si="35"/>
        <v>4989069.2672790112</v>
      </c>
      <c r="Q200" s="4"/>
      <c r="R200" s="4"/>
      <c r="S200" s="4"/>
      <c r="T200" s="4"/>
    </row>
    <row r="201" spans="1:20" s="34" customFormat="1" x14ac:dyDescent="0.2">
      <c r="A201" s="33">
        <v>1149</v>
      </c>
      <c r="B201" s="34" t="s">
        <v>255</v>
      </c>
      <c r="C201" s="36">
        <v>307272</v>
      </c>
      <c r="D201" s="36">
        <v>42229</v>
      </c>
      <c r="E201" s="37">
        <f t="shared" ref="E201:E264" si="36">(C201*1000)/D201</f>
        <v>7276.3266949252884</v>
      </c>
      <c r="F201" s="38">
        <f t="shared" ref="F201:F264" si="37">IF(ISNUMBER(C201),E201/E$435,"")</f>
        <v>0.85281919006673423</v>
      </c>
      <c r="G201" s="39">
        <f t="shared" ref="G201:G264" si="38">(E$435-E201)*0.6</f>
        <v>753.45559910372901</v>
      </c>
      <c r="H201" s="39">
        <f t="shared" ref="H201:H264" si="39">IF(E201&gt;=E$435*0.9,0,IF(E201&lt;0.9*E$435,(E$435*0.9-E201)*0.35))</f>
        <v>140.89275520707264</v>
      </c>
      <c r="I201" s="37">
        <f t="shared" ref="I201:I264" si="40">G201+H201</f>
        <v>894.3483543108016</v>
      </c>
      <c r="J201" s="40">
        <f t="shared" ref="J201:J264" si="41">I$437</f>
        <v>-92.214291104858432</v>
      </c>
      <c r="K201" s="37">
        <f t="shared" ref="K201:K264" si="42">I201+J201</f>
        <v>802.13406320594322</v>
      </c>
      <c r="L201" s="37">
        <f t="shared" ref="L201:L264" si="43">(I201*D201)</f>
        <v>37767436.654190838</v>
      </c>
      <c r="M201" s="37">
        <f t="shared" ref="M201:M264" si="44">(K201*D201)</f>
        <v>33873319.355123773</v>
      </c>
      <c r="N201" s="41">
        <f>'jan-feb'!M201</f>
        <v>13244010.294538209</v>
      </c>
      <c r="O201" s="41">
        <f t="shared" ref="O201:O264" si="45">M201-N201</f>
        <v>20629309.060585566</v>
      </c>
      <c r="Q201" s="4"/>
      <c r="R201" s="4"/>
      <c r="S201" s="4"/>
      <c r="T201" s="4"/>
    </row>
    <row r="202" spans="1:20" s="34" customFormat="1" x14ac:dyDescent="0.2">
      <c r="A202" s="33">
        <v>1151</v>
      </c>
      <c r="B202" s="34" t="s">
        <v>256</v>
      </c>
      <c r="C202" s="36">
        <v>1524</v>
      </c>
      <c r="D202" s="36">
        <v>201</v>
      </c>
      <c r="E202" s="37">
        <f t="shared" si="36"/>
        <v>7582.0895522388064</v>
      </c>
      <c r="F202" s="38">
        <f t="shared" si="37"/>
        <v>0.8886560131313811</v>
      </c>
      <c r="G202" s="39">
        <f t="shared" si="38"/>
        <v>569.99788471561817</v>
      </c>
      <c r="H202" s="39">
        <f t="shared" si="39"/>
        <v>33.875755147341351</v>
      </c>
      <c r="I202" s="37">
        <f t="shared" si="40"/>
        <v>603.87363986295952</v>
      </c>
      <c r="J202" s="40">
        <f t="shared" si="41"/>
        <v>-92.214291104858432</v>
      </c>
      <c r="K202" s="37">
        <f t="shared" si="42"/>
        <v>511.65934875810109</v>
      </c>
      <c r="L202" s="37">
        <f t="shared" si="43"/>
        <v>121378.60161245486</v>
      </c>
      <c r="M202" s="37">
        <f t="shared" si="44"/>
        <v>102843.52910037832</v>
      </c>
      <c r="N202" s="41">
        <f>'jan-feb'!M202</f>
        <v>-161844.13642008838</v>
      </c>
      <c r="O202" s="41">
        <f t="shared" si="45"/>
        <v>264687.66552046669</v>
      </c>
      <c r="Q202" s="4"/>
      <c r="R202" s="4"/>
      <c r="S202" s="4"/>
      <c r="T202" s="4"/>
    </row>
    <row r="203" spans="1:20" s="34" customFormat="1" x14ac:dyDescent="0.2">
      <c r="A203" s="33">
        <v>1160</v>
      </c>
      <c r="B203" s="34" t="s">
        <v>257</v>
      </c>
      <c r="C203" s="36">
        <v>86017</v>
      </c>
      <c r="D203" s="36">
        <v>8828</v>
      </c>
      <c r="E203" s="37">
        <f t="shared" si="36"/>
        <v>9743.6565473493429</v>
      </c>
      <c r="F203" s="38">
        <f t="shared" si="37"/>
        <v>1.1420016765869279</v>
      </c>
      <c r="G203" s="39">
        <f t="shared" si="38"/>
        <v>-726.94231235070367</v>
      </c>
      <c r="H203" s="39">
        <f t="shared" si="39"/>
        <v>0</v>
      </c>
      <c r="I203" s="37">
        <f t="shared" si="40"/>
        <v>-726.94231235070367</v>
      </c>
      <c r="J203" s="40">
        <f t="shared" si="41"/>
        <v>-92.214291104858432</v>
      </c>
      <c r="K203" s="37">
        <f t="shared" si="42"/>
        <v>-819.15660345556216</v>
      </c>
      <c r="L203" s="37">
        <f t="shared" si="43"/>
        <v>-6417446.7334320117</v>
      </c>
      <c r="M203" s="37">
        <f t="shared" si="44"/>
        <v>-7231514.495305703</v>
      </c>
      <c r="N203" s="41">
        <f>'jan-feb'!M203</f>
        <v>-7900067.8423708482</v>
      </c>
      <c r="O203" s="41">
        <f t="shared" si="45"/>
        <v>668553.34706514515</v>
      </c>
      <c r="Q203" s="4"/>
      <c r="R203" s="4"/>
      <c r="S203" s="4"/>
      <c r="T203" s="4"/>
    </row>
    <row r="204" spans="1:20" s="34" customFormat="1" x14ac:dyDescent="0.2">
      <c r="A204" s="33">
        <v>1201</v>
      </c>
      <c r="B204" s="34" t="s">
        <v>258</v>
      </c>
      <c r="C204" s="36">
        <v>2508045</v>
      </c>
      <c r="D204" s="36">
        <v>278556</v>
      </c>
      <c r="E204" s="37">
        <f t="shared" si="36"/>
        <v>9003.7371300564337</v>
      </c>
      <c r="F204" s="38">
        <f t="shared" si="37"/>
        <v>1.0552796938300957</v>
      </c>
      <c r="G204" s="39">
        <f t="shared" si="38"/>
        <v>-282.99066197495813</v>
      </c>
      <c r="H204" s="39">
        <f t="shared" si="39"/>
        <v>0</v>
      </c>
      <c r="I204" s="37">
        <f t="shared" si="40"/>
        <v>-282.99066197495813</v>
      </c>
      <c r="J204" s="40">
        <f t="shared" si="41"/>
        <v>-92.214291104858432</v>
      </c>
      <c r="K204" s="37">
        <f t="shared" si="42"/>
        <v>-375.20495307981656</v>
      </c>
      <c r="L204" s="37">
        <f t="shared" si="43"/>
        <v>-78828746.837096438</v>
      </c>
      <c r="M204" s="37">
        <f t="shared" si="44"/>
        <v>-104515590.91010138</v>
      </c>
      <c r="N204" s="41">
        <f>'jan-feb'!M204</f>
        <v>-28181459.028030638</v>
      </c>
      <c r="O204" s="41">
        <f t="shared" si="45"/>
        <v>-76334131.88207075</v>
      </c>
      <c r="Q204" s="4"/>
      <c r="R204" s="4"/>
      <c r="S204" s="4"/>
      <c r="T204" s="4"/>
    </row>
    <row r="205" spans="1:20" s="34" customFormat="1" x14ac:dyDescent="0.2">
      <c r="A205" s="33">
        <v>1211</v>
      </c>
      <c r="B205" s="34" t="s">
        <v>259</v>
      </c>
      <c r="C205" s="36">
        <v>30222</v>
      </c>
      <c r="D205" s="36">
        <v>4135</v>
      </c>
      <c r="E205" s="37">
        <f t="shared" si="36"/>
        <v>7308.8270858524793</v>
      </c>
      <c r="F205" s="38">
        <f t="shared" si="37"/>
        <v>0.85662838641393912</v>
      </c>
      <c r="G205" s="39">
        <f t="shared" si="38"/>
        <v>733.95536454741443</v>
      </c>
      <c r="H205" s="39">
        <f t="shared" si="39"/>
        <v>129.51761838255584</v>
      </c>
      <c r="I205" s="37">
        <f t="shared" si="40"/>
        <v>863.47298292997027</v>
      </c>
      <c r="J205" s="40">
        <f t="shared" si="41"/>
        <v>-92.214291104858432</v>
      </c>
      <c r="K205" s="37">
        <f t="shared" si="42"/>
        <v>771.25869182511178</v>
      </c>
      <c r="L205" s="37">
        <f t="shared" si="43"/>
        <v>3570460.7844154271</v>
      </c>
      <c r="M205" s="37">
        <f t="shared" si="44"/>
        <v>3189154.6906968374</v>
      </c>
      <c r="N205" s="41">
        <f>'jan-feb'!M205</f>
        <v>1117398.7654909065</v>
      </c>
      <c r="O205" s="41">
        <f t="shared" si="45"/>
        <v>2071755.9252059308</v>
      </c>
      <c r="Q205" s="4"/>
      <c r="R205" s="4"/>
      <c r="S205" s="4"/>
      <c r="T205" s="4"/>
    </row>
    <row r="206" spans="1:20" s="34" customFormat="1" x14ac:dyDescent="0.2">
      <c r="A206" s="33">
        <v>1216</v>
      </c>
      <c r="B206" s="34" t="s">
        <v>260</v>
      </c>
      <c r="C206" s="36">
        <v>63592</v>
      </c>
      <c r="D206" s="36">
        <v>5656</v>
      </c>
      <c r="E206" s="37">
        <f t="shared" si="36"/>
        <v>11243.281471004244</v>
      </c>
      <c r="F206" s="38">
        <f t="shared" si="37"/>
        <v>1.3177646633817905</v>
      </c>
      <c r="G206" s="39">
        <f t="shared" si="38"/>
        <v>-1626.7172665436442</v>
      </c>
      <c r="H206" s="39">
        <f t="shared" si="39"/>
        <v>0</v>
      </c>
      <c r="I206" s="37">
        <f t="shared" si="40"/>
        <v>-1626.7172665436442</v>
      </c>
      <c r="J206" s="40">
        <f t="shared" si="41"/>
        <v>-92.214291104858432</v>
      </c>
      <c r="K206" s="37">
        <f t="shared" si="42"/>
        <v>-1718.9315576485026</v>
      </c>
      <c r="L206" s="37">
        <f t="shared" si="43"/>
        <v>-9200712.8595708515</v>
      </c>
      <c r="M206" s="37">
        <f t="shared" si="44"/>
        <v>-9722276.8900599312</v>
      </c>
      <c r="N206" s="41">
        <f>'jan-feb'!M206</f>
        <v>2693813.1965215411</v>
      </c>
      <c r="O206" s="41">
        <f t="shared" si="45"/>
        <v>-12416090.086581472</v>
      </c>
      <c r="Q206" s="4"/>
      <c r="R206" s="4"/>
      <c r="S206" s="4"/>
      <c r="T206" s="4"/>
    </row>
    <row r="207" spans="1:20" s="34" customFormat="1" x14ac:dyDescent="0.2">
      <c r="A207" s="33">
        <v>1219</v>
      </c>
      <c r="B207" s="34" t="s">
        <v>261</v>
      </c>
      <c r="C207" s="36">
        <v>92368</v>
      </c>
      <c r="D207" s="36">
        <v>11806</v>
      </c>
      <c r="E207" s="37">
        <f t="shared" si="36"/>
        <v>7823.8183974250378</v>
      </c>
      <c r="F207" s="38">
        <f t="shared" si="37"/>
        <v>0.91698775339137584</v>
      </c>
      <c r="G207" s="39">
        <f t="shared" si="38"/>
        <v>424.96057760387936</v>
      </c>
      <c r="H207" s="39">
        <f t="shared" si="39"/>
        <v>0</v>
      </c>
      <c r="I207" s="37">
        <f t="shared" si="40"/>
        <v>424.96057760387936</v>
      </c>
      <c r="J207" s="40">
        <f t="shared" si="41"/>
        <v>-92.214291104858432</v>
      </c>
      <c r="K207" s="37">
        <f t="shared" si="42"/>
        <v>332.74628649902093</v>
      </c>
      <c r="L207" s="37">
        <f t="shared" si="43"/>
        <v>5017084.5791913997</v>
      </c>
      <c r="M207" s="37">
        <f t="shared" si="44"/>
        <v>3928402.6584074409</v>
      </c>
      <c r="N207" s="41">
        <f>'jan-feb'!M207</f>
        <v>2235173.8150872169</v>
      </c>
      <c r="O207" s="41">
        <f t="shared" si="45"/>
        <v>1693228.843320224</v>
      </c>
      <c r="Q207" s="4"/>
      <c r="R207" s="4"/>
      <c r="S207" s="4"/>
      <c r="T207" s="4"/>
    </row>
    <row r="208" spans="1:20" s="34" customFormat="1" x14ac:dyDescent="0.2">
      <c r="A208" s="33">
        <v>1221</v>
      </c>
      <c r="B208" s="34" t="s">
        <v>262</v>
      </c>
      <c r="C208" s="36">
        <v>148190</v>
      </c>
      <c r="D208" s="36">
        <v>18821</v>
      </c>
      <c r="E208" s="37">
        <f t="shared" si="36"/>
        <v>7873.6517719568565</v>
      </c>
      <c r="F208" s="38">
        <f t="shared" si="37"/>
        <v>0.92282845569741134</v>
      </c>
      <c r="G208" s="39">
        <f t="shared" si="38"/>
        <v>395.06055288478819</v>
      </c>
      <c r="H208" s="39">
        <f t="shared" si="39"/>
        <v>0</v>
      </c>
      <c r="I208" s="37">
        <f t="shared" si="40"/>
        <v>395.06055288478819</v>
      </c>
      <c r="J208" s="40">
        <f t="shared" si="41"/>
        <v>-92.214291104858432</v>
      </c>
      <c r="K208" s="37">
        <f t="shared" si="42"/>
        <v>302.84626177992976</v>
      </c>
      <c r="L208" s="37">
        <f t="shared" si="43"/>
        <v>7435434.6658445988</v>
      </c>
      <c r="M208" s="37">
        <f t="shared" si="44"/>
        <v>5699869.4929600582</v>
      </c>
      <c r="N208" s="41">
        <f>'jan-feb'!M208</f>
        <v>2648902.0320274406</v>
      </c>
      <c r="O208" s="41">
        <f t="shared" si="45"/>
        <v>3050967.4609326175</v>
      </c>
      <c r="Q208" s="4"/>
      <c r="R208" s="4"/>
      <c r="S208" s="4"/>
      <c r="T208" s="4"/>
    </row>
    <row r="209" spans="1:20" s="34" customFormat="1" x14ac:dyDescent="0.2">
      <c r="A209" s="33">
        <v>1222</v>
      </c>
      <c r="B209" s="34" t="s">
        <v>263</v>
      </c>
      <c r="C209" s="36">
        <v>25291</v>
      </c>
      <c r="D209" s="36">
        <v>3189</v>
      </c>
      <c r="E209" s="37">
        <f t="shared" si="36"/>
        <v>7930.699278770775</v>
      </c>
      <c r="F209" s="38">
        <f t="shared" si="37"/>
        <v>0.92951468772026746</v>
      </c>
      <c r="G209" s="39">
        <f t="shared" si="38"/>
        <v>360.83204879643705</v>
      </c>
      <c r="H209" s="39">
        <f t="shared" si="39"/>
        <v>0</v>
      </c>
      <c r="I209" s="37">
        <f t="shared" si="40"/>
        <v>360.83204879643705</v>
      </c>
      <c r="J209" s="40">
        <f t="shared" si="41"/>
        <v>-92.214291104858432</v>
      </c>
      <c r="K209" s="37">
        <f t="shared" si="42"/>
        <v>268.61775769157862</v>
      </c>
      <c r="L209" s="37">
        <f t="shared" si="43"/>
        <v>1150693.4036118377</v>
      </c>
      <c r="M209" s="37">
        <f t="shared" si="44"/>
        <v>856622.02927844424</v>
      </c>
      <c r="N209" s="41">
        <f>'jan-feb'!M209</f>
        <v>462556.46246934333</v>
      </c>
      <c r="O209" s="41">
        <f t="shared" si="45"/>
        <v>394065.56680910091</v>
      </c>
      <c r="Q209" s="4"/>
      <c r="R209" s="4"/>
      <c r="S209" s="4"/>
      <c r="T209" s="4"/>
    </row>
    <row r="210" spans="1:20" s="34" customFormat="1" x14ac:dyDescent="0.2">
      <c r="A210" s="33">
        <v>1223</v>
      </c>
      <c r="B210" s="34" t="s">
        <v>264</v>
      </c>
      <c r="C210" s="36">
        <v>23108</v>
      </c>
      <c r="D210" s="36">
        <v>2847</v>
      </c>
      <c r="E210" s="37">
        <f t="shared" si="36"/>
        <v>8116.6139796276784</v>
      </c>
      <c r="F210" s="38">
        <f t="shared" si="37"/>
        <v>0.95130475175310725</v>
      </c>
      <c r="G210" s="39">
        <f t="shared" si="38"/>
        <v>249.283228282295</v>
      </c>
      <c r="H210" s="39">
        <f t="shared" si="39"/>
        <v>0</v>
      </c>
      <c r="I210" s="37">
        <f t="shared" si="40"/>
        <v>249.283228282295</v>
      </c>
      <c r="J210" s="40">
        <f t="shared" si="41"/>
        <v>-92.214291104858432</v>
      </c>
      <c r="K210" s="37">
        <f t="shared" si="42"/>
        <v>157.06893717743657</v>
      </c>
      <c r="L210" s="37">
        <f t="shared" si="43"/>
        <v>709709.35091969382</v>
      </c>
      <c r="M210" s="37">
        <f t="shared" si="44"/>
        <v>447175.26414416189</v>
      </c>
      <c r="N210" s="41">
        <f>'jan-feb'!M210</f>
        <v>560768.03757016081</v>
      </c>
      <c r="O210" s="41">
        <f t="shared" si="45"/>
        <v>-113592.77342599892</v>
      </c>
      <c r="Q210" s="4"/>
      <c r="R210" s="4"/>
      <c r="S210" s="4"/>
      <c r="T210" s="4"/>
    </row>
    <row r="211" spans="1:20" s="34" customFormat="1" x14ac:dyDescent="0.2">
      <c r="A211" s="33">
        <v>1224</v>
      </c>
      <c r="B211" s="34" t="s">
        <v>265</v>
      </c>
      <c r="C211" s="36">
        <v>104125</v>
      </c>
      <c r="D211" s="36">
        <v>13241</v>
      </c>
      <c r="E211" s="37">
        <f t="shared" si="36"/>
        <v>7863.8320368552222</v>
      </c>
      <c r="F211" s="38">
        <f t="shared" si="37"/>
        <v>0.92167753726189272</v>
      </c>
      <c r="G211" s="39">
        <f t="shared" si="38"/>
        <v>400.95239394576873</v>
      </c>
      <c r="H211" s="39">
        <f t="shared" si="39"/>
        <v>0</v>
      </c>
      <c r="I211" s="37">
        <f t="shared" si="40"/>
        <v>400.95239394576873</v>
      </c>
      <c r="J211" s="40">
        <f t="shared" si="41"/>
        <v>-92.214291104858432</v>
      </c>
      <c r="K211" s="37">
        <f t="shared" si="42"/>
        <v>308.7381028409103</v>
      </c>
      <c r="L211" s="37">
        <f t="shared" si="43"/>
        <v>5309010.6482359236</v>
      </c>
      <c r="M211" s="37">
        <f t="shared" si="44"/>
        <v>4088001.2197164935</v>
      </c>
      <c r="N211" s="41">
        <f>'jan-feb'!M211</f>
        <v>-1676884.6285492093</v>
      </c>
      <c r="O211" s="41">
        <f t="shared" si="45"/>
        <v>5764885.8482657028</v>
      </c>
      <c r="Q211" s="4"/>
      <c r="R211" s="4"/>
      <c r="S211" s="4"/>
      <c r="T211" s="4"/>
    </row>
    <row r="212" spans="1:20" s="34" customFormat="1" x14ac:dyDescent="0.2">
      <c r="A212" s="33">
        <v>1227</v>
      </c>
      <c r="B212" s="34" t="s">
        <v>266</v>
      </c>
      <c r="C212" s="36">
        <v>8686</v>
      </c>
      <c r="D212" s="36">
        <v>1108</v>
      </c>
      <c r="E212" s="37">
        <f t="shared" si="36"/>
        <v>7839.3501805054148</v>
      </c>
      <c r="F212" s="38">
        <f t="shared" si="37"/>
        <v>0.91880815030622809</v>
      </c>
      <c r="G212" s="39">
        <f t="shared" si="38"/>
        <v>415.64150775565321</v>
      </c>
      <c r="H212" s="39">
        <f t="shared" si="39"/>
        <v>0</v>
      </c>
      <c r="I212" s="37">
        <f t="shared" si="40"/>
        <v>415.64150775565321</v>
      </c>
      <c r="J212" s="40">
        <f t="shared" si="41"/>
        <v>-92.214291104858432</v>
      </c>
      <c r="K212" s="37">
        <f t="shared" si="42"/>
        <v>323.42721665079478</v>
      </c>
      <c r="L212" s="37">
        <f t="shared" si="43"/>
        <v>460530.79059326375</v>
      </c>
      <c r="M212" s="37">
        <f t="shared" si="44"/>
        <v>358357.35604908061</v>
      </c>
      <c r="N212" s="41">
        <f>'jan-feb'!M212</f>
        <v>-388185.58782814932</v>
      </c>
      <c r="O212" s="41">
        <f t="shared" si="45"/>
        <v>746542.94387722993</v>
      </c>
      <c r="Q212" s="4"/>
      <c r="R212" s="4"/>
      <c r="S212" s="4"/>
      <c r="T212" s="4"/>
    </row>
    <row r="213" spans="1:20" s="34" customFormat="1" x14ac:dyDescent="0.2">
      <c r="A213" s="33">
        <v>1228</v>
      </c>
      <c r="B213" s="34" t="s">
        <v>267</v>
      </c>
      <c r="C213" s="36">
        <v>68985</v>
      </c>
      <c r="D213" s="36">
        <v>7025</v>
      </c>
      <c r="E213" s="37">
        <f t="shared" si="36"/>
        <v>9819.9288256227755</v>
      </c>
      <c r="F213" s="38">
        <f t="shared" si="37"/>
        <v>1.1509411408673125</v>
      </c>
      <c r="G213" s="39">
        <f t="shared" si="38"/>
        <v>-772.70567931476319</v>
      </c>
      <c r="H213" s="39">
        <f t="shared" si="39"/>
        <v>0</v>
      </c>
      <c r="I213" s="37">
        <f t="shared" si="40"/>
        <v>-772.70567931476319</v>
      </c>
      <c r="J213" s="40">
        <f t="shared" si="41"/>
        <v>-92.214291104858432</v>
      </c>
      <c r="K213" s="37">
        <f t="shared" si="42"/>
        <v>-864.91997041962168</v>
      </c>
      <c r="L213" s="37">
        <f t="shared" si="43"/>
        <v>-5428257.3971862113</v>
      </c>
      <c r="M213" s="37">
        <f t="shared" si="44"/>
        <v>-6076062.7921978422</v>
      </c>
      <c r="N213" s="41">
        <f>'jan-feb'!M213</f>
        <v>-8826173.424632445</v>
      </c>
      <c r="O213" s="41">
        <f t="shared" si="45"/>
        <v>2750110.6324346028</v>
      </c>
      <c r="Q213" s="4"/>
      <c r="R213" s="4"/>
      <c r="S213" s="4"/>
      <c r="T213" s="4"/>
    </row>
    <row r="214" spans="1:20" s="34" customFormat="1" x14ac:dyDescent="0.2">
      <c r="A214" s="33">
        <v>1231</v>
      </c>
      <c r="B214" s="34" t="s">
        <v>268</v>
      </c>
      <c r="C214" s="36">
        <v>25024</v>
      </c>
      <c r="D214" s="36">
        <v>3377</v>
      </c>
      <c r="E214" s="37">
        <f t="shared" si="36"/>
        <v>7410.1273319514357</v>
      </c>
      <c r="F214" s="38">
        <f t="shared" si="37"/>
        <v>0.86850124444434129</v>
      </c>
      <c r="G214" s="39">
        <f t="shared" si="38"/>
        <v>673.17521688804061</v>
      </c>
      <c r="H214" s="39">
        <f t="shared" si="39"/>
        <v>94.062532247921069</v>
      </c>
      <c r="I214" s="37">
        <f t="shared" si="40"/>
        <v>767.23774913596162</v>
      </c>
      <c r="J214" s="40">
        <f t="shared" si="41"/>
        <v>-92.214291104858432</v>
      </c>
      <c r="K214" s="37">
        <f t="shared" si="42"/>
        <v>675.02345803110325</v>
      </c>
      <c r="L214" s="37">
        <f t="shared" si="43"/>
        <v>2590961.8788321423</v>
      </c>
      <c r="M214" s="37">
        <f t="shared" si="44"/>
        <v>2279554.2177710356</v>
      </c>
      <c r="N214" s="41">
        <f>'jan-feb'!M214</f>
        <v>-225064.91885889857</v>
      </c>
      <c r="O214" s="41">
        <f t="shared" si="45"/>
        <v>2504619.1366299344</v>
      </c>
      <c r="Q214" s="4"/>
      <c r="R214" s="4"/>
      <c r="S214" s="4"/>
      <c r="T214" s="4"/>
    </row>
    <row r="215" spans="1:20" s="34" customFormat="1" x14ac:dyDescent="0.2">
      <c r="A215" s="33">
        <v>1232</v>
      </c>
      <c r="B215" s="34" t="s">
        <v>269</v>
      </c>
      <c r="C215" s="36">
        <v>18583</v>
      </c>
      <c r="D215" s="36">
        <v>921</v>
      </c>
      <c r="E215" s="37">
        <f t="shared" si="36"/>
        <v>20176.98154180239</v>
      </c>
      <c r="F215" s="38">
        <f t="shared" si="37"/>
        <v>2.3648356894794484</v>
      </c>
      <c r="G215" s="39">
        <f t="shared" si="38"/>
        <v>-6986.9373090225317</v>
      </c>
      <c r="H215" s="39">
        <f t="shared" si="39"/>
        <v>0</v>
      </c>
      <c r="I215" s="37">
        <f t="shared" si="40"/>
        <v>-6986.9373090225317</v>
      </c>
      <c r="J215" s="40">
        <f t="shared" si="41"/>
        <v>-92.214291104858432</v>
      </c>
      <c r="K215" s="37">
        <f t="shared" si="42"/>
        <v>-7079.1516001273903</v>
      </c>
      <c r="L215" s="37">
        <f t="shared" si="43"/>
        <v>-6434969.2616097517</v>
      </c>
      <c r="M215" s="37">
        <f t="shared" si="44"/>
        <v>-6519898.6237173267</v>
      </c>
      <c r="N215" s="41">
        <f>'jan-feb'!M215</f>
        <v>-6435181.341506972</v>
      </c>
      <c r="O215" s="41">
        <f t="shared" si="45"/>
        <v>-84717.282210354693</v>
      </c>
      <c r="Q215" s="4"/>
      <c r="R215" s="4"/>
      <c r="S215" s="4"/>
      <c r="T215" s="4"/>
    </row>
    <row r="216" spans="1:20" s="34" customFormat="1" x14ac:dyDescent="0.2">
      <c r="A216" s="33">
        <v>1233</v>
      </c>
      <c r="B216" s="34" t="s">
        <v>270</v>
      </c>
      <c r="C216" s="36">
        <v>12324</v>
      </c>
      <c r="D216" s="36">
        <v>1131</v>
      </c>
      <c r="E216" s="37">
        <f t="shared" si="36"/>
        <v>10896.551724137931</v>
      </c>
      <c r="F216" s="38">
        <f t="shared" si="37"/>
        <v>1.2771263311171328</v>
      </c>
      <c r="G216" s="39">
        <f t="shared" si="38"/>
        <v>-1418.6794184238565</v>
      </c>
      <c r="H216" s="39">
        <f t="shared" si="39"/>
        <v>0</v>
      </c>
      <c r="I216" s="37">
        <f t="shared" si="40"/>
        <v>-1418.6794184238565</v>
      </c>
      <c r="J216" s="40">
        <f t="shared" si="41"/>
        <v>-92.214291104858432</v>
      </c>
      <c r="K216" s="37">
        <f t="shared" si="42"/>
        <v>-1510.8937095287149</v>
      </c>
      <c r="L216" s="37">
        <f t="shared" si="43"/>
        <v>-1604526.4222373818</v>
      </c>
      <c r="M216" s="37">
        <f t="shared" si="44"/>
        <v>-1708820.7854769765</v>
      </c>
      <c r="N216" s="41">
        <f>'jan-feb'!M216</f>
        <v>-2111579.6929906467</v>
      </c>
      <c r="O216" s="41">
        <f t="shared" si="45"/>
        <v>402758.90751367016</v>
      </c>
      <c r="Q216" s="4"/>
      <c r="R216" s="4"/>
      <c r="S216" s="4"/>
      <c r="T216" s="4"/>
    </row>
    <row r="217" spans="1:20" s="34" customFormat="1" x14ac:dyDescent="0.2">
      <c r="A217" s="33">
        <v>1234</v>
      </c>
      <c r="B217" s="34" t="s">
        <v>271</v>
      </c>
      <c r="C217" s="36">
        <v>6414</v>
      </c>
      <c r="D217" s="36">
        <v>933</v>
      </c>
      <c r="E217" s="37">
        <f t="shared" si="36"/>
        <v>6874.5980707395502</v>
      </c>
      <c r="F217" s="38">
        <f t="shared" si="37"/>
        <v>0.80573473464451617</v>
      </c>
      <c r="G217" s="39">
        <f t="shared" si="38"/>
        <v>994.49277361517193</v>
      </c>
      <c r="H217" s="39">
        <f t="shared" si="39"/>
        <v>281.497773672081</v>
      </c>
      <c r="I217" s="37">
        <f t="shared" si="40"/>
        <v>1275.9905472872529</v>
      </c>
      <c r="J217" s="40">
        <f t="shared" si="41"/>
        <v>-92.214291104858432</v>
      </c>
      <c r="K217" s="37">
        <f t="shared" si="42"/>
        <v>1183.7762561823945</v>
      </c>
      <c r="L217" s="37">
        <f t="shared" si="43"/>
        <v>1190499.180619007</v>
      </c>
      <c r="M217" s="37">
        <f t="shared" si="44"/>
        <v>1104463.247018174</v>
      </c>
      <c r="N217" s="41">
        <f>'jan-feb'!M217</f>
        <v>150213.0384082461</v>
      </c>
      <c r="O217" s="41">
        <f t="shared" si="45"/>
        <v>954250.20860992791</v>
      </c>
      <c r="Q217" s="4"/>
      <c r="R217" s="4"/>
      <c r="S217" s="4"/>
      <c r="T217" s="4"/>
    </row>
    <row r="218" spans="1:20" s="34" customFormat="1" x14ac:dyDescent="0.2">
      <c r="A218" s="33">
        <v>1235</v>
      </c>
      <c r="B218" s="34" t="s">
        <v>272</v>
      </c>
      <c r="C218" s="36">
        <v>111363</v>
      </c>
      <c r="D218" s="36">
        <v>14514</v>
      </c>
      <c r="E218" s="37">
        <f t="shared" si="36"/>
        <v>7672.7986771393134</v>
      </c>
      <c r="F218" s="38">
        <f t="shared" si="37"/>
        <v>0.8992875427029251</v>
      </c>
      <c r="G218" s="39">
        <f t="shared" si="38"/>
        <v>515.57240977531399</v>
      </c>
      <c r="H218" s="39">
        <f t="shared" si="39"/>
        <v>2.1275614321638838</v>
      </c>
      <c r="I218" s="37">
        <f t="shared" si="40"/>
        <v>517.69997120747792</v>
      </c>
      <c r="J218" s="40">
        <f t="shared" si="41"/>
        <v>-92.214291104858432</v>
      </c>
      <c r="K218" s="37">
        <f t="shared" si="42"/>
        <v>425.48568010261948</v>
      </c>
      <c r="L218" s="37">
        <f t="shared" si="43"/>
        <v>7513897.3821053347</v>
      </c>
      <c r="M218" s="37">
        <f t="shared" si="44"/>
        <v>6175499.1610094188</v>
      </c>
      <c r="N218" s="41">
        <f>'jan-feb'!M218</f>
        <v>768902.50745689822</v>
      </c>
      <c r="O218" s="41">
        <f t="shared" si="45"/>
        <v>5406596.653552521</v>
      </c>
      <c r="Q218" s="4"/>
      <c r="R218" s="4"/>
      <c r="S218" s="4"/>
      <c r="T218" s="4"/>
    </row>
    <row r="219" spans="1:20" s="34" customFormat="1" x14ac:dyDescent="0.2">
      <c r="A219" s="33">
        <v>1238</v>
      </c>
      <c r="B219" s="34" t="s">
        <v>273</v>
      </c>
      <c r="C219" s="36">
        <v>61960</v>
      </c>
      <c r="D219" s="36">
        <v>8423</v>
      </c>
      <c r="E219" s="37">
        <f t="shared" si="36"/>
        <v>7356.048913688709</v>
      </c>
      <c r="F219" s="38">
        <f t="shared" si="37"/>
        <v>0.86216300335147311</v>
      </c>
      <c r="G219" s="39">
        <f t="shared" si="38"/>
        <v>705.62226784567667</v>
      </c>
      <c r="H219" s="39">
        <f t="shared" si="39"/>
        <v>112.98997863987542</v>
      </c>
      <c r="I219" s="37">
        <f t="shared" si="40"/>
        <v>818.61224648555208</v>
      </c>
      <c r="J219" s="40">
        <f t="shared" si="41"/>
        <v>-92.214291104858432</v>
      </c>
      <c r="K219" s="37">
        <f t="shared" si="42"/>
        <v>726.3979553806937</v>
      </c>
      <c r="L219" s="37">
        <f t="shared" si="43"/>
        <v>6895170.9521478051</v>
      </c>
      <c r="M219" s="37">
        <f t="shared" si="44"/>
        <v>6118449.9781715833</v>
      </c>
      <c r="N219" s="41">
        <f>'jan-feb'!M219</f>
        <v>1442271.8354905222</v>
      </c>
      <c r="O219" s="41">
        <f t="shared" si="45"/>
        <v>4676178.1426810613</v>
      </c>
      <c r="Q219" s="4"/>
      <c r="R219" s="4"/>
      <c r="S219" s="4"/>
      <c r="T219" s="4"/>
    </row>
    <row r="220" spans="1:20" s="34" customFormat="1" x14ac:dyDescent="0.2">
      <c r="A220" s="33">
        <v>1241</v>
      </c>
      <c r="B220" s="34" t="s">
        <v>274</v>
      </c>
      <c r="C220" s="36">
        <v>30294</v>
      </c>
      <c r="D220" s="36">
        <v>3895</v>
      </c>
      <c r="E220" s="37">
        <f t="shared" si="36"/>
        <v>7777.6636713735561</v>
      </c>
      <c r="F220" s="38">
        <f t="shared" si="37"/>
        <v>0.91157820572545967</v>
      </c>
      <c r="G220" s="39">
        <f t="shared" si="38"/>
        <v>452.65341323476838</v>
      </c>
      <c r="H220" s="39">
        <f t="shared" si="39"/>
        <v>0</v>
      </c>
      <c r="I220" s="37">
        <f t="shared" si="40"/>
        <v>452.65341323476838</v>
      </c>
      <c r="J220" s="40">
        <f t="shared" si="41"/>
        <v>-92.214291104858432</v>
      </c>
      <c r="K220" s="37">
        <f t="shared" si="42"/>
        <v>360.43912212990995</v>
      </c>
      <c r="L220" s="37">
        <f t="shared" si="43"/>
        <v>1763085.0445494228</v>
      </c>
      <c r="M220" s="37">
        <f t="shared" si="44"/>
        <v>1403910.3806959991</v>
      </c>
      <c r="N220" s="41">
        <f>'jan-feb'!M220</f>
        <v>404059.14748137112</v>
      </c>
      <c r="O220" s="41">
        <f t="shared" si="45"/>
        <v>999851.23321462795</v>
      </c>
      <c r="Q220" s="4"/>
      <c r="R220" s="4"/>
      <c r="S220" s="4"/>
      <c r="T220" s="4"/>
    </row>
    <row r="221" spans="1:20" s="34" customFormat="1" x14ac:dyDescent="0.2">
      <c r="A221" s="33">
        <v>1242</v>
      </c>
      <c r="B221" s="34" t="s">
        <v>275</v>
      </c>
      <c r="C221" s="36">
        <v>20056</v>
      </c>
      <c r="D221" s="36">
        <v>2488</v>
      </c>
      <c r="E221" s="37">
        <f t="shared" si="36"/>
        <v>8061.0932475884247</v>
      </c>
      <c r="F221" s="38">
        <f t="shared" si="37"/>
        <v>0.944797464805333</v>
      </c>
      <c r="G221" s="39">
        <f t="shared" si="38"/>
        <v>282.59566750584725</v>
      </c>
      <c r="H221" s="39">
        <f t="shared" si="39"/>
        <v>0</v>
      </c>
      <c r="I221" s="37">
        <f t="shared" si="40"/>
        <v>282.59566750584725</v>
      </c>
      <c r="J221" s="40">
        <f t="shared" si="41"/>
        <v>-92.214291104858432</v>
      </c>
      <c r="K221" s="37">
        <f t="shared" si="42"/>
        <v>190.38137640098881</v>
      </c>
      <c r="L221" s="37">
        <f t="shared" si="43"/>
        <v>703098.02075454791</v>
      </c>
      <c r="M221" s="37">
        <f t="shared" si="44"/>
        <v>473668.86448566016</v>
      </c>
      <c r="N221" s="41">
        <f>'jan-feb'!M221</f>
        <v>-534831.89757801045</v>
      </c>
      <c r="O221" s="41">
        <f t="shared" si="45"/>
        <v>1008500.7620636707</v>
      </c>
      <c r="Q221" s="4"/>
      <c r="R221" s="4"/>
      <c r="S221" s="4"/>
      <c r="T221" s="4"/>
    </row>
    <row r="222" spans="1:20" s="34" customFormat="1" x14ac:dyDescent="0.2">
      <c r="A222" s="33">
        <v>1243</v>
      </c>
      <c r="B222" s="34" t="s">
        <v>125</v>
      </c>
      <c r="C222" s="36">
        <v>157803</v>
      </c>
      <c r="D222" s="36">
        <v>20152</v>
      </c>
      <c r="E222" s="37">
        <f t="shared" si="36"/>
        <v>7830.6371576022229</v>
      </c>
      <c r="F222" s="38">
        <f t="shared" si="37"/>
        <v>0.917786943666274</v>
      </c>
      <c r="G222" s="39">
        <f t="shared" si="38"/>
        <v>420.86932149756831</v>
      </c>
      <c r="H222" s="39">
        <f t="shared" si="39"/>
        <v>0</v>
      </c>
      <c r="I222" s="37">
        <f t="shared" si="40"/>
        <v>420.86932149756831</v>
      </c>
      <c r="J222" s="40">
        <f t="shared" si="41"/>
        <v>-92.214291104858432</v>
      </c>
      <c r="K222" s="37">
        <f t="shared" si="42"/>
        <v>328.65503039270988</v>
      </c>
      <c r="L222" s="37">
        <f t="shared" si="43"/>
        <v>8481358.5668189973</v>
      </c>
      <c r="M222" s="37">
        <f t="shared" si="44"/>
        <v>6623056.1724738898</v>
      </c>
      <c r="N222" s="41">
        <f>'jan-feb'!M222</f>
        <v>2391095.337623768</v>
      </c>
      <c r="O222" s="41">
        <f t="shared" si="45"/>
        <v>4231960.8348501213</v>
      </c>
      <c r="Q222" s="4"/>
      <c r="R222" s="4"/>
      <c r="S222" s="4"/>
      <c r="T222" s="4"/>
    </row>
    <row r="223" spans="1:20" s="34" customFormat="1" x14ac:dyDescent="0.2">
      <c r="A223" s="33">
        <v>1244</v>
      </c>
      <c r="B223" s="34" t="s">
        <v>276</v>
      </c>
      <c r="C223" s="36">
        <v>70647</v>
      </c>
      <c r="D223" s="36">
        <v>5156</v>
      </c>
      <c r="E223" s="37">
        <f t="shared" si="36"/>
        <v>13701.900698215672</v>
      </c>
      <c r="F223" s="38">
        <f t="shared" si="37"/>
        <v>1.6059262242824694</v>
      </c>
      <c r="G223" s="39">
        <f t="shared" si="38"/>
        <v>-3101.888802870501</v>
      </c>
      <c r="H223" s="39">
        <f t="shared" si="39"/>
        <v>0</v>
      </c>
      <c r="I223" s="37">
        <f t="shared" si="40"/>
        <v>-3101.888802870501</v>
      </c>
      <c r="J223" s="40">
        <f t="shared" si="41"/>
        <v>-92.214291104858432</v>
      </c>
      <c r="K223" s="37">
        <f t="shared" si="42"/>
        <v>-3194.1030939753596</v>
      </c>
      <c r="L223" s="37">
        <f t="shared" si="43"/>
        <v>-15993338.667600304</v>
      </c>
      <c r="M223" s="37">
        <f t="shared" si="44"/>
        <v>-16468795.552536953</v>
      </c>
      <c r="N223" s="41">
        <f>'jan-feb'!M223</f>
        <v>-10928348.096427739</v>
      </c>
      <c r="O223" s="41">
        <f t="shared" si="45"/>
        <v>-5540447.4561092146</v>
      </c>
      <c r="Q223" s="4"/>
      <c r="R223" s="4"/>
      <c r="S223" s="4"/>
      <c r="T223" s="4"/>
    </row>
    <row r="224" spans="1:20" s="34" customFormat="1" x14ac:dyDescent="0.2">
      <c r="A224" s="33">
        <v>1245</v>
      </c>
      <c r="B224" s="34" t="s">
        <v>277</v>
      </c>
      <c r="C224" s="36">
        <v>51590</v>
      </c>
      <c r="D224" s="36">
        <v>7058</v>
      </c>
      <c r="E224" s="37">
        <f t="shared" si="36"/>
        <v>7309.4361008784363</v>
      </c>
      <c r="F224" s="38">
        <f t="shared" si="37"/>
        <v>0.85669976579572771</v>
      </c>
      <c r="G224" s="39">
        <f t="shared" si="38"/>
        <v>733.58995553184025</v>
      </c>
      <c r="H224" s="39">
        <f t="shared" si="39"/>
        <v>129.3044631234709</v>
      </c>
      <c r="I224" s="37">
        <f t="shared" si="40"/>
        <v>862.89441865531114</v>
      </c>
      <c r="J224" s="40">
        <f t="shared" si="41"/>
        <v>-92.214291104858432</v>
      </c>
      <c r="K224" s="37">
        <f t="shared" si="42"/>
        <v>770.68012755045265</v>
      </c>
      <c r="L224" s="37">
        <f t="shared" si="43"/>
        <v>6090308.8068691865</v>
      </c>
      <c r="M224" s="37">
        <f t="shared" si="44"/>
        <v>5439460.3402510947</v>
      </c>
      <c r="N224" s="41">
        <f>'jan-feb'!M224</f>
        <v>1223861.1201344065</v>
      </c>
      <c r="O224" s="41">
        <f t="shared" si="45"/>
        <v>4215599.2201166879</v>
      </c>
      <c r="Q224" s="4"/>
      <c r="R224" s="4"/>
      <c r="S224" s="4"/>
      <c r="T224" s="4"/>
    </row>
    <row r="225" spans="1:20" s="34" customFormat="1" x14ac:dyDescent="0.2">
      <c r="A225" s="33">
        <v>1246</v>
      </c>
      <c r="B225" s="34" t="s">
        <v>278</v>
      </c>
      <c r="C225" s="36">
        <v>204294</v>
      </c>
      <c r="D225" s="36">
        <v>25204</v>
      </c>
      <c r="E225" s="37">
        <f t="shared" si="36"/>
        <v>8105.6181558482776</v>
      </c>
      <c r="F225" s="38">
        <f t="shared" si="37"/>
        <v>0.95001599027731964</v>
      </c>
      <c r="G225" s="39">
        <f t="shared" si="38"/>
        <v>255.88072254993548</v>
      </c>
      <c r="H225" s="39">
        <f t="shared" si="39"/>
        <v>0</v>
      </c>
      <c r="I225" s="37">
        <f t="shared" si="40"/>
        <v>255.88072254993548</v>
      </c>
      <c r="J225" s="40">
        <f t="shared" si="41"/>
        <v>-92.214291104858432</v>
      </c>
      <c r="K225" s="37">
        <f t="shared" si="42"/>
        <v>163.66643144507705</v>
      </c>
      <c r="L225" s="37">
        <f t="shared" si="43"/>
        <v>6449217.7311485736</v>
      </c>
      <c r="M225" s="37">
        <f t="shared" si="44"/>
        <v>4125048.738141722</v>
      </c>
      <c r="N225" s="41">
        <f>'jan-feb'!M225</f>
        <v>2269729.2819307977</v>
      </c>
      <c r="O225" s="41">
        <f t="shared" si="45"/>
        <v>1855319.4562109243</v>
      </c>
      <c r="Q225" s="4"/>
      <c r="R225" s="4"/>
      <c r="S225" s="4"/>
      <c r="T225" s="4"/>
    </row>
    <row r="226" spans="1:20" s="34" customFormat="1" x14ac:dyDescent="0.2">
      <c r="A226" s="33">
        <v>1247</v>
      </c>
      <c r="B226" s="34" t="s">
        <v>279</v>
      </c>
      <c r="C226" s="36">
        <v>210964</v>
      </c>
      <c r="D226" s="36">
        <v>28821</v>
      </c>
      <c r="E226" s="37">
        <f t="shared" si="36"/>
        <v>7319.8015336039689</v>
      </c>
      <c r="F226" s="38">
        <f t="shared" si="37"/>
        <v>0.85791464252024929</v>
      </c>
      <c r="G226" s="39">
        <f t="shared" si="38"/>
        <v>727.37069589652071</v>
      </c>
      <c r="H226" s="39">
        <f t="shared" si="39"/>
        <v>125.67656166953446</v>
      </c>
      <c r="I226" s="37">
        <f t="shared" si="40"/>
        <v>853.04725756605512</v>
      </c>
      <c r="J226" s="40">
        <f t="shared" si="41"/>
        <v>-92.214291104858432</v>
      </c>
      <c r="K226" s="37">
        <f t="shared" si="42"/>
        <v>760.83296646119675</v>
      </c>
      <c r="L226" s="37">
        <f t="shared" si="43"/>
        <v>24585675.010311276</v>
      </c>
      <c r="M226" s="37">
        <f t="shared" si="44"/>
        <v>21927966.926378153</v>
      </c>
      <c r="N226" s="41">
        <f>'jan-feb'!M226</f>
        <v>8643379.8597855885</v>
      </c>
      <c r="O226" s="41">
        <f t="shared" si="45"/>
        <v>13284587.066592565</v>
      </c>
      <c r="Q226" s="4"/>
      <c r="R226" s="4"/>
      <c r="S226" s="4"/>
      <c r="T226" s="4"/>
    </row>
    <row r="227" spans="1:20" s="34" customFormat="1" x14ac:dyDescent="0.2">
      <c r="A227" s="33">
        <v>1251</v>
      </c>
      <c r="B227" s="34" t="s">
        <v>280</v>
      </c>
      <c r="C227" s="36">
        <v>34146</v>
      </c>
      <c r="D227" s="36">
        <v>4123</v>
      </c>
      <c r="E227" s="37">
        <f t="shared" si="36"/>
        <v>8281.8336162988107</v>
      </c>
      <c r="F227" s="38">
        <f t="shared" si="37"/>
        <v>0.97066925841101537</v>
      </c>
      <c r="G227" s="39">
        <f t="shared" si="38"/>
        <v>150.15144627961561</v>
      </c>
      <c r="H227" s="39">
        <f t="shared" si="39"/>
        <v>0</v>
      </c>
      <c r="I227" s="37">
        <f t="shared" si="40"/>
        <v>150.15144627961561</v>
      </c>
      <c r="J227" s="40">
        <f t="shared" si="41"/>
        <v>-92.214291104858432</v>
      </c>
      <c r="K227" s="37">
        <f t="shared" si="42"/>
        <v>57.93715517475718</v>
      </c>
      <c r="L227" s="37">
        <f t="shared" si="43"/>
        <v>619074.41301085521</v>
      </c>
      <c r="M227" s="37">
        <f t="shared" si="44"/>
        <v>238874.89078552386</v>
      </c>
      <c r="N227" s="41">
        <f>'jan-feb'!M227</f>
        <v>-2309447.6341294767</v>
      </c>
      <c r="O227" s="41">
        <f t="shared" si="45"/>
        <v>2548322.5249150004</v>
      </c>
      <c r="Q227" s="4"/>
      <c r="R227" s="4"/>
      <c r="S227" s="4"/>
      <c r="T227" s="4"/>
    </row>
    <row r="228" spans="1:20" s="34" customFormat="1" x14ac:dyDescent="0.2">
      <c r="A228" s="33">
        <v>1252</v>
      </c>
      <c r="B228" s="34" t="s">
        <v>281</v>
      </c>
      <c r="C228" s="36">
        <v>10773</v>
      </c>
      <c r="D228" s="36">
        <v>383</v>
      </c>
      <c r="E228" s="37">
        <f t="shared" si="36"/>
        <v>28127.937336814623</v>
      </c>
      <c r="F228" s="38">
        <f t="shared" si="37"/>
        <v>3.2967245347243721</v>
      </c>
      <c r="G228" s="39">
        <f t="shared" si="38"/>
        <v>-11757.510786029872</v>
      </c>
      <c r="H228" s="39">
        <f t="shared" si="39"/>
        <v>0</v>
      </c>
      <c r="I228" s="37">
        <f t="shared" si="40"/>
        <v>-11757.510786029872</v>
      </c>
      <c r="J228" s="40">
        <f t="shared" si="41"/>
        <v>-92.214291104858432</v>
      </c>
      <c r="K228" s="37">
        <f t="shared" si="42"/>
        <v>-11849.72507713473</v>
      </c>
      <c r="L228" s="37">
        <f t="shared" si="43"/>
        <v>-4503126.6310494412</v>
      </c>
      <c r="M228" s="37">
        <f t="shared" si="44"/>
        <v>-4538444.7045426015</v>
      </c>
      <c r="N228" s="41">
        <f>'jan-feb'!M228</f>
        <v>-4766762.7077059401</v>
      </c>
      <c r="O228" s="41">
        <f t="shared" si="45"/>
        <v>228318.00316333864</v>
      </c>
      <c r="Q228" s="4"/>
      <c r="R228" s="4"/>
      <c r="S228" s="4"/>
      <c r="T228" s="4"/>
    </row>
    <row r="229" spans="1:20" s="34" customFormat="1" x14ac:dyDescent="0.2">
      <c r="A229" s="33">
        <v>1253</v>
      </c>
      <c r="B229" s="34" t="s">
        <v>282</v>
      </c>
      <c r="C229" s="36">
        <v>55180</v>
      </c>
      <c r="D229" s="36">
        <v>8026</v>
      </c>
      <c r="E229" s="37">
        <f t="shared" si="36"/>
        <v>6875.1557438325444</v>
      </c>
      <c r="F229" s="38">
        <f t="shared" si="37"/>
        <v>0.80580009651396345</v>
      </c>
      <c r="G229" s="39">
        <f t="shared" si="38"/>
        <v>994.15816975937537</v>
      </c>
      <c r="H229" s="39">
        <f t="shared" si="39"/>
        <v>281.302588089533</v>
      </c>
      <c r="I229" s="37">
        <f t="shared" si="40"/>
        <v>1275.4607578489083</v>
      </c>
      <c r="J229" s="40">
        <f t="shared" si="41"/>
        <v>-92.214291104858432</v>
      </c>
      <c r="K229" s="37">
        <f t="shared" si="42"/>
        <v>1183.2464667440499</v>
      </c>
      <c r="L229" s="37">
        <f t="shared" si="43"/>
        <v>10236848.042495338</v>
      </c>
      <c r="M229" s="37">
        <f t="shared" si="44"/>
        <v>9496736.1420877445</v>
      </c>
      <c r="N229" s="41">
        <f>'jan-feb'!M229</f>
        <v>3385971.6787980706</v>
      </c>
      <c r="O229" s="41">
        <f t="shared" si="45"/>
        <v>6110764.4632896744</v>
      </c>
      <c r="Q229" s="4"/>
      <c r="R229" s="4"/>
      <c r="S229" s="4"/>
      <c r="T229" s="4"/>
    </row>
    <row r="230" spans="1:20" s="34" customFormat="1" x14ac:dyDescent="0.2">
      <c r="A230" s="33">
        <v>1256</v>
      </c>
      <c r="B230" s="34" t="s">
        <v>283</v>
      </c>
      <c r="C230" s="36">
        <v>56540</v>
      </c>
      <c r="D230" s="36">
        <v>8021</v>
      </c>
      <c r="E230" s="37">
        <f t="shared" si="36"/>
        <v>7048.9963844907115</v>
      </c>
      <c r="F230" s="38">
        <f t="shared" si="37"/>
        <v>0.82617502476865234</v>
      </c>
      <c r="G230" s="39">
        <f t="shared" si="38"/>
        <v>889.85378536447513</v>
      </c>
      <c r="H230" s="39">
        <f t="shared" si="39"/>
        <v>220.45836385917454</v>
      </c>
      <c r="I230" s="37">
        <f t="shared" si="40"/>
        <v>1110.3121492236496</v>
      </c>
      <c r="J230" s="40">
        <f t="shared" si="41"/>
        <v>-92.214291104858432</v>
      </c>
      <c r="K230" s="37">
        <f t="shared" si="42"/>
        <v>1018.0978581187912</v>
      </c>
      <c r="L230" s="37">
        <f t="shared" si="43"/>
        <v>8905813.7489228938</v>
      </c>
      <c r="M230" s="37">
        <f t="shared" si="44"/>
        <v>8166162.9199708244</v>
      </c>
      <c r="N230" s="41">
        <f>'jan-feb'!M230</f>
        <v>3867025.2474008636</v>
      </c>
      <c r="O230" s="41">
        <f t="shared" si="45"/>
        <v>4299137.6725699604</v>
      </c>
      <c r="Q230" s="4"/>
      <c r="R230" s="4"/>
      <c r="S230" s="4"/>
      <c r="T230" s="4"/>
    </row>
    <row r="231" spans="1:20" s="34" customFormat="1" x14ac:dyDescent="0.2">
      <c r="A231" s="33">
        <v>1259</v>
      </c>
      <c r="B231" s="34" t="s">
        <v>284</v>
      </c>
      <c r="C231" s="36">
        <v>34932</v>
      </c>
      <c r="D231" s="36">
        <v>4913</v>
      </c>
      <c r="E231" s="37">
        <f t="shared" si="36"/>
        <v>7110.1160187258292</v>
      </c>
      <c r="F231" s="38">
        <f t="shared" si="37"/>
        <v>0.83333852898595484</v>
      </c>
      <c r="G231" s="39">
        <f t="shared" si="38"/>
        <v>853.18200482340455</v>
      </c>
      <c r="H231" s="39">
        <f t="shared" si="39"/>
        <v>199.06649187688333</v>
      </c>
      <c r="I231" s="37">
        <f t="shared" si="40"/>
        <v>1052.2484967002879</v>
      </c>
      <c r="J231" s="40">
        <f t="shared" si="41"/>
        <v>-92.214291104858432</v>
      </c>
      <c r="K231" s="37">
        <f t="shared" si="42"/>
        <v>960.03420559542951</v>
      </c>
      <c r="L231" s="37">
        <f t="shared" si="43"/>
        <v>5169696.8642885145</v>
      </c>
      <c r="M231" s="37">
        <f t="shared" si="44"/>
        <v>4716648.052090345</v>
      </c>
      <c r="N231" s="41">
        <f>'jan-feb'!M231</f>
        <v>1651193.4908964506</v>
      </c>
      <c r="O231" s="41">
        <f t="shared" si="45"/>
        <v>3065454.5611938946</v>
      </c>
      <c r="Q231" s="4"/>
      <c r="R231" s="4"/>
      <c r="S231" s="4"/>
      <c r="T231" s="4"/>
    </row>
    <row r="232" spans="1:20" s="34" customFormat="1" x14ac:dyDescent="0.2">
      <c r="A232" s="33">
        <v>1260</v>
      </c>
      <c r="B232" s="34" t="s">
        <v>285</v>
      </c>
      <c r="C232" s="36">
        <v>35737</v>
      </c>
      <c r="D232" s="36">
        <v>5128</v>
      </c>
      <c r="E232" s="37">
        <f t="shared" si="36"/>
        <v>6968.9937597503904</v>
      </c>
      <c r="F232" s="38">
        <f t="shared" si="37"/>
        <v>0.81679834660467743</v>
      </c>
      <c r="G232" s="39">
        <f t="shared" si="38"/>
        <v>937.85536020866778</v>
      </c>
      <c r="H232" s="39">
        <f t="shared" si="39"/>
        <v>248.45928251828693</v>
      </c>
      <c r="I232" s="37">
        <f t="shared" si="40"/>
        <v>1186.3146427269546</v>
      </c>
      <c r="J232" s="40">
        <f t="shared" si="41"/>
        <v>-92.214291104858432</v>
      </c>
      <c r="K232" s="37">
        <f t="shared" si="42"/>
        <v>1094.1003516220962</v>
      </c>
      <c r="L232" s="37">
        <f t="shared" si="43"/>
        <v>6083421.4879038231</v>
      </c>
      <c r="M232" s="37">
        <f t="shared" si="44"/>
        <v>5610546.6031181095</v>
      </c>
      <c r="N232" s="41">
        <f>'jan-feb'!M232</f>
        <v>2556540.0409763888</v>
      </c>
      <c r="O232" s="41">
        <f t="shared" si="45"/>
        <v>3054006.5621417207</v>
      </c>
      <c r="Q232" s="4"/>
      <c r="R232" s="4"/>
      <c r="S232" s="4"/>
      <c r="T232" s="4"/>
    </row>
    <row r="233" spans="1:20" s="34" customFormat="1" x14ac:dyDescent="0.2">
      <c r="A233" s="33">
        <v>1263</v>
      </c>
      <c r="B233" s="34" t="s">
        <v>286</v>
      </c>
      <c r="C233" s="36">
        <v>121712</v>
      </c>
      <c r="D233" s="36">
        <v>15731</v>
      </c>
      <c r="E233" s="37">
        <f t="shared" si="36"/>
        <v>7737.079651643252</v>
      </c>
      <c r="F233" s="38">
        <f t="shared" si="37"/>
        <v>0.906821570641965</v>
      </c>
      <c r="G233" s="39">
        <f t="shared" si="38"/>
        <v>477.00382507295086</v>
      </c>
      <c r="H233" s="39">
        <f t="shared" si="39"/>
        <v>0</v>
      </c>
      <c r="I233" s="37">
        <f t="shared" si="40"/>
        <v>477.00382507295086</v>
      </c>
      <c r="J233" s="40">
        <f t="shared" si="41"/>
        <v>-92.214291104858432</v>
      </c>
      <c r="K233" s="37">
        <f t="shared" si="42"/>
        <v>384.78953396809243</v>
      </c>
      <c r="L233" s="37">
        <f t="shared" si="43"/>
        <v>7503747.1722225901</v>
      </c>
      <c r="M233" s="37">
        <f t="shared" si="44"/>
        <v>6053124.1588520622</v>
      </c>
      <c r="N233" s="41">
        <f>'jan-feb'!M233</f>
        <v>2059249.2038586517</v>
      </c>
      <c r="O233" s="41">
        <f t="shared" si="45"/>
        <v>3993874.9549934105</v>
      </c>
      <c r="Q233" s="4"/>
      <c r="R233" s="4"/>
      <c r="S233" s="4"/>
      <c r="T233" s="4"/>
    </row>
    <row r="234" spans="1:20" s="34" customFormat="1" x14ac:dyDescent="0.2">
      <c r="A234" s="33">
        <v>1264</v>
      </c>
      <c r="B234" s="34" t="s">
        <v>287</v>
      </c>
      <c r="C234" s="36">
        <v>26121</v>
      </c>
      <c r="D234" s="36">
        <v>2884</v>
      </c>
      <c r="E234" s="37">
        <f t="shared" si="36"/>
        <v>9057.2122052704581</v>
      </c>
      <c r="F234" s="38">
        <f t="shared" si="37"/>
        <v>1.0615472203231799</v>
      </c>
      <c r="G234" s="39">
        <f t="shared" si="38"/>
        <v>-315.07570710337274</v>
      </c>
      <c r="H234" s="39">
        <f t="shared" si="39"/>
        <v>0</v>
      </c>
      <c r="I234" s="37">
        <f t="shared" si="40"/>
        <v>-315.07570710337274</v>
      </c>
      <c r="J234" s="40">
        <f t="shared" si="41"/>
        <v>-92.214291104858432</v>
      </c>
      <c r="K234" s="37">
        <f t="shared" si="42"/>
        <v>-407.28999820823117</v>
      </c>
      <c r="L234" s="37">
        <f t="shared" si="43"/>
        <v>-908678.33928612701</v>
      </c>
      <c r="M234" s="37">
        <f t="shared" si="44"/>
        <v>-1174624.3548325386</v>
      </c>
      <c r="N234" s="41">
        <f>'jan-feb'!M234</f>
        <v>-752817.36037579621</v>
      </c>
      <c r="O234" s="41">
        <f t="shared" si="45"/>
        <v>-421806.99445674242</v>
      </c>
      <c r="Q234" s="4"/>
      <c r="R234" s="4"/>
      <c r="S234" s="4"/>
      <c r="T234" s="4"/>
    </row>
    <row r="235" spans="1:20" s="34" customFormat="1" x14ac:dyDescent="0.2">
      <c r="A235" s="33">
        <v>1265</v>
      </c>
      <c r="B235" s="34" t="s">
        <v>288</v>
      </c>
      <c r="C235" s="36">
        <v>3990</v>
      </c>
      <c r="D235" s="36">
        <v>587</v>
      </c>
      <c r="E235" s="37">
        <f t="shared" si="36"/>
        <v>6797.2742759795574</v>
      </c>
      <c r="F235" s="38">
        <f t="shared" si="37"/>
        <v>0.79667202776164714</v>
      </c>
      <c r="G235" s="39">
        <f t="shared" si="38"/>
        <v>1040.8870504711676</v>
      </c>
      <c r="H235" s="39">
        <f t="shared" si="39"/>
        <v>308.56110183807846</v>
      </c>
      <c r="I235" s="37">
        <f t="shared" si="40"/>
        <v>1349.4481523092461</v>
      </c>
      <c r="J235" s="40">
        <f t="shared" si="41"/>
        <v>-92.214291104858432</v>
      </c>
      <c r="K235" s="37">
        <f t="shared" si="42"/>
        <v>1257.2338612043877</v>
      </c>
      <c r="L235" s="37">
        <f t="shared" si="43"/>
        <v>792126.06540552748</v>
      </c>
      <c r="M235" s="37">
        <f t="shared" si="44"/>
        <v>737996.27652697556</v>
      </c>
      <c r="N235" s="41">
        <f>'jan-feb'!M235</f>
        <v>322531.04603220365</v>
      </c>
      <c r="O235" s="41">
        <f t="shared" si="45"/>
        <v>415465.23049477191</v>
      </c>
      <c r="Q235" s="4"/>
      <c r="R235" s="4"/>
      <c r="S235" s="4"/>
      <c r="T235" s="4"/>
    </row>
    <row r="236" spans="1:20" s="34" customFormat="1" x14ac:dyDescent="0.2">
      <c r="A236" s="33">
        <v>1266</v>
      </c>
      <c r="B236" s="34" t="s">
        <v>289</v>
      </c>
      <c r="C236" s="36">
        <v>18066</v>
      </c>
      <c r="D236" s="36">
        <v>1710</v>
      </c>
      <c r="E236" s="37">
        <f t="shared" si="36"/>
        <v>10564.912280701754</v>
      </c>
      <c r="F236" s="38">
        <f t="shared" si="37"/>
        <v>1.2382566523075385</v>
      </c>
      <c r="G236" s="39">
        <f t="shared" si="38"/>
        <v>-1219.6957523621502</v>
      </c>
      <c r="H236" s="39">
        <f t="shared" si="39"/>
        <v>0</v>
      </c>
      <c r="I236" s="37">
        <f t="shared" si="40"/>
        <v>-1219.6957523621502</v>
      </c>
      <c r="J236" s="40">
        <f t="shared" si="41"/>
        <v>-92.214291104858432</v>
      </c>
      <c r="K236" s="37">
        <f t="shared" si="42"/>
        <v>-1311.9100434670086</v>
      </c>
      <c r="L236" s="37">
        <f t="shared" si="43"/>
        <v>-2085679.7365392768</v>
      </c>
      <c r="M236" s="37">
        <f t="shared" si="44"/>
        <v>-2243366.1743285847</v>
      </c>
      <c r="N236" s="41">
        <f>'jan-feb'!M236</f>
        <v>-2740700.8620813494</v>
      </c>
      <c r="O236" s="41">
        <f t="shared" si="45"/>
        <v>497334.68775276467</v>
      </c>
      <c r="Q236" s="4"/>
      <c r="R236" s="4"/>
      <c r="S236" s="4"/>
      <c r="T236" s="4"/>
    </row>
    <row r="237" spans="1:20" s="34" customFormat="1" x14ac:dyDescent="0.2">
      <c r="A237" s="33">
        <v>1401</v>
      </c>
      <c r="B237" s="34" t="s">
        <v>290</v>
      </c>
      <c r="C237" s="36">
        <v>99958</v>
      </c>
      <c r="D237" s="36">
        <v>11999</v>
      </c>
      <c r="E237" s="37">
        <f t="shared" si="36"/>
        <v>8330.5275439619963</v>
      </c>
      <c r="F237" s="38">
        <f t="shared" si="37"/>
        <v>0.97637641226652438</v>
      </c>
      <c r="G237" s="39">
        <f t="shared" si="38"/>
        <v>120.93508968170426</v>
      </c>
      <c r="H237" s="39">
        <f t="shared" si="39"/>
        <v>0</v>
      </c>
      <c r="I237" s="37">
        <f t="shared" si="40"/>
        <v>120.93508968170426</v>
      </c>
      <c r="J237" s="40">
        <f t="shared" si="41"/>
        <v>-92.214291104858432</v>
      </c>
      <c r="K237" s="37">
        <f t="shared" si="42"/>
        <v>28.720798576845823</v>
      </c>
      <c r="L237" s="37">
        <f t="shared" si="43"/>
        <v>1451100.1410907693</v>
      </c>
      <c r="M237" s="37">
        <f t="shared" si="44"/>
        <v>344620.86212357302</v>
      </c>
      <c r="N237" s="41">
        <f>'jan-feb'!M237</f>
        <v>-999202.94977433258</v>
      </c>
      <c r="O237" s="41">
        <f t="shared" si="45"/>
        <v>1343823.8118979055</v>
      </c>
      <c r="Q237" s="4"/>
      <c r="R237" s="4"/>
      <c r="S237" s="4"/>
      <c r="T237" s="4"/>
    </row>
    <row r="238" spans="1:20" s="34" customFormat="1" x14ac:dyDescent="0.2">
      <c r="A238" s="33">
        <v>1411</v>
      </c>
      <c r="B238" s="34" t="s">
        <v>291</v>
      </c>
      <c r="C238" s="36">
        <v>20697</v>
      </c>
      <c r="D238" s="36">
        <v>2371</v>
      </c>
      <c r="E238" s="37">
        <f t="shared" si="36"/>
        <v>8729.2281737663434</v>
      </c>
      <c r="F238" s="38">
        <f t="shared" si="37"/>
        <v>1.0231059727226237</v>
      </c>
      <c r="G238" s="39">
        <f t="shared" si="38"/>
        <v>-118.28528820090395</v>
      </c>
      <c r="H238" s="39">
        <f t="shared" si="39"/>
        <v>0</v>
      </c>
      <c r="I238" s="37">
        <f t="shared" si="40"/>
        <v>-118.28528820090395</v>
      </c>
      <c r="J238" s="40">
        <f t="shared" si="41"/>
        <v>-92.214291104858432</v>
      </c>
      <c r="K238" s="37">
        <f t="shared" si="42"/>
        <v>-210.49957930576238</v>
      </c>
      <c r="L238" s="37">
        <f t="shared" si="43"/>
        <v>-280454.41832434328</v>
      </c>
      <c r="M238" s="37">
        <f t="shared" si="44"/>
        <v>-499094.5025339626</v>
      </c>
      <c r="N238" s="41">
        <f>'jan-feb'!M238</f>
        <v>-109827.10175139127</v>
      </c>
      <c r="O238" s="41">
        <f t="shared" si="45"/>
        <v>-389267.40078257135</v>
      </c>
      <c r="Q238" s="4"/>
      <c r="R238" s="4"/>
      <c r="S238" s="4"/>
      <c r="T238" s="4"/>
    </row>
    <row r="239" spans="1:20" s="34" customFormat="1" x14ac:dyDescent="0.2">
      <c r="A239" s="33">
        <v>1412</v>
      </c>
      <c r="B239" s="34" t="s">
        <v>292</v>
      </c>
      <c r="C239" s="36">
        <v>6629</v>
      </c>
      <c r="D239" s="36">
        <v>794</v>
      </c>
      <c r="E239" s="37">
        <f t="shared" si="36"/>
        <v>8348.8664987405537</v>
      </c>
      <c r="F239" s="38">
        <f t="shared" si="37"/>
        <v>0.9785258227062491</v>
      </c>
      <c r="G239" s="39">
        <f t="shared" si="38"/>
        <v>109.93171681456988</v>
      </c>
      <c r="H239" s="39">
        <f t="shared" si="39"/>
        <v>0</v>
      </c>
      <c r="I239" s="37">
        <f t="shared" si="40"/>
        <v>109.93171681456988</v>
      </c>
      <c r="J239" s="40">
        <f t="shared" si="41"/>
        <v>-92.214291104858432</v>
      </c>
      <c r="K239" s="37">
        <f t="shared" si="42"/>
        <v>17.717425709711449</v>
      </c>
      <c r="L239" s="37">
        <f t="shared" si="43"/>
        <v>87285.78315076849</v>
      </c>
      <c r="M239" s="37">
        <f t="shared" si="44"/>
        <v>14067.63601351089</v>
      </c>
      <c r="N239" s="41">
        <f>'jan-feb'!M239</f>
        <v>-324805.19560970238</v>
      </c>
      <c r="O239" s="41">
        <f t="shared" si="45"/>
        <v>338872.83162321325</v>
      </c>
      <c r="Q239" s="4"/>
      <c r="R239" s="4"/>
      <c r="S239" s="4"/>
      <c r="T239" s="4"/>
    </row>
    <row r="240" spans="1:20" s="34" customFormat="1" x14ac:dyDescent="0.2">
      <c r="A240" s="33">
        <v>1413</v>
      </c>
      <c r="B240" s="34" t="s">
        <v>293</v>
      </c>
      <c r="C240" s="36">
        <v>11738</v>
      </c>
      <c r="D240" s="36">
        <v>1438</v>
      </c>
      <c r="E240" s="37">
        <f t="shared" si="36"/>
        <v>8162.7260083449237</v>
      </c>
      <c r="F240" s="38">
        <f t="shared" si="37"/>
        <v>0.95670929509369174</v>
      </c>
      <c r="G240" s="39">
        <f t="shared" si="38"/>
        <v>221.61601105194785</v>
      </c>
      <c r="H240" s="39">
        <f t="shared" si="39"/>
        <v>0</v>
      </c>
      <c r="I240" s="37">
        <f t="shared" si="40"/>
        <v>221.61601105194785</v>
      </c>
      <c r="J240" s="40">
        <f t="shared" si="41"/>
        <v>-92.214291104858432</v>
      </c>
      <c r="K240" s="37">
        <f t="shared" si="42"/>
        <v>129.40171994708942</v>
      </c>
      <c r="L240" s="37">
        <f t="shared" si="43"/>
        <v>318683.82389270101</v>
      </c>
      <c r="M240" s="37">
        <f t="shared" si="44"/>
        <v>186079.67328391457</v>
      </c>
      <c r="N240" s="41">
        <f>'jan-feb'!M240</f>
        <v>-126240.1401596378</v>
      </c>
      <c r="O240" s="41">
        <f t="shared" si="45"/>
        <v>312319.81344355235</v>
      </c>
      <c r="Q240" s="4"/>
      <c r="R240" s="4"/>
      <c r="S240" s="4"/>
      <c r="T240" s="4"/>
    </row>
    <row r="241" spans="1:20" s="34" customFormat="1" x14ac:dyDescent="0.2">
      <c r="A241" s="33">
        <v>1416</v>
      </c>
      <c r="B241" s="34" t="s">
        <v>294</v>
      </c>
      <c r="C241" s="36">
        <v>36296</v>
      </c>
      <c r="D241" s="36">
        <v>4190</v>
      </c>
      <c r="E241" s="37">
        <f t="shared" si="36"/>
        <v>8662.529832935561</v>
      </c>
      <c r="F241" s="38">
        <f t="shared" si="37"/>
        <v>1.0152886182536753</v>
      </c>
      <c r="G241" s="39">
        <f t="shared" si="38"/>
        <v>-78.266283702434521</v>
      </c>
      <c r="H241" s="39">
        <f t="shared" si="39"/>
        <v>0</v>
      </c>
      <c r="I241" s="37">
        <f t="shared" si="40"/>
        <v>-78.266283702434521</v>
      </c>
      <c r="J241" s="40">
        <f t="shared" si="41"/>
        <v>-92.214291104858432</v>
      </c>
      <c r="K241" s="37">
        <f t="shared" si="42"/>
        <v>-170.48057480729295</v>
      </c>
      <c r="L241" s="37">
        <f t="shared" si="43"/>
        <v>-327935.72871320066</v>
      </c>
      <c r="M241" s="37">
        <f t="shared" si="44"/>
        <v>-714313.60844255751</v>
      </c>
      <c r="N241" s="41">
        <f>'jan-feb'!M241</f>
        <v>-2796195.6796028377</v>
      </c>
      <c r="O241" s="41">
        <f t="shared" si="45"/>
        <v>2081882.0711602801</v>
      </c>
      <c r="Q241" s="4"/>
      <c r="R241" s="4"/>
      <c r="S241" s="4"/>
      <c r="T241" s="4"/>
    </row>
    <row r="242" spans="1:20" s="34" customFormat="1" x14ac:dyDescent="0.2">
      <c r="A242" s="33">
        <v>1417</v>
      </c>
      <c r="B242" s="34" t="s">
        <v>295</v>
      </c>
      <c r="C242" s="36">
        <v>24437</v>
      </c>
      <c r="D242" s="36">
        <v>2722</v>
      </c>
      <c r="E242" s="37">
        <f t="shared" si="36"/>
        <v>8977.5900073475386</v>
      </c>
      <c r="F242" s="38">
        <f t="shared" si="37"/>
        <v>1.0522151299442097</v>
      </c>
      <c r="G242" s="39">
        <f t="shared" si="38"/>
        <v>-267.30238834962108</v>
      </c>
      <c r="H242" s="39">
        <f t="shared" si="39"/>
        <v>0</v>
      </c>
      <c r="I242" s="37">
        <f t="shared" si="40"/>
        <v>-267.30238834962108</v>
      </c>
      <c r="J242" s="40">
        <f t="shared" si="41"/>
        <v>-92.214291104858432</v>
      </c>
      <c r="K242" s="37">
        <f t="shared" si="42"/>
        <v>-359.51667945447952</v>
      </c>
      <c r="L242" s="37">
        <f t="shared" si="43"/>
        <v>-727597.10108766856</v>
      </c>
      <c r="M242" s="37">
        <f t="shared" si="44"/>
        <v>-978604.40147509321</v>
      </c>
      <c r="N242" s="41">
        <f>'jan-feb'!M242</f>
        <v>-1953641.4892312479</v>
      </c>
      <c r="O242" s="41">
        <f t="shared" si="45"/>
        <v>975037.08775615471</v>
      </c>
      <c r="Q242" s="4"/>
      <c r="R242" s="4"/>
      <c r="S242" s="4"/>
      <c r="T242" s="4"/>
    </row>
    <row r="243" spans="1:20" s="34" customFormat="1" x14ac:dyDescent="0.2">
      <c r="A243" s="33">
        <v>1418</v>
      </c>
      <c r="B243" s="34" t="s">
        <v>296</v>
      </c>
      <c r="C243" s="36">
        <v>9900</v>
      </c>
      <c r="D243" s="36">
        <v>1288</v>
      </c>
      <c r="E243" s="37">
        <f t="shared" si="36"/>
        <v>7686.3354037267081</v>
      </c>
      <c r="F243" s="38">
        <f t="shared" si="37"/>
        <v>0.90087410975639015</v>
      </c>
      <c r="G243" s="39">
        <f t="shared" si="38"/>
        <v>507.45037382287717</v>
      </c>
      <c r="H243" s="39">
        <f t="shared" si="39"/>
        <v>0</v>
      </c>
      <c r="I243" s="37">
        <f t="shared" si="40"/>
        <v>507.45037382287717</v>
      </c>
      <c r="J243" s="40">
        <f t="shared" si="41"/>
        <v>-92.214291104858432</v>
      </c>
      <c r="K243" s="37">
        <f t="shared" si="42"/>
        <v>415.23608271801874</v>
      </c>
      <c r="L243" s="37">
        <f t="shared" si="43"/>
        <v>653596.08148386574</v>
      </c>
      <c r="M243" s="37">
        <f t="shared" si="44"/>
        <v>534824.0745408081</v>
      </c>
      <c r="N243" s="41">
        <f>'jan-feb'!M243</f>
        <v>-294669.88909987023</v>
      </c>
      <c r="O243" s="41">
        <f t="shared" si="45"/>
        <v>829493.96364067832</v>
      </c>
      <c r="Q243" s="4"/>
      <c r="R243" s="4"/>
      <c r="S243" s="4"/>
      <c r="T243" s="4"/>
    </row>
    <row r="244" spans="1:20" s="34" customFormat="1" x14ac:dyDescent="0.2">
      <c r="A244" s="33">
        <v>1419</v>
      </c>
      <c r="B244" s="34" t="s">
        <v>297</v>
      </c>
      <c r="C244" s="36">
        <v>18816</v>
      </c>
      <c r="D244" s="36">
        <v>2332</v>
      </c>
      <c r="E244" s="37">
        <f t="shared" si="36"/>
        <v>8068.6106346483703</v>
      </c>
      <c r="F244" s="38">
        <f t="shared" si="37"/>
        <v>0.94567853738668817</v>
      </c>
      <c r="G244" s="39">
        <f t="shared" si="38"/>
        <v>278.08523526987989</v>
      </c>
      <c r="H244" s="39">
        <f t="shared" si="39"/>
        <v>0</v>
      </c>
      <c r="I244" s="37">
        <f t="shared" si="40"/>
        <v>278.08523526987989</v>
      </c>
      <c r="J244" s="40">
        <f t="shared" si="41"/>
        <v>-92.214291104858432</v>
      </c>
      <c r="K244" s="37">
        <f t="shared" si="42"/>
        <v>185.87094416502146</v>
      </c>
      <c r="L244" s="37">
        <f t="shared" si="43"/>
        <v>648494.76864935993</v>
      </c>
      <c r="M244" s="37">
        <f t="shared" si="44"/>
        <v>433451.04179283004</v>
      </c>
      <c r="N244" s="41">
        <f>'jan-feb'!M244</f>
        <v>157241.16352414788</v>
      </c>
      <c r="O244" s="41">
        <f t="shared" si="45"/>
        <v>276209.87826868217</v>
      </c>
      <c r="Q244" s="4"/>
      <c r="R244" s="4"/>
      <c r="S244" s="4"/>
      <c r="T244" s="4"/>
    </row>
    <row r="245" spans="1:20" s="34" customFormat="1" x14ac:dyDescent="0.2">
      <c r="A245" s="33">
        <v>1420</v>
      </c>
      <c r="B245" s="34" t="s">
        <v>298</v>
      </c>
      <c r="C245" s="36">
        <v>60273</v>
      </c>
      <c r="D245" s="36">
        <v>7941</v>
      </c>
      <c r="E245" s="37">
        <f t="shared" si="36"/>
        <v>7590.1020022667171</v>
      </c>
      <c r="F245" s="38">
        <f t="shared" si="37"/>
        <v>0.88959510938554176</v>
      </c>
      <c r="G245" s="39">
        <f t="shared" si="38"/>
        <v>565.19041469887179</v>
      </c>
      <c r="H245" s="39">
        <f t="shared" si="39"/>
        <v>31.071397637572588</v>
      </c>
      <c r="I245" s="37">
        <f t="shared" si="40"/>
        <v>596.26181233644434</v>
      </c>
      <c r="J245" s="40">
        <f t="shared" si="41"/>
        <v>-92.214291104858432</v>
      </c>
      <c r="K245" s="37">
        <f t="shared" si="42"/>
        <v>504.0475212315859</v>
      </c>
      <c r="L245" s="37">
        <f t="shared" si="43"/>
        <v>4734915.051763704</v>
      </c>
      <c r="M245" s="37">
        <f t="shared" si="44"/>
        <v>4002641.3661000235</v>
      </c>
      <c r="N245" s="41">
        <f>'jan-feb'!M245</f>
        <v>1362130.9088959098</v>
      </c>
      <c r="O245" s="41">
        <f t="shared" si="45"/>
        <v>2640510.4572041137</v>
      </c>
      <c r="Q245" s="4"/>
      <c r="R245" s="4"/>
      <c r="S245" s="4"/>
      <c r="T245" s="4"/>
    </row>
    <row r="246" spans="1:20" s="34" customFormat="1" x14ac:dyDescent="0.2">
      <c r="A246" s="33">
        <v>1421</v>
      </c>
      <c r="B246" s="34" t="s">
        <v>299</v>
      </c>
      <c r="C246" s="36">
        <v>28275</v>
      </c>
      <c r="D246" s="36">
        <v>1787</v>
      </c>
      <c r="E246" s="37">
        <f t="shared" si="36"/>
        <v>15822.607722439843</v>
      </c>
      <c r="F246" s="38">
        <f t="shared" si="37"/>
        <v>1.8544829099009212</v>
      </c>
      <c r="G246" s="39">
        <f t="shared" si="38"/>
        <v>-4374.3130174050038</v>
      </c>
      <c r="H246" s="39">
        <f t="shared" si="39"/>
        <v>0</v>
      </c>
      <c r="I246" s="37">
        <f t="shared" si="40"/>
        <v>-4374.3130174050038</v>
      </c>
      <c r="J246" s="40">
        <f t="shared" si="41"/>
        <v>-92.214291104858432</v>
      </c>
      <c r="K246" s="37">
        <f t="shared" si="42"/>
        <v>-4466.5273085098625</v>
      </c>
      <c r="L246" s="37">
        <f t="shared" si="43"/>
        <v>-7816897.3621027423</v>
      </c>
      <c r="M246" s="37">
        <f t="shared" si="44"/>
        <v>-7981684.3003071239</v>
      </c>
      <c r="N246" s="41">
        <f>'jan-feb'!M246</f>
        <v>-8344620.2576253628</v>
      </c>
      <c r="O246" s="41">
        <f t="shared" si="45"/>
        <v>362935.95731823891</v>
      </c>
      <c r="Q246" s="4"/>
      <c r="R246" s="4"/>
      <c r="S246" s="4"/>
      <c r="T246" s="4"/>
    </row>
    <row r="247" spans="1:20" s="34" customFormat="1" x14ac:dyDescent="0.2">
      <c r="A247" s="33">
        <v>1422</v>
      </c>
      <c r="B247" s="34" t="s">
        <v>300</v>
      </c>
      <c r="C247" s="36">
        <v>23958</v>
      </c>
      <c r="D247" s="36">
        <v>2159</v>
      </c>
      <c r="E247" s="37">
        <f t="shared" si="36"/>
        <v>11096.804075961094</v>
      </c>
      <c r="F247" s="38">
        <f t="shared" si="37"/>
        <v>1.3005968342502445</v>
      </c>
      <c r="G247" s="39">
        <f t="shared" si="38"/>
        <v>-1538.8308295177542</v>
      </c>
      <c r="H247" s="39">
        <f t="shared" si="39"/>
        <v>0</v>
      </c>
      <c r="I247" s="37">
        <f t="shared" si="40"/>
        <v>-1538.8308295177542</v>
      </c>
      <c r="J247" s="40">
        <f t="shared" si="41"/>
        <v>-92.214291104858432</v>
      </c>
      <c r="K247" s="37">
        <f t="shared" si="42"/>
        <v>-1631.0451206226126</v>
      </c>
      <c r="L247" s="37">
        <f t="shared" si="43"/>
        <v>-3322335.7609288311</v>
      </c>
      <c r="M247" s="37">
        <f t="shared" si="44"/>
        <v>-3521426.4154242207</v>
      </c>
      <c r="N247" s="41">
        <f>'jan-feb'!M247</f>
        <v>-4054994.480253587</v>
      </c>
      <c r="O247" s="41">
        <f t="shared" si="45"/>
        <v>533568.06482936628</v>
      </c>
      <c r="Q247" s="4"/>
      <c r="R247" s="4"/>
      <c r="S247" s="4"/>
      <c r="T247" s="4"/>
    </row>
    <row r="248" spans="1:20" s="34" customFormat="1" x14ac:dyDescent="0.2">
      <c r="A248" s="33">
        <v>1424</v>
      </c>
      <c r="B248" s="34" t="s">
        <v>301</v>
      </c>
      <c r="C248" s="36">
        <v>53395</v>
      </c>
      <c r="D248" s="36">
        <v>5363</v>
      </c>
      <c r="E248" s="37">
        <f t="shared" si="36"/>
        <v>9956.1812418422523</v>
      </c>
      <c r="F248" s="38">
        <f t="shared" si="37"/>
        <v>1.1669105551221686</v>
      </c>
      <c r="G248" s="39">
        <f t="shared" si="38"/>
        <v>-854.45712904644927</v>
      </c>
      <c r="H248" s="39">
        <f t="shared" si="39"/>
        <v>0</v>
      </c>
      <c r="I248" s="37">
        <f t="shared" si="40"/>
        <v>-854.45712904644927</v>
      </c>
      <c r="J248" s="40">
        <f t="shared" si="41"/>
        <v>-92.214291104858432</v>
      </c>
      <c r="K248" s="37">
        <f t="shared" si="42"/>
        <v>-946.67142015130776</v>
      </c>
      <c r="L248" s="37">
        <f t="shared" si="43"/>
        <v>-4582453.5830761073</v>
      </c>
      <c r="M248" s="37">
        <f t="shared" si="44"/>
        <v>-5076998.8262714632</v>
      </c>
      <c r="N248" s="41">
        <f>'jan-feb'!M248</f>
        <v>-5609295.042890219</v>
      </c>
      <c r="O248" s="41">
        <f t="shared" si="45"/>
        <v>532296.21661875583</v>
      </c>
      <c r="Q248" s="4"/>
      <c r="R248" s="4"/>
      <c r="S248" s="4"/>
      <c r="T248" s="4"/>
    </row>
    <row r="249" spans="1:20" s="34" customFormat="1" x14ac:dyDescent="0.2">
      <c r="A249" s="33">
        <v>1426</v>
      </c>
      <c r="B249" s="34" t="s">
        <v>302</v>
      </c>
      <c r="C249" s="36">
        <v>51659</v>
      </c>
      <c r="D249" s="36">
        <v>5151</v>
      </c>
      <c r="E249" s="37">
        <f t="shared" si="36"/>
        <v>10028.92642205397</v>
      </c>
      <c r="F249" s="38">
        <f t="shared" si="37"/>
        <v>1.1754366271734251</v>
      </c>
      <c r="G249" s="39">
        <f t="shared" si="38"/>
        <v>-898.10423717347987</v>
      </c>
      <c r="H249" s="39">
        <f t="shared" si="39"/>
        <v>0</v>
      </c>
      <c r="I249" s="37">
        <f t="shared" si="40"/>
        <v>-898.10423717347987</v>
      </c>
      <c r="J249" s="40">
        <f t="shared" si="41"/>
        <v>-92.214291104858432</v>
      </c>
      <c r="K249" s="37">
        <f t="shared" si="42"/>
        <v>-990.31852827833836</v>
      </c>
      <c r="L249" s="37">
        <f t="shared" si="43"/>
        <v>-4626134.9256805945</v>
      </c>
      <c r="M249" s="37">
        <f t="shared" si="44"/>
        <v>-5101130.7391617205</v>
      </c>
      <c r="N249" s="41">
        <f>'jan-feb'!M249</f>
        <v>-7451462.4213924157</v>
      </c>
      <c r="O249" s="41">
        <f t="shared" si="45"/>
        <v>2350331.6822306952</v>
      </c>
      <c r="Q249" s="4"/>
      <c r="R249" s="4"/>
      <c r="S249" s="4"/>
      <c r="T249" s="4"/>
    </row>
    <row r="250" spans="1:20" s="34" customFormat="1" x14ac:dyDescent="0.2">
      <c r="A250" s="33">
        <v>1428</v>
      </c>
      <c r="B250" s="34" t="s">
        <v>303</v>
      </c>
      <c r="C250" s="36">
        <v>21560</v>
      </c>
      <c r="D250" s="36">
        <v>3065</v>
      </c>
      <c r="E250" s="37">
        <f t="shared" si="36"/>
        <v>7034.2577487765093</v>
      </c>
      <c r="F250" s="38">
        <f t="shared" si="37"/>
        <v>0.82444758839869925</v>
      </c>
      <c r="G250" s="39">
        <f t="shared" si="38"/>
        <v>898.69696679299648</v>
      </c>
      <c r="H250" s="39">
        <f t="shared" si="39"/>
        <v>225.61688635914533</v>
      </c>
      <c r="I250" s="37">
        <f t="shared" si="40"/>
        <v>1124.3138531521417</v>
      </c>
      <c r="J250" s="40">
        <f t="shared" si="41"/>
        <v>-92.214291104858432</v>
      </c>
      <c r="K250" s="37">
        <f t="shared" si="42"/>
        <v>1032.0995620472834</v>
      </c>
      <c r="L250" s="37">
        <f t="shared" si="43"/>
        <v>3446021.9599113143</v>
      </c>
      <c r="M250" s="37">
        <f t="shared" si="44"/>
        <v>3163385.1576749235</v>
      </c>
      <c r="N250" s="41">
        <f>'jan-feb'!M250</f>
        <v>763662.44648842316</v>
      </c>
      <c r="O250" s="41">
        <f t="shared" si="45"/>
        <v>2399722.7111865003</v>
      </c>
      <c r="Q250" s="4"/>
      <c r="R250" s="4"/>
      <c r="S250" s="4"/>
      <c r="T250" s="4"/>
    </row>
    <row r="251" spans="1:20" s="34" customFormat="1" x14ac:dyDescent="0.2">
      <c r="A251" s="33">
        <v>1429</v>
      </c>
      <c r="B251" s="34" t="s">
        <v>304</v>
      </c>
      <c r="C251" s="36">
        <v>19023</v>
      </c>
      <c r="D251" s="36">
        <v>2862</v>
      </c>
      <c r="E251" s="37">
        <f t="shared" si="36"/>
        <v>6646.7505241090148</v>
      </c>
      <c r="F251" s="38">
        <f t="shared" si="37"/>
        <v>0.77902994686860927</v>
      </c>
      <c r="G251" s="39">
        <f t="shared" si="38"/>
        <v>1131.2013015934931</v>
      </c>
      <c r="H251" s="39">
        <f t="shared" si="39"/>
        <v>361.24441499276838</v>
      </c>
      <c r="I251" s="37">
        <f t="shared" si="40"/>
        <v>1492.4457165862614</v>
      </c>
      <c r="J251" s="40">
        <f t="shared" si="41"/>
        <v>-92.214291104858432</v>
      </c>
      <c r="K251" s="37">
        <f t="shared" si="42"/>
        <v>1400.231425481403</v>
      </c>
      <c r="L251" s="37">
        <f t="shared" si="43"/>
        <v>4271379.6408698801</v>
      </c>
      <c r="M251" s="37">
        <f t="shared" si="44"/>
        <v>4007462.3397277752</v>
      </c>
      <c r="N251" s="41">
        <f>'jan-feb'!M251</f>
        <v>2031257.3317617844</v>
      </c>
      <c r="O251" s="41">
        <f t="shared" si="45"/>
        <v>1976205.0079659908</v>
      </c>
      <c r="Q251" s="4"/>
      <c r="R251" s="4"/>
      <c r="S251" s="4"/>
      <c r="T251" s="4"/>
    </row>
    <row r="252" spans="1:20" s="34" customFormat="1" x14ac:dyDescent="0.2">
      <c r="A252" s="33">
        <v>1430</v>
      </c>
      <c r="B252" s="34" t="s">
        <v>305</v>
      </c>
      <c r="C252" s="36">
        <v>20040</v>
      </c>
      <c r="D252" s="36">
        <v>2966</v>
      </c>
      <c r="E252" s="37">
        <f t="shared" si="36"/>
        <v>6756.5745111260958</v>
      </c>
      <c r="F252" s="38">
        <f t="shared" si="37"/>
        <v>0.79190182681362709</v>
      </c>
      <c r="G252" s="39">
        <f t="shared" si="38"/>
        <v>1065.3069093832446</v>
      </c>
      <c r="H252" s="39">
        <f t="shared" si="39"/>
        <v>322.80601953679002</v>
      </c>
      <c r="I252" s="37">
        <f t="shared" si="40"/>
        <v>1388.1129289200346</v>
      </c>
      <c r="J252" s="40">
        <f t="shared" si="41"/>
        <v>-92.214291104858432</v>
      </c>
      <c r="K252" s="37">
        <f t="shared" si="42"/>
        <v>1295.8986378151762</v>
      </c>
      <c r="L252" s="37">
        <f t="shared" si="43"/>
        <v>4117142.9471768225</v>
      </c>
      <c r="M252" s="37">
        <f t="shared" si="44"/>
        <v>3843635.3597598127</v>
      </c>
      <c r="N252" s="41">
        <f>'jan-feb'!M252</f>
        <v>1560683.1048237081</v>
      </c>
      <c r="O252" s="41">
        <f t="shared" si="45"/>
        <v>2282952.2549361046</v>
      </c>
      <c r="Q252" s="4"/>
      <c r="R252" s="4"/>
      <c r="S252" s="4"/>
      <c r="T252" s="4"/>
    </row>
    <row r="253" spans="1:20" s="34" customFormat="1" x14ac:dyDescent="0.2">
      <c r="A253" s="33">
        <v>1431</v>
      </c>
      <c r="B253" s="34" t="s">
        <v>306</v>
      </c>
      <c r="C253" s="36">
        <v>23129</v>
      </c>
      <c r="D253" s="36">
        <v>3049</v>
      </c>
      <c r="E253" s="37">
        <f t="shared" si="36"/>
        <v>7585.7658248606103</v>
      </c>
      <c r="F253" s="38">
        <f t="shared" si="37"/>
        <v>0.88908688930987623</v>
      </c>
      <c r="G253" s="39">
        <f t="shared" si="38"/>
        <v>567.79212114253585</v>
      </c>
      <c r="H253" s="39">
        <f t="shared" si="39"/>
        <v>32.589059729709966</v>
      </c>
      <c r="I253" s="37">
        <f t="shared" si="40"/>
        <v>600.38118087224586</v>
      </c>
      <c r="J253" s="40">
        <f t="shared" si="41"/>
        <v>-92.214291104858432</v>
      </c>
      <c r="K253" s="37">
        <f t="shared" si="42"/>
        <v>508.16688976738743</v>
      </c>
      <c r="L253" s="37">
        <f t="shared" si="43"/>
        <v>1830562.2204794777</v>
      </c>
      <c r="M253" s="37">
        <f t="shared" si="44"/>
        <v>1549400.8469007644</v>
      </c>
      <c r="N253" s="41">
        <f>'jan-feb'!M253</f>
        <v>132955.36345845956</v>
      </c>
      <c r="O253" s="41">
        <f t="shared" si="45"/>
        <v>1416445.4834423049</v>
      </c>
      <c r="Q253" s="4"/>
      <c r="R253" s="4"/>
      <c r="S253" s="4"/>
      <c r="T253" s="4"/>
    </row>
    <row r="254" spans="1:20" s="34" customFormat="1" x14ac:dyDescent="0.2">
      <c r="A254" s="33">
        <v>1432</v>
      </c>
      <c r="B254" s="34" t="s">
        <v>307</v>
      </c>
      <c r="C254" s="36">
        <v>108297</v>
      </c>
      <c r="D254" s="36">
        <v>13009</v>
      </c>
      <c r="E254" s="37">
        <f t="shared" si="36"/>
        <v>8324.7751556614658</v>
      </c>
      <c r="F254" s="38">
        <f t="shared" si="37"/>
        <v>0.97570220571463484</v>
      </c>
      <c r="G254" s="39">
        <f t="shared" si="38"/>
        <v>124.38652266202261</v>
      </c>
      <c r="H254" s="39">
        <f t="shared" si="39"/>
        <v>0</v>
      </c>
      <c r="I254" s="37">
        <f t="shared" si="40"/>
        <v>124.38652266202261</v>
      </c>
      <c r="J254" s="40">
        <f t="shared" si="41"/>
        <v>-92.214291104858432</v>
      </c>
      <c r="K254" s="37">
        <f t="shared" si="42"/>
        <v>32.172231557164181</v>
      </c>
      <c r="L254" s="37">
        <f t="shared" si="43"/>
        <v>1618144.2733102522</v>
      </c>
      <c r="M254" s="37">
        <f t="shared" si="44"/>
        <v>418528.56032714882</v>
      </c>
      <c r="N254" s="41">
        <f>'jan-feb'!M254</f>
        <v>-454109.30691010301</v>
      </c>
      <c r="O254" s="41">
        <f t="shared" si="45"/>
        <v>872637.86723725183</v>
      </c>
      <c r="Q254" s="4"/>
      <c r="R254" s="4"/>
      <c r="S254" s="4"/>
      <c r="T254" s="4"/>
    </row>
    <row r="255" spans="1:20" s="34" customFormat="1" x14ac:dyDescent="0.2">
      <c r="A255" s="33">
        <v>1433</v>
      </c>
      <c r="B255" s="34" t="s">
        <v>308</v>
      </c>
      <c r="C255" s="36">
        <v>19813</v>
      </c>
      <c r="D255" s="36">
        <v>2848</v>
      </c>
      <c r="E255" s="37">
        <f t="shared" si="36"/>
        <v>6956.8117977528091</v>
      </c>
      <c r="F255" s="38">
        <f t="shared" si="37"/>
        <v>0.81537056423593823</v>
      </c>
      <c r="G255" s="39">
        <f t="shared" si="38"/>
        <v>945.16453740721659</v>
      </c>
      <c r="H255" s="39">
        <f t="shared" si="39"/>
        <v>252.72296921744041</v>
      </c>
      <c r="I255" s="37">
        <f t="shared" si="40"/>
        <v>1197.8875066246569</v>
      </c>
      <c r="J255" s="40">
        <f t="shared" si="41"/>
        <v>-92.214291104858432</v>
      </c>
      <c r="K255" s="37">
        <f t="shared" si="42"/>
        <v>1105.6732155197985</v>
      </c>
      <c r="L255" s="37">
        <f t="shared" si="43"/>
        <v>3411583.6188670229</v>
      </c>
      <c r="M255" s="37">
        <f t="shared" si="44"/>
        <v>3148957.3178003863</v>
      </c>
      <c r="N255" s="41">
        <f>'jan-feb'!M255</f>
        <v>1414367.3238496021</v>
      </c>
      <c r="O255" s="41">
        <f t="shared" si="45"/>
        <v>1734589.9939507842</v>
      </c>
      <c r="Q255" s="4"/>
      <c r="R255" s="4"/>
      <c r="S255" s="4"/>
      <c r="T255" s="4"/>
    </row>
    <row r="256" spans="1:20" s="34" customFormat="1" x14ac:dyDescent="0.2">
      <c r="A256" s="33">
        <v>1438</v>
      </c>
      <c r="B256" s="34" t="s">
        <v>309</v>
      </c>
      <c r="C256" s="36">
        <v>34157</v>
      </c>
      <c r="D256" s="36">
        <v>3847</v>
      </c>
      <c r="E256" s="37">
        <f t="shared" si="36"/>
        <v>8878.8666493371456</v>
      </c>
      <c r="F256" s="38">
        <f t="shared" si="37"/>
        <v>1.040644295133039</v>
      </c>
      <c r="G256" s="39">
        <f t="shared" si="38"/>
        <v>-208.06837354338532</v>
      </c>
      <c r="H256" s="39">
        <f t="shared" si="39"/>
        <v>0</v>
      </c>
      <c r="I256" s="37">
        <f t="shared" si="40"/>
        <v>-208.06837354338532</v>
      </c>
      <c r="J256" s="40">
        <f t="shared" si="41"/>
        <v>-92.214291104858432</v>
      </c>
      <c r="K256" s="37">
        <f t="shared" si="42"/>
        <v>-300.28266464824378</v>
      </c>
      <c r="L256" s="37">
        <f t="shared" si="43"/>
        <v>-800439.03302140336</v>
      </c>
      <c r="M256" s="37">
        <f t="shared" si="44"/>
        <v>-1155187.4109017937</v>
      </c>
      <c r="N256" s="41">
        <f>'jan-feb'!M256</f>
        <v>-3643318.3721795031</v>
      </c>
      <c r="O256" s="41">
        <f t="shared" si="45"/>
        <v>2488130.9612777093</v>
      </c>
      <c r="Q256" s="4"/>
      <c r="R256" s="4"/>
      <c r="S256" s="4"/>
      <c r="T256" s="4"/>
    </row>
    <row r="257" spans="1:20" s="34" customFormat="1" x14ac:dyDescent="0.2">
      <c r="A257" s="33">
        <v>1439</v>
      </c>
      <c r="B257" s="34" t="s">
        <v>310</v>
      </c>
      <c r="C257" s="36">
        <v>48277</v>
      </c>
      <c r="D257" s="36">
        <v>6031</v>
      </c>
      <c r="E257" s="37">
        <f t="shared" si="36"/>
        <v>8004.8084894710664</v>
      </c>
      <c r="F257" s="38">
        <f t="shared" si="37"/>
        <v>0.93820063046250113</v>
      </c>
      <c r="G257" s="39">
        <f t="shared" si="38"/>
        <v>316.3665223762622</v>
      </c>
      <c r="H257" s="39">
        <f t="shared" si="39"/>
        <v>0</v>
      </c>
      <c r="I257" s="37">
        <f t="shared" si="40"/>
        <v>316.3665223762622</v>
      </c>
      <c r="J257" s="40">
        <f t="shared" si="41"/>
        <v>-92.214291104858432</v>
      </c>
      <c r="K257" s="37">
        <f t="shared" si="42"/>
        <v>224.15223127140376</v>
      </c>
      <c r="L257" s="37">
        <f t="shared" si="43"/>
        <v>1908006.4964512372</v>
      </c>
      <c r="M257" s="37">
        <f t="shared" si="44"/>
        <v>1351862.106797836</v>
      </c>
      <c r="N257" s="41">
        <f>'jan-feb'!M257</f>
        <v>-435341.22760971833</v>
      </c>
      <c r="O257" s="41">
        <f t="shared" si="45"/>
        <v>1787203.3344075545</v>
      </c>
      <c r="Q257" s="4"/>
      <c r="R257" s="4"/>
      <c r="S257" s="4"/>
      <c r="T257" s="4"/>
    </row>
    <row r="258" spans="1:20" s="34" customFormat="1" x14ac:dyDescent="0.2">
      <c r="A258" s="33">
        <v>1441</v>
      </c>
      <c r="B258" s="34" t="s">
        <v>311</v>
      </c>
      <c r="C258" s="36">
        <v>20417</v>
      </c>
      <c r="D258" s="36">
        <v>2791</v>
      </c>
      <c r="E258" s="37">
        <f t="shared" si="36"/>
        <v>7315.2991759226088</v>
      </c>
      <c r="F258" s="38">
        <f t="shared" si="37"/>
        <v>0.85738694534663473</v>
      </c>
      <c r="G258" s="39">
        <f t="shared" si="38"/>
        <v>730.07211050533681</v>
      </c>
      <c r="H258" s="39">
        <f t="shared" si="39"/>
        <v>127.2523868580105</v>
      </c>
      <c r="I258" s="37">
        <f t="shared" si="40"/>
        <v>857.32449736334729</v>
      </c>
      <c r="J258" s="40">
        <f t="shared" si="41"/>
        <v>-92.214291104858432</v>
      </c>
      <c r="K258" s="37">
        <f t="shared" si="42"/>
        <v>765.11020625848892</v>
      </c>
      <c r="L258" s="37">
        <f t="shared" si="43"/>
        <v>2392792.6721411021</v>
      </c>
      <c r="M258" s="37">
        <f t="shared" si="44"/>
        <v>2135422.5856674425</v>
      </c>
      <c r="N258" s="41">
        <f>'jan-feb'!M258</f>
        <v>191376.1952812598</v>
      </c>
      <c r="O258" s="41">
        <f t="shared" si="45"/>
        <v>1944046.3903861828</v>
      </c>
      <c r="Q258" s="4"/>
      <c r="R258" s="4"/>
      <c r="S258" s="4"/>
      <c r="T258" s="4"/>
    </row>
    <row r="259" spans="1:20" s="34" customFormat="1" x14ac:dyDescent="0.2">
      <c r="A259" s="33">
        <v>1443</v>
      </c>
      <c r="B259" s="34" t="s">
        <v>312</v>
      </c>
      <c r="C259" s="36">
        <v>43211</v>
      </c>
      <c r="D259" s="36">
        <v>6064</v>
      </c>
      <c r="E259" s="37">
        <f t="shared" si="36"/>
        <v>7125.8245382585756</v>
      </c>
      <c r="F259" s="38">
        <f t="shared" si="37"/>
        <v>0.83517964023160673</v>
      </c>
      <c r="G259" s="39">
        <f t="shared" si="38"/>
        <v>843.75689310375674</v>
      </c>
      <c r="H259" s="39">
        <f t="shared" si="39"/>
        <v>193.56851004042213</v>
      </c>
      <c r="I259" s="37">
        <f t="shared" si="40"/>
        <v>1037.3254031441788</v>
      </c>
      <c r="J259" s="40">
        <f t="shared" si="41"/>
        <v>-92.214291104858432</v>
      </c>
      <c r="K259" s="37">
        <f t="shared" si="42"/>
        <v>945.11111203932046</v>
      </c>
      <c r="L259" s="37">
        <f t="shared" si="43"/>
        <v>6290341.2446663007</v>
      </c>
      <c r="M259" s="37">
        <f t="shared" si="44"/>
        <v>5731153.7834064392</v>
      </c>
      <c r="N259" s="41">
        <f>'jan-feb'!M259</f>
        <v>1904771.9985337025</v>
      </c>
      <c r="O259" s="41">
        <f t="shared" si="45"/>
        <v>3826381.7848727368</v>
      </c>
      <c r="Q259" s="4"/>
      <c r="R259" s="4"/>
      <c r="S259" s="4"/>
      <c r="T259" s="4"/>
    </row>
    <row r="260" spans="1:20" s="34" customFormat="1" x14ac:dyDescent="0.2">
      <c r="A260" s="33">
        <v>1444</v>
      </c>
      <c r="B260" s="34" t="s">
        <v>313</v>
      </c>
      <c r="C260" s="36">
        <v>7958</v>
      </c>
      <c r="D260" s="36">
        <v>1198</v>
      </c>
      <c r="E260" s="37">
        <f t="shared" si="36"/>
        <v>6642.7378964941572</v>
      </c>
      <c r="F260" s="38">
        <f t="shared" si="37"/>
        <v>0.77855964832704871</v>
      </c>
      <c r="G260" s="39">
        <f t="shared" si="38"/>
        <v>1133.6088781624078</v>
      </c>
      <c r="H260" s="39">
        <f t="shared" si="39"/>
        <v>362.64883465796856</v>
      </c>
      <c r="I260" s="37">
        <f t="shared" si="40"/>
        <v>1496.2577128203764</v>
      </c>
      <c r="J260" s="40">
        <f t="shared" si="41"/>
        <v>-92.214291104858432</v>
      </c>
      <c r="K260" s="37">
        <f t="shared" si="42"/>
        <v>1404.043421715518</v>
      </c>
      <c r="L260" s="37">
        <f t="shared" si="43"/>
        <v>1792516.7399588109</v>
      </c>
      <c r="M260" s="37">
        <f t="shared" si="44"/>
        <v>1682044.0192151906</v>
      </c>
      <c r="N260" s="41">
        <f>'jan-feb'!M260</f>
        <v>571544.96277100546</v>
      </c>
      <c r="O260" s="41">
        <f t="shared" si="45"/>
        <v>1110499.0564441851</v>
      </c>
      <c r="Q260" s="4"/>
      <c r="R260" s="4"/>
      <c r="S260" s="4"/>
      <c r="T260" s="4"/>
    </row>
    <row r="261" spans="1:20" s="34" customFormat="1" x14ac:dyDescent="0.2">
      <c r="A261" s="33">
        <v>1445</v>
      </c>
      <c r="B261" s="34" t="s">
        <v>314</v>
      </c>
      <c r="C261" s="36">
        <v>42364</v>
      </c>
      <c r="D261" s="36">
        <v>5783</v>
      </c>
      <c r="E261" s="37">
        <f t="shared" si="36"/>
        <v>7325.6095452187446</v>
      </c>
      <c r="F261" s="38">
        <f t="shared" si="37"/>
        <v>0.8585953683821963</v>
      </c>
      <c r="G261" s="39">
        <f t="shared" si="38"/>
        <v>723.88588892765529</v>
      </c>
      <c r="H261" s="39">
        <f t="shared" si="39"/>
        <v>123.64375760436296</v>
      </c>
      <c r="I261" s="37">
        <f t="shared" si="40"/>
        <v>847.52964653201821</v>
      </c>
      <c r="J261" s="40">
        <f t="shared" si="41"/>
        <v>-92.214291104858432</v>
      </c>
      <c r="K261" s="37">
        <f t="shared" si="42"/>
        <v>755.31535542715983</v>
      </c>
      <c r="L261" s="37">
        <f t="shared" si="43"/>
        <v>4901263.9458946614</v>
      </c>
      <c r="M261" s="37">
        <f t="shared" si="44"/>
        <v>4367988.700435265</v>
      </c>
      <c r="N261" s="41">
        <f>'jan-feb'!M261</f>
        <v>2096022.5540106206</v>
      </c>
      <c r="O261" s="41">
        <f t="shared" si="45"/>
        <v>2271966.1464246446</v>
      </c>
      <c r="Q261" s="4"/>
      <c r="R261" s="4"/>
      <c r="S261" s="4"/>
      <c r="T261" s="4"/>
    </row>
    <row r="262" spans="1:20" s="34" customFormat="1" x14ac:dyDescent="0.2">
      <c r="A262" s="33">
        <v>1449</v>
      </c>
      <c r="B262" s="34" t="s">
        <v>315</v>
      </c>
      <c r="C262" s="36">
        <v>51356</v>
      </c>
      <c r="D262" s="36">
        <v>7218</v>
      </c>
      <c r="E262" s="37">
        <f t="shared" si="36"/>
        <v>7114.9903020227212</v>
      </c>
      <c r="F262" s="38">
        <f t="shared" si="37"/>
        <v>0.83390981756434024</v>
      </c>
      <c r="G262" s="39">
        <f t="shared" si="38"/>
        <v>850.25743484526936</v>
      </c>
      <c r="H262" s="39">
        <f t="shared" si="39"/>
        <v>197.36049272297117</v>
      </c>
      <c r="I262" s="37">
        <f t="shared" si="40"/>
        <v>1047.6179275682405</v>
      </c>
      <c r="J262" s="40">
        <f t="shared" si="41"/>
        <v>-92.214291104858432</v>
      </c>
      <c r="K262" s="37">
        <f t="shared" si="42"/>
        <v>955.4036364633821</v>
      </c>
      <c r="L262" s="37">
        <f t="shared" si="43"/>
        <v>7561706.2011875594</v>
      </c>
      <c r="M262" s="37">
        <f t="shared" si="44"/>
        <v>6896103.4479926918</v>
      </c>
      <c r="N262" s="41">
        <f>'jan-feb'!M262</f>
        <v>3326448.3650092776</v>
      </c>
      <c r="O262" s="41">
        <f t="shared" si="45"/>
        <v>3569655.0829834142</v>
      </c>
      <c r="Q262" s="4"/>
      <c r="R262" s="4"/>
      <c r="S262" s="4"/>
      <c r="T262" s="4"/>
    </row>
    <row r="263" spans="1:20" s="34" customFormat="1" x14ac:dyDescent="0.2">
      <c r="A263" s="33">
        <v>1502</v>
      </c>
      <c r="B263" s="34" t="s">
        <v>316</v>
      </c>
      <c r="C263" s="36">
        <v>219908</v>
      </c>
      <c r="D263" s="36">
        <v>26822</v>
      </c>
      <c r="E263" s="37">
        <f t="shared" si="36"/>
        <v>8198.7920363880403</v>
      </c>
      <c r="F263" s="38">
        <f t="shared" si="37"/>
        <v>0.96093640062567753</v>
      </c>
      <c r="G263" s="39">
        <f t="shared" si="38"/>
        <v>199.9763942260779</v>
      </c>
      <c r="H263" s="39">
        <f t="shared" si="39"/>
        <v>0</v>
      </c>
      <c r="I263" s="37">
        <f t="shared" si="40"/>
        <v>199.9763942260779</v>
      </c>
      <c r="J263" s="40">
        <f t="shared" si="41"/>
        <v>-92.214291104858432</v>
      </c>
      <c r="K263" s="37">
        <f t="shared" si="42"/>
        <v>107.76210312121947</v>
      </c>
      <c r="L263" s="37">
        <f t="shared" si="43"/>
        <v>5363766.8459318615</v>
      </c>
      <c r="M263" s="37">
        <f t="shared" si="44"/>
        <v>2890395.1299173487</v>
      </c>
      <c r="N263" s="41">
        <f>'jan-feb'!M263</f>
        <v>2315004.8404994458</v>
      </c>
      <c r="O263" s="41">
        <f t="shared" si="45"/>
        <v>575390.28941790294</v>
      </c>
      <c r="Q263" s="4"/>
      <c r="R263" s="4"/>
      <c r="S263" s="4"/>
      <c r="T263" s="4"/>
    </row>
    <row r="264" spans="1:20" s="34" customFormat="1" x14ac:dyDescent="0.2">
      <c r="A264" s="33">
        <v>1504</v>
      </c>
      <c r="B264" s="34" t="s">
        <v>317</v>
      </c>
      <c r="C264" s="36">
        <v>409579</v>
      </c>
      <c r="D264" s="36">
        <v>47199</v>
      </c>
      <c r="E264" s="37">
        <f t="shared" si="36"/>
        <v>8677.705036123647</v>
      </c>
      <c r="F264" s="38">
        <f t="shared" si="37"/>
        <v>1.0170672223535966</v>
      </c>
      <c r="G264" s="39">
        <f t="shared" si="38"/>
        <v>-87.371405615286122</v>
      </c>
      <c r="H264" s="39">
        <f t="shared" si="39"/>
        <v>0</v>
      </c>
      <c r="I264" s="37">
        <f t="shared" si="40"/>
        <v>-87.371405615286122</v>
      </c>
      <c r="J264" s="40">
        <f t="shared" si="41"/>
        <v>-92.214291104858432</v>
      </c>
      <c r="K264" s="37">
        <f t="shared" si="42"/>
        <v>-179.58569672014454</v>
      </c>
      <c r="L264" s="37">
        <f t="shared" si="43"/>
        <v>-4123842.9736358896</v>
      </c>
      <c r="M264" s="37">
        <f t="shared" si="44"/>
        <v>-8476265.2994941026</v>
      </c>
      <c r="N264" s="41">
        <f>'jan-feb'!M264</f>
        <v>-7692555.1984664388</v>
      </c>
      <c r="O264" s="41">
        <f t="shared" si="45"/>
        <v>-783710.1010276638</v>
      </c>
      <c r="Q264" s="4"/>
      <c r="R264" s="4"/>
      <c r="S264" s="4"/>
      <c r="T264" s="4"/>
    </row>
    <row r="265" spans="1:20" s="34" customFormat="1" x14ac:dyDescent="0.2">
      <c r="A265" s="33">
        <v>1505</v>
      </c>
      <c r="B265" s="34" t="s">
        <v>318</v>
      </c>
      <c r="C265" s="36">
        <v>183010</v>
      </c>
      <c r="D265" s="36">
        <v>24442</v>
      </c>
      <c r="E265" s="37">
        <f t="shared" ref="E265:E328" si="46">(C265*1000)/D265</f>
        <v>7487.5214794206695</v>
      </c>
      <c r="F265" s="38">
        <f t="shared" ref="F265:F328" si="47">IF(ISNUMBER(C265),E265/E$435,"")</f>
        <v>0.87757219699058275</v>
      </c>
      <c r="G265" s="39">
        <f t="shared" ref="G265:G328" si="48">(E$435-E265)*0.6</f>
        <v>626.7387284065004</v>
      </c>
      <c r="H265" s="39">
        <f t="shared" ref="H265:H328" si="49">IF(E265&gt;=E$435*0.9,0,IF(E265&lt;0.9*E$435,(E$435*0.9-E265)*0.35))</f>
        <v>66.974580633689257</v>
      </c>
      <c r="I265" s="37">
        <f t="shared" ref="I265:I328" si="50">G265+H265</f>
        <v>693.71330904018964</v>
      </c>
      <c r="J265" s="40">
        <f t="shared" ref="J265:J328" si="51">I$437</f>
        <v>-92.214291104858432</v>
      </c>
      <c r="K265" s="37">
        <f t="shared" ref="K265:K328" si="52">I265+J265</f>
        <v>601.49901793533127</v>
      </c>
      <c r="L265" s="37">
        <f t="shared" ref="L265:L328" si="53">(I265*D265)</f>
        <v>16955740.699560314</v>
      </c>
      <c r="M265" s="37">
        <f t="shared" ref="M265:M328" si="54">(K265*D265)</f>
        <v>14701838.996375367</v>
      </c>
      <c r="N265" s="41">
        <f>'jan-feb'!M265</f>
        <v>3270986.1573144207</v>
      </c>
      <c r="O265" s="41">
        <f t="shared" ref="O265:O328" si="55">M265-N265</f>
        <v>11430852.839060947</v>
      </c>
      <c r="Q265" s="4"/>
      <c r="R265" s="4"/>
      <c r="S265" s="4"/>
      <c r="T265" s="4"/>
    </row>
    <row r="266" spans="1:20" s="34" customFormat="1" x14ac:dyDescent="0.2">
      <c r="A266" s="33">
        <v>1511</v>
      </c>
      <c r="B266" s="34" t="s">
        <v>319</v>
      </c>
      <c r="C266" s="36">
        <v>23342</v>
      </c>
      <c r="D266" s="36">
        <v>3203</v>
      </c>
      <c r="E266" s="37">
        <f t="shared" si="46"/>
        <v>7287.5429285045266</v>
      </c>
      <c r="F266" s="38">
        <f t="shared" si="47"/>
        <v>0.85413378459192457</v>
      </c>
      <c r="G266" s="39">
        <f t="shared" si="48"/>
        <v>746.72585895618613</v>
      </c>
      <c r="H266" s="39">
        <f t="shared" si="49"/>
        <v>136.96707345433927</v>
      </c>
      <c r="I266" s="37">
        <f t="shared" si="50"/>
        <v>883.69293241052537</v>
      </c>
      <c r="J266" s="40">
        <f t="shared" si="51"/>
        <v>-92.214291104858432</v>
      </c>
      <c r="K266" s="37">
        <f t="shared" si="52"/>
        <v>791.478641305667</v>
      </c>
      <c r="L266" s="37">
        <f t="shared" si="53"/>
        <v>2830468.4625109127</v>
      </c>
      <c r="M266" s="37">
        <f t="shared" si="54"/>
        <v>2535106.0881020515</v>
      </c>
      <c r="N266" s="41">
        <f>'jan-feb'!M266</f>
        <v>451116.57237043191</v>
      </c>
      <c r="O266" s="41">
        <f t="shared" si="55"/>
        <v>2083989.5157316197</v>
      </c>
      <c r="Q266" s="4"/>
      <c r="R266" s="4"/>
      <c r="S266" s="4"/>
      <c r="T266" s="4"/>
    </row>
    <row r="267" spans="1:20" s="34" customFormat="1" x14ac:dyDescent="0.2">
      <c r="A267" s="33">
        <v>1514</v>
      </c>
      <c r="B267" s="34" t="s">
        <v>178</v>
      </c>
      <c r="C267" s="36">
        <v>19644</v>
      </c>
      <c r="D267" s="36">
        <v>2540</v>
      </c>
      <c r="E267" s="37">
        <f t="shared" si="46"/>
        <v>7733.858267716535</v>
      </c>
      <c r="F267" s="38">
        <f t="shared" si="47"/>
        <v>0.9064440095254207</v>
      </c>
      <c r="G267" s="39">
        <f t="shared" si="48"/>
        <v>478.93665542898106</v>
      </c>
      <c r="H267" s="39">
        <f t="shared" si="49"/>
        <v>0</v>
      </c>
      <c r="I267" s="37">
        <f t="shared" si="50"/>
        <v>478.93665542898106</v>
      </c>
      <c r="J267" s="40">
        <f t="shared" si="51"/>
        <v>-92.214291104858432</v>
      </c>
      <c r="K267" s="37">
        <f t="shared" si="52"/>
        <v>386.72236432412262</v>
      </c>
      <c r="L267" s="37">
        <f t="shared" si="53"/>
        <v>1216499.1047896119</v>
      </c>
      <c r="M267" s="37">
        <f t="shared" si="54"/>
        <v>982274.80538327142</v>
      </c>
      <c r="N267" s="41">
        <f>'jan-feb'!M267</f>
        <v>-113522.91794539598</v>
      </c>
      <c r="O267" s="41">
        <f t="shared" si="55"/>
        <v>1095797.7233286675</v>
      </c>
      <c r="Q267" s="4"/>
      <c r="R267" s="4"/>
      <c r="S267" s="4"/>
      <c r="T267" s="4"/>
    </row>
    <row r="268" spans="1:20" s="34" customFormat="1" x14ac:dyDescent="0.2">
      <c r="A268" s="33">
        <v>1515</v>
      </c>
      <c r="B268" s="34" t="s">
        <v>320</v>
      </c>
      <c r="C268" s="36">
        <v>82792</v>
      </c>
      <c r="D268" s="36">
        <v>8957</v>
      </c>
      <c r="E268" s="37">
        <f t="shared" si="46"/>
        <v>9243.2734174388752</v>
      </c>
      <c r="F268" s="38">
        <f t="shared" si="47"/>
        <v>1.0833544561603188</v>
      </c>
      <c r="G268" s="39">
        <f t="shared" si="48"/>
        <v>-426.71243440442305</v>
      </c>
      <c r="H268" s="39">
        <f t="shared" si="49"/>
        <v>0</v>
      </c>
      <c r="I268" s="37">
        <f t="shared" si="50"/>
        <v>-426.71243440442305</v>
      </c>
      <c r="J268" s="40">
        <f t="shared" si="51"/>
        <v>-92.214291104858432</v>
      </c>
      <c r="K268" s="37">
        <f t="shared" si="52"/>
        <v>-518.92672550928148</v>
      </c>
      <c r="L268" s="37">
        <f t="shared" si="53"/>
        <v>-3822063.2749604173</v>
      </c>
      <c r="M268" s="37">
        <f t="shared" si="54"/>
        <v>-4648026.6803866345</v>
      </c>
      <c r="N268" s="41">
        <f>'jan-feb'!M268</f>
        <v>-6480278.2582822479</v>
      </c>
      <c r="O268" s="41">
        <f t="shared" si="55"/>
        <v>1832251.5778956134</v>
      </c>
      <c r="Q268" s="4"/>
      <c r="R268" s="4"/>
      <c r="S268" s="4"/>
      <c r="T268" s="4"/>
    </row>
    <row r="269" spans="1:20" s="34" customFormat="1" x14ac:dyDescent="0.2">
      <c r="A269" s="33">
        <v>1516</v>
      </c>
      <c r="B269" s="34" t="s">
        <v>321</v>
      </c>
      <c r="C269" s="36">
        <v>76965</v>
      </c>
      <c r="D269" s="36">
        <v>8457</v>
      </c>
      <c r="E269" s="37">
        <f t="shared" si="46"/>
        <v>9100.7449450159638</v>
      </c>
      <c r="F269" s="38">
        <f t="shared" si="47"/>
        <v>1.0666494590499047</v>
      </c>
      <c r="G269" s="39">
        <f t="shared" si="48"/>
        <v>-341.19535095067619</v>
      </c>
      <c r="H269" s="39">
        <f t="shared" si="49"/>
        <v>0</v>
      </c>
      <c r="I269" s="37">
        <f t="shared" si="50"/>
        <v>-341.19535095067619</v>
      </c>
      <c r="J269" s="40">
        <f t="shared" si="51"/>
        <v>-92.214291104858432</v>
      </c>
      <c r="K269" s="37">
        <f t="shared" si="52"/>
        <v>-433.40964205553462</v>
      </c>
      <c r="L269" s="37">
        <f t="shared" si="53"/>
        <v>-2885489.0829898687</v>
      </c>
      <c r="M269" s="37">
        <f t="shared" si="54"/>
        <v>-3665345.3428636561</v>
      </c>
      <c r="N269" s="41">
        <f>'jan-feb'!M269</f>
        <v>-2454310.754749693</v>
      </c>
      <c r="O269" s="41">
        <f t="shared" si="55"/>
        <v>-1211034.5881139631</v>
      </c>
      <c r="Q269" s="4"/>
      <c r="R269" s="4"/>
      <c r="S269" s="4"/>
      <c r="T269" s="4"/>
    </row>
    <row r="270" spans="1:20" s="34" customFormat="1" x14ac:dyDescent="0.2">
      <c r="A270" s="33">
        <v>1517</v>
      </c>
      <c r="B270" s="34" t="s">
        <v>322</v>
      </c>
      <c r="C270" s="36">
        <v>36778</v>
      </c>
      <c r="D270" s="36">
        <v>5185</v>
      </c>
      <c r="E270" s="37">
        <f t="shared" si="46"/>
        <v>7093.1533269045322</v>
      </c>
      <c r="F270" s="38">
        <f t="shared" si="47"/>
        <v>0.8313504229391937</v>
      </c>
      <c r="G270" s="39">
        <f t="shared" si="48"/>
        <v>863.35961991618274</v>
      </c>
      <c r="H270" s="39">
        <f t="shared" si="49"/>
        <v>205.00343401433733</v>
      </c>
      <c r="I270" s="37">
        <f t="shared" si="50"/>
        <v>1068.36305393052</v>
      </c>
      <c r="J270" s="40">
        <f t="shared" si="51"/>
        <v>-92.214291104858432</v>
      </c>
      <c r="K270" s="37">
        <f t="shared" si="52"/>
        <v>976.14876282566161</v>
      </c>
      <c r="L270" s="37">
        <f t="shared" si="53"/>
        <v>5539462.4346297458</v>
      </c>
      <c r="M270" s="37">
        <f t="shared" si="54"/>
        <v>5061331.3352510557</v>
      </c>
      <c r="N270" s="41">
        <f>'jan-feb'!M270</f>
        <v>1430749.3589045594</v>
      </c>
      <c r="O270" s="41">
        <f t="shared" si="55"/>
        <v>3630581.9763464965</v>
      </c>
      <c r="Q270" s="4"/>
      <c r="R270" s="4"/>
      <c r="S270" s="4"/>
      <c r="T270" s="4"/>
    </row>
    <row r="271" spans="1:20" s="34" customFormat="1" x14ac:dyDescent="0.2">
      <c r="A271" s="33">
        <v>1519</v>
      </c>
      <c r="B271" s="34" t="s">
        <v>323</v>
      </c>
      <c r="C271" s="36">
        <v>63474</v>
      </c>
      <c r="D271" s="36">
        <v>9102</v>
      </c>
      <c r="E271" s="37">
        <f t="shared" si="46"/>
        <v>6973.6321687541204</v>
      </c>
      <c r="F271" s="38">
        <f t="shared" si="47"/>
        <v>0.81734198962341631</v>
      </c>
      <c r="G271" s="39">
        <f t="shared" si="48"/>
        <v>935.07231480642986</v>
      </c>
      <c r="H271" s="39">
        <f t="shared" si="49"/>
        <v>246.83583936698145</v>
      </c>
      <c r="I271" s="37">
        <f t="shared" si="50"/>
        <v>1181.9081541734113</v>
      </c>
      <c r="J271" s="40">
        <f t="shared" si="51"/>
        <v>-92.214291104858432</v>
      </c>
      <c r="K271" s="37">
        <f t="shared" si="52"/>
        <v>1089.6938630685529</v>
      </c>
      <c r="L271" s="37">
        <f t="shared" si="53"/>
        <v>10757728.019286389</v>
      </c>
      <c r="M271" s="37">
        <f t="shared" si="54"/>
        <v>9918393.5416499693</v>
      </c>
      <c r="N271" s="41">
        <f>'jan-feb'!M271</f>
        <v>3391203.7154772049</v>
      </c>
      <c r="O271" s="41">
        <f t="shared" si="55"/>
        <v>6527189.8261727644</v>
      </c>
      <c r="Q271" s="4"/>
      <c r="R271" s="4"/>
      <c r="S271" s="4"/>
      <c r="T271" s="4"/>
    </row>
    <row r="272" spans="1:20" s="34" customFormat="1" x14ac:dyDescent="0.2">
      <c r="A272" s="33">
        <v>1520</v>
      </c>
      <c r="B272" s="34" t="s">
        <v>324</v>
      </c>
      <c r="C272" s="36">
        <v>79332</v>
      </c>
      <c r="D272" s="36">
        <v>10744</v>
      </c>
      <c r="E272" s="37">
        <f t="shared" si="46"/>
        <v>7383.8421444527175</v>
      </c>
      <c r="F272" s="38">
        <f t="shared" si="47"/>
        <v>0.86542049872561988</v>
      </c>
      <c r="G272" s="39">
        <f t="shared" si="48"/>
        <v>688.94632938727148</v>
      </c>
      <c r="H272" s="39">
        <f t="shared" si="49"/>
        <v>103.26234787247245</v>
      </c>
      <c r="I272" s="37">
        <f t="shared" si="50"/>
        <v>792.20867725974392</v>
      </c>
      <c r="J272" s="40">
        <f t="shared" si="51"/>
        <v>-92.214291104858432</v>
      </c>
      <c r="K272" s="37">
        <f t="shared" si="52"/>
        <v>699.99438615488543</v>
      </c>
      <c r="L272" s="37">
        <f t="shared" si="53"/>
        <v>8511490.0284786895</v>
      </c>
      <c r="M272" s="37">
        <f t="shared" si="54"/>
        <v>7520739.6848480888</v>
      </c>
      <c r="N272" s="41">
        <f>'jan-feb'!M272</f>
        <v>1745901.4840923881</v>
      </c>
      <c r="O272" s="41">
        <f t="shared" si="55"/>
        <v>5774838.2007557005</v>
      </c>
      <c r="Q272" s="4"/>
      <c r="R272" s="4"/>
      <c r="S272" s="4"/>
      <c r="T272" s="4"/>
    </row>
    <row r="273" spans="1:20" s="34" customFormat="1" x14ac:dyDescent="0.2">
      <c r="A273" s="33">
        <v>1523</v>
      </c>
      <c r="B273" s="34" t="s">
        <v>325</v>
      </c>
      <c r="C273" s="36">
        <v>17320</v>
      </c>
      <c r="D273" s="36">
        <v>2296</v>
      </c>
      <c r="E273" s="37">
        <f t="shared" si="46"/>
        <v>7543.5540069686413</v>
      </c>
      <c r="F273" s="38">
        <f t="shared" si="47"/>
        <v>0.88413946874243798</v>
      </c>
      <c r="G273" s="39">
        <f t="shared" si="48"/>
        <v>593.11921187771725</v>
      </c>
      <c r="H273" s="39">
        <f t="shared" si="49"/>
        <v>47.363195991899147</v>
      </c>
      <c r="I273" s="37">
        <f t="shared" si="50"/>
        <v>640.4824078696164</v>
      </c>
      <c r="J273" s="40">
        <f t="shared" si="51"/>
        <v>-92.214291104858432</v>
      </c>
      <c r="K273" s="37">
        <f t="shared" si="52"/>
        <v>548.26811676475791</v>
      </c>
      <c r="L273" s="37">
        <f t="shared" si="53"/>
        <v>1470547.6084686392</v>
      </c>
      <c r="M273" s="37">
        <f t="shared" si="54"/>
        <v>1258823.5960918842</v>
      </c>
      <c r="N273" s="41">
        <f>'jan-feb'!M273</f>
        <v>211258.02377849194</v>
      </c>
      <c r="O273" s="41">
        <f t="shared" si="55"/>
        <v>1047565.5723133923</v>
      </c>
      <c r="Q273" s="4"/>
      <c r="R273" s="4"/>
      <c r="S273" s="4"/>
      <c r="T273" s="4"/>
    </row>
    <row r="274" spans="1:20" s="34" customFormat="1" x14ac:dyDescent="0.2">
      <c r="A274" s="33">
        <v>1524</v>
      </c>
      <c r="B274" s="34" t="s">
        <v>326</v>
      </c>
      <c r="C274" s="36">
        <v>15185</v>
      </c>
      <c r="D274" s="36">
        <v>1663</v>
      </c>
      <c r="E274" s="37">
        <f t="shared" si="46"/>
        <v>9131.0883944678299</v>
      </c>
      <c r="F274" s="38">
        <f t="shared" si="47"/>
        <v>1.0702058518659967</v>
      </c>
      <c r="G274" s="39">
        <f t="shared" si="48"/>
        <v>-359.40142062179581</v>
      </c>
      <c r="H274" s="39">
        <f t="shared" si="49"/>
        <v>0</v>
      </c>
      <c r="I274" s="37">
        <f t="shared" si="50"/>
        <v>-359.40142062179581</v>
      </c>
      <c r="J274" s="40">
        <f t="shared" si="51"/>
        <v>-92.214291104858432</v>
      </c>
      <c r="K274" s="37">
        <f t="shared" si="52"/>
        <v>-451.61571172665424</v>
      </c>
      <c r="L274" s="37">
        <f t="shared" si="53"/>
        <v>-597684.5624940464</v>
      </c>
      <c r="M274" s="37">
        <f t="shared" si="54"/>
        <v>-751036.92860142596</v>
      </c>
      <c r="N274" s="41">
        <f>'jan-feb'!M274</f>
        <v>-1895895.5167492887</v>
      </c>
      <c r="O274" s="41">
        <f t="shared" si="55"/>
        <v>1144858.5881478628</v>
      </c>
      <c r="Q274" s="4"/>
      <c r="R274" s="4"/>
      <c r="S274" s="4"/>
      <c r="T274" s="4"/>
    </row>
    <row r="275" spans="1:20" s="34" customFormat="1" x14ac:dyDescent="0.2">
      <c r="A275" s="33">
        <v>1525</v>
      </c>
      <c r="B275" s="34" t="s">
        <v>327</v>
      </c>
      <c r="C275" s="36">
        <v>34399</v>
      </c>
      <c r="D275" s="36">
        <v>4623</v>
      </c>
      <c r="E275" s="37">
        <f t="shared" si="46"/>
        <v>7440.8392818516113</v>
      </c>
      <c r="F275" s="38">
        <f t="shared" si="47"/>
        <v>0.87210082721974147</v>
      </c>
      <c r="G275" s="39">
        <f t="shared" si="48"/>
        <v>654.74804694793522</v>
      </c>
      <c r="H275" s="39">
        <f t="shared" si="49"/>
        <v>83.313349782859632</v>
      </c>
      <c r="I275" s="37">
        <f t="shared" si="50"/>
        <v>738.06139673079485</v>
      </c>
      <c r="J275" s="40">
        <f t="shared" si="51"/>
        <v>-92.214291104858432</v>
      </c>
      <c r="K275" s="37">
        <f t="shared" si="52"/>
        <v>645.84710562593636</v>
      </c>
      <c r="L275" s="37">
        <f t="shared" si="53"/>
        <v>3412057.8370864647</v>
      </c>
      <c r="M275" s="37">
        <f t="shared" si="54"/>
        <v>2985751.1693087039</v>
      </c>
      <c r="N275" s="41">
        <f>'jan-feb'!M275</f>
        <v>979150.46985839494</v>
      </c>
      <c r="O275" s="41">
        <f t="shared" si="55"/>
        <v>2006600.6994503089</v>
      </c>
      <c r="Q275" s="4"/>
      <c r="R275" s="4"/>
      <c r="S275" s="4"/>
      <c r="T275" s="4"/>
    </row>
    <row r="276" spans="1:20" s="34" customFormat="1" x14ac:dyDescent="0.2">
      <c r="A276" s="33">
        <v>1526</v>
      </c>
      <c r="B276" s="34" t="s">
        <v>328</v>
      </c>
      <c r="C276" s="36">
        <v>6294</v>
      </c>
      <c r="D276" s="36">
        <v>1005</v>
      </c>
      <c r="E276" s="37">
        <f t="shared" si="46"/>
        <v>6262.686567164179</v>
      </c>
      <c r="F276" s="38">
        <f t="shared" si="47"/>
        <v>0.73401587226363685</v>
      </c>
      <c r="G276" s="39">
        <f t="shared" si="48"/>
        <v>1361.6396757603945</v>
      </c>
      <c r="H276" s="39">
        <f t="shared" si="49"/>
        <v>495.66679992346093</v>
      </c>
      <c r="I276" s="37">
        <f t="shared" si="50"/>
        <v>1857.3064756838555</v>
      </c>
      <c r="J276" s="40">
        <f t="shared" si="51"/>
        <v>-92.214291104858432</v>
      </c>
      <c r="K276" s="37">
        <f t="shared" si="52"/>
        <v>1765.0921845789971</v>
      </c>
      <c r="L276" s="37">
        <f t="shared" si="53"/>
        <v>1866593.0080622749</v>
      </c>
      <c r="M276" s="37">
        <f t="shared" si="54"/>
        <v>1773917.6455018921</v>
      </c>
      <c r="N276" s="41">
        <f>'jan-feb'!M276</f>
        <v>777282.71083878144</v>
      </c>
      <c r="O276" s="41">
        <f t="shared" si="55"/>
        <v>996634.93466311065</v>
      </c>
      <c r="Q276" s="4"/>
      <c r="R276" s="4"/>
      <c r="S276" s="4"/>
      <c r="T276" s="4"/>
    </row>
    <row r="277" spans="1:20" s="34" customFormat="1" x14ac:dyDescent="0.2">
      <c r="A277" s="33">
        <v>1528</v>
      </c>
      <c r="B277" s="34" t="s">
        <v>329</v>
      </c>
      <c r="C277" s="36">
        <v>55245</v>
      </c>
      <c r="D277" s="36">
        <v>7695</v>
      </c>
      <c r="E277" s="37">
        <f t="shared" si="46"/>
        <v>7179.3372319688106</v>
      </c>
      <c r="F277" s="38">
        <f t="shared" si="47"/>
        <v>0.84145157578668295</v>
      </c>
      <c r="G277" s="39">
        <f t="shared" si="48"/>
        <v>811.64927687761576</v>
      </c>
      <c r="H277" s="39">
        <f t="shared" si="49"/>
        <v>174.83906724183987</v>
      </c>
      <c r="I277" s="37">
        <f t="shared" si="50"/>
        <v>986.48834411945563</v>
      </c>
      <c r="J277" s="40">
        <f t="shared" si="51"/>
        <v>-92.214291104858432</v>
      </c>
      <c r="K277" s="37">
        <f t="shared" si="52"/>
        <v>894.27405301459726</v>
      </c>
      <c r="L277" s="37">
        <f t="shared" si="53"/>
        <v>7591027.8079992114</v>
      </c>
      <c r="M277" s="37">
        <f t="shared" si="54"/>
        <v>6881438.8379473258</v>
      </c>
      <c r="N277" s="41">
        <f>'jan-feb'!M277</f>
        <v>3219757.9203029079</v>
      </c>
      <c r="O277" s="41">
        <f t="shared" si="55"/>
        <v>3661680.9176444178</v>
      </c>
      <c r="Q277" s="4"/>
      <c r="R277" s="4"/>
      <c r="S277" s="4"/>
      <c r="T277" s="4"/>
    </row>
    <row r="278" spans="1:20" s="34" customFormat="1" x14ac:dyDescent="0.2">
      <c r="A278" s="33">
        <v>1529</v>
      </c>
      <c r="B278" s="34" t="s">
        <v>330</v>
      </c>
      <c r="C278" s="36">
        <v>33521</v>
      </c>
      <c r="D278" s="36">
        <v>4667</v>
      </c>
      <c r="E278" s="37">
        <f t="shared" si="46"/>
        <v>7182.5583886865224</v>
      </c>
      <c r="F278" s="38">
        <f t="shared" si="47"/>
        <v>0.84182911027327945</v>
      </c>
      <c r="G278" s="39">
        <f t="shared" si="48"/>
        <v>809.71658284698856</v>
      </c>
      <c r="H278" s="39">
        <f t="shared" si="49"/>
        <v>173.71166239064073</v>
      </c>
      <c r="I278" s="37">
        <f t="shared" si="50"/>
        <v>983.42824523762931</v>
      </c>
      <c r="J278" s="40">
        <f t="shared" si="51"/>
        <v>-92.214291104858432</v>
      </c>
      <c r="K278" s="37">
        <f t="shared" si="52"/>
        <v>891.21395413277082</v>
      </c>
      <c r="L278" s="37">
        <f t="shared" si="53"/>
        <v>4589659.6205240162</v>
      </c>
      <c r="M278" s="37">
        <f t="shared" si="54"/>
        <v>4159295.5239376416</v>
      </c>
      <c r="N278" s="41">
        <f>'jan-feb'!M278</f>
        <v>1346919.0661538253</v>
      </c>
      <c r="O278" s="41">
        <f t="shared" si="55"/>
        <v>2812376.4577838164</v>
      </c>
      <c r="Q278" s="4"/>
      <c r="R278" s="4"/>
      <c r="S278" s="4"/>
      <c r="T278" s="4"/>
    </row>
    <row r="279" spans="1:20" s="34" customFormat="1" x14ac:dyDescent="0.2">
      <c r="A279" s="33">
        <v>1531</v>
      </c>
      <c r="B279" s="34" t="s">
        <v>331</v>
      </c>
      <c r="C279" s="36">
        <v>66144</v>
      </c>
      <c r="D279" s="36">
        <v>9007</v>
      </c>
      <c r="E279" s="37">
        <f t="shared" si="46"/>
        <v>7343.6216276229597</v>
      </c>
      <c r="F279" s="38">
        <f t="shared" si="47"/>
        <v>0.86070646786568861</v>
      </c>
      <c r="G279" s="39">
        <f t="shared" si="48"/>
        <v>713.07863948512625</v>
      </c>
      <c r="H279" s="39">
        <f t="shared" si="49"/>
        <v>117.33952876288767</v>
      </c>
      <c r="I279" s="37">
        <f t="shared" si="50"/>
        <v>830.4181682480139</v>
      </c>
      <c r="J279" s="40">
        <f t="shared" si="51"/>
        <v>-92.214291104858432</v>
      </c>
      <c r="K279" s="37">
        <f t="shared" si="52"/>
        <v>738.20387714315552</v>
      </c>
      <c r="L279" s="37">
        <f t="shared" si="53"/>
        <v>7479576.4414098607</v>
      </c>
      <c r="M279" s="37">
        <f t="shared" si="54"/>
        <v>6649002.3214284014</v>
      </c>
      <c r="N279" s="41">
        <f>'jan-feb'!M279</f>
        <v>1073064.9913644956</v>
      </c>
      <c r="O279" s="41">
        <f t="shared" si="55"/>
        <v>5575937.3300639056</v>
      </c>
      <c r="Q279" s="4"/>
      <c r="R279" s="4"/>
      <c r="S279" s="4"/>
      <c r="T279" s="4"/>
    </row>
    <row r="280" spans="1:20" s="34" customFormat="1" x14ac:dyDescent="0.2">
      <c r="A280" s="33">
        <v>1532</v>
      </c>
      <c r="B280" s="34" t="s">
        <v>332</v>
      </c>
      <c r="C280" s="36">
        <v>64739</v>
      </c>
      <c r="D280" s="36">
        <v>8176</v>
      </c>
      <c r="E280" s="37">
        <f t="shared" si="46"/>
        <v>7918.1751467710374</v>
      </c>
      <c r="F280" s="38">
        <f t="shared" si="47"/>
        <v>0.92804680144246277</v>
      </c>
      <c r="G280" s="39">
        <f t="shared" si="48"/>
        <v>368.34652799627963</v>
      </c>
      <c r="H280" s="39">
        <f t="shared" si="49"/>
        <v>0</v>
      </c>
      <c r="I280" s="37">
        <f t="shared" si="50"/>
        <v>368.34652799627963</v>
      </c>
      <c r="J280" s="40">
        <f t="shared" si="51"/>
        <v>-92.214291104858432</v>
      </c>
      <c r="K280" s="37">
        <f t="shared" si="52"/>
        <v>276.1322368914212</v>
      </c>
      <c r="L280" s="37">
        <f t="shared" si="53"/>
        <v>3011601.2128975824</v>
      </c>
      <c r="M280" s="37">
        <f t="shared" si="54"/>
        <v>2257657.1688242597</v>
      </c>
      <c r="N280" s="41">
        <f>'jan-feb'!M280</f>
        <v>-917295.81776439305</v>
      </c>
      <c r="O280" s="41">
        <f t="shared" si="55"/>
        <v>3174952.9865886527</v>
      </c>
      <c r="Q280" s="4"/>
      <c r="R280" s="4"/>
      <c r="S280" s="4"/>
      <c r="T280" s="4"/>
    </row>
    <row r="281" spans="1:20" s="34" customFormat="1" x14ac:dyDescent="0.2">
      <c r="A281" s="33">
        <v>1534</v>
      </c>
      <c r="B281" s="34" t="s">
        <v>333</v>
      </c>
      <c r="C281" s="36">
        <v>72634</v>
      </c>
      <c r="D281" s="36">
        <v>9312</v>
      </c>
      <c r="E281" s="37">
        <f t="shared" si="46"/>
        <v>7800.0429553264603</v>
      </c>
      <c r="F281" s="38">
        <f t="shared" si="47"/>
        <v>0.91420116145782115</v>
      </c>
      <c r="G281" s="39">
        <f t="shared" si="48"/>
        <v>439.22584286302589</v>
      </c>
      <c r="H281" s="39">
        <f t="shared" si="49"/>
        <v>0</v>
      </c>
      <c r="I281" s="37">
        <f t="shared" si="50"/>
        <v>439.22584286302589</v>
      </c>
      <c r="J281" s="40">
        <f t="shared" si="51"/>
        <v>-92.214291104858432</v>
      </c>
      <c r="K281" s="37">
        <f t="shared" si="52"/>
        <v>347.01155175816746</v>
      </c>
      <c r="L281" s="37">
        <f t="shared" si="53"/>
        <v>4090071.0487404969</v>
      </c>
      <c r="M281" s="37">
        <f t="shared" si="54"/>
        <v>3231371.5699720555</v>
      </c>
      <c r="N281" s="41">
        <f>'jan-feb'!M281</f>
        <v>-119961.18579036584</v>
      </c>
      <c r="O281" s="41">
        <f t="shared" si="55"/>
        <v>3351332.7557624215</v>
      </c>
      <c r="Q281" s="4"/>
      <c r="R281" s="4"/>
      <c r="S281" s="4"/>
      <c r="T281" s="4"/>
    </row>
    <row r="282" spans="1:20" s="34" customFormat="1" x14ac:dyDescent="0.2">
      <c r="A282" s="33">
        <v>1535</v>
      </c>
      <c r="B282" s="34" t="s">
        <v>334</v>
      </c>
      <c r="C282" s="36">
        <v>49235</v>
      </c>
      <c r="D282" s="36">
        <v>6577</v>
      </c>
      <c r="E282" s="37">
        <f t="shared" si="46"/>
        <v>7485.9358370077543</v>
      </c>
      <c r="F282" s="38">
        <f t="shared" si="47"/>
        <v>0.87738635235564333</v>
      </c>
      <c r="G282" s="39">
        <f t="shared" si="48"/>
        <v>627.69011385424949</v>
      </c>
      <c r="H282" s="39">
        <f t="shared" si="49"/>
        <v>67.529555478209559</v>
      </c>
      <c r="I282" s="37">
        <f t="shared" si="50"/>
        <v>695.21966933245903</v>
      </c>
      <c r="J282" s="40">
        <f t="shared" si="51"/>
        <v>-92.214291104858432</v>
      </c>
      <c r="K282" s="37">
        <f t="shared" si="52"/>
        <v>603.00537822760066</v>
      </c>
      <c r="L282" s="37">
        <f t="shared" si="53"/>
        <v>4572459.765199583</v>
      </c>
      <c r="M282" s="37">
        <f t="shared" si="54"/>
        <v>3965966.3726029294</v>
      </c>
      <c r="N282" s="41">
        <f>'jan-feb'!M282</f>
        <v>864503.05853272893</v>
      </c>
      <c r="O282" s="41">
        <f t="shared" si="55"/>
        <v>3101463.3140702005</v>
      </c>
      <c r="Q282" s="4"/>
      <c r="R282" s="4"/>
      <c r="S282" s="4"/>
      <c r="T282" s="4"/>
    </row>
    <row r="283" spans="1:20" s="34" customFormat="1" x14ac:dyDescent="0.2">
      <c r="A283" s="33">
        <v>1539</v>
      </c>
      <c r="B283" s="34" t="s">
        <v>335</v>
      </c>
      <c r="C283" s="36">
        <v>55939</v>
      </c>
      <c r="D283" s="36">
        <v>7503</v>
      </c>
      <c r="E283" s="37">
        <f t="shared" si="46"/>
        <v>7455.5511128881781</v>
      </c>
      <c r="F283" s="38">
        <f t="shared" si="47"/>
        <v>0.87382512195732576</v>
      </c>
      <c r="G283" s="39">
        <f t="shared" si="48"/>
        <v>645.92094832599525</v>
      </c>
      <c r="H283" s="39">
        <f t="shared" si="49"/>
        <v>78.164208920061256</v>
      </c>
      <c r="I283" s="37">
        <f t="shared" si="50"/>
        <v>724.0851572460565</v>
      </c>
      <c r="J283" s="40">
        <f t="shared" si="51"/>
        <v>-92.214291104858432</v>
      </c>
      <c r="K283" s="37">
        <f t="shared" si="52"/>
        <v>631.87086614119812</v>
      </c>
      <c r="L283" s="37">
        <f t="shared" si="53"/>
        <v>5432810.9348171623</v>
      </c>
      <c r="M283" s="37">
        <f t="shared" si="54"/>
        <v>4740927.1086574094</v>
      </c>
      <c r="N283" s="41">
        <f>'jan-feb'!M283</f>
        <v>1280236.0419904303</v>
      </c>
      <c r="O283" s="41">
        <f t="shared" si="55"/>
        <v>3460691.0666669793</v>
      </c>
      <c r="Q283" s="4"/>
      <c r="R283" s="4"/>
      <c r="S283" s="4"/>
      <c r="T283" s="4"/>
    </row>
    <row r="284" spans="1:20" s="34" customFormat="1" x14ac:dyDescent="0.2">
      <c r="A284" s="33">
        <v>1543</v>
      </c>
      <c r="B284" s="34" t="s">
        <v>336</v>
      </c>
      <c r="C284" s="36">
        <v>24691</v>
      </c>
      <c r="D284" s="36">
        <v>2963</v>
      </c>
      <c r="E284" s="37">
        <f t="shared" si="46"/>
        <v>8333.1083361457986</v>
      </c>
      <c r="F284" s="38">
        <f t="shared" si="47"/>
        <v>0.97667889306380029</v>
      </c>
      <c r="G284" s="39">
        <f t="shared" si="48"/>
        <v>119.38661437142291</v>
      </c>
      <c r="H284" s="39">
        <f t="shared" si="49"/>
        <v>0</v>
      </c>
      <c r="I284" s="37">
        <f t="shared" si="50"/>
        <v>119.38661437142291</v>
      </c>
      <c r="J284" s="40">
        <f t="shared" si="51"/>
        <v>-92.214291104858432</v>
      </c>
      <c r="K284" s="37">
        <f t="shared" si="52"/>
        <v>27.172323266564476</v>
      </c>
      <c r="L284" s="37">
        <f t="shared" si="53"/>
        <v>353742.53838252608</v>
      </c>
      <c r="M284" s="37">
        <f t="shared" si="54"/>
        <v>80511.593838830537</v>
      </c>
      <c r="N284" s="41">
        <f>'jan-feb'!M284</f>
        <v>-1837371.0259339402</v>
      </c>
      <c r="O284" s="41">
        <f t="shared" si="55"/>
        <v>1917882.6197727707</v>
      </c>
      <c r="Q284" s="4"/>
      <c r="R284" s="4"/>
      <c r="S284" s="4"/>
      <c r="T284" s="4"/>
    </row>
    <row r="285" spans="1:20" s="34" customFormat="1" x14ac:dyDescent="0.2">
      <c r="A285" s="33">
        <v>1545</v>
      </c>
      <c r="B285" s="34" t="s">
        <v>337</v>
      </c>
      <c r="C285" s="36">
        <v>15970</v>
      </c>
      <c r="D285" s="36">
        <v>2085</v>
      </c>
      <c r="E285" s="37">
        <f t="shared" si="46"/>
        <v>7659.4724220623502</v>
      </c>
      <c r="F285" s="38">
        <f t="shared" si="47"/>
        <v>0.89772564388531362</v>
      </c>
      <c r="G285" s="39">
        <f t="shared" si="48"/>
        <v>523.56816282149191</v>
      </c>
      <c r="H285" s="39">
        <f t="shared" si="49"/>
        <v>6.7917507091010059</v>
      </c>
      <c r="I285" s="37">
        <f t="shared" si="50"/>
        <v>530.35991353059296</v>
      </c>
      <c r="J285" s="40">
        <f t="shared" si="51"/>
        <v>-92.214291104858432</v>
      </c>
      <c r="K285" s="37">
        <f t="shared" si="52"/>
        <v>438.14562242573453</v>
      </c>
      <c r="L285" s="37">
        <f t="shared" si="53"/>
        <v>1105800.4197112864</v>
      </c>
      <c r="M285" s="37">
        <f t="shared" si="54"/>
        <v>913533.6227576565</v>
      </c>
      <c r="N285" s="41">
        <f>'jan-feb'!M285</f>
        <v>-348326.48973076831</v>
      </c>
      <c r="O285" s="41">
        <f t="shared" si="55"/>
        <v>1261860.1124884249</v>
      </c>
      <c r="Q285" s="4"/>
      <c r="R285" s="4"/>
      <c r="S285" s="4"/>
      <c r="T285" s="4"/>
    </row>
    <row r="286" spans="1:20" s="34" customFormat="1" x14ac:dyDescent="0.2">
      <c r="A286" s="33">
        <v>1546</v>
      </c>
      <c r="B286" s="34" t="s">
        <v>338</v>
      </c>
      <c r="C286" s="36">
        <v>11937</v>
      </c>
      <c r="D286" s="36">
        <v>1246</v>
      </c>
      <c r="E286" s="37">
        <f t="shared" si="46"/>
        <v>9580.2568218298547</v>
      </c>
      <c r="F286" s="38">
        <f t="shared" si="47"/>
        <v>1.1228504719451897</v>
      </c>
      <c r="G286" s="39">
        <f t="shared" si="48"/>
        <v>-628.90247703901071</v>
      </c>
      <c r="H286" s="39">
        <f t="shared" si="49"/>
        <v>0</v>
      </c>
      <c r="I286" s="37">
        <f t="shared" si="50"/>
        <v>-628.90247703901071</v>
      </c>
      <c r="J286" s="40">
        <f t="shared" si="51"/>
        <v>-92.214291104858432</v>
      </c>
      <c r="K286" s="37">
        <f t="shared" si="52"/>
        <v>-721.11676814386919</v>
      </c>
      <c r="L286" s="37">
        <f t="shared" si="53"/>
        <v>-783612.48639060732</v>
      </c>
      <c r="M286" s="37">
        <f t="shared" si="54"/>
        <v>-898511.49310726102</v>
      </c>
      <c r="N286" s="41">
        <f>'jan-feb'!M286</f>
        <v>-811150.21880313556</v>
      </c>
      <c r="O286" s="41">
        <f t="shared" si="55"/>
        <v>-87361.274304125458</v>
      </c>
      <c r="Q286" s="4"/>
      <c r="R286" s="4"/>
      <c r="S286" s="4"/>
      <c r="T286" s="4"/>
    </row>
    <row r="287" spans="1:20" s="34" customFormat="1" x14ac:dyDescent="0.2">
      <c r="A287" s="33">
        <v>1547</v>
      </c>
      <c r="B287" s="34" t="s">
        <v>339</v>
      </c>
      <c r="C287" s="36">
        <v>30901</v>
      </c>
      <c r="D287" s="36">
        <v>3547</v>
      </c>
      <c r="E287" s="37">
        <f t="shared" si="46"/>
        <v>8711.8691852269531</v>
      </c>
      <c r="F287" s="38">
        <f t="shared" si="47"/>
        <v>1.021071418864993</v>
      </c>
      <c r="G287" s="39">
        <f t="shared" si="48"/>
        <v>-107.86989507726976</v>
      </c>
      <c r="H287" s="39">
        <f t="shared" si="49"/>
        <v>0</v>
      </c>
      <c r="I287" s="37">
        <f t="shared" si="50"/>
        <v>-107.86989507726976</v>
      </c>
      <c r="J287" s="40">
        <f t="shared" si="51"/>
        <v>-92.214291104858432</v>
      </c>
      <c r="K287" s="37">
        <f t="shared" si="52"/>
        <v>-200.08418618212818</v>
      </c>
      <c r="L287" s="37">
        <f t="shared" si="53"/>
        <v>-382614.51783907582</v>
      </c>
      <c r="M287" s="37">
        <f t="shared" si="54"/>
        <v>-709698.60838800867</v>
      </c>
      <c r="N287" s="41">
        <f>'jan-feb'!M287</f>
        <v>-1274177.8700599687</v>
      </c>
      <c r="O287" s="41">
        <f t="shared" si="55"/>
        <v>564479.26167196</v>
      </c>
      <c r="Q287" s="4"/>
      <c r="R287" s="4"/>
      <c r="S287" s="4"/>
      <c r="T287" s="4"/>
    </row>
    <row r="288" spans="1:20" s="34" customFormat="1" x14ac:dyDescent="0.2">
      <c r="A288" s="33">
        <v>1548</v>
      </c>
      <c r="B288" s="34" t="s">
        <v>340</v>
      </c>
      <c r="C288" s="36">
        <v>69387</v>
      </c>
      <c r="D288" s="36">
        <v>9741</v>
      </c>
      <c r="E288" s="37">
        <f t="shared" si="46"/>
        <v>7123.1906375115495</v>
      </c>
      <c r="F288" s="38">
        <f t="shared" si="47"/>
        <v>0.83487093486474062</v>
      </c>
      <c r="G288" s="39">
        <f t="shared" si="48"/>
        <v>845.3372335519723</v>
      </c>
      <c r="H288" s="39">
        <f t="shared" si="49"/>
        <v>194.49037530188124</v>
      </c>
      <c r="I288" s="37">
        <f t="shared" si="50"/>
        <v>1039.8276088538535</v>
      </c>
      <c r="J288" s="40">
        <f t="shared" si="51"/>
        <v>-92.214291104858432</v>
      </c>
      <c r="K288" s="37">
        <f t="shared" si="52"/>
        <v>947.61331774899509</v>
      </c>
      <c r="L288" s="37">
        <f t="shared" si="53"/>
        <v>10128960.737845387</v>
      </c>
      <c r="M288" s="37">
        <f t="shared" si="54"/>
        <v>9230701.3281929605</v>
      </c>
      <c r="N288" s="41">
        <f>'jan-feb'!M288</f>
        <v>3455647.6480403687</v>
      </c>
      <c r="O288" s="41">
        <f t="shared" si="55"/>
        <v>5775053.6801525913</v>
      </c>
      <c r="Q288" s="4"/>
      <c r="R288" s="4"/>
      <c r="S288" s="4"/>
      <c r="T288" s="4"/>
    </row>
    <row r="289" spans="1:20" s="34" customFormat="1" x14ac:dyDescent="0.2">
      <c r="A289" s="33">
        <v>1551</v>
      </c>
      <c r="B289" s="34" t="s">
        <v>341</v>
      </c>
      <c r="C289" s="36">
        <v>24398</v>
      </c>
      <c r="D289" s="36">
        <v>3454</v>
      </c>
      <c r="E289" s="37">
        <f t="shared" si="46"/>
        <v>7063.6942675159235</v>
      </c>
      <c r="F289" s="38">
        <f t="shared" si="47"/>
        <v>0.82789768473470349</v>
      </c>
      <c r="G289" s="39">
        <f t="shared" si="48"/>
        <v>881.03505554934793</v>
      </c>
      <c r="H289" s="39">
        <f t="shared" si="49"/>
        <v>215.31410480035038</v>
      </c>
      <c r="I289" s="37">
        <f t="shared" si="50"/>
        <v>1096.3491603496982</v>
      </c>
      <c r="J289" s="40">
        <f t="shared" si="51"/>
        <v>-92.214291104858432</v>
      </c>
      <c r="K289" s="37">
        <f t="shared" si="52"/>
        <v>1004.1348692448398</v>
      </c>
      <c r="L289" s="37">
        <f t="shared" si="53"/>
        <v>3786789.9998478577</v>
      </c>
      <c r="M289" s="37">
        <f t="shared" si="54"/>
        <v>3468281.8383716769</v>
      </c>
      <c r="N289" s="41">
        <f>'jan-feb'!M289</f>
        <v>1195384.8091911948</v>
      </c>
      <c r="O289" s="41">
        <f t="shared" si="55"/>
        <v>2272897.029180482</v>
      </c>
      <c r="Q289" s="4"/>
      <c r="R289" s="4"/>
      <c r="S289" s="4"/>
      <c r="T289" s="4"/>
    </row>
    <row r="290" spans="1:20" s="34" customFormat="1" x14ac:dyDescent="0.2">
      <c r="A290" s="33">
        <v>1554</v>
      </c>
      <c r="B290" s="34" t="s">
        <v>342</v>
      </c>
      <c r="C290" s="36">
        <v>45083</v>
      </c>
      <c r="D290" s="36">
        <v>5856</v>
      </c>
      <c r="E290" s="37">
        <f t="shared" si="46"/>
        <v>7698.5997267759567</v>
      </c>
      <c r="F290" s="38">
        <f t="shared" si="47"/>
        <v>0.90231154522185264</v>
      </c>
      <c r="G290" s="39">
        <f t="shared" si="48"/>
        <v>500.09177999332803</v>
      </c>
      <c r="H290" s="39">
        <f t="shared" si="49"/>
        <v>0</v>
      </c>
      <c r="I290" s="37">
        <f t="shared" si="50"/>
        <v>500.09177999332803</v>
      </c>
      <c r="J290" s="40">
        <f t="shared" si="51"/>
        <v>-92.214291104858432</v>
      </c>
      <c r="K290" s="37">
        <f t="shared" si="52"/>
        <v>407.8774888884696</v>
      </c>
      <c r="L290" s="37">
        <f t="shared" si="53"/>
        <v>2928537.4636409287</v>
      </c>
      <c r="M290" s="37">
        <f t="shared" si="54"/>
        <v>2388530.5749308779</v>
      </c>
      <c r="N290" s="41">
        <f>'jan-feb'!M290</f>
        <v>110857.39862667791</v>
      </c>
      <c r="O290" s="41">
        <f t="shared" si="55"/>
        <v>2277673.1763042002</v>
      </c>
      <c r="Q290" s="4"/>
      <c r="R290" s="4"/>
      <c r="S290" s="4"/>
      <c r="T290" s="4"/>
    </row>
    <row r="291" spans="1:20" s="34" customFormat="1" x14ac:dyDescent="0.2">
      <c r="A291" s="33">
        <v>1557</v>
      </c>
      <c r="B291" s="34" t="s">
        <v>343</v>
      </c>
      <c r="C291" s="36">
        <v>17903</v>
      </c>
      <c r="D291" s="36">
        <v>2611</v>
      </c>
      <c r="E291" s="37">
        <f t="shared" si="46"/>
        <v>6856.7598621217921</v>
      </c>
      <c r="F291" s="38">
        <f t="shared" si="47"/>
        <v>0.80364401397411978</v>
      </c>
      <c r="G291" s="39">
        <f t="shared" si="48"/>
        <v>1005.1956987858267</v>
      </c>
      <c r="H291" s="39">
        <f t="shared" si="49"/>
        <v>287.74114668829634</v>
      </c>
      <c r="I291" s="37">
        <f t="shared" si="50"/>
        <v>1292.9368454741229</v>
      </c>
      <c r="J291" s="40">
        <f t="shared" si="51"/>
        <v>-92.214291104858432</v>
      </c>
      <c r="K291" s="37">
        <f t="shared" si="52"/>
        <v>1200.7225543692646</v>
      </c>
      <c r="L291" s="37">
        <f t="shared" si="53"/>
        <v>3375858.103532935</v>
      </c>
      <c r="M291" s="37">
        <f t="shared" si="54"/>
        <v>3135086.5894581499</v>
      </c>
      <c r="N291" s="41">
        <f>'jan-feb'!M291</f>
        <v>1644686.4756219489</v>
      </c>
      <c r="O291" s="41">
        <f t="shared" si="55"/>
        <v>1490400.1138362009</v>
      </c>
      <c r="Q291" s="4"/>
      <c r="R291" s="4"/>
      <c r="S291" s="4"/>
      <c r="T291" s="4"/>
    </row>
    <row r="292" spans="1:20" s="34" customFormat="1" x14ac:dyDescent="0.2">
      <c r="A292" s="33">
        <v>1560</v>
      </c>
      <c r="B292" s="34" t="s">
        <v>344</v>
      </c>
      <c r="C292" s="36">
        <v>19858</v>
      </c>
      <c r="D292" s="36">
        <v>3109</v>
      </c>
      <c r="E292" s="37">
        <f t="shared" si="46"/>
        <v>6387.262785461563</v>
      </c>
      <c r="F292" s="38">
        <f t="shared" si="47"/>
        <v>0.74861678204192472</v>
      </c>
      <c r="G292" s="39">
        <f t="shared" si="48"/>
        <v>1286.8939447819641</v>
      </c>
      <c r="H292" s="39">
        <f t="shared" si="49"/>
        <v>452.06512351937653</v>
      </c>
      <c r="I292" s="37">
        <f t="shared" si="50"/>
        <v>1738.9590683013407</v>
      </c>
      <c r="J292" s="40">
        <f t="shared" si="51"/>
        <v>-92.214291104858432</v>
      </c>
      <c r="K292" s="37">
        <f t="shared" si="52"/>
        <v>1646.7447771964823</v>
      </c>
      <c r="L292" s="37">
        <f t="shared" si="53"/>
        <v>5406423.7433488686</v>
      </c>
      <c r="M292" s="37">
        <f t="shared" si="54"/>
        <v>5119729.5123038637</v>
      </c>
      <c r="N292" s="41">
        <f>'jan-feb'!M292</f>
        <v>2180231.0427838522</v>
      </c>
      <c r="O292" s="41">
        <f t="shared" si="55"/>
        <v>2939498.4695200115</v>
      </c>
      <c r="Q292" s="4"/>
      <c r="R292" s="4"/>
      <c r="S292" s="4"/>
      <c r="T292" s="4"/>
    </row>
    <row r="293" spans="1:20" s="34" customFormat="1" x14ac:dyDescent="0.2">
      <c r="A293" s="33">
        <v>1563</v>
      </c>
      <c r="B293" s="34" t="s">
        <v>345</v>
      </c>
      <c r="C293" s="36">
        <v>60068</v>
      </c>
      <c r="D293" s="36">
        <v>7126</v>
      </c>
      <c r="E293" s="37">
        <f t="shared" si="46"/>
        <v>8429.4134156609598</v>
      </c>
      <c r="F293" s="38">
        <f t="shared" si="47"/>
        <v>0.98796629443470252</v>
      </c>
      <c r="G293" s="39">
        <f t="shared" si="48"/>
        <v>61.603566662326187</v>
      </c>
      <c r="H293" s="39">
        <f t="shared" si="49"/>
        <v>0</v>
      </c>
      <c r="I293" s="37">
        <f t="shared" si="50"/>
        <v>61.603566662326187</v>
      </c>
      <c r="J293" s="40">
        <f t="shared" si="51"/>
        <v>-92.214291104858432</v>
      </c>
      <c r="K293" s="37">
        <f t="shared" si="52"/>
        <v>-30.610724442532245</v>
      </c>
      <c r="L293" s="37">
        <f t="shared" si="53"/>
        <v>438987.01603573642</v>
      </c>
      <c r="M293" s="37">
        <f t="shared" si="54"/>
        <v>-218132.02237748477</v>
      </c>
      <c r="N293" s="41">
        <f>'jan-feb'!M293</f>
        <v>-2281704.0603460222</v>
      </c>
      <c r="O293" s="41">
        <f t="shared" si="55"/>
        <v>2063572.0379685375</v>
      </c>
      <c r="Q293" s="4"/>
      <c r="R293" s="4"/>
      <c r="S293" s="4"/>
      <c r="T293" s="4"/>
    </row>
    <row r="294" spans="1:20" s="34" customFormat="1" x14ac:dyDescent="0.2">
      <c r="A294" s="33">
        <v>1566</v>
      </c>
      <c r="B294" s="34" t="s">
        <v>346</v>
      </c>
      <c r="C294" s="36">
        <v>40435</v>
      </c>
      <c r="D294" s="36">
        <v>5986</v>
      </c>
      <c r="E294" s="37">
        <f t="shared" si="46"/>
        <v>6754.9281657200136</v>
      </c>
      <c r="F294" s="38">
        <f t="shared" si="47"/>
        <v>0.79170886750673342</v>
      </c>
      <c r="G294" s="39">
        <f t="shared" si="48"/>
        <v>1066.2947166268939</v>
      </c>
      <c r="H294" s="39">
        <f t="shared" si="49"/>
        <v>323.38224042891881</v>
      </c>
      <c r="I294" s="37">
        <f t="shared" si="50"/>
        <v>1389.6769570558126</v>
      </c>
      <c r="J294" s="40">
        <f t="shared" si="51"/>
        <v>-92.214291104858432</v>
      </c>
      <c r="K294" s="37">
        <f t="shared" si="52"/>
        <v>1297.4626659509543</v>
      </c>
      <c r="L294" s="37">
        <f t="shared" si="53"/>
        <v>8318606.2649360942</v>
      </c>
      <c r="M294" s="37">
        <f t="shared" si="54"/>
        <v>7766611.5183824124</v>
      </c>
      <c r="N294" s="41">
        <f>'jan-feb'!M294</f>
        <v>1170427.6687372597</v>
      </c>
      <c r="O294" s="41">
        <f t="shared" si="55"/>
        <v>6596183.8496451527</v>
      </c>
      <c r="Q294" s="4"/>
      <c r="R294" s="4"/>
      <c r="S294" s="4"/>
      <c r="T294" s="4"/>
    </row>
    <row r="295" spans="1:20" s="34" customFormat="1" x14ac:dyDescent="0.2">
      <c r="A295" s="33">
        <v>1567</v>
      </c>
      <c r="B295" s="34" t="s">
        <v>347</v>
      </c>
      <c r="C295" s="36">
        <v>14189</v>
      </c>
      <c r="D295" s="36">
        <v>2026</v>
      </c>
      <c r="E295" s="37">
        <f t="shared" si="46"/>
        <v>7003.4550839091808</v>
      </c>
      <c r="F295" s="38">
        <f t="shared" si="47"/>
        <v>0.82083737340898844</v>
      </c>
      <c r="G295" s="39">
        <f t="shared" si="48"/>
        <v>917.1785657133936</v>
      </c>
      <c r="H295" s="39">
        <f t="shared" si="49"/>
        <v>236.39781906271031</v>
      </c>
      <c r="I295" s="37">
        <f t="shared" si="50"/>
        <v>1153.5763847761039</v>
      </c>
      <c r="J295" s="40">
        <f t="shared" si="51"/>
        <v>-92.214291104858432</v>
      </c>
      <c r="K295" s="37">
        <f t="shared" si="52"/>
        <v>1061.3620936712455</v>
      </c>
      <c r="L295" s="37">
        <f t="shared" si="53"/>
        <v>2337145.7555563864</v>
      </c>
      <c r="M295" s="37">
        <f t="shared" si="54"/>
        <v>2150319.6017779433</v>
      </c>
      <c r="N295" s="41">
        <f>'jan-feb'!M295</f>
        <v>334684.47568607348</v>
      </c>
      <c r="O295" s="41">
        <f t="shared" si="55"/>
        <v>1815635.1260918698</v>
      </c>
      <c r="Q295" s="4"/>
      <c r="R295" s="4"/>
      <c r="S295" s="4"/>
      <c r="T295" s="4"/>
    </row>
    <row r="296" spans="1:20" s="34" customFormat="1" x14ac:dyDescent="0.2">
      <c r="A296" s="33">
        <v>1571</v>
      </c>
      <c r="B296" s="34" t="s">
        <v>348</v>
      </c>
      <c r="C296" s="36">
        <v>10633</v>
      </c>
      <c r="D296" s="36">
        <v>1599</v>
      </c>
      <c r="E296" s="37">
        <f t="shared" si="46"/>
        <v>6649.7811131957469</v>
      </c>
      <c r="F296" s="38">
        <f t="shared" si="47"/>
        <v>0.77938514594621178</v>
      </c>
      <c r="G296" s="39">
        <f t="shared" si="48"/>
        <v>1129.3829481414539</v>
      </c>
      <c r="H296" s="39">
        <f t="shared" si="49"/>
        <v>360.18370881241214</v>
      </c>
      <c r="I296" s="37">
        <f t="shared" si="50"/>
        <v>1489.566656953866</v>
      </c>
      <c r="J296" s="40">
        <f t="shared" si="51"/>
        <v>-92.214291104858432</v>
      </c>
      <c r="K296" s="37">
        <f t="shared" si="52"/>
        <v>1397.3523658490076</v>
      </c>
      <c r="L296" s="37">
        <f t="shared" si="53"/>
        <v>2381817.0844692318</v>
      </c>
      <c r="M296" s="37">
        <f t="shared" si="54"/>
        <v>2234366.4329925631</v>
      </c>
      <c r="N296" s="41">
        <f>'jan-feb'!M296</f>
        <v>911408.76082707627</v>
      </c>
      <c r="O296" s="41">
        <f t="shared" si="55"/>
        <v>1322957.672165487</v>
      </c>
      <c r="Q296" s="4"/>
      <c r="R296" s="4"/>
      <c r="S296" s="4"/>
      <c r="T296" s="4"/>
    </row>
    <row r="297" spans="1:20" s="34" customFormat="1" x14ac:dyDescent="0.2">
      <c r="A297" s="33">
        <v>1573</v>
      </c>
      <c r="B297" s="34" t="s">
        <v>349</v>
      </c>
      <c r="C297" s="36">
        <v>16056</v>
      </c>
      <c r="D297" s="36">
        <v>2160</v>
      </c>
      <c r="E297" s="37">
        <f t="shared" si="46"/>
        <v>7433.333333333333</v>
      </c>
      <c r="F297" s="38">
        <f t="shared" si="47"/>
        <v>0.87122109528844915</v>
      </c>
      <c r="G297" s="39">
        <f t="shared" si="48"/>
        <v>659.25161605890219</v>
      </c>
      <c r="H297" s="39">
        <f t="shared" si="49"/>
        <v>85.940431764257028</v>
      </c>
      <c r="I297" s="37">
        <f t="shared" si="50"/>
        <v>745.19204782315921</v>
      </c>
      <c r="J297" s="40">
        <f t="shared" si="51"/>
        <v>-92.214291104858432</v>
      </c>
      <c r="K297" s="37">
        <f t="shared" si="52"/>
        <v>652.97775671830072</v>
      </c>
      <c r="L297" s="37">
        <f t="shared" si="53"/>
        <v>1609614.823298024</v>
      </c>
      <c r="M297" s="37">
        <f t="shared" si="54"/>
        <v>1410431.9545115295</v>
      </c>
      <c r="N297" s="41">
        <f>'jan-feb'!M297</f>
        <v>197588.38473934794</v>
      </c>
      <c r="O297" s="41">
        <f t="shared" si="55"/>
        <v>1212843.5697721816</v>
      </c>
      <c r="Q297" s="4"/>
      <c r="R297" s="4"/>
      <c r="S297" s="4"/>
      <c r="T297" s="4"/>
    </row>
    <row r="298" spans="1:20" s="34" customFormat="1" x14ac:dyDescent="0.2">
      <c r="A298" s="33">
        <v>1576</v>
      </c>
      <c r="B298" s="34" t="s">
        <v>350</v>
      </c>
      <c r="C298" s="36">
        <v>25632</v>
      </c>
      <c r="D298" s="36">
        <v>3590</v>
      </c>
      <c r="E298" s="37">
        <f t="shared" si="46"/>
        <v>7139.8328690807803</v>
      </c>
      <c r="F298" s="38">
        <f t="shared" si="47"/>
        <v>0.83682148148569879</v>
      </c>
      <c r="G298" s="39">
        <f t="shared" si="48"/>
        <v>835.35189461043387</v>
      </c>
      <c r="H298" s="39">
        <f t="shared" si="49"/>
        <v>188.66559425265049</v>
      </c>
      <c r="I298" s="37">
        <f t="shared" si="50"/>
        <v>1024.0174888630843</v>
      </c>
      <c r="J298" s="40">
        <f t="shared" si="51"/>
        <v>-92.214291104858432</v>
      </c>
      <c r="K298" s="37">
        <f t="shared" si="52"/>
        <v>931.80319775822591</v>
      </c>
      <c r="L298" s="37">
        <f t="shared" si="53"/>
        <v>3676222.7850184725</v>
      </c>
      <c r="M298" s="37">
        <f t="shared" si="54"/>
        <v>3345173.4799520308</v>
      </c>
      <c r="N298" s="41">
        <f>'jan-feb'!M298</f>
        <v>1286087.7431952492</v>
      </c>
      <c r="O298" s="41">
        <f t="shared" si="55"/>
        <v>2059085.7367567816</v>
      </c>
      <c r="Q298" s="4"/>
      <c r="R298" s="4"/>
      <c r="S298" s="4"/>
      <c r="T298" s="4"/>
    </row>
    <row r="299" spans="1:20" s="34" customFormat="1" x14ac:dyDescent="0.2">
      <c r="A299" s="33">
        <v>1601</v>
      </c>
      <c r="B299" s="34" t="s">
        <v>351</v>
      </c>
      <c r="C299" s="36">
        <v>1640651</v>
      </c>
      <c r="D299" s="36">
        <v>190464</v>
      </c>
      <c r="E299" s="37">
        <f t="shared" si="46"/>
        <v>8613.9690440188169</v>
      </c>
      <c r="F299" s="38">
        <f t="shared" si="47"/>
        <v>1.0095970688759017</v>
      </c>
      <c r="G299" s="39">
        <f t="shared" si="48"/>
        <v>-49.129810352388084</v>
      </c>
      <c r="H299" s="39">
        <f t="shared" si="49"/>
        <v>0</v>
      </c>
      <c r="I299" s="37">
        <f t="shared" si="50"/>
        <v>-49.129810352388084</v>
      </c>
      <c r="J299" s="40">
        <f t="shared" si="51"/>
        <v>-92.214291104858432</v>
      </c>
      <c r="K299" s="37">
        <f t="shared" si="52"/>
        <v>-141.34410145724652</v>
      </c>
      <c r="L299" s="37">
        <f t="shared" si="53"/>
        <v>-9357460.1989572439</v>
      </c>
      <c r="M299" s="37">
        <f t="shared" si="54"/>
        <v>-26920962.939953003</v>
      </c>
      <c r="N299" s="41">
        <f>'jan-feb'!M299</f>
        <v>-6740601.9856503615</v>
      </c>
      <c r="O299" s="41">
        <f t="shared" si="55"/>
        <v>-20180360.954302642</v>
      </c>
      <c r="Q299" s="4"/>
      <c r="R299" s="4"/>
      <c r="S299" s="4"/>
      <c r="T299" s="4"/>
    </row>
    <row r="300" spans="1:20" s="34" customFormat="1" x14ac:dyDescent="0.2">
      <c r="A300" s="33">
        <v>1612</v>
      </c>
      <c r="B300" s="34" t="s">
        <v>352</v>
      </c>
      <c r="C300" s="36">
        <v>31314</v>
      </c>
      <c r="D300" s="36">
        <v>4259</v>
      </c>
      <c r="E300" s="37">
        <f t="shared" si="46"/>
        <v>7352.4301479220476</v>
      </c>
      <c r="F300" s="38">
        <f t="shared" si="47"/>
        <v>0.8617388672427525</v>
      </c>
      <c r="G300" s="39">
        <f t="shared" si="48"/>
        <v>707.79352730567348</v>
      </c>
      <c r="H300" s="39">
        <f t="shared" si="49"/>
        <v>114.25654665820693</v>
      </c>
      <c r="I300" s="37">
        <f t="shared" si="50"/>
        <v>822.05007396388044</v>
      </c>
      <c r="J300" s="40">
        <f t="shared" si="51"/>
        <v>-92.214291104858432</v>
      </c>
      <c r="K300" s="37">
        <f t="shared" si="52"/>
        <v>729.83578285902195</v>
      </c>
      <c r="L300" s="37">
        <f t="shared" si="53"/>
        <v>3501111.2650121669</v>
      </c>
      <c r="M300" s="37">
        <f t="shared" si="54"/>
        <v>3108370.5991965747</v>
      </c>
      <c r="N300" s="41">
        <f>'jan-feb'!M300</f>
        <v>731222.00490966823</v>
      </c>
      <c r="O300" s="41">
        <f t="shared" si="55"/>
        <v>2377148.5942869065</v>
      </c>
      <c r="Q300" s="4"/>
      <c r="R300" s="4"/>
      <c r="S300" s="4"/>
      <c r="T300" s="4"/>
    </row>
    <row r="301" spans="1:20" s="34" customFormat="1" x14ac:dyDescent="0.2">
      <c r="A301" s="33">
        <v>1613</v>
      </c>
      <c r="B301" s="34" t="s">
        <v>353</v>
      </c>
      <c r="C301" s="36">
        <v>6983</v>
      </c>
      <c r="D301" s="36">
        <v>982</v>
      </c>
      <c r="E301" s="37">
        <f t="shared" si="46"/>
        <v>7110.9979633401226</v>
      </c>
      <c r="F301" s="38">
        <f t="shared" si="47"/>
        <v>0.83344189697961157</v>
      </c>
      <c r="G301" s="39">
        <f t="shared" si="48"/>
        <v>852.65283805482852</v>
      </c>
      <c r="H301" s="39">
        <f t="shared" si="49"/>
        <v>198.75781126188065</v>
      </c>
      <c r="I301" s="37">
        <f t="shared" si="50"/>
        <v>1051.4106493167092</v>
      </c>
      <c r="J301" s="40">
        <f t="shared" si="51"/>
        <v>-92.214291104858432</v>
      </c>
      <c r="K301" s="37">
        <f t="shared" si="52"/>
        <v>959.19635821185079</v>
      </c>
      <c r="L301" s="37">
        <f t="shared" si="53"/>
        <v>1032485.2576290084</v>
      </c>
      <c r="M301" s="37">
        <f t="shared" si="54"/>
        <v>941930.82376403746</v>
      </c>
      <c r="N301" s="41">
        <f>'jan-feb'!M301</f>
        <v>290799.12641162536</v>
      </c>
      <c r="O301" s="41">
        <f t="shared" si="55"/>
        <v>651131.69735241216</v>
      </c>
      <c r="Q301" s="4"/>
      <c r="R301" s="4"/>
      <c r="S301" s="4"/>
      <c r="T301" s="4"/>
    </row>
    <row r="302" spans="1:20" s="34" customFormat="1" x14ac:dyDescent="0.2">
      <c r="A302" s="33">
        <v>1617</v>
      </c>
      <c r="B302" s="34" t="s">
        <v>354</v>
      </c>
      <c r="C302" s="36">
        <v>30990</v>
      </c>
      <c r="D302" s="36">
        <v>4659</v>
      </c>
      <c r="E302" s="37">
        <f t="shared" si="46"/>
        <v>6651.6419832582096</v>
      </c>
      <c r="F302" s="38">
        <f t="shared" si="47"/>
        <v>0.77960324853643714</v>
      </c>
      <c r="G302" s="39">
        <f t="shared" si="48"/>
        <v>1128.2664261039763</v>
      </c>
      <c r="H302" s="39">
        <f t="shared" si="49"/>
        <v>359.53240429055018</v>
      </c>
      <c r="I302" s="37">
        <f t="shared" si="50"/>
        <v>1487.7988303945265</v>
      </c>
      <c r="J302" s="40">
        <f t="shared" si="51"/>
        <v>-92.214291104858432</v>
      </c>
      <c r="K302" s="37">
        <f t="shared" si="52"/>
        <v>1395.5845392896681</v>
      </c>
      <c r="L302" s="37">
        <f t="shared" si="53"/>
        <v>6931654.7508080993</v>
      </c>
      <c r="M302" s="37">
        <f t="shared" si="54"/>
        <v>6502028.3685505632</v>
      </c>
      <c r="N302" s="41">
        <f>'jan-feb'!M302</f>
        <v>2527574.7759182919</v>
      </c>
      <c r="O302" s="41">
        <f t="shared" si="55"/>
        <v>3974453.5926322713</v>
      </c>
      <c r="Q302" s="4"/>
      <c r="R302" s="4"/>
      <c r="S302" s="4"/>
      <c r="T302" s="4"/>
    </row>
    <row r="303" spans="1:20" s="34" customFormat="1" x14ac:dyDescent="0.2">
      <c r="A303" s="33">
        <v>1620</v>
      </c>
      <c r="B303" s="34" t="s">
        <v>355</v>
      </c>
      <c r="C303" s="36">
        <v>46705</v>
      </c>
      <c r="D303" s="36">
        <v>4937</v>
      </c>
      <c r="E303" s="37">
        <f t="shared" si="46"/>
        <v>9460.1985011140368</v>
      </c>
      <c r="F303" s="38">
        <f t="shared" si="47"/>
        <v>1.1087790806887958</v>
      </c>
      <c r="G303" s="39">
        <f t="shared" si="48"/>
        <v>-556.86748460952003</v>
      </c>
      <c r="H303" s="39">
        <f t="shared" si="49"/>
        <v>0</v>
      </c>
      <c r="I303" s="37">
        <f t="shared" si="50"/>
        <v>-556.86748460952003</v>
      </c>
      <c r="J303" s="40">
        <f t="shared" si="51"/>
        <v>-92.214291104858432</v>
      </c>
      <c r="K303" s="37">
        <f t="shared" si="52"/>
        <v>-649.08177571437841</v>
      </c>
      <c r="L303" s="37">
        <f t="shared" si="53"/>
        <v>-2749254.7715172004</v>
      </c>
      <c r="M303" s="37">
        <f t="shared" si="54"/>
        <v>-3204516.7267018864</v>
      </c>
      <c r="N303" s="41">
        <f>'jan-feb'!M303</f>
        <v>-1472795.5298804811</v>
      </c>
      <c r="O303" s="41">
        <f t="shared" si="55"/>
        <v>-1731721.1968214053</v>
      </c>
      <c r="Q303" s="4"/>
      <c r="R303" s="4"/>
      <c r="S303" s="4"/>
      <c r="T303" s="4"/>
    </row>
    <row r="304" spans="1:20" s="34" customFormat="1" x14ac:dyDescent="0.2">
      <c r="A304" s="33">
        <v>1621</v>
      </c>
      <c r="B304" s="34" t="s">
        <v>356</v>
      </c>
      <c r="C304" s="36">
        <v>37036</v>
      </c>
      <c r="D304" s="36">
        <v>5291</v>
      </c>
      <c r="E304" s="37">
        <f t="shared" si="46"/>
        <v>6999.8109998109994</v>
      </c>
      <c r="F304" s="38">
        <f t="shared" si="47"/>
        <v>0.82041026987454801</v>
      </c>
      <c r="G304" s="39">
        <f t="shared" si="48"/>
        <v>919.36501617230238</v>
      </c>
      <c r="H304" s="39">
        <f t="shared" si="49"/>
        <v>237.67324849707379</v>
      </c>
      <c r="I304" s="37">
        <f t="shared" si="50"/>
        <v>1157.0382646693761</v>
      </c>
      <c r="J304" s="40">
        <f t="shared" si="51"/>
        <v>-92.214291104858432</v>
      </c>
      <c r="K304" s="37">
        <f t="shared" si="52"/>
        <v>1064.8239735645177</v>
      </c>
      <c r="L304" s="37">
        <f t="shared" si="53"/>
        <v>6121889.4583656685</v>
      </c>
      <c r="M304" s="37">
        <f t="shared" si="54"/>
        <v>5633983.644129863</v>
      </c>
      <c r="N304" s="41">
        <f>'jan-feb'!M304</f>
        <v>2375723.7045253664</v>
      </c>
      <c r="O304" s="41">
        <f t="shared" si="55"/>
        <v>3258259.9396044966</v>
      </c>
      <c r="Q304" s="4"/>
      <c r="R304" s="4"/>
      <c r="S304" s="4"/>
      <c r="T304" s="4"/>
    </row>
    <row r="305" spans="1:20" s="34" customFormat="1" x14ac:dyDescent="0.2">
      <c r="A305" s="33">
        <v>1622</v>
      </c>
      <c r="B305" s="34" t="s">
        <v>357</v>
      </c>
      <c r="C305" s="36">
        <v>10730</v>
      </c>
      <c r="D305" s="36">
        <v>1711</v>
      </c>
      <c r="E305" s="37">
        <f t="shared" si="46"/>
        <v>6271.1864406779659</v>
      </c>
      <c r="F305" s="38">
        <f t="shared" si="47"/>
        <v>0.73501209680791857</v>
      </c>
      <c r="G305" s="39">
        <f t="shared" si="48"/>
        <v>1356.5397516521225</v>
      </c>
      <c r="H305" s="39">
        <f t="shared" si="49"/>
        <v>492.69184419363546</v>
      </c>
      <c r="I305" s="37">
        <f t="shared" si="50"/>
        <v>1849.231595845758</v>
      </c>
      <c r="J305" s="40">
        <f t="shared" si="51"/>
        <v>-92.214291104858432</v>
      </c>
      <c r="K305" s="37">
        <f t="shared" si="52"/>
        <v>1757.0173047408996</v>
      </c>
      <c r="L305" s="37">
        <f t="shared" si="53"/>
        <v>3164035.260492092</v>
      </c>
      <c r="M305" s="37">
        <f t="shared" si="54"/>
        <v>3006256.608411679</v>
      </c>
      <c r="N305" s="41">
        <f>'jan-feb'!M305</f>
        <v>1409078.8241245325</v>
      </c>
      <c r="O305" s="41">
        <f t="shared" si="55"/>
        <v>1597177.7842871465</v>
      </c>
      <c r="Q305" s="4"/>
      <c r="R305" s="4"/>
      <c r="S305" s="4"/>
      <c r="T305" s="4"/>
    </row>
    <row r="306" spans="1:20" s="34" customFormat="1" x14ac:dyDescent="0.2">
      <c r="A306" s="33">
        <v>1624</v>
      </c>
      <c r="B306" s="34" t="s">
        <v>358</v>
      </c>
      <c r="C306" s="36">
        <v>40490</v>
      </c>
      <c r="D306" s="36">
        <v>6628</v>
      </c>
      <c r="E306" s="37">
        <f t="shared" si="46"/>
        <v>6108.9318044659021</v>
      </c>
      <c r="F306" s="38">
        <f t="shared" si="47"/>
        <v>0.71599510193666704</v>
      </c>
      <c r="G306" s="39">
        <f t="shared" si="48"/>
        <v>1453.8925333793607</v>
      </c>
      <c r="H306" s="39">
        <f t="shared" si="49"/>
        <v>549.48096686785777</v>
      </c>
      <c r="I306" s="37">
        <f t="shared" si="50"/>
        <v>2003.3735002472185</v>
      </c>
      <c r="J306" s="40">
        <f t="shared" si="51"/>
        <v>-92.214291104858432</v>
      </c>
      <c r="K306" s="37">
        <f t="shared" si="52"/>
        <v>1911.1592091423602</v>
      </c>
      <c r="L306" s="37">
        <f t="shared" si="53"/>
        <v>13278359.559638565</v>
      </c>
      <c r="M306" s="37">
        <f t="shared" si="54"/>
        <v>12667163.238195563</v>
      </c>
      <c r="N306" s="41">
        <f>'jan-feb'!M306</f>
        <v>4754219.4601387493</v>
      </c>
      <c r="O306" s="41">
        <f t="shared" si="55"/>
        <v>7912943.7780568134</v>
      </c>
      <c r="Q306" s="4"/>
      <c r="R306" s="4"/>
      <c r="S306" s="4"/>
      <c r="T306" s="4"/>
    </row>
    <row r="307" spans="1:20" s="34" customFormat="1" x14ac:dyDescent="0.2">
      <c r="A307" s="33">
        <v>1627</v>
      </c>
      <c r="B307" s="34" t="s">
        <v>359</v>
      </c>
      <c r="C307" s="36">
        <v>30295</v>
      </c>
      <c r="D307" s="36">
        <v>4822</v>
      </c>
      <c r="E307" s="37">
        <f t="shared" si="46"/>
        <v>6282.6627955205313</v>
      </c>
      <c r="F307" s="38">
        <f t="shared" si="47"/>
        <v>0.73635717874996243</v>
      </c>
      <c r="G307" s="39">
        <f t="shared" si="48"/>
        <v>1349.6539387465832</v>
      </c>
      <c r="H307" s="39">
        <f t="shared" si="49"/>
        <v>488.67511999873761</v>
      </c>
      <c r="I307" s="37">
        <f t="shared" si="50"/>
        <v>1838.3290587453207</v>
      </c>
      <c r="J307" s="40">
        <f t="shared" si="51"/>
        <v>-92.214291104858432</v>
      </c>
      <c r="K307" s="37">
        <f t="shared" si="52"/>
        <v>1746.1147676404623</v>
      </c>
      <c r="L307" s="37">
        <f t="shared" si="53"/>
        <v>8864422.7212699372</v>
      </c>
      <c r="M307" s="37">
        <f t="shared" si="54"/>
        <v>8419765.4095623102</v>
      </c>
      <c r="N307" s="41">
        <f>'jan-feb'!M307</f>
        <v>3539008.4394672681</v>
      </c>
      <c r="O307" s="41">
        <f t="shared" si="55"/>
        <v>4880756.9700950421</v>
      </c>
      <c r="Q307" s="4"/>
      <c r="R307" s="4"/>
      <c r="S307" s="4"/>
      <c r="T307" s="4"/>
    </row>
    <row r="308" spans="1:20" s="34" customFormat="1" x14ac:dyDescent="0.2">
      <c r="A308" s="33">
        <v>1630</v>
      </c>
      <c r="B308" s="34" t="s">
        <v>360</v>
      </c>
      <c r="C308" s="36">
        <v>22158</v>
      </c>
      <c r="D308" s="36">
        <v>3263</v>
      </c>
      <c r="E308" s="37">
        <f t="shared" si="46"/>
        <v>6790.683420165492</v>
      </c>
      <c r="F308" s="38">
        <f t="shared" si="47"/>
        <v>0.79589954893368053</v>
      </c>
      <c r="G308" s="39">
        <f t="shared" si="48"/>
        <v>1044.8415639596069</v>
      </c>
      <c r="H308" s="39">
        <f t="shared" si="49"/>
        <v>310.86790137300136</v>
      </c>
      <c r="I308" s="37">
        <f t="shared" si="50"/>
        <v>1355.7094653326083</v>
      </c>
      <c r="J308" s="40">
        <f t="shared" si="51"/>
        <v>-92.214291104858432</v>
      </c>
      <c r="K308" s="37">
        <f t="shared" si="52"/>
        <v>1263.4951742277499</v>
      </c>
      <c r="L308" s="37">
        <f t="shared" si="53"/>
        <v>4423679.9853803003</v>
      </c>
      <c r="M308" s="37">
        <f t="shared" si="54"/>
        <v>4122784.753505148</v>
      </c>
      <c r="N308" s="41">
        <f>'jan-feb'!M308</f>
        <v>1286221.1298178544</v>
      </c>
      <c r="O308" s="41">
        <f t="shared" si="55"/>
        <v>2836563.6236872934</v>
      </c>
      <c r="Q308" s="4"/>
      <c r="R308" s="4"/>
      <c r="S308" s="4"/>
      <c r="T308" s="4"/>
    </row>
    <row r="309" spans="1:20" s="34" customFormat="1" x14ac:dyDescent="0.2">
      <c r="A309" s="33">
        <v>1632</v>
      </c>
      <c r="B309" s="34" t="s">
        <v>361</v>
      </c>
      <c r="C309" s="36">
        <v>5930</v>
      </c>
      <c r="D309" s="36">
        <v>959</v>
      </c>
      <c r="E309" s="37">
        <f t="shared" si="46"/>
        <v>6183.5245046923883</v>
      </c>
      <c r="F309" s="38">
        <f t="shared" si="47"/>
        <v>0.72473771189072655</v>
      </c>
      <c r="G309" s="39">
        <f t="shared" si="48"/>
        <v>1409.1369132434691</v>
      </c>
      <c r="H309" s="39">
        <f t="shared" si="49"/>
        <v>523.37352178858771</v>
      </c>
      <c r="I309" s="37">
        <f t="shared" si="50"/>
        <v>1932.5104350320566</v>
      </c>
      <c r="J309" s="40">
        <f t="shared" si="51"/>
        <v>-92.214291104858432</v>
      </c>
      <c r="K309" s="37">
        <f t="shared" si="52"/>
        <v>1840.2961439271983</v>
      </c>
      <c r="L309" s="37">
        <f t="shared" si="53"/>
        <v>1853277.5071957423</v>
      </c>
      <c r="M309" s="37">
        <f t="shared" si="54"/>
        <v>1764844.0020261831</v>
      </c>
      <c r="N309" s="41">
        <f>'jan-feb'!M309</f>
        <v>615615.54198446916</v>
      </c>
      <c r="O309" s="41">
        <f t="shared" si="55"/>
        <v>1149228.4600417139</v>
      </c>
      <c r="Q309" s="4"/>
      <c r="R309" s="4"/>
      <c r="S309" s="4"/>
      <c r="T309" s="4"/>
    </row>
    <row r="310" spans="1:20" s="34" customFormat="1" x14ac:dyDescent="0.2">
      <c r="A310" s="33">
        <v>1633</v>
      </c>
      <c r="B310" s="34" t="s">
        <v>362</v>
      </c>
      <c r="C310" s="36">
        <v>6404</v>
      </c>
      <c r="D310" s="36">
        <v>978</v>
      </c>
      <c r="E310" s="37">
        <f t="shared" si="46"/>
        <v>6548.0572597137016</v>
      </c>
      <c r="F310" s="38">
        <f t="shared" si="47"/>
        <v>0.76746263916850921</v>
      </c>
      <c r="G310" s="39">
        <f t="shared" si="48"/>
        <v>1190.417260230681</v>
      </c>
      <c r="H310" s="39">
        <f t="shared" si="49"/>
        <v>395.78705753112803</v>
      </c>
      <c r="I310" s="37">
        <f t="shared" si="50"/>
        <v>1586.2043177618091</v>
      </c>
      <c r="J310" s="40">
        <f t="shared" si="51"/>
        <v>-92.214291104858432</v>
      </c>
      <c r="K310" s="37">
        <f t="shared" si="52"/>
        <v>1493.9900266569507</v>
      </c>
      <c r="L310" s="37">
        <f t="shared" si="53"/>
        <v>1551307.8227710493</v>
      </c>
      <c r="M310" s="37">
        <f t="shared" si="54"/>
        <v>1461122.2460704979</v>
      </c>
      <c r="N310" s="41">
        <f>'jan-feb'!M310</f>
        <v>494951.98129385896</v>
      </c>
      <c r="O310" s="41">
        <f t="shared" si="55"/>
        <v>966170.26477663894</v>
      </c>
      <c r="Q310" s="4"/>
      <c r="R310" s="4"/>
      <c r="S310" s="4"/>
      <c r="T310" s="4"/>
    </row>
    <row r="311" spans="1:20" s="34" customFormat="1" x14ac:dyDescent="0.2">
      <c r="A311" s="33">
        <v>1634</v>
      </c>
      <c r="B311" s="34" t="s">
        <v>363</v>
      </c>
      <c r="C311" s="36">
        <v>46913</v>
      </c>
      <c r="D311" s="36">
        <v>6973</v>
      </c>
      <c r="E311" s="37">
        <f t="shared" si="46"/>
        <v>6727.8072565610209</v>
      </c>
      <c r="F311" s="38">
        <f t="shared" si="47"/>
        <v>0.78853017133865499</v>
      </c>
      <c r="G311" s="39">
        <f t="shared" si="48"/>
        <v>1082.5672621222895</v>
      </c>
      <c r="H311" s="39">
        <f t="shared" si="49"/>
        <v>332.87455863456626</v>
      </c>
      <c r="I311" s="37">
        <f t="shared" si="50"/>
        <v>1415.4418207568558</v>
      </c>
      <c r="J311" s="40">
        <f t="shared" si="51"/>
        <v>-92.214291104858432</v>
      </c>
      <c r="K311" s="37">
        <f t="shared" si="52"/>
        <v>1323.2275296519974</v>
      </c>
      <c r="L311" s="37">
        <f t="shared" si="53"/>
        <v>9869875.816137556</v>
      </c>
      <c r="M311" s="37">
        <f t="shared" si="54"/>
        <v>9226865.5642633773</v>
      </c>
      <c r="N311" s="41">
        <f>'jan-feb'!M311</f>
        <v>3416923.2265460934</v>
      </c>
      <c r="O311" s="41">
        <f t="shared" si="55"/>
        <v>5809942.3377172835</v>
      </c>
      <c r="Q311" s="4"/>
      <c r="R311" s="4"/>
      <c r="S311" s="4"/>
      <c r="T311" s="4"/>
    </row>
    <row r="312" spans="1:20" s="34" customFormat="1" x14ac:dyDescent="0.2">
      <c r="A312" s="33">
        <v>1635</v>
      </c>
      <c r="B312" s="34" t="s">
        <v>364</v>
      </c>
      <c r="C312" s="36">
        <v>18076</v>
      </c>
      <c r="D312" s="36">
        <v>2556</v>
      </c>
      <c r="E312" s="37">
        <f t="shared" si="46"/>
        <v>7071.9874804381843</v>
      </c>
      <c r="F312" s="38">
        <f t="shared" si="47"/>
        <v>0.8288696877004782</v>
      </c>
      <c r="G312" s="39">
        <f t="shared" si="48"/>
        <v>876.05912779599146</v>
      </c>
      <c r="H312" s="39">
        <f t="shared" si="49"/>
        <v>212.41148027755906</v>
      </c>
      <c r="I312" s="37">
        <f t="shared" si="50"/>
        <v>1088.4706080735505</v>
      </c>
      <c r="J312" s="40">
        <f t="shared" si="51"/>
        <v>-92.214291104858432</v>
      </c>
      <c r="K312" s="37">
        <f t="shared" si="52"/>
        <v>996.25631696869209</v>
      </c>
      <c r="L312" s="37">
        <f t="shared" si="53"/>
        <v>2782130.8742359951</v>
      </c>
      <c r="M312" s="37">
        <f t="shared" si="54"/>
        <v>2546431.1461719768</v>
      </c>
      <c r="N312" s="41">
        <f>'jan-feb'!M312</f>
        <v>3602.9219415619609</v>
      </c>
      <c r="O312" s="41">
        <f t="shared" si="55"/>
        <v>2542828.2242304147</v>
      </c>
      <c r="Q312" s="4"/>
      <c r="R312" s="4"/>
      <c r="S312" s="4"/>
      <c r="T312" s="4"/>
    </row>
    <row r="313" spans="1:20" s="34" customFormat="1" x14ac:dyDescent="0.2">
      <c r="A313" s="33">
        <v>1636</v>
      </c>
      <c r="B313" s="34" t="s">
        <v>365</v>
      </c>
      <c r="C313" s="36">
        <v>26197</v>
      </c>
      <c r="D313" s="36">
        <v>3960</v>
      </c>
      <c r="E313" s="37">
        <f t="shared" si="46"/>
        <v>6615.4040404040406</v>
      </c>
      <c r="F313" s="38">
        <f t="shared" si="47"/>
        <v>0.77535599379234621</v>
      </c>
      <c r="G313" s="39">
        <f t="shared" si="48"/>
        <v>1150.0091918164776</v>
      </c>
      <c r="H313" s="39">
        <f t="shared" si="49"/>
        <v>372.21568428950934</v>
      </c>
      <c r="I313" s="37">
        <f t="shared" si="50"/>
        <v>1522.2248761059868</v>
      </c>
      <c r="J313" s="40">
        <f t="shared" si="51"/>
        <v>-92.214291104858432</v>
      </c>
      <c r="K313" s="37">
        <f t="shared" si="52"/>
        <v>1430.0105850011284</v>
      </c>
      <c r="L313" s="37">
        <f t="shared" si="53"/>
        <v>6028010.5093797082</v>
      </c>
      <c r="M313" s="37">
        <f t="shared" si="54"/>
        <v>5662841.9166044686</v>
      </c>
      <c r="N313" s="41">
        <f>'jan-feb'!M313</f>
        <v>3029773.6665886315</v>
      </c>
      <c r="O313" s="41">
        <f t="shared" si="55"/>
        <v>2633068.2500158371</v>
      </c>
      <c r="Q313" s="4"/>
      <c r="R313" s="4"/>
      <c r="S313" s="4"/>
      <c r="T313" s="4"/>
    </row>
    <row r="314" spans="1:20" s="34" customFormat="1" x14ac:dyDescent="0.2">
      <c r="A314" s="33">
        <v>1638</v>
      </c>
      <c r="B314" s="34" t="s">
        <v>366</v>
      </c>
      <c r="C314" s="36">
        <v>83487</v>
      </c>
      <c r="D314" s="36">
        <v>11891</v>
      </c>
      <c r="E314" s="37">
        <f t="shared" si="46"/>
        <v>7021.0243040955347</v>
      </c>
      <c r="F314" s="38">
        <f t="shared" si="47"/>
        <v>0.82289656738936323</v>
      </c>
      <c r="G314" s="39">
        <f t="shared" si="48"/>
        <v>906.63703360158127</v>
      </c>
      <c r="H314" s="39">
        <f t="shared" si="49"/>
        <v>230.24859199748641</v>
      </c>
      <c r="I314" s="37">
        <f t="shared" si="50"/>
        <v>1136.8856255990677</v>
      </c>
      <c r="J314" s="40">
        <f t="shared" si="51"/>
        <v>-92.214291104858432</v>
      </c>
      <c r="K314" s="37">
        <f t="shared" si="52"/>
        <v>1044.6713344942093</v>
      </c>
      <c r="L314" s="37">
        <f t="shared" si="53"/>
        <v>13518706.973998513</v>
      </c>
      <c r="M314" s="37">
        <f t="shared" si="54"/>
        <v>12422186.838470643</v>
      </c>
      <c r="N314" s="41">
        <f>'jan-feb'!M314</f>
        <v>4995563.1488397522</v>
      </c>
      <c r="O314" s="41">
        <f t="shared" si="55"/>
        <v>7426623.6896308912</v>
      </c>
      <c r="Q314" s="4"/>
      <c r="R314" s="4"/>
      <c r="S314" s="4"/>
      <c r="T314" s="4"/>
    </row>
    <row r="315" spans="1:20" s="34" customFormat="1" x14ac:dyDescent="0.2">
      <c r="A315" s="33">
        <v>1640</v>
      </c>
      <c r="B315" s="34" t="s">
        <v>367</v>
      </c>
      <c r="C315" s="36">
        <v>41366</v>
      </c>
      <c r="D315" s="36">
        <v>5623</v>
      </c>
      <c r="E315" s="37">
        <f t="shared" si="46"/>
        <v>7356.5712253245601</v>
      </c>
      <c r="F315" s="38">
        <f t="shared" si="47"/>
        <v>0.86222422069436122</v>
      </c>
      <c r="G315" s="39">
        <f t="shared" si="48"/>
        <v>705.30888086416599</v>
      </c>
      <c r="H315" s="39">
        <f t="shared" si="49"/>
        <v>112.80716956732753</v>
      </c>
      <c r="I315" s="37">
        <f t="shared" si="50"/>
        <v>818.11605043149348</v>
      </c>
      <c r="J315" s="40">
        <f t="shared" si="51"/>
        <v>-92.214291104858432</v>
      </c>
      <c r="K315" s="37">
        <f t="shared" si="52"/>
        <v>725.9017593266351</v>
      </c>
      <c r="L315" s="37">
        <f t="shared" si="53"/>
        <v>4600266.5515762875</v>
      </c>
      <c r="M315" s="37">
        <f t="shared" si="54"/>
        <v>4081745.5926936693</v>
      </c>
      <c r="N315" s="41">
        <f>'jan-feb'!M315</f>
        <v>1658936.7492999677</v>
      </c>
      <c r="O315" s="41">
        <f t="shared" si="55"/>
        <v>2422808.8433937016</v>
      </c>
      <c r="Q315" s="4"/>
      <c r="R315" s="4"/>
      <c r="S315" s="4"/>
      <c r="T315" s="4"/>
    </row>
    <row r="316" spans="1:20" s="34" customFormat="1" x14ac:dyDescent="0.2">
      <c r="A316" s="33">
        <v>1644</v>
      </c>
      <c r="B316" s="34" t="s">
        <v>368</v>
      </c>
      <c r="C316" s="36">
        <v>12475</v>
      </c>
      <c r="D316" s="36">
        <v>2046</v>
      </c>
      <c r="E316" s="37">
        <f t="shared" si="46"/>
        <v>6097.2629521016615</v>
      </c>
      <c r="F316" s="38">
        <f t="shared" si="47"/>
        <v>0.71462745839350117</v>
      </c>
      <c r="G316" s="39">
        <f t="shared" si="48"/>
        <v>1460.8938447979051</v>
      </c>
      <c r="H316" s="39">
        <f t="shared" si="49"/>
        <v>553.56506519534196</v>
      </c>
      <c r="I316" s="37">
        <f t="shared" si="50"/>
        <v>2014.4589099932471</v>
      </c>
      <c r="J316" s="40">
        <f t="shared" si="51"/>
        <v>-92.214291104858432</v>
      </c>
      <c r="K316" s="37">
        <f t="shared" si="52"/>
        <v>1922.2446188883887</v>
      </c>
      <c r="L316" s="37">
        <f t="shared" si="53"/>
        <v>4121582.9298461834</v>
      </c>
      <c r="M316" s="37">
        <f t="shared" si="54"/>
        <v>3932912.4902456431</v>
      </c>
      <c r="N316" s="41">
        <f>'jan-feb'!M316</f>
        <v>1577289.7277374601</v>
      </c>
      <c r="O316" s="41">
        <f t="shared" si="55"/>
        <v>2355622.7625081828</v>
      </c>
      <c r="Q316" s="4"/>
      <c r="R316" s="4"/>
      <c r="S316" s="4"/>
      <c r="T316" s="4"/>
    </row>
    <row r="317" spans="1:20" s="34" customFormat="1" x14ac:dyDescent="0.2">
      <c r="A317" s="33">
        <v>1648</v>
      </c>
      <c r="B317" s="34" t="s">
        <v>369</v>
      </c>
      <c r="C317" s="36">
        <v>39826</v>
      </c>
      <c r="D317" s="36">
        <v>6319</v>
      </c>
      <c r="E317" s="37">
        <f t="shared" si="46"/>
        <v>6302.5795220762775</v>
      </c>
      <c r="F317" s="38">
        <f t="shared" si="47"/>
        <v>0.73869151134966526</v>
      </c>
      <c r="G317" s="39">
        <f t="shared" si="48"/>
        <v>1337.7039028131355</v>
      </c>
      <c r="H317" s="39">
        <f t="shared" si="49"/>
        <v>481.70426570422643</v>
      </c>
      <c r="I317" s="37">
        <f t="shared" si="50"/>
        <v>1819.4081685173619</v>
      </c>
      <c r="J317" s="40">
        <f t="shared" si="51"/>
        <v>-92.214291104858432</v>
      </c>
      <c r="K317" s="37">
        <f t="shared" si="52"/>
        <v>1727.1938774125035</v>
      </c>
      <c r="L317" s="37">
        <f t="shared" si="53"/>
        <v>11496840.216861211</v>
      </c>
      <c r="M317" s="37">
        <f t="shared" si="54"/>
        <v>10914138.11136961</v>
      </c>
      <c r="N317" s="41">
        <f>'jan-feb'!M317</f>
        <v>4001439.9997913046</v>
      </c>
      <c r="O317" s="41">
        <f t="shared" si="55"/>
        <v>6912698.1115783053</v>
      </c>
      <c r="Q317" s="4"/>
      <c r="R317" s="4"/>
      <c r="S317" s="4"/>
      <c r="T317" s="4"/>
    </row>
    <row r="318" spans="1:20" s="34" customFormat="1" x14ac:dyDescent="0.2">
      <c r="A318" s="33">
        <v>1653</v>
      </c>
      <c r="B318" s="34" t="s">
        <v>370</v>
      </c>
      <c r="C318" s="36">
        <v>113326</v>
      </c>
      <c r="D318" s="36">
        <v>16213</v>
      </c>
      <c r="E318" s="37">
        <f t="shared" si="46"/>
        <v>6989.8229815580089</v>
      </c>
      <c r="F318" s="38">
        <f t="shared" si="47"/>
        <v>0.81923962787426119</v>
      </c>
      <c r="G318" s="39">
        <f t="shared" si="48"/>
        <v>925.35782712409673</v>
      </c>
      <c r="H318" s="39">
        <f t="shared" si="49"/>
        <v>241.16905488562045</v>
      </c>
      <c r="I318" s="37">
        <f t="shared" si="50"/>
        <v>1166.5268820097172</v>
      </c>
      <c r="J318" s="40">
        <f t="shared" si="51"/>
        <v>-92.214291104858432</v>
      </c>
      <c r="K318" s="37">
        <f t="shared" si="52"/>
        <v>1074.3125909048588</v>
      </c>
      <c r="L318" s="37">
        <f t="shared" si="53"/>
        <v>18912900.338023543</v>
      </c>
      <c r="M318" s="37">
        <f t="shared" si="54"/>
        <v>17417830.036340475</v>
      </c>
      <c r="N318" s="41">
        <f>'jan-feb'!M318</f>
        <v>6699378.4485862339</v>
      </c>
      <c r="O318" s="41">
        <f t="shared" si="55"/>
        <v>10718451.587754242</v>
      </c>
      <c r="Q318" s="4"/>
      <c r="R318" s="4"/>
      <c r="S318" s="4"/>
      <c r="T318" s="4"/>
    </row>
    <row r="319" spans="1:20" s="34" customFormat="1" x14ac:dyDescent="0.2">
      <c r="A319" s="33">
        <v>1657</v>
      </c>
      <c r="B319" s="34" t="s">
        <v>371</v>
      </c>
      <c r="C319" s="36">
        <v>53964</v>
      </c>
      <c r="D319" s="36">
        <v>8000</v>
      </c>
      <c r="E319" s="37">
        <f t="shared" si="46"/>
        <v>6745.5</v>
      </c>
      <c r="F319" s="38">
        <f t="shared" si="47"/>
        <v>0.79060384281635432</v>
      </c>
      <c r="G319" s="39">
        <f t="shared" si="48"/>
        <v>1071.9516160589021</v>
      </c>
      <c r="H319" s="39">
        <f t="shared" si="49"/>
        <v>326.68209843092359</v>
      </c>
      <c r="I319" s="37">
        <f t="shared" si="50"/>
        <v>1398.6337144898257</v>
      </c>
      <c r="J319" s="40">
        <f t="shared" si="51"/>
        <v>-92.214291104858432</v>
      </c>
      <c r="K319" s="37">
        <f t="shared" si="52"/>
        <v>1306.4194233849673</v>
      </c>
      <c r="L319" s="37">
        <f t="shared" si="53"/>
        <v>11189069.715918606</v>
      </c>
      <c r="M319" s="37">
        <f t="shared" si="54"/>
        <v>10451355.387079738</v>
      </c>
      <c r="N319" s="41">
        <f>'jan-feb'!M319</f>
        <v>4386640.2355325893</v>
      </c>
      <c r="O319" s="41">
        <f t="shared" si="55"/>
        <v>6064715.1515471488</v>
      </c>
      <c r="Q319" s="4"/>
      <c r="R319" s="4"/>
      <c r="S319" s="4"/>
      <c r="T319" s="4"/>
    </row>
    <row r="320" spans="1:20" s="34" customFormat="1" x14ac:dyDescent="0.2">
      <c r="A320" s="33">
        <v>1662</v>
      </c>
      <c r="B320" s="34" t="s">
        <v>372</v>
      </c>
      <c r="C320" s="36">
        <v>46101</v>
      </c>
      <c r="D320" s="36">
        <v>6050</v>
      </c>
      <c r="E320" s="37">
        <f t="shared" si="46"/>
        <v>7620</v>
      </c>
      <c r="F320" s="38">
        <f t="shared" si="47"/>
        <v>0.89309929319703796</v>
      </c>
      <c r="G320" s="39">
        <f t="shared" si="48"/>
        <v>547.25161605890207</v>
      </c>
      <c r="H320" s="39">
        <f t="shared" si="49"/>
        <v>20.607098430923585</v>
      </c>
      <c r="I320" s="37">
        <f t="shared" si="50"/>
        <v>567.85871448982562</v>
      </c>
      <c r="J320" s="40">
        <f t="shared" si="51"/>
        <v>-92.214291104858432</v>
      </c>
      <c r="K320" s="37">
        <f t="shared" si="52"/>
        <v>475.64442338496718</v>
      </c>
      <c r="L320" s="37">
        <f t="shared" si="53"/>
        <v>3435545.2226634449</v>
      </c>
      <c r="M320" s="37">
        <f t="shared" si="54"/>
        <v>2877648.7614790513</v>
      </c>
      <c r="N320" s="41">
        <f>'jan-feb'!M320</f>
        <v>176733.20725604499</v>
      </c>
      <c r="O320" s="41">
        <f t="shared" si="55"/>
        <v>2700915.5542230061</v>
      </c>
      <c r="Q320" s="4"/>
      <c r="R320" s="4"/>
      <c r="S320" s="4"/>
      <c r="T320" s="4"/>
    </row>
    <row r="321" spans="1:20" s="34" customFormat="1" x14ac:dyDescent="0.2">
      <c r="A321" s="33">
        <v>1663</v>
      </c>
      <c r="B321" s="34" t="s">
        <v>373</v>
      </c>
      <c r="C321" s="36">
        <v>108364</v>
      </c>
      <c r="D321" s="36">
        <v>13820</v>
      </c>
      <c r="E321" s="37">
        <f t="shared" si="46"/>
        <v>7841.0998552821993</v>
      </c>
      <c r="F321" s="38">
        <f t="shared" si="47"/>
        <v>0.91901322029395394</v>
      </c>
      <c r="G321" s="39">
        <f t="shared" si="48"/>
        <v>414.59170288958245</v>
      </c>
      <c r="H321" s="39">
        <f t="shared" si="49"/>
        <v>0</v>
      </c>
      <c r="I321" s="37">
        <f t="shared" si="50"/>
        <v>414.59170288958245</v>
      </c>
      <c r="J321" s="40">
        <f t="shared" si="51"/>
        <v>-92.214291104858432</v>
      </c>
      <c r="K321" s="37">
        <f t="shared" si="52"/>
        <v>322.37741178472402</v>
      </c>
      <c r="L321" s="37">
        <f t="shared" si="53"/>
        <v>5729657.3339340296</v>
      </c>
      <c r="M321" s="37">
        <f t="shared" si="54"/>
        <v>4455255.8308648858</v>
      </c>
      <c r="N321" s="41">
        <f>'jan-feb'!M321</f>
        <v>1336594.2023600868</v>
      </c>
      <c r="O321" s="41">
        <f t="shared" si="55"/>
        <v>3118661.6285047987</v>
      </c>
      <c r="Q321" s="4"/>
      <c r="R321" s="4"/>
      <c r="S321" s="4"/>
      <c r="T321" s="4"/>
    </row>
    <row r="322" spans="1:20" s="34" customFormat="1" x14ac:dyDescent="0.2">
      <c r="A322" s="33">
        <v>1664</v>
      </c>
      <c r="B322" s="34" t="s">
        <v>374</v>
      </c>
      <c r="C322" s="36">
        <v>28569</v>
      </c>
      <c r="D322" s="36">
        <v>4098</v>
      </c>
      <c r="E322" s="37">
        <f t="shared" si="46"/>
        <v>6971.4494875549044</v>
      </c>
      <c r="F322" s="38">
        <f t="shared" si="47"/>
        <v>0.81708616927744593</v>
      </c>
      <c r="G322" s="39">
        <f t="shared" si="48"/>
        <v>936.38192352595934</v>
      </c>
      <c r="H322" s="39">
        <f t="shared" si="49"/>
        <v>247.59977778670702</v>
      </c>
      <c r="I322" s="37">
        <f t="shared" si="50"/>
        <v>1183.9817013126662</v>
      </c>
      <c r="J322" s="40">
        <f t="shared" si="51"/>
        <v>-92.214291104858432</v>
      </c>
      <c r="K322" s="37">
        <f t="shared" si="52"/>
        <v>1091.7674102078079</v>
      </c>
      <c r="L322" s="37">
        <f t="shared" si="53"/>
        <v>4851957.0119793061</v>
      </c>
      <c r="M322" s="37">
        <f t="shared" si="54"/>
        <v>4474062.847031597</v>
      </c>
      <c r="N322" s="41">
        <f>'jan-feb'!M322</f>
        <v>763575.17315156932</v>
      </c>
      <c r="O322" s="41">
        <f t="shared" si="55"/>
        <v>3710487.6738800276</v>
      </c>
      <c r="Q322" s="4"/>
      <c r="R322" s="4"/>
      <c r="S322" s="4"/>
      <c r="T322" s="4"/>
    </row>
    <row r="323" spans="1:20" s="34" customFormat="1" x14ac:dyDescent="0.2">
      <c r="A323" s="33">
        <v>1665</v>
      </c>
      <c r="B323" s="34" t="s">
        <v>375</v>
      </c>
      <c r="C323" s="36">
        <v>12796</v>
      </c>
      <c r="D323" s="36">
        <v>861</v>
      </c>
      <c r="E323" s="37">
        <f t="shared" si="46"/>
        <v>14861.788617886179</v>
      </c>
      <c r="F323" s="38">
        <f t="shared" si="47"/>
        <v>1.7418704606663951</v>
      </c>
      <c r="G323" s="39">
        <f t="shared" si="48"/>
        <v>-3797.8215546728052</v>
      </c>
      <c r="H323" s="39">
        <f t="shared" si="49"/>
        <v>0</v>
      </c>
      <c r="I323" s="37">
        <f t="shared" si="50"/>
        <v>-3797.8215546728052</v>
      </c>
      <c r="J323" s="40">
        <f t="shared" si="51"/>
        <v>-92.214291104858432</v>
      </c>
      <c r="K323" s="37">
        <f t="shared" si="52"/>
        <v>-3890.0358457776638</v>
      </c>
      <c r="L323" s="37">
        <f t="shared" si="53"/>
        <v>-3269924.3585732854</v>
      </c>
      <c r="M323" s="37">
        <f t="shared" si="54"/>
        <v>-3349320.8632145687</v>
      </c>
      <c r="N323" s="41">
        <f>'jan-feb'!M323</f>
        <v>-3779753.241083065</v>
      </c>
      <c r="O323" s="41">
        <f t="shared" si="55"/>
        <v>430432.37786849635</v>
      </c>
      <c r="Q323" s="4"/>
      <c r="R323" s="4"/>
      <c r="S323" s="4"/>
      <c r="T323" s="4"/>
    </row>
    <row r="324" spans="1:20" s="34" customFormat="1" x14ac:dyDescent="0.2">
      <c r="A324" s="33">
        <v>1702</v>
      </c>
      <c r="B324" s="34" t="s">
        <v>376</v>
      </c>
      <c r="C324" s="36">
        <v>142420</v>
      </c>
      <c r="D324" s="36">
        <v>21972</v>
      </c>
      <c r="E324" s="37">
        <f t="shared" si="46"/>
        <v>6481.8860367740763</v>
      </c>
      <c r="F324" s="38">
        <f t="shared" si="47"/>
        <v>0.75970706535783172</v>
      </c>
      <c r="G324" s="39">
        <f t="shared" si="48"/>
        <v>1230.1199939944563</v>
      </c>
      <c r="H324" s="39">
        <f t="shared" si="49"/>
        <v>418.94698555999685</v>
      </c>
      <c r="I324" s="37">
        <f t="shared" si="50"/>
        <v>1649.0669795544532</v>
      </c>
      <c r="J324" s="40">
        <f t="shared" si="51"/>
        <v>-92.214291104858432</v>
      </c>
      <c r="K324" s="37">
        <f t="shared" si="52"/>
        <v>1556.8526884495948</v>
      </c>
      <c r="L324" s="37">
        <f t="shared" si="53"/>
        <v>36233299.674770445</v>
      </c>
      <c r="M324" s="37">
        <f t="shared" si="54"/>
        <v>34207167.270614497</v>
      </c>
      <c r="N324" s="41">
        <f>'jan-feb'!M324</f>
        <v>15651918.131890254</v>
      </c>
      <c r="O324" s="41">
        <f t="shared" si="55"/>
        <v>18555249.138724245</v>
      </c>
      <c r="Q324" s="4"/>
      <c r="R324" s="4"/>
      <c r="S324" s="4"/>
      <c r="T324" s="4"/>
    </row>
    <row r="325" spans="1:20" s="34" customFormat="1" x14ac:dyDescent="0.2">
      <c r="A325" s="33">
        <v>1703</v>
      </c>
      <c r="B325" s="34" t="s">
        <v>377</v>
      </c>
      <c r="C325" s="36">
        <v>92054</v>
      </c>
      <c r="D325" s="36">
        <v>13051</v>
      </c>
      <c r="E325" s="37">
        <f t="shared" si="46"/>
        <v>7053.4058692820472</v>
      </c>
      <c r="F325" s="38">
        <f t="shared" si="47"/>
        <v>0.82669183680940106</v>
      </c>
      <c r="G325" s="39">
        <f t="shared" si="48"/>
        <v>887.20809448967373</v>
      </c>
      <c r="H325" s="39">
        <f t="shared" si="49"/>
        <v>218.91504418220705</v>
      </c>
      <c r="I325" s="37">
        <f t="shared" si="50"/>
        <v>1106.1231386718807</v>
      </c>
      <c r="J325" s="40">
        <f t="shared" si="51"/>
        <v>-92.214291104858432</v>
      </c>
      <c r="K325" s="37">
        <f t="shared" si="52"/>
        <v>1013.9088475670223</v>
      </c>
      <c r="L325" s="37">
        <f t="shared" si="53"/>
        <v>14436013.082806716</v>
      </c>
      <c r="M325" s="37">
        <f t="shared" si="54"/>
        <v>13232524.369597208</v>
      </c>
      <c r="N325" s="41">
        <f>'jan-feb'!M325</f>
        <v>5848335.2329919785</v>
      </c>
      <c r="O325" s="41">
        <f t="shared" si="55"/>
        <v>7384189.1366052292</v>
      </c>
      <c r="Q325" s="4"/>
      <c r="R325" s="4"/>
      <c r="S325" s="4"/>
      <c r="T325" s="4"/>
    </row>
    <row r="326" spans="1:20" s="34" customFormat="1" x14ac:dyDescent="0.2">
      <c r="A326" s="33">
        <v>1711</v>
      </c>
      <c r="B326" s="34" t="s">
        <v>378</v>
      </c>
      <c r="C326" s="36">
        <v>17875</v>
      </c>
      <c r="D326" s="36">
        <v>2508</v>
      </c>
      <c r="E326" s="37">
        <f t="shared" si="46"/>
        <v>7127.1929824561403</v>
      </c>
      <c r="F326" s="38">
        <f t="shared" si="47"/>
        <v>0.8353400282297202</v>
      </c>
      <c r="G326" s="39">
        <f t="shared" si="48"/>
        <v>842.93582658521791</v>
      </c>
      <c r="H326" s="39">
        <f t="shared" si="49"/>
        <v>193.08955457127448</v>
      </c>
      <c r="I326" s="37">
        <f t="shared" si="50"/>
        <v>1036.0253811564924</v>
      </c>
      <c r="J326" s="40">
        <f t="shared" si="51"/>
        <v>-92.214291104858432</v>
      </c>
      <c r="K326" s="37">
        <f t="shared" si="52"/>
        <v>943.81109005163398</v>
      </c>
      <c r="L326" s="37">
        <f t="shared" si="53"/>
        <v>2598351.6559404829</v>
      </c>
      <c r="M326" s="37">
        <f t="shared" si="54"/>
        <v>2367078.213849498</v>
      </c>
      <c r="N326" s="41">
        <f>'jan-feb'!M326</f>
        <v>-247574.5977193123</v>
      </c>
      <c r="O326" s="41">
        <f t="shared" si="55"/>
        <v>2614652.8115688101</v>
      </c>
      <c r="Q326" s="4"/>
      <c r="R326" s="4"/>
      <c r="S326" s="4"/>
      <c r="T326" s="4"/>
    </row>
    <row r="327" spans="1:20" s="34" customFormat="1" x14ac:dyDescent="0.2">
      <c r="A327" s="33">
        <v>1714</v>
      </c>
      <c r="B327" s="34" t="s">
        <v>379</v>
      </c>
      <c r="C327" s="36">
        <v>165209</v>
      </c>
      <c r="D327" s="36">
        <v>23625</v>
      </c>
      <c r="E327" s="37">
        <f t="shared" si="46"/>
        <v>6992.9735449735454</v>
      </c>
      <c r="F327" s="38">
        <f t="shared" si="47"/>
        <v>0.81960888849887903</v>
      </c>
      <c r="G327" s="39">
        <f t="shared" si="48"/>
        <v>923.46748907477479</v>
      </c>
      <c r="H327" s="39">
        <f t="shared" si="49"/>
        <v>240.06635769018268</v>
      </c>
      <c r="I327" s="37">
        <f t="shared" si="50"/>
        <v>1163.5338467649574</v>
      </c>
      <c r="J327" s="40">
        <f t="shared" si="51"/>
        <v>-92.214291104858432</v>
      </c>
      <c r="K327" s="37">
        <f t="shared" si="52"/>
        <v>1071.319555660099</v>
      </c>
      <c r="L327" s="37">
        <f t="shared" si="53"/>
        <v>27488487.12982212</v>
      </c>
      <c r="M327" s="37">
        <f t="shared" si="54"/>
        <v>25309924.502469838</v>
      </c>
      <c r="N327" s="41">
        <f>'jan-feb'!M327</f>
        <v>11033738.351807181</v>
      </c>
      <c r="O327" s="41">
        <f t="shared" si="55"/>
        <v>14276186.150662657</v>
      </c>
      <c r="Q327" s="4"/>
      <c r="R327" s="4"/>
      <c r="S327" s="4"/>
      <c r="T327" s="4"/>
    </row>
    <row r="328" spans="1:20" s="34" customFormat="1" x14ac:dyDescent="0.2">
      <c r="A328" s="33">
        <v>1717</v>
      </c>
      <c r="B328" s="34" t="s">
        <v>380</v>
      </c>
      <c r="C328" s="36">
        <v>14996</v>
      </c>
      <c r="D328" s="36">
        <v>2630</v>
      </c>
      <c r="E328" s="37">
        <f t="shared" si="46"/>
        <v>5701.9011406844111</v>
      </c>
      <c r="F328" s="38">
        <f t="shared" si="47"/>
        <v>0.66828922291661841</v>
      </c>
      <c r="G328" s="39">
        <f t="shared" si="48"/>
        <v>1698.1109316482555</v>
      </c>
      <c r="H328" s="39">
        <f t="shared" si="49"/>
        <v>691.94169919137971</v>
      </c>
      <c r="I328" s="37">
        <f t="shared" si="50"/>
        <v>2390.0526308396352</v>
      </c>
      <c r="J328" s="40">
        <f t="shared" si="51"/>
        <v>-92.214291104858432</v>
      </c>
      <c r="K328" s="37">
        <f t="shared" si="52"/>
        <v>2297.8383397347766</v>
      </c>
      <c r="L328" s="37">
        <f t="shared" si="53"/>
        <v>6285838.4191082409</v>
      </c>
      <c r="M328" s="37">
        <f t="shared" si="54"/>
        <v>6043314.8335024621</v>
      </c>
      <c r="N328" s="41">
        <f>'jan-feb'!M328</f>
        <v>2507272.9149313387</v>
      </c>
      <c r="O328" s="41">
        <f t="shared" si="55"/>
        <v>3536041.9185711234</v>
      </c>
      <c r="Q328" s="4"/>
      <c r="R328" s="4"/>
      <c r="S328" s="4"/>
      <c r="T328" s="4"/>
    </row>
    <row r="329" spans="1:20" s="34" customFormat="1" x14ac:dyDescent="0.2">
      <c r="A329" s="33">
        <v>1718</v>
      </c>
      <c r="B329" s="34" t="s">
        <v>381</v>
      </c>
      <c r="C329" s="36">
        <v>21553</v>
      </c>
      <c r="D329" s="36">
        <v>3480</v>
      </c>
      <c r="E329" s="37">
        <f t="shared" ref="E329:E392" si="56">(C329*1000)/D329</f>
        <v>6193.3908045977014</v>
      </c>
      <c r="F329" s="38">
        <f t="shared" ref="F329:F392" si="57">IF(ISNUMBER(C329),E329/E$435,"")</f>
        <v>0.72589408793690835</v>
      </c>
      <c r="G329" s="39">
        <f t="shared" ref="G329:G392" si="58">(E$435-E329)*0.6</f>
        <v>1403.2171333002811</v>
      </c>
      <c r="H329" s="39">
        <f t="shared" ref="H329:H392" si="59">IF(E329&gt;=E$435*0.9,0,IF(E329&lt;0.9*E$435,(E$435*0.9-E329)*0.35))</f>
        <v>519.92031682172808</v>
      </c>
      <c r="I329" s="37">
        <f t="shared" ref="I329:I392" si="60">G329+H329</f>
        <v>1923.1374501220093</v>
      </c>
      <c r="J329" s="40">
        <f t="shared" ref="J329:J392" si="61">I$437</f>
        <v>-92.214291104858432</v>
      </c>
      <c r="K329" s="37">
        <f t="shared" ref="K329:K392" si="62">I329+J329</f>
        <v>1830.923159017151</v>
      </c>
      <c r="L329" s="37">
        <f t="shared" ref="L329:L392" si="63">(I329*D329)</f>
        <v>6692518.3264245922</v>
      </c>
      <c r="M329" s="37">
        <f t="shared" ref="M329:M392" si="64">(K329*D329)</f>
        <v>6371612.5933796857</v>
      </c>
      <c r="N329" s="41">
        <f>'jan-feb'!M329</f>
        <v>2587766.2524566767</v>
      </c>
      <c r="O329" s="41">
        <f t="shared" ref="O329:O392" si="65">M329-N329</f>
        <v>3783846.340923009</v>
      </c>
      <c r="Q329" s="4"/>
      <c r="R329" s="4"/>
      <c r="S329" s="4"/>
      <c r="T329" s="4"/>
    </row>
    <row r="330" spans="1:20" s="34" customFormat="1" x14ac:dyDescent="0.2">
      <c r="A330" s="33">
        <v>1719</v>
      </c>
      <c r="B330" s="34" t="s">
        <v>382</v>
      </c>
      <c r="C330" s="36">
        <v>131935</v>
      </c>
      <c r="D330" s="36">
        <v>19892</v>
      </c>
      <c r="E330" s="37">
        <f t="shared" si="56"/>
        <v>6632.5658556203498</v>
      </c>
      <c r="F330" s="38">
        <f t="shared" si="57"/>
        <v>0.77736743802327324</v>
      </c>
      <c r="G330" s="39">
        <f t="shared" si="58"/>
        <v>1139.7121026866921</v>
      </c>
      <c r="H330" s="39">
        <f t="shared" si="59"/>
        <v>366.20904896380114</v>
      </c>
      <c r="I330" s="37">
        <f t="shared" si="60"/>
        <v>1505.9211516504934</v>
      </c>
      <c r="J330" s="40">
        <f t="shared" si="61"/>
        <v>-92.214291104858432</v>
      </c>
      <c r="K330" s="37">
        <f t="shared" si="62"/>
        <v>1413.706860545635</v>
      </c>
      <c r="L330" s="37">
        <f t="shared" si="63"/>
        <v>29955783.548631612</v>
      </c>
      <c r="M330" s="37">
        <f t="shared" si="64"/>
        <v>28121456.869973771</v>
      </c>
      <c r="N330" s="41">
        <f>'jan-feb'!M330</f>
        <v>14073802.670651786</v>
      </c>
      <c r="O330" s="41">
        <f t="shared" si="65"/>
        <v>14047654.199321985</v>
      </c>
      <c r="Q330" s="4"/>
      <c r="R330" s="4"/>
      <c r="S330" s="4"/>
      <c r="T330" s="4"/>
    </row>
    <row r="331" spans="1:20" s="34" customFormat="1" x14ac:dyDescent="0.2">
      <c r="A331" s="33">
        <v>1721</v>
      </c>
      <c r="B331" s="34" t="s">
        <v>383</v>
      </c>
      <c r="C331" s="36">
        <v>92331</v>
      </c>
      <c r="D331" s="36">
        <v>14849</v>
      </c>
      <c r="E331" s="37">
        <f t="shared" si="56"/>
        <v>6217.994477742609</v>
      </c>
      <c r="F331" s="38">
        <f t="shared" si="57"/>
        <v>0.72877775238517184</v>
      </c>
      <c r="G331" s="39">
        <f t="shared" si="58"/>
        <v>1388.4549294133367</v>
      </c>
      <c r="H331" s="39">
        <f t="shared" si="59"/>
        <v>511.3090312210104</v>
      </c>
      <c r="I331" s="37">
        <f t="shared" si="60"/>
        <v>1899.7639606343471</v>
      </c>
      <c r="J331" s="40">
        <f t="shared" si="61"/>
        <v>-92.214291104858432</v>
      </c>
      <c r="K331" s="37">
        <f t="shared" si="62"/>
        <v>1807.5496695294887</v>
      </c>
      <c r="L331" s="37">
        <f t="shared" si="63"/>
        <v>28209595.05145942</v>
      </c>
      <c r="M331" s="37">
        <f t="shared" si="64"/>
        <v>26840305.042843379</v>
      </c>
      <c r="N331" s="41">
        <f>'jan-feb'!M331</f>
        <v>11882701.963427929</v>
      </c>
      <c r="O331" s="41">
        <f t="shared" si="65"/>
        <v>14957603.07941545</v>
      </c>
      <c r="Q331" s="4"/>
      <c r="R331" s="4"/>
      <c r="S331" s="4"/>
      <c r="T331" s="4"/>
    </row>
    <row r="332" spans="1:20" s="34" customFormat="1" x14ac:dyDescent="0.2">
      <c r="A332" s="33">
        <v>1724</v>
      </c>
      <c r="B332" s="34" t="s">
        <v>384</v>
      </c>
      <c r="C332" s="36">
        <v>14412</v>
      </c>
      <c r="D332" s="36">
        <v>2515</v>
      </c>
      <c r="E332" s="37">
        <f t="shared" si="56"/>
        <v>5730.4174950298211</v>
      </c>
      <c r="F332" s="38">
        <f t="shared" si="57"/>
        <v>0.67163147172376303</v>
      </c>
      <c r="G332" s="39">
        <f t="shared" si="58"/>
        <v>1681.0011190410094</v>
      </c>
      <c r="H332" s="39">
        <f t="shared" si="59"/>
        <v>681.96097517048611</v>
      </c>
      <c r="I332" s="37">
        <f t="shared" si="60"/>
        <v>2362.9620942114952</v>
      </c>
      <c r="J332" s="40">
        <f t="shared" si="61"/>
        <v>-92.214291104858432</v>
      </c>
      <c r="K332" s="37">
        <f t="shared" si="62"/>
        <v>2270.7478031066366</v>
      </c>
      <c r="L332" s="37">
        <f t="shared" si="63"/>
        <v>5942849.666941911</v>
      </c>
      <c r="M332" s="37">
        <f t="shared" si="64"/>
        <v>5710930.7248131912</v>
      </c>
      <c r="N332" s="41">
        <f>'jan-feb'!M332</f>
        <v>1987204.9927955579</v>
      </c>
      <c r="O332" s="41">
        <f t="shared" si="65"/>
        <v>3723725.7320176335</v>
      </c>
      <c r="Q332" s="4"/>
      <c r="R332" s="4"/>
      <c r="S332" s="4"/>
      <c r="T332" s="4"/>
    </row>
    <row r="333" spans="1:20" s="34" customFormat="1" x14ac:dyDescent="0.2">
      <c r="A333" s="33">
        <v>1725</v>
      </c>
      <c r="B333" s="34" t="s">
        <v>385</v>
      </c>
      <c r="C333" s="36">
        <v>8824</v>
      </c>
      <c r="D333" s="36">
        <v>1593</v>
      </c>
      <c r="E333" s="37">
        <f t="shared" si="56"/>
        <v>5539.2341494036409</v>
      </c>
      <c r="F333" s="38">
        <f t="shared" si="57"/>
        <v>0.64922389812142878</v>
      </c>
      <c r="G333" s="39">
        <f t="shared" si="58"/>
        <v>1795.7111264167174</v>
      </c>
      <c r="H333" s="39">
        <f t="shared" si="59"/>
        <v>748.87514613964925</v>
      </c>
      <c r="I333" s="37">
        <f t="shared" si="60"/>
        <v>2544.5862725563666</v>
      </c>
      <c r="J333" s="40">
        <f t="shared" si="61"/>
        <v>-92.214291104858432</v>
      </c>
      <c r="K333" s="37">
        <f t="shared" si="62"/>
        <v>2452.371981451508</v>
      </c>
      <c r="L333" s="37">
        <f t="shared" si="63"/>
        <v>4053525.932182292</v>
      </c>
      <c r="M333" s="37">
        <f t="shared" si="64"/>
        <v>3906628.5664522522</v>
      </c>
      <c r="N333" s="41">
        <f>'jan-feb'!M333</f>
        <v>1731113.0431504268</v>
      </c>
      <c r="O333" s="41">
        <f t="shared" si="65"/>
        <v>2175515.5233018254</v>
      </c>
      <c r="Q333" s="4"/>
      <c r="R333" s="4"/>
      <c r="S333" s="4"/>
      <c r="T333" s="4"/>
    </row>
    <row r="334" spans="1:20" s="34" customFormat="1" x14ac:dyDescent="0.2">
      <c r="A334" s="33">
        <v>1736</v>
      </c>
      <c r="B334" s="34" t="s">
        <v>386</v>
      </c>
      <c r="C334" s="36">
        <v>13724</v>
      </c>
      <c r="D334" s="36">
        <v>2159</v>
      </c>
      <c r="E334" s="37">
        <f t="shared" si="56"/>
        <v>6356.6465956461325</v>
      </c>
      <c r="F334" s="38">
        <f t="shared" si="57"/>
        <v>0.74502842279198411</v>
      </c>
      <c r="G334" s="39">
        <f t="shared" si="58"/>
        <v>1305.2636586712226</v>
      </c>
      <c r="H334" s="39">
        <f t="shared" si="59"/>
        <v>462.78078995477716</v>
      </c>
      <c r="I334" s="37">
        <f t="shared" si="60"/>
        <v>1768.0444486259998</v>
      </c>
      <c r="J334" s="40">
        <f t="shared" si="61"/>
        <v>-92.214291104858432</v>
      </c>
      <c r="K334" s="37">
        <f t="shared" si="62"/>
        <v>1675.8301575211415</v>
      </c>
      <c r="L334" s="37">
        <f t="shared" si="63"/>
        <v>3817207.9645835338</v>
      </c>
      <c r="M334" s="37">
        <f t="shared" si="64"/>
        <v>3618117.3100881446</v>
      </c>
      <c r="N334" s="41">
        <f>'jan-feb'!M334</f>
        <v>928809.07731435809</v>
      </c>
      <c r="O334" s="41">
        <f t="shared" si="65"/>
        <v>2689308.2327737864</v>
      </c>
      <c r="Q334" s="4"/>
      <c r="R334" s="4"/>
      <c r="S334" s="4"/>
      <c r="T334" s="4"/>
    </row>
    <row r="335" spans="1:20" s="34" customFormat="1" x14ac:dyDescent="0.2">
      <c r="A335" s="33">
        <v>1738</v>
      </c>
      <c r="B335" s="34" t="s">
        <v>387</v>
      </c>
      <c r="C335" s="36">
        <v>9543</v>
      </c>
      <c r="D335" s="36">
        <v>1389</v>
      </c>
      <c r="E335" s="37">
        <f t="shared" si="56"/>
        <v>6870.4103671706262</v>
      </c>
      <c r="F335" s="38">
        <f t="shared" si="57"/>
        <v>0.80524391639024784</v>
      </c>
      <c r="G335" s="39">
        <f t="shared" si="58"/>
        <v>997.00539575652635</v>
      </c>
      <c r="H335" s="39">
        <f t="shared" si="59"/>
        <v>282.96346992120442</v>
      </c>
      <c r="I335" s="37">
        <f t="shared" si="60"/>
        <v>1279.9688656777307</v>
      </c>
      <c r="J335" s="40">
        <f t="shared" si="61"/>
        <v>-92.214291104858432</v>
      </c>
      <c r="K335" s="37">
        <f t="shared" si="62"/>
        <v>1187.7545745728723</v>
      </c>
      <c r="L335" s="37">
        <f t="shared" si="63"/>
        <v>1777876.754426368</v>
      </c>
      <c r="M335" s="37">
        <f t="shared" si="64"/>
        <v>1649791.1040817196</v>
      </c>
      <c r="N335" s="41">
        <f>'jan-feb'!M335</f>
        <v>206599.47518655309</v>
      </c>
      <c r="O335" s="41">
        <f t="shared" si="65"/>
        <v>1443191.6288951666</v>
      </c>
      <c r="Q335" s="4"/>
      <c r="R335" s="4"/>
      <c r="S335" s="4"/>
      <c r="T335" s="4"/>
    </row>
    <row r="336" spans="1:20" s="34" customFormat="1" x14ac:dyDescent="0.2">
      <c r="A336" s="33">
        <v>1739</v>
      </c>
      <c r="B336" s="34" t="s">
        <v>388</v>
      </c>
      <c r="C336" s="36">
        <v>4577</v>
      </c>
      <c r="D336" s="36">
        <v>469</v>
      </c>
      <c r="E336" s="37">
        <f t="shared" si="56"/>
        <v>9759.0618336887001</v>
      </c>
      <c r="F336" s="38">
        <f t="shared" si="57"/>
        <v>1.1438072474978436</v>
      </c>
      <c r="G336" s="39">
        <f t="shared" si="58"/>
        <v>-736.18548415431792</v>
      </c>
      <c r="H336" s="39">
        <f t="shared" si="59"/>
        <v>0</v>
      </c>
      <c r="I336" s="37">
        <f t="shared" si="60"/>
        <v>-736.18548415431792</v>
      </c>
      <c r="J336" s="40">
        <f t="shared" si="61"/>
        <v>-92.214291104858432</v>
      </c>
      <c r="K336" s="37">
        <f t="shared" si="62"/>
        <v>-828.39977525917629</v>
      </c>
      <c r="L336" s="37">
        <f t="shared" si="63"/>
        <v>-345270.99206837511</v>
      </c>
      <c r="M336" s="37">
        <f t="shared" si="64"/>
        <v>-388519.49459655368</v>
      </c>
      <c r="N336" s="41">
        <f>'jan-feb'!M336</f>
        <v>-727636.31831353961</v>
      </c>
      <c r="O336" s="41">
        <f t="shared" si="65"/>
        <v>339116.82371698593</v>
      </c>
      <c r="Q336" s="4"/>
      <c r="R336" s="4"/>
      <c r="S336" s="4"/>
      <c r="T336" s="4"/>
    </row>
    <row r="337" spans="1:20" s="34" customFormat="1" x14ac:dyDescent="0.2">
      <c r="A337" s="33">
        <v>1740</v>
      </c>
      <c r="B337" s="34" t="s">
        <v>389</v>
      </c>
      <c r="C337" s="36">
        <v>9892</v>
      </c>
      <c r="D337" s="36">
        <v>872</v>
      </c>
      <c r="E337" s="37">
        <f t="shared" si="56"/>
        <v>11344.036697247706</v>
      </c>
      <c r="F337" s="38">
        <f t="shared" si="57"/>
        <v>1.3295736425607858</v>
      </c>
      <c r="G337" s="39">
        <f t="shared" si="58"/>
        <v>-1687.1704022897213</v>
      </c>
      <c r="H337" s="39">
        <f t="shared" si="59"/>
        <v>0</v>
      </c>
      <c r="I337" s="37">
        <f t="shared" si="60"/>
        <v>-1687.1704022897213</v>
      </c>
      <c r="J337" s="40">
        <f t="shared" si="61"/>
        <v>-92.214291104858432</v>
      </c>
      <c r="K337" s="37">
        <f t="shared" si="62"/>
        <v>-1779.3846933945797</v>
      </c>
      <c r="L337" s="37">
        <f t="shared" si="63"/>
        <v>-1471212.5907966369</v>
      </c>
      <c r="M337" s="37">
        <f t="shared" si="64"/>
        <v>-1551623.4526400736</v>
      </c>
      <c r="N337" s="41">
        <f>'jan-feb'!M337</f>
        <v>-2347541.726160781</v>
      </c>
      <c r="O337" s="41">
        <f t="shared" si="65"/>
        <v>795918.27352070739</v>
      </c>
      <c r="Q337" s="4"/>
      <c r="R337" s="4"/>
      <c r="S337" s="4"/>
      <c r="T337" s="4"/>
    </row>
    <row r="338" spans="1:20" s="34" customFormat="1" x14ac:dyDescent="0.2">
      <c r="A338" s="33">
        <v>1742</v>
      </c>
      <c r="B338" s="34" t="s">
        <v>390</v>
      </c>
      <c r="C338" s="36">
        <v>18310</v>
      </c>
      <c r="D338" s="36">
        <v>2467</v>
      </c>
      <c r="E338" s="37">
        <f t="shared" si="56"/>
        <v>7421.9700040535063</v>
      </c>
      <c r="F338" s="38">
        <f t="shared" si="57"/>
        <v>0.86988926046585346</v>
      </c>
      <c r="G338" s="39">
        <f t="shared" si="58"/>
        <v>666.06961362679829</v>
      </c>
      <c r="H338" s="39">
        <f t="shared" si="59"/>
        <v>89.917597012196381</v>
      </c>
      <c r="I338" s="37">
        <f t="shared" si="60"/>
        <v>755.98721063899461</v>
      </c>
      <c r="J338" s="40">
        <f t="shared" si="61"/>
        <v>-92.214291104858432</v>
      </c>
      <c r="K338" s="37">
        <f t="shared" si="62"/>
        <v>663.77291953413624</v>
      </c>
      <c r="L338" s="37">
        <f t="shared" si="63"/>
        <v>1865020.4486463997</v>
      </c>
      <c r="M338" s="37">
        <f t="shared" si="64"/>
        <v>1637527.792490714</v>
      </c>
      <c r="N338" s="41">
        <f>'jan-feb'!M338</f>
        <v>-166072.06242964233</v>
      </c>
      <c r="O338" s="41">
        <f t="shared" si="65"/>
        <v>1803599.8549203563</v>
      </c>
      <c r="Q338" s="4"/>
      <c r="R338" s="4"/>
      <c r="S338" s="4"/>
      <c r="T338" s="4"/>
    </row>
    <row r="339" spans="1:20" s="34" customFormat="1" x14ac:dyDescent="0.2">
      <c r="A339" s="33">
        <v>1743</v>
      </c>
      <c r="B339" s="34" t="s">
        <v>391</v>
      </c>
      <c r="C339" s="36">
        <v>7497</v>
      </c>
      <c r="D339" s="36">
        <v>1264</v>
      </c>
      <c r="E339" s="37">
        <f t="shared" si="56"/>
        <v>5931.1708860759491</v>
      </c>
      <c r="F339" s="38">
        <f t="shared" si="57"/>
        <v>0.6951606989744461</v>
      </c>
      <c r="G339" s="39">
        <f t="shared" si="58"/>
        <v>1560.5490844133326</v>
      </c>
      <c r="H339" s="39">
        <f t="shared" si="59"/>
        <v>611.69728830434133</v>
      </c>
      <c r="I339" s="37">
        <f t="shared" si="60"/>
        <v>2172.2463727176737</v>
      </c>
      <c r="J339" s="40">
        <f t="shared" si="61"/>
        <v>-92.214291104858432</v>
      </c>
      <c r="K339" s="37">
        <f t="shared" si="62"/>
        <v>2080.0320816128151</v>
      </c>
      <c r="L339" s="37">
        <f t="shared" si="63"/>
        <v>2745719.4151151394</v>
      </c>
      <c r="M339" s="37">
        <f t="shared" si="64"/>
        <v>2629160.5511585982</v>
      </c>
      <c r="N339" s="41">
        <f>'jan-feb'!M339</f>
        <v>1337897.8572141489</v>
      </c>
      <c r="O339" s="41">
        <f t="shared" si="65"/>
        <v>1291262.6939444493</v>
      </c>
      <c r="Q339" s="4"/>
      <c r="R339" s="4"/>
      <c r="S339" s="4"/>
      <c r="T339" s="4"/>
    </row>
    <row r="340" spans="1:20" s="34" customFormat="1" x14ac:dyDescent="0.2">
      <c r="A340" s="33">
        <v>1744</v>
      </c>
      <c r="B340" s="34" t="s">
        <v>392</v>
      </c>
      <c r="C340" s="36">
        <v>25361</v>
      </c>
      <c r="D340" s="36">
        <v>3840</v>
      </c>
      <c r="E340" s="37">
        <f t="shared" si="56"/>
        <v>6604.427083333333</v>
      </c>
      <c r="F340" s="38">
        <f t="shared" si="57"/>
        <v>0.77406944358220142</v>
      </c>
      <c r="G340" s="39">
        <f t="shared" si="58"/>
        <v>1156.5953660589023</v>
      </c>
      <c r="H340" s="39">
        <f t="shared" si="59"/>
        <v>376.05761926425703</v>
      </c>
      <c r="I340" s="37">
        <f t="shared" si="60"/>
        <v>1532.6529853231593</v>
      </c>
      <c r="J340" s="40">
        <f t="shared" si="61"/>
        <v>-92.214291104858432</v>
      </c>
      <c r="K340" s="37">
        <f t="shared" si="62"/>
        <v>1440.438694218301</v>
      </c>
      <c r="L340" s="37">
        <f t="shared" si="63"/>
        <v>5885387.463640932</v>
      </c>
      <c r="M340" s="37">
        <f t="shared" si="64"/>
        <v>5531284.5857982757</v>
      </c>
      <c r="N340" s="41">
        <f>'jan-feb'!M340</f>
        <v>2511009.3130556424</v>
      </c>
      <c r="O340" s="41">
        <f t="shared" si="65"/>
        <v>3020275.2727426332</v>
      </c>
      <c r="Q340" s="4"/>
      <c r="R340" s="4"/>
      <c r="S340" s="4"/>
      <c r="T340" s="4"/>
    </row>
    <row r="341" spans="1:20" s="34" customFormat="1" x14ac:dyDescent="0.2">
      <c r="A341" s="33">
        <v>1748</v>
      </c>
      <c r="B341" s="34" t="s">
        <v>393</v>
      </c>
      <c r="C341" s="36">
        <v>3432</v>
      </c>
      <c r="D341" s="36">
        <v>628</v>
      </c>
      <c r="E341" s="37">
        <f t="shared" si="56"/>
        <v>5464.9681528662422</v>
      </c>
      <c r="F341" s="38">
        <f t="shared" si="57"/>
        <v>0.6405195793529086</v>
      </c>
      <c r="G341" s="39">
        <f t="shared" si="58"/>
        <v>1840.2707243391567</v>
      </c>
      <c r="H341" s="39">
        <f t="shared" si="59"/>
        <v>774.86824492773871</v>
      </c>
      <c r="I341" s="37">
        <f t="shared" si="60"/>
        <v>2615.1389692668954</v>
      </c>
      <c r="J341" s="40">
        <f t="shared" si="61"/>
        <v>-92.214291104858432</v>
      </c>
      <c r="K341" s="37">
        <f t="shared" si="62"/>
        <v>2522.9246781620368</v>
      </c>
      <c r="L341" s="37">
        <f t="shared" si="63"/>
        <v>1642307.2726996103</v>
      </c>
      <c r="M341" s="37">
        <f t="shared" si="64"/>
        <v>1584396.6978857592</v>
      </c>
      <c r="N341" s="41">
        <f>'jan-feb'!M341</f>
        <v>694501.78348930832</v>
      </c>
      <c r="O341" s="41">
        <f t="shared" si="65"/>
        <v>889894.91439645085</v>
      </c>
      <c r="Q341" s="4"/>
      <c r="R341" s="4"/>
      <c r="S341" s="4"/>
      <c r="T341" s="4"/>
    </row>
    <row r="342" spans="1:20" s="34" customFormat="1" x14ac:dyDescent="0.2">
      <c r="A342" s="33">
        <v>1749</v>
      </c>
      <c r="B342" s="34" t="s">
        <v>394</v>
      </c>
      <c r="C342" s="36">
        <v>7712</v>
      </c>
      <c r="D342" s="36">
        <v>1090</v>
      </c>
      <c r="E342" s="37">
        <f t="shared" si="56"/>
        <v>7075.2293577981654</v>
      </c>
      <c r="F342" s="38">
        <f t="shared" si="57"/>
        <v>0.82924965074231949</v>
      </c>
      <c r="G342" s="39">
        <f t="shared" si="58"/>
        <v>874.11400138000283</v>
      </c>
      <c r="H342" s="39">
        <f t="shared" si="59"/>
        <v>211.27682320156566</v>
      </c>
      <c r="I342" s="37">
        <f t="shared" si="60"/>
        <v>1085.3908245815685</v>
      </c>
      <c r="J342" s="40">
        <f t="shared" si="61"/>
        <v>-92.214291104858432</v>
      </c>
      <c r="K342" s="37">
        <f t="shared" si="62"/>
        <v>993.17653347671012</v>
      </c>
      <c r="L342" s="37">
        <f t="shared" si="63"/>
        <v>1183075.9987939096</v>
      </c>
      <c r="M342" s="37">
        <f t="shared" si="64"/>
        <v>1082562.4214896141</v>
      </c>
      <c r="N342" s="41">
        <f>'jan-feb'!M342</f>
        <v>315272.04459131544</v>
      </c>
      <c r="O342" s="41">
        <f t="shared" si="65"/>
        <v>767290.37689829862</v>
      </c>
      <c r="Q342" s="4"/>
      <c r="R342" s="4"/>
      <c r="S342" s="4"/>
      <c r="T342" s="4"/>
    </row>
    <row r="343" spans="1:20" s="34" customFormat="1" x14ac:dyDescent="0.2">
      <c r="A343" s="33">
        <v>1750</v>
      </c>
      <c r="B343" s="34" t="s">
        <v>395</v>
      </c>
      <c r="C343" s="36">
        <v>33259</v>
      </c>
      <c r="D343" s="36">
        <v>4418</v>
      </c>
      <c r="E343" s="37">
        <f t="shared" si="56"/>
        <v>7528.0669986419198</v>
      </c>
      <c r="F343" s="38">
        <f t="shared" si="57"/>
        <v>0.88232431963609526</v>
      </c>
      <c r="G343" s="39">
        <f t="shared" si="58"/>
        <v>602.41141687375023</v>
      </c>
      <c r="H343" s="39">
        <f t="shared" si="59"/>
        <v>52.783648906251663</v>
      </c>
      <c r="I343" s="37">
        <f t="shared" si="60"/>
        <v>655.19506578000187</v>
      </c>
      <c r="J343" s="40">
        <f t="shared" si="61"/>
        <v>-92.214291104858432</v>
      </c>
      <c r="K343" s="37">
        <f t="shared" si="62"/>
        <v>562.98077467514349</v>
      </c>
      <c r="L343" s="37">
        <f t="shared" si="63"/>
        <v>2894651.8006160483</v>
      </c>
      <c r="M343" s="37">
        <f t="shared" si="64"/>
        <v>2487249.0625147838</v>
      </c>
      <c r="N343" s="41">
        <f>'jan-feb'!M343</f>
        <v>807697.53878631454</v>
      </c>
      <c r="O343" s="41">
        <f t="shared" si="65"/>
        <v>1679551.5237284694</v>
      </c>
      <c r="Q343" s="4"/>
      <c r="R343" s="4"/>
      <c r="S343" s="4"/>
      <c r="T343" s="4"/>
    </row>
    <row r="344" spans="1:20" s="34" customFormat="1" x14ac:dyDescent="0.2">
      <c r="A344" s="33">
        <v>1751</v>
      </c>
      <c r="B344" s="34" t="s">
        <v>396</v>
      </c>
      <c r="C344" s="36">
        <v>32900</v>
      </c>
      <c r="D344" s="36">
        <v>5138</v>
      </c>
      <c r="E344" s="37">
        <f t="shared" si="56"/>
        <v>6403.269754768392</v>
      </c>
      <c r="F344" s="38">
        <f t="shared" si="57"/>
        <v>0.75049287298341494</v>
      </c>
      <c r="G344" s="39">
        <f t="shared" si="58"/>
        <v>1277.2897631978669</v>
      </c>
      <c r="H344" s="39">
        <f t="shared" si="59"/>
        <v>446.4626842619864</v>
      </c>
      <c r="I344" s="37">
        <f t="shared" si="60"/>
        <v>1723.7524474598533</v>
      </c>
      <c r="J344" s="40">
        <f t="shared" si="61"/>
        <v>-92.214291104858432</v>
      </c>
      <c r="K344" s="37">
        <f t="shared" si="62"/>
        <v>1631.538156354995</v>
      </c>
      <c r="L344" s="37">
        <f t="shared" si="63"/>
        <v>8856640.0750487261</v>
      </c>
      <c r="M344" s="37">
        <f t="shared" si="64"/>
        <v>8382843.0473519638</v>
      </c>
      <c r="N344" s="41">
        <f>'jan-feb'!M344</f>
        <v>3241732.9037708058</v>
      </c>
      <c r="O344" s="41">
        <f t="shared" si="65"/>
        <v>5141110.1435811576</v>
      </c>
      <c r="Q344" s="4"/>
      <c r="R344" s="4"/>
      <c r="S344" s="4"/>
      <c r="T344" s="4"/>
    </row>
    <row r="345" spans="1:20" s="34" customFormat="1" x14ac:dyDescent="0.2">
      <c r="A345" s="33">
        <v>1755</v>
      </c>
      <c r="B345" s="34" t="s">
        <v>397</v>
      </c>
      <c r="C345" s="36">
        <v>3620</v>
      </c>
      <c r="D345" s="36">
        <v>584</v>
      </c>
      <c r="E345" s="37">
        <f t="shared" si="56"/>
        <v>6198.6301369863013</v>
      </c>
      <c r="F345" s="38">
        <f t="shared" si="57"/>
        <v>0.72650816195962264</v>
      </c>
      <c r="G345" s="39">
        <f t="shared" si="58"/>
        <v>1400.0735338671213</v>
      </c>
      <c r="H345" s="39">
        <f t="shared" si="59"/>
        <v>518.08655048571813</v>
      </c>
      <c r="I345" s="37">
        <f t="shared" si="60"/>
        <v>1918.1600843528395</v>
      </c>
      <c r="J345" s="40">
        <f t="shared" si="61"/>
        <v>-92.214291104858432</v>
      </c>
      <c r="K345" s="37">
        <f t="shared" si="62"/>
        <v>1825.9457932479811</v>
      </c>
      <c r="L345" s="37">
        <f t="shared" si="63"/>
        <v>1120205.4892620582</v>
      </c>
      <c r="M345" s="37">
        <f t="shared" si="64"/>
        <v>1066352.3432568209</v>
      </c>
      <c r="N345" s="41">
        <f>'jan-feb'!M345</f>
        <v>510083.1871938791</v>
      </c>
      <c r="O345" s="41">
        <f t="shared" si="65"/>
        <v>556269.15606294177</v>
      </c>
      <c r="Q345" s="4"/>
      <c r="R345" s="4"/>
      <c r="S345" s="4"/>
      <c r="T345" s="4"/>
    </row>
    <row r="346" spans="1:20" s="34" customFormat="1" x14ac:dyDescent="0.2">
      <c r="A346" s="33">
        <v>1756</v>
      </c>
      <c r="B346" s="34" t="s">
        <v>398</v>
      </c>
      <c r="C346" s="36">
        <v>45349</v>
      </c>
      <c r="D346" s="36">
        <v>6800</v>
      </c>
      <c r="E346" s="37">
        <f t="shared" si="56"/>
        <v>6668.9705882352937</v>
      </c>
      <c r="F346" s="38">
        <f t="shared" si="57"/>
        <v>0.78163424129983927</v>
      </c>
      <c r="G346" s="39">
        <f t="shared" si="58"/>
        <v>1117.8692631177257</v>
      </c>
      <c r="H346" s="39">
        <f t="shared" si="59"/>
        <v>353.46739254857079</v>
      </c>
      <c r="I346" s="37">
        <f t="shared" si="60"/>
        <v>1471.3366556662966</v>
      </c>
      <c r="J346" s="40">
        <f t="shared" si="61"/>
        <v>-92.214291104858432</v>
      </c>
      <c r="K346" s="37">
        <f t="shared" si="62"/>
        <v>1379.1223645614382</v>
      </c>
      <c r="L346" s="37">
        <f t="shared" si="63"/>
        <v>10005089.258530816</v>
      </c>
      <c r="M346" s="37">
        <f t="shared" si="64"/>
        <v>9378032.0790177789</v>
      </c>
      <c r="N346" s="41">
        <f>'jan-feb'!M346</f>
        <v>4597846.7002027007</v>
      </c>
      <c r="O346" s="41">
        <f t="shared" si="65"/>
        <v>4780185.3788150782</v>
      </c>
      <c r="Q346" s="4"/>
      <c r="R346" s="4"/>
      <c r="S346" s="4"/>
      <c r="T346" s="4"/>
    </row>
    <row r="347" spans="1:20" s="34" customFormat="1" x14ac:dyDescent="0.2">
      <c r="A347" s="33">
        <v>1804</v>
      </c>
      <c r="B347" s="34" t="s">
        <v>399</v>
      </c>
      <c r="C347" s="36">
        <v>420326</v>
      </c>
      <c r="D347" s="36">
        <v>51022</v>
      </c>
      <c r="E347" s="37">
        <f t="shared" si="56"/>
        <v>8238.1325702638078</v>
      </c>
      <c r="F347" s="38">
        <f t="shared" si="57"/>
        <v>0.96554729340762524</v>
      </c>
      <c r="G347" s="39">
        <f t="shared" si="58"/>
        <v>176.37207390061738</v>
      </c>
      <c r="H347" s="39">
        <f t="shared" si="59"/>
        <v>0</v>
      </c>
      <c r="I347" s="37">
        <f t="shared" si="60"/>
        <v>176.37207390061738</v>
      </c>
      <c r="J347" s="40">
        <f t="shared" si="61"/>
        <v>-92.214291104858432</v>
      </c>
      <c r="K347" s="37">
        <f t="shared" si="62"/>
        <v>84.157782795758948</v>
      </c>
      <c r="L347" s="37">
        <f t="shared" si="63"/>
        <v>8998855.9545572996</v>
      </c>
      <c r="M347" s="37">
        <f t="shared" si="64"/>
        <v>4293898.3938052133</v>
      </c>
      <c r="N347" s="41">
        <f>'jan-feb'!M347</f>
        <v>555337.66952362459</v>
      </c>
      <c r="O347" s="41">
        <f t="shared" si="65"/>
        <v>3738560.7242815886</v>
      </c>
      <c r="Q347" s="4"/>
      <c r="R347" s="4"/>
      <c r="S347" s="4"/>
      <c r="T347" s="4"/>
    </row>
    <row r="348" spans="1:20" s="34" customFormat="1" x14ac:dyDescent="0.2">
      <c r="A348" s="33">
        <v>1805</v>
      </c>
      <c r="B348" s="34" t="s">
        <v>400</v>
      </c>
      <c r="C348" s="36">
        <v>149612</v>
      </c>
      <c r="D348" s="36">
        <v>18756</v>
      </c>
      <c r="E348" s="37">
        <f t="shared" si="56"/>
        <v>7976.754105352954</v>
      </c>
      <c r="F348" s="38">
        <f t="shared" si="57"/>
        <v>0.9349125267056817</v>
      </c>
      <c r="G348" s="39">
        <f t="shared" si="58"/>
        <v>333.19915284712971</v>
      </c>
      <c r="H348" s="39">
        <f t="shared" si="59"/>
        <v>0</v>
      </c>
      <c r="I348" s="37">
        <f t="shared" si="60"/>
        <v>333.19915284712971</v>
      </c>
      <c r="J348" s="40">
        <f t="shared" si="61"/>
        <v>-92.214291104858432</v>
      </c>
      <c r="K348" s="37">
        <f t="shared" si="62"/>
        <v>240.98486174227128</v>
      </c>
      <c r="L348" s="37">
        <f t="shared" si="63"/>
        <v>6249483.3108007647</v>
      </c>
      <c r="M348" s="37">
        <f t="shared" si="64"/>
        <v>4519912.06683804</v>
      </c>
      <c r="N348" s="41">
        <f>'jan-feb'!M348</f>
        <v>-1219584.1925133269</v>
      </c>
      <c r="O348" s="41">
        <f t="shared" si="65"/>
        <v>5739496.2593513671</v>
      </c>
      <c r="Q348" s="4"/>
      <c r="R348" s="4"/>
      <c r="S348" s="4"/>
      <c r="T348" s="4"/>
    </row>
    <row r="349" spans="1:20" s="34" customFormat="1" x14ac:dyDescent="0.2">
      <c r="A349" s="33">
        <v>1811</v>
      </c>
      <c r="B349" s="34" t="s">
        <v>401</v>
      </c>
      <c r="C349" s="36">
        <v>12069</v>
      </c>
      <c r="D349" s="36">
        <v>1473</v>
      </c>
      <c r="E349" s="37">
        <f t="shared" si="56"/>
        <v>8193.4826883910391</v>
      </c>
      <c r="F349" s="38">
        <f t="shared" si="57"/>
        <v>0.96031412044937059</v>
      </c>
      <c r="G349" s="39">
        <f t="shared" si="58"/>
        <v>203.16200302427859</v>
      </c>
      <c r="H349" s="39">
        <f t="shared" si="59"/>
        <v>0</v>
      </c>
      <c r="I349" s="37">
        <f t="shared" si="60"/>
        <v>203.16200302427859</v>
      </c>
      <c r="J349" s="40">
        <f t="shared" si="61"/>
        <v>-92.214291104858432</v>
      </c>
      <c r="K349" s="37">
        <f t="shared" si="62"/>
        <v>110.94771191942016</v>
      </c>
      <c r="L349" s="37">
        <f t="shared" si="63"/>
        <v>299257.63045476237</v>
      </c>
      <c r="M349" s="37">
        <f t="shared" si="64"/>
        <v>163425.9796573059</v>
      </c>
      <c r="N349" s="41">
        <f>'jan-feb'!M349</f>
        <v>-1017039.8654069165</v>
      </c>
      <c r="O349" s="41">
        <f t="shared" si="65"/>
        <v>1180465.8450642223</v>
      </c>
      <c r="Q349" s="4"/>
      <c r="R349" s="4"/>
      <c r="S349" s="4"/>
      <c r="T349" s="4"/>
    </row>
    <row r="350" spans="1:20" s="34" customFormat="1" x14ac:dyDescent="0.2">
      <c r="A350" s="33">
        <v>1812</v>
      </c>
      <c r="B350" s="34" t="s">
        <v>402</v>
      </c>
      <c r="C350" s="36">
        <v>12065</v>
      </c>
      <c r="D350" s="36">
        <v>2047</v>
      </c>
      <c r="E350" s="37">
        <f t="shared" si="56"/>
        <v>5893.9912066438692</v>
      </c>
      <c r="F350" s="38">
        <f t="shared" si="57"/>
        <v>0.69080306834162686</v>
      </c>
      <c r="G350" s="39">
        <f t="shared" si="58"/>
        <v>1582.8568920725804</v>
      </c>
      <c r="H350" s="39">
        <f t="shared" si="59"/>
        <v>624.7101761055693</v>
      </c>
      <c r="I350" s="37">
        <f t="shared" si="60"/>
        <v>2207.5670681781498</v>
      </c>
      <c r="J350" s="40">
        <f t="shared" si="61"/>
        <v>-92.214291104858432</v>
      </c>
      <c r="K350" s="37">
        <f t="shared" si="62"/>
        <v>2115.3527770732912</v>
      </c>
      <c r="L350" s="37">
        <f t="shared" si="63"/>
        <v>4518889.7885606727</v>
      </c>
      <c r="M350" s="37">
        <f t="shared" si="64"/>
        <v>4330127.1346690273</v>
      </c>
      <c r="N350" s="41">
        <f>'jan-feb'!M350</f>
        <v>2096489.0140169014</v>
      </c>
      <c r="O350" s="41">
        <f t="shared" si="65"/>
        <v>2233638.1206521261</v>
      </c>
      <c r="Q350" s="4"/>
      <c r="R350" s="4"/>
      <c r="S350" s="4"/>
      <c r="T350" s="4"/>
    </row>
    <row r="351" spans="1:20" s="34" customFormat="1" x14ac:dyDescent="0.2">
      <c r="A351" s="33">
        <v>1813</v>
      </c>
      <c r="B351" s="34" t="s">
        <v>403</v>
      </c>
      <c r="C351" s="36">
        <v>53996</v>
      </c>
      <c r="D351" s="36">
        <v>7956</v>
      </c>
      <c r="E351" s="37">
        <f t="shared" si="56"/>
        <v>6786.8275515334335</v>
      </c>
      <c r="F351" s="38">
        <f t="shared" si="57"/>
        <v>0.79544762327095719</v>
      </c>
      <c r="G351" s="39">
        <f t="shared" si="58"/>
        <v>1047.155085138842</v>
      </c>
      <c r="H351" s="39">
        <f t="shared" si="59"/>
        <v>312.21745539422182</v>
      </c>
      <c r="I351" s="37">
        <f t="shared" si="60"/>
        <v>1359.3725405330638</v>
      </c>
      <c r="J351" s="40">
        <f t="shared" si="61"/>
        <v>-92.214291104858432</v>
      </c>
      <c r="K351" s="37">
        <f t="shared" si="62"/>
        <v>1267.1582494282054</v>
      </c>
      <c r="L351" s="37">
        <f t="shared" si="63"/>
        <v>10815167.932481056</v>
      </c>
      <c r="M351" s="37">
        <f t="shared" si="64"/>
        <v>10081511.032450803</v>
      </c>
      <c r="N351" s="41">
        <f>'jan-feb'!M351</f>
        <v>4169921.6392371603</v>
      </c>
      <c r="O351" s="41">
        <f t="shared" si="65"/>
        <v>5911589.3932136428</v>
      </c>
      <c r="Q351" s="4"/>
      <c r="R351" s="4"/>
      <c r="S351" s="4"/>
      <c r="T351" s="4"/>
    </row>
    <row r="352" spans="1:20" s="34" customFormat="1" x14ac:dyDescent="0.2">
      <c r="A352" s="33">
        <v>1815</v>
      </c>
      <c r="B352" s="34" t="s">
        <v>404</v>
      </c>
      <c r="C352" s="36">
        <v>7167</v>
      </c>
      <c r="D352" s="36">
        <v>1234</v>
      </c>
      <c r="E352" s="37">
        <f t="shared" si="56"/>
        <v>5807.9416531604538</v>
      </c>
      <c r="F352" s="38">
        <f t="shared" si="57"/>
        <v>0.68071766212168472</v>
      </c>
      <c r="G352" s="39">
        <f t="shared" si="58"/>
        <v>1634.4866241626298</v>
      </c>
      <c r="H352" s="39">
        <f t="shared" si="59"/>
        <v>654.82751982476475</v>
      </c>
      <c r="I352" s="37">
        <f t="shared" si="60"/>
        <v>2289.3141439873943</v>
      </c>
      <c r="J352" s="40">
        <f t="shared" si="61"/>
        <v>-92.214291104858432</v>
      </c>
      <c r="K352" s="37">
        <f t="shared" si="62"/>
        <v>2197.0998528825357</v>
      </c>
      <c r="L352" s="37">
        <f t="shared" si="63"/>
        <v>2825013.6536804447</v>
      </c>
      <c r="M352" s="37">
        <f t="shared" si="64"/>
        <v>2711221.2184570492</v>
      </c>
      <c r="N352" s="41">
        <f>'jan-feb'!M352</f>
        <v>1293469.2688309019</v>
      </c>
      <c r="O352" s="41">
        <f t="shared" si="65"/>
        <v>1417751.9496261473</v>
      </c>
      <c r="Q352" s="4"/>
      <c r="R352" s="4"/>
      <c r="S352" s="4"/>
      <c r="T352" s="4"/>
    </row>
    <row r="353" spans="1:20" s="34" customFormat="1" x14ac:dyDescent="0.2">
      <c r="A353" s="33">
        <v>1816</v>
      </c>
      <c r="B353" s="34" t="s">
        <v>405</v>
      </c>
      <c r="C353" s="36">
        <v>2930</v>
      </c>
      <c r="D353" s="36">
        <v>528</v>
      </c>
      <c r="E353" s="37">
        <f t="shared" si="56"/>
        <v>5549.242424242424</v>
      </c>
      <c r="F353" s="38">
        <f t="shared" si="57"/>
        <v>0.65039691428739199</v>
      </c>
      <c r="G353" s="39">
        <f t="shared" si="58"/>
        <v>1789.7061615134476</v>
      </c>
      <c r="H353" s="39">
        <f t="shared" si="59"/>
        <v>745.37224994607516</v>
      </c>
      <c r="I353" s="37">
        <f t="shared" si="60"/>
        <v>2535.0784114595226</v>
      </c>
      <c r="J353" s="40">
        <f t="shared" si="61"/>
        <v>-92.214291104858432</v>
      </c>
      <c r="K353" s="37">
        <f t="shared" si="62"/>
        <v>2442.864120354664</v>
      </c>
      <c r="L353" s="37">
        <f t="shared" si="63"/>
        <v>1338521.4012506278</v>
      </c>
      <c r="M353" s="37">
        <f t="shared" si="64"/>
        <v>1289832.2555472625</v>
      </c>
      <c r="N353" s="41">
        <f>'jan-feb'!M353</f>
        <v>587573.15554515109</v>
      </c>
      <c r="O353" s="41">
        <f t="shared" si="65"/>
        <v>702259.1000021114</v>
      </c>
      <c r="Q353" s="4"/>
      <c r="R353" s="4"/>
      <c r="S353" s="4"/>
      <c r="T353" s="4"/>
    </row>
    <row r="354" spans="1:20" s="34" customFormat="1" x14ac:dyDescent="0.2">
      <c r="A354" s="33">
        <v>1818</v>
      </c>
      <c r="B354" s="34" t="s">
        <v>320</v>
      </c>
      <c r="C354" s="36">
        <v>13135</v>
      </c>
      <c r="D354" s="36">
        <v>1788</v>
      </c>
      <c r="E354" s="37">
        <f t="shared" si="56"/>
        <v>7346.1968680089485</v>
      </c>
      <c r="F354" s="38">
        <f t="shared" si="57"/>
        <v>0.86100829796654677</v>
      </c>
      <c r="G354" s="39">
        <f t="shared" si="58"/>
        <v>711.53349525353292</v>
      </c>
      <c r="H354" s="39">
        <f t="shared" si="59"/>
        <v>116.4381946277916</v>
      </c>
      <c r="I354" s="37">
        <f t="shared" si="60"/>
        <v>827.97168988132455</v>
      </c>
      <c r="J354" s="40">
        <f t="shared" si="61"/>
        <v>-92.214291104858432</v>
      </c>
      <c r="K354" s="37">
        <f t="shared" si="62"/>
        <v>735.75739877646606</v>
      </c>
      <c r="L354" s="37">
        <f t="shared" si="63"/>
        <v>1480413.3815078083</v>
      </c>
      <c r="M354" s="37">
        <f t="shared" si="64"/>
        <v>1315534.2290123212</v>
      </c>
      <c r="N354" s="41">
        <f>'jan-feb'!M354</f>
        <v>500373.86764153407</v>
      </c>
      <c r="O354" s="41">
        <f t="shared" si="65"/>
        <v>815160.36137078714</v>
      </c>
      <c r="Q354" s="4"/>
      <c r="R354" s="4"/>
      <c r="S354" s="4"/>
      <c r="T354" s="4"/>
    </row>
    <row r="355" spans="1:20" s="34" customFormat="1" x14ac:dyDescent="0.2">
      <c r="A355" s="33">
        <v>1820</v>
      </c>
      <c r="B355" s="34" t="s">
        <v>406</v>
      </c>
      <c r="C355" s="36">
        <v>52617</v>
      </c>
      <c r="D355" s="36">
        <v>7428</v>
      </c>
      <c r="E355" s="37">
        <f t="shared" si="56"/>
        <v>7083.6025848142162</v>
      </c>
      <c r="F355" s="38">
        <f t="shared" si="57"/>
        <v>0.83023103173048396</v>
      </c>
      <c r="G355" s="39">
        <f t="shared" si="58"/>
        <v>869.09006517037233</v>
      </c>
      <c r="H355" s="39">
        <f t="shared" si="59"/>
        <v>208.34619374594789</v>
      </c>
      <c r="I355" s="37">
        <f t="shared" si="60"/>
        <v>1077.4362589163202</v>
      </c>
      <c r="J355" s="40">
        <f t="shared" si="61"/>
        <v>-92.214291104858432</v>
      </c>
      <c r="K355" s="37">
        <f t="shared" si="62"/>
        <v>985.22196781146181</v>
      </c>
      <c r="L355" s="37">
        <f t="shared" si="63"/>
        <v>8003196.5312304264</v>
      </c>
      <c r="M355" s="37">
        <f t="shared" si="64"/>
        <v>7318228.776903538</v>
      </c>
      <c r="N355" s="41">
        <f>'jan-feb'!M355</f>
        <v>2685548.4836920104</v>
      </c>
      <c r="O355" s="41">
        <f t="shared" si="65"/>
        <v>4632680.2932115272</v>
      </c>
      <c r="Q355" s="4"/>
      <c r="R355" s="4"/>
      <c r="S355" s="4"/>
      <c r="T355" s="4"/>
    </row>
    <row r="356" spans="1:20" s="34" customFormat="1" x14ac:dyDescent="0.2">
      <c r="A356" s="33">
        <v>1822</v>
      </c>
      <c r="B356" s="34" t="s">
        <v>407</v>
      </c>
      <c r="C356" s="36">
        <v>13019</v>
      </c>
      <c r="D356" s="36">
        <v>2278</v>
      </c>
      <c r="E356" s="37">
        <f t="shared" si="56"/>
        <v>5715.1009657594377</v>
      </c>
      <c r="F356" s="38">
        <f t="shared" si="57"/>
        <v>0.66983630355242296</v>
      </c>
      <c r="G356" s="39">
        <f t="shared" si="58"/>
        <v>1690.1910366032394</v>
      </c>
      <c r="H356" s="39">
        <f t="shared" si="59"/>
        <v>687.32176041512037</v>
      </c>
      <c r="I356" s="37">
        <f t="shared" si="60"/>
        <v>2377.5127970183598</v>
      </c>
      <c r="J356" s="40">
        <f t="shared" si="61"/>
        <v>-92.214291104858432</v>
      </c>
      <c r="K356" s="37">
        <f t="shared" si="62"/>
        <v>2285.2985059135012</v>
      </c>
      <c r="L356" s="37">
        <f t="shared" si="63"/>
        <v>5415974.1516078236</v>
      </c>
      <c r="M356" s="37">
        <f t="shared" si="64"/>
        <v>5205909.9964709561</v>
      </c>
      <c r="N356" s="41">
        <f>'jan-feb'!M356</f>
        <v>2113974.1445679045</v>
      </c>
      <c r="O356" s="41">
        <f t="shared" si="65"/>
        <v>3091935.8519030516</v>
      </c>
      <c r="Q356" s="4"/>
      <c r="R356" s="4"/>
      <c r="S356" s="4"/>
      <c r="T356" s="4"/>
    </row>
    <row r="357" spans="1:20" s="34" customFormat="1" x14ac:dyDescent="0.2">
      <c r="A357" s="33">
        <v>1824</v>
      </c>
      <c r="B357" s="34" t="s">
        <v>408</v>
      </c>
      <c r="C357" s="36">
        <v>96493</v>
      </c>
      <c r="D357" s="36">
        <v>13465</v>
      </c>
      <c r="E357" s="37">
        <f t="shared" si="56"/>
        <v>7166.2086891942072</v>
      </c>
      <c r="F357" s="38">
        <f t="shared" si="57"/>
        <v>0.83991284976664282</v>
      </c>
      <c r="G357" s="39">
        <f t="shared" si="58"/>
        <v>819.5264025423777</v>
      </c>
      <c r="H357" s="39">
        <f t="shared" si="59"/>
        <v>179.43405721295107</v>
      </c>
      <c r="I357" s="37">
        <f t="shared" si="60"/>
        <v>998.96045975532877</v>
      </c>
      <c r="J357" s="40">
        <f t="shared" si="61"/>
        <v>-92.214291104858432</v>
      </c>
      <c r="K357" s="37">
        <f t="shared" si="62"/>
        <v>906.74616865047028</v>
      </c>
      <c r="L357" s="37">
        <f t="shared" si="63"/>
        <v>13451002.590605501</v>
      </c>
      <c r="M357" s="37">
        <f t="shared" si="64"/>
        <v>12209337.160878582</v>
      </c>
      <c r="N357" s="41">
        <f>'jan-feb'!M357</f>
        <v>4790589.7526807869</v>
      </c>
      <c r="O357" s="41">
        <f t="shared" si="65"/>
        <v>7418747.408197795</v>
      </c>
      <c r="Q357" s="4"/>
      <c r="R357" s="4"/>
      <c r="S357" s="4"/>
      <c r="T357" s="4"/>
    </row>
    <row r="358" spans="1:20" s="34" customFormat="1" x14ac:dyDescent="0.2">
      <c r="A358" s="33">
        <v>1825</v>
      </c>
      <c r="B358" s="34" t="s">
        <v>409</v>
      </c>
      <c r="C358" s="36">
        <v>9649</v>
      </c>
      <c r="D358" s="36">
        <v>1469</v>
      </c>
      <c r="E358" s="37">
        <f t="shared" si="56"/>
        <v>6568.4138869979579</v>
      </c>
      <c r="F358" s="38">
        <f t="shared" si="57"/>
        <v>0.76984853017106103</v>
      </c>
      <c r="G358" s="39">
        <f t="shared" si="58"/>
        <v>1178.2032838601274</v>
      </c>
      <c r="H358" s="39">
        <f t="shared" si="59"/>
        <v>388.66223798163833</v>
      </c>
      <c r="I358" s="37">
        <f t="shared" si="60"/>
        <v>1566.8655218417657</v>
      </c>
      <c r="J358" s="40">
        <f t="shared" si="61"/>
        <v>-92.214291104858432</v>
      </c>
      <c r="K358" s="37">
        <f t="shared" si="62"/>
        <v>1474.6512307369073</v>
      </c>
      <c r="L358" s="37">
        <f t="shared" si="63"/>
        <v>2301725.4515855541</v>
      </c>
      <c r="M358" s="37">
        <f t="shared" si="64"/>
        <v>2166262.6579525168</v>
      </c>
      <c r="N358" s="41">
        <f>'jan-feb'!M358</f>
        <v>273651.54449967196</v>
      </c>
      <c r="O358" s="41">
        <f t="shared" si="65"/>
        <v>1892611.1134528448</v>
      </c>
      <c r="Q358" s="4"/>
      <c r="R358" s="4"/>
      <c r="S358" s="4"/>
      <c r="T358" s="4"/>
    </row>
    <row r="359" spans="1:20" s="34" customFormat="1" x14ac:dyDescent="0.2">
      <c r="A359" s="33">
        <v>1826</v>
      </c>
      <c r="B359" s="34" t="s">
        <v>410</v>
      </c>
      <c r="C359" s="36">
        <v>9243</v>
      </c>
      <c r="D359" s="36">
        <v>1414</v>
      </c>
      <c r="E359" s="37">
        <f t="shared" si="56"/>
        <v>6536.7751060820365</v>
      </c>
      <c r="F359" s="38">
        <f t="shared" si="57"/>
        <v>0.76614031850785558</v>
      </c>
      <c r="G359" s="39">
        <f t="shared" si="58"/>
        <v>1197.1865524096802</v>
      </c>
      <c r="H359" s="39">
        <f t="shared" si="59"/>
        <v>399.73581130221078</v>
      </c>
      <c r="I359" s="37">
        <f t="shared" si="60"/>
        <v>1596.922363711891</v>
      </c>
      <c r="J359" s="40">
        <f t="shared" si="61"/>
        <v>-92.214291104858432</v>
      </c>
      <c r="K359" s="37">
        <f t="shared" si="62"/>
        <v>1504.7080726070326</v>
      </c>
      <c r="L359" s="37">
        <f t="shared" si="63"/>
        <v>2258048.2222886137</v>
      </c>
      <c r="M359" s="37">
        <f t="shared" si="64"/>
        <v>2127657.2146663442</v>
      </c>
      <c r="N359" s="41">
        <f>'jan-feb'!M359</f>
        <v>272790.79913038493</v>
      </c>
      <c r="O359" s="41">
        <f t="shared" si="65"/>
        <v>1854866.4155359594</v>
      </c>
      <c r="Q359" s="4"/>
      <c r="R359" s="4"/>
      <c r="S359" s="4"/>
      <c r="T359" s="4"/>
    </row>
    <row r="360" spans="1:20" s="34" customFormat="1" x14ac:dyDescent="0.2">
      <c r="A360" s="33">
        <v>1827</v>
      </c>
      <c r="B360" s="34" t="s">
        <v>411</v>
      </c>
      <c r="C360" s="36">
        <v>9936</v>
      </c>
      <c r="D360" s="36">
        <v>1410</v>
      </c>
      <c r="E360" s="37">
        <f t="shared" si="56"/>
        <v>7046.8085106382978</v>
      </c>
      <c r="F360" s="38">
        <f t="shared" si="57"/>
        <v>0.82591859581967664</v>
      </c>
      <c r="G360" s="39">
        <f t="shared" si="58"/>
        <v>891.16650967592341</v>
      </c>
      <c r="H360" s="39">
        <f t="shared" si="59"/>
        <v>221.22411970751935</v>
      </c>
      <c r="I360" s="37">
        <f t="shared" si="60"/>
        <v>1112.3906293834427</v>
      </c>
      <c r="J360" s="40">
        <f t="shared" si="61"/>
        <v>-92.214291104858432</v>
      </c>
      <c r="K360" s="37">
        <f t="shared" si="62"/>
        <v>1020.1763382785844</v>
      </c>
      <c r="L360" s="37">
        <f t="shared" si="63"/>
        <v>1568470.7874306543</v>
      </c>
      <c r="M360" s="37">
        <f t="shared" si="64"/>
        <v>1438448.6369728039</v>
      </c>
      <c r="N360" s="41">
        <f>'jan-feb'!M360</f>
        <v>173239.64003818546</v>
      </c>
      <c r="O360" s="41">
        <f t="shared" si="65"/>
        <v>1265208.9969346183</v>
      </c>
      <c r="Q360" s="4"/>
      <c r="R360" s="4"/>
      <c r="S360" s="4"/>
      <c r="T360" s="4"/>
    </row>
    <row r="361" spans="1:20" s="34" customFormat="1" x14ac:dyDescent="0.2">
      <c r="A361" s="33">
        <v>1828</v>
      </c>
      <c r="B361" s="34" t="s">
        <v>412</v>
      </c>
      <c r="C361" s="36">
        <v>10665</v>
      </c>
      <c r="D361" s="36">
        <v>1837</v>
      </c>
      <c r="E361" s="37">
        <f t="shared" si="56"/>
        <v>5805.6614044638</v>
      </c>
      <c r="F361" s="38">
        <f t="shared" si="57"/>
        <v>0.68045040641311583</v>
      </c>
      <c r="G361" s="39">
        <f t="shared" si="58"/>
        <v>1635.854773380622</v>
      </c>
      <c r="H361" s="39">
        <f t="shared" si="59"/>
        <v>655.62560686859354</v>
      </c>
      <c r="I361" s="37">
        <f t="shared" si="60"/>
        <v>2291.4803802492156</v>
      </c>
      <c r="J361" s="40">
        <f t="shared" si="61"/>
        <v>-92.214291104858432</v>
      </c>
      <c r="K361" s="37">
        <f t="shared" si="62"/>
        <v>2199.266089144357</v>
      </c>
      <c r="L361" s="37">
        <f t="shared" si="63"/>
        <v>4209449.4585178094</v>
      </c>
      <c r="M361" s="37">
        <f t="shared" si="64"/>
        <v>4040051.8057581838</v>
      </c>
      <c r="N361" s="41">
        <f>'jan-feb'!M361</f>
        <v>1875738.8953341709</v>
      </c>
      <c r="O361" s="41">
        <f t="shared" si="65"/>
        <v>2164312.9104240127</v>
      </c>
      <c r="Q361" s="4"/>
      <c r="R361" s="4"/>
      <c r="S361" s="4"/>
      <c r="T361" s="4"/>
    </row>
    <row r="362" spans="1:20" s="34" customFormat="1" x14ac:dyDescent="0.2">
      <c r="A362" s="33">
        <v>1832</v>
      </c>
      <c r="B362" s="34" t="s">
        <v>413</v>
      </c>
      <c r="C362" s="36">
        <v>42261</v>
      </c>
      <c r="D362" s="36">
        <v>4524</v>
      </c>
      <c r="E362" s="37">
        <f t="shared" si="56"/>
        <v>9341.5119363395224</v>
      </c>
      <c r="F362" s="38">
        <f t="shared" si="57"/>
        <v>1.0948684655822207</v>
      </c>
      <c r="G362" s="39">
        <f t="shared" si="58"/>
        <v>-485.65554574481138</v>
      </c>
      <c r="H362" s="39">
        <f t="shared" si="59"/>
        <v>0</v>
      </c>
      <c r="I362" s="37">
        <f t="shared" si="60"/>
        <v>-485.65554574481138</v>
      </c>
      <c r="J362" s="40">
        <f t="shared" si="61"/>
        <v>-92.214291104858432</v>
      </c>
      <c r="K362" s="37">
        <f t="shared" si="62"/>
        <v>-577.86983684966981</v>
      </c>
      <c r="L362" s="37">
        <f t="shared" si="63"/>
        <v>-2197105.6889495268</v>
      </c>
      <c r="M362" s="37">
        <f t="shared" si="64"/>
        <v>-2614283.1419079062</v>
      </c>
      <c r="N362" s="41">
        <f>'jan-feb'!M362</f>
        <v>-5598118.7719625877</v>
      </c>
      <c r="O362" s="41">
        <f t="shared" si="65"/>
        <v>2983835.6300546816</v>
      </c>
      <c r="Q362" s="4"/>
      <c r="R362" s="4"/>
      <c r="S362" s="4"/>
      <c r="T362" s="4"/>
    </row>
    <row r="363" spans="1:20" s="34" customFormat="1" x14ac:dyDescent="0.2">
      <c r="A363" s="33">
        <v>1833</v>
      </c>
      <c r="B363" s="34" t="s">
        <v>414</v>
      </c>
      <c r="C363" s="36">
        <v>201684</v>
      </c>
      <c r="D363" s="36">
        <v>26101</v>
      </c>
      <c r="E363" s="37">
        <f t="shared" si="56"/>
        <v>7727.0602658901962</v>
      </c>
      <c r="F363" s="38">
        <f t="shared" si="57"/>
        <v>0.90564725222538722</v>
      </c>
      <c r="G363" s="39">
        <f t="shared" si="58"/>
        <v>483.01545652478433</v>
      </c>
      <c r="H363" s="39">
        <f t="shared" si="59"/>
        <v>0</v>
      </c>
      <c r="I363" s="37">
        <f t="shared" si="60"/>
        <v>483.01545652478433</v>
      </c>
      <c r="J363" s="40">
        <f t="shared" si="61"/>
        <v>-92.214291104858432</v>
      </c>
      <c r="K363" s="37">
        <f t="shared" si="62"/>
        <v>390.80116541992589</v>
      </c>
      <c r="L363" s="37">
        <f t="shared" si="63"/>
        <v>12607186.430753395</v>
      </c>
      <c r="M363" s="37">
        <f t="shared" si="64"/>
        <v>10200301.218625486</v>
      </c>
      <c r="N363" s="41">
        <f>'jan-feb'!M363</f>
        <v>346959.1805933899</v>
      </c>
      <c r="O363" s="41">
        <f t="shared" si="65"/>
        <v>9853342.0380320959</v>
      </c>
      <c r="Q363" s="4"/>
      <c r="R363" s="4"/>
      <c r="S363" s="4"/>
      <c r="T363" s="4"/>
    </row>
    <row r="364" spans="1:20" s="34" customFormat="1" x14ac:dyDescent="0.2">
      <c r="A364" s="33">
        <v>1834</v>
      </c>
      <c r="B364" s="34" t="s">
        <v>415</v>
      </c>
      <c r="C364" s="36">
        <v>14897</v>
      </c>
      <c r="D364" s="36">
        <v>1920</v>
      </c>
      <c r="E364" s="37">
        <f t="shared" si="56"/>
        <v>7758.854166666667</v>
      </c>
      <c r="F364" s="38">
        <f t="shared" si="57"/>
        <v>0.90937364465471049</v>
      </c>
      <c r="G364" s="39">
        <f t="shared" si="58"/>
        <v>463.93911605890185</v>
      </c>
      <c r="H364" s="39">
        <f t="shared" si="59"/>
        <v>0</v>
      </c>
      <c r="I364" s="37">
        <f t="shared" si="60"/>
        <v>463.93911605890185</v>
      </c>
      <c r="J364" s="40">
        <f t="shared" si="61"/>
        <v>-92.214291104858432</v>
      </c>
      <c r="K364" s="37">
        <f t="shared" si="62"/>
        <v>371.72482495404341</v>
      </c>
      <c r="L364" s="37">
        <f t="shared" si="63"/>
        <v>890763.10283309151</v>
      </c>
      <c r="M364" s="37">
        <f t="shared" si="64"/>
        <v>713711.66391176335</v>
      </c>
      <c r="N364" s="41">
        <f>'jan-feb'!M364</f>
        <v>252700.78643497609</v>
      </c>
      <c r="O364" s="41">
        <f t="shared" si="65"/>
        <v>461010.87747678725</v>
      </c>
      <c r="Q364" s="4"/>
      <c r="R364" s="4"/>
      <c r="S364" s="4"/>
      <c r="T364" s="4"/>
    </row>
    <row r="365" spans="1:20" s="34" customFormat="1" x14ac:dyDescent="0.2">
      <c r="A365" s="33">
        <v>1835</v>
      </c>
      <c r="B365" s="34" t="s">
        <v>416</v>
      </c>
      <c r="C365" s="36">
        <v>3204</v>
      </c>
      <c r="D365" s="36">
        <v>465</v>
      </c>
      <c r="E365" s="37">
        <f t="shared" si="56"/>
        <v>6890.322580645161</v>
      </c>
      <c r="F365" s="38">
        <f t="shared" si="57"/>
        <v>0.80757772003592965</v>
      </c>
      <c r="G365" s="39">
        <f t="shared" si="58"/>
        <v>985.05806767180547</v>
      </c>
      <c r="H365" s="39">
        <f t="shared" si="59"/>
        <v>275.99419520511719</v>
      </c>
      <c r="I365" s="37">
        <f t="shared" si="60"/>
        <v>1261.0522628769227</v>
      </c>
      <c r="J365" s="40">
        <f t="shared" si="61"/>
        <v>-92.214291104858432</v>
      </c>
      <c r="K365" s="37">
        <f t="shared" si="62"/>
        <v>1168.8379717720643</v>
      </c>
      <c r="L365" s="37">
        <f t="shared" si="63"/>
        <v>586389.30223776901</v>
      </c>
      <c r="M365" s="37">
        <f t="shared" si="64"/>
        <v>543509.65687400987</v>
      </c>
      <c r="N365" s="41">
        <f>'jan-feb'!M365</f>
        <v>155218.11994033185</v>
      </c>
      <c r="O365" s="41">
        <f t="shared" si="65"/>
        <v>388291.53693367803</v>
      </c>
      <c r="Q365" s="4"/>
      <c r="R365" s="4"/>
      <c r="S365" s="4"/>
      <c r="T365" s="4"/>
    </row>
    <row r="366" spans="1:20" s="34" customFormat="1" x14ac:dyDescent="0.2">
      <c r="A366" s="33">
        <v>1836</v>
      </c>
      <c r="B366" s="34" t="s">
        <v>417</v>
      </c>
      <c r="C366" s="36">
        <v>8044</v>
      </c>
      <c r="D366" s="36">
        <v>1267</v>
      </c>
      <c r="E366" s="37">
        <f t="shared" si="56"/>
        <v>6348.8555643251775</v>
      </c>
      <c r="F366" s="38">
        <f t="shared" si="57"/>
        <v>0.74411527783581333</v>
      </c>
      <c r="G366" s="39">
        <f t="shared" si="58"/>
        <v>1309.9382774637954</v>
      </c>
      <c r="H366" s="39">
        <f t="shared" si="59"/>
        <v>465.50765091711145</v>
      </c>
      <c r="I366" s="37">
        <f t="shared" si="60"/>
        <v>1775.4459283809069</v>
      </c>
      <c r="J366" s="40">
        <f t="shared" si="61"/>
        <v>-92.214291104858432</v>
      </c>
      <c r="K366" s="37">
        <f t="shared" si="62"/>
        <v>1683.2316372760486</v>
      </c>
      <c r="L366" s="37">
        <f t="shared" si="63"/>
        <v>2249489.9912586091</v>
      </c>
      <c r="M366" s="37">
        <f t="shared" si="64"/>
        <v>2132654.4844287536</v>
      </c>
      <c r="N366" s="41">
        <f>'jan-feb'!M366</f>
        <v>447345.71605247405</v>
      </c>
      <c r="O366" s="41">
        <f t="shared" si="65"/>
        <v>1685308.7683762796</v>
      </c>
      <c r="Q366" s="4"/>
      <c r="R366" s="4"/>
      <c r="S366" s="4"/>
      <c r="T366" s="4"/>
    </row>
    <row r="367" spans="1:20" s="34" customFormat="1" x14ac:dyDescent="0.2">
      <c r="A367" s="33">
        <v>1837</v>
      </c>
      <c r="B367" s="34" t="s">
        <v>418</v>
      </c>
      <c r="C367" s="36">
        <v>60489</v>
      </c>
      <c r="D367" s="36">
        <v>6435</v>
      </c>
      <c r="E367" s="37">
        <f t="shared" si="56"/>
        <v>9400</v>
      </c>
      <c r="F367" s="38">
        <f t="shared" si="57"/>
        <v>1.1017235375396532</v>
      </c>
      <c r="G367" s="39">
        <f t="shared" si="58"/>
        <v>-520.74838394109793</v>
      </c>
      <c r="H367" s="39">
        <f t="shared" si="59"/>
        <v>0</v>
      </c>
      <c r="I367" s="37">
        <f t="shared" si="60"/>
        <v>-520.74838394109793</v>
      </c>
      <c r="J367" s="40">
        <f t="shared" si="61"/>
        <v>-92.214291104858432</v>
      </c>
      <c r="K367" s="37">
        <f t="shared" si="62"/>
        <v>-612.9626750459563</v>
      </c>
      <c r="L367" s="37">
        <f t="shared" si="63"/>
        <v>-3351015.8506609653</v>
      </c>
      <c r="M367" s="37">
        <f t="shared" si="64"/>
        <v>-3944414.8139207289</v>
      </c>
      <c r="N367" s="41">
        <f>'jan-feb'!M367</f>
        <v>-6616063.7704640245</v>
      </c>
      <c r="O367" s="41">
        <f t="shared" si="65"/>
        <v>2671648.9565432956</v>
      </c>
      <c r="Q367" s="4"/>
      <c r="R367" s="4"/>
      <c r="S367" s="4"/>
      <c r="T367" s="4"/>
    </row>
    <row r="368" spans="1:20" s="34" customFormat="1" x14ac:dyDescent="0.2">
      <c r="A368" s="33">
        <v>1838</v>
      </c>
      <c r="B368" s="34" t="s">
        <v>419</v>
      </c>
      <c r="C368" s="36">
        <v>15288</v>
      </c>
      <c r="D368" s="36">
        <v>2024</v>
      </c>
      <c r="E368" s="37">
        <f t="shared" si="56"/>
        <v>7553.359683794466</v>
      </c>
      <c r="F368" s="38">
        <f t="shared" si="57"/>
        <v>0.88528873948291864</v>
      </c>
      <c r="G368" s="39">
        <f t="shared" si="58"/>
        <v>587.23580578222243</v>
      </c>
      <c r="H368" s="39">
        <f t="shared" si="59"/>
        <v>43.931209102860471</v>
      </c>
      <c r="I368" s="37">
        <f t="shared" si="60"/>
        <v>631.16701488508295</v>
      </c>
      <c r="J368" s="40">
        <f t="shared" si="61"/>
        <v>-92.214291104858432</v>
      </c>
      <c r="K368" s="37">
        <f t="shared" si="62"/>
        <v>538.95272378022446</v>
      </c>
      <c r="L368" s="37">
        <f t="shared" si="63"/>
        <v>1277482.0381274079</v>
      </c>
      <c r="M368" s="37">
        <f t="shared" si="64"/>
        <v>1090840.3129311744</v>
      </c>
      <c r="N368" s="41">
        <f>'jan-feb'!M368</f>
        <v>-165281.25429979613</v>
      </c>
      <c r="O368" s="41">
        <f t="shared" si="65"/>
        <v>1256121.5672309706</v>
      </c>
      <c r="Q368" s="4"/>
      <c r="R368" s="4"/>
      <c r="S368" s="4"/>
      <c r="T368" s="4"/>
    </row>
    <row r="369" spans="1:20" s="34" customFormat="1" x14ac:dyDescent="0.2">
      <c r="A369" s="33">
        <v>1839</v>
      </c>
      <c r="B369" s="34" t="s">
        <v>420</v>
      </c>
      <c r="C369" s="36">
        <v>8845</v>
      </c>
      <c r="D369" s="36">
        <v>1043</v>
      </c>
      <c r="E369" s="37">
        <f t="shared" si="56"/>
        <v>8480.3451581975078</v>
      </c>
      <c r="F369" s="38">
        <f t="shared" si="57"/>
        <v>0.99393573055815188</v>
      </c>
      <c r="G369" s="39">
        <f t="shared" si="58"/>
        <v>31.044521140397407</v>
      </c>
      <c r="H369" s="39">
        <f t="shared" si="59"/>
        <v>0</v>
      </c>
      <c r="I369" s="37">
        <f t="shared" si="60"/>
        <v>31.044521140397407</v>
      </c>
      <c r="J369" s="40">
        <f t="shared" si="61"/>
        <v>-92.214291104858432</v>
      </c>
      <c r="K369" s="37">
        <f t="shared" si="62"/>
        <v>-61.169769964461025</v>
      </c>
      <c r="L369" s="37">
        <f t="shared" si="63"/>
        <v>32379.435549434496</v>
      </c>
      <c r="M369" s="37">
        <f t="shared" si="64"/>
        <v>-63800.070072932853</v>
      </c>
      <c r="N369" s="41">
        <f>'jan-feb'!M369</f>
        <v>-1028071.8123689165</v>
      </c>
      <c r="O369" s="41">
        <f t="shared" si="65"/>
        <v>964271.7422959836</v>
      </c>
      <c r="Q369" s="4"/>
      <c r="R369" s="4"/>
      <c r="S369" s="4"/>
      <c r="T369" s="4"/>
    </row>
    <row r="370" spans="1:20" s="34" customFormat="1" x14ac:dyDescent="0.2">
      <c r="A370" s="33">
        <v>1840</v>
      </c>
      <c r="B370" s="34" t="s">
        <v>421</v>
      </c>
      <c r="C370" s="36">
        <v>32328</v>
      </c>
      <c r="D370" s="36">
        <v>4702</v>
      </c>
      <c r="E370" s="37">
        <f t="shared" si="56"/>
        <v>6875.3721820501914</v>
      </c>
      <c r="F370" s="38">
        <f t="shared" si="57"/>
        <v>0.80582546407553846</v>
      </c>
      <c r="G370" s="39">
        <f t="shared" si="58"/>
        <v>994.02830682878721</v>
      </c>
      <c r="H370" s="39">
        <f t="shared" si="59"/>
        <v>281.22683471335654</v>
      </c>
      <c r="I370" s="37">
        <f t="shared" si="60"/>
        <v>1275.2551415421437</v>
      </c>
      <c r="J370" s="40">
        <f t="shared" si="61"/>
        <v>-92.214291104858432</v>
      </c>
      <c r="K370" s="37">
        <f t="shared" si="62"/>
        <v>1183.0408504372854</v>
      </c>
      <c r="L370" s="37">
        <f t="shared" si="63"/>
        <v>5996249.6755311601</v>
      </c>
      <c r="M370" s="37">
        <f t="shared" si="64"/>
        <v>5562658.0787561154</v>
      </c>
      <c r="N370" s="41">
        <f>'jan-feb'!M370</f>
        <v>2589894.085934279</v>
      </c>
      <c r="O370" s="41">
        <f t="shared" si="65"/>
        <v>2972763.9928218364</v>
      </c>
      <c r="Q370" s="4"/>
      <c r="R370" s="4"/>
      <c r="S370" s="4"/>
      <c r="T370" s="4"/>
    </row>
    <row r="371" spans="1:20" s="34" customFormat="1" x14ac:dyDescent="0.2">
      <c r="A371" s="33">
        <v>1841</v>
      </c>
      <c r="B371" s="34" t="s">
        <v>422</v>
      </c>
      <c r="C371" s="36">
        <v>74105</v>
      </c>
      <c r="D371" s="36">
        <v>9729</v>
      </c>
      <c r="E371" s="37">
        <f t="shared" si="56"/>
        <v>7616.9184911090551</v>
      </c>
      <c r="F371" s="38">
        <f t="shared" si="57"/>
        <v>0.89273812608253889</v>
      </c>
      <c r="G371" s="39">
        <f t="shared" si="58"/>
        <v>549.10052139346897</v>
      </c>
      <c r="H371" s="39">
        <f t="shared" si="59"/>
        <v>21.685626542754289</v>
      </c>
      <c r="I371" s="37">
        <f t="shared" si="60"/>
        <v>570.7861479362233</v>
      </c>
      <c r="J371" s="40">
        <f t="shared" si="61"/>
        <v>-92.214291104858432</v>
      </c>
      <c r="K371" s="37">
        <f t="shared" si="62"/>
        <v>478.57185683136487</v>
      </c>
      <c r="L371" s="37">
        <f t="shared" si="63"/>
        <v>5553178.4332715161</v>
      </c>
      <c r="M371" s="37">
        <f t="shared" si="64"/>
        <v>4656025.5951123489</v>
      </c>
      <c r="N371" s="41">
        <f>'jan-feb'!M371</f>
        <v>-286706.48373652069</v>
      </c>
      <c r="O371" s="41">
        <f t="shared" si="65"/>
        <v>4942732.0788488695</v>
      </c>
      <c r="Q371" s="4"/>
      <c r="R371" s="4"/>
      <c r="S371" s="4"/>
      <c r="T371" s="4"/>
    </row>
    <row r="372" spans="1:20" s="34" customFormat="1" x14ac:dyDescent="0.2">
      <c r="A372" s="33">
        <v>1845</v>
      </c>
      <c r="B372" s="34" t="s">
        <v>423</v>
      </c>
      <c r="C372" s="36">
        <v>20217</v>
      </c>
      <c r="D372" s="36">
        <v>1958</v>
      </c>
      <c r="E372" s="37">
        <f t="shared" si="56"/>
        <v>10325.331971399388</v>
      </c>
      <c r="F372" s="38">
        <f t="shared" si="57"/>
        <v>1.2101767304044058</v>
      </c>
      <c r="G372" s="39">
        <f t="shared" si="58"/>
        <v>-1075.9475667807305</v>
      </c>
      <c r="H372" s="39">
        <f t="shared" si="59"/>
        <v>0</v>
      </c>
      <c r="I372" s="37">
        <f t="shared" si="60"/>
        <v>-1075.9475667807305</v>
      </c>
      <c r="J372" s="40">
        <f t="shared" si="61"/>
        <v>-92.214291104858432</v>
      </c>
      <c r="K372" s="37">
        <f t="shared" si="62"/>
        <v>-1168.1618578855889</v>
      </c>
      <c r="L372" s="37">
        <f t="shared" si="63"/>
        <v>-2106705.3357566702</v>
      </c>
      <c r="M372" s="37">
        <f t="shared" si="64"/>
        <v>-2287260.9177399832</v>
      </c>
      <c r="N372" s="41">
        <f>'jan-feb'!M372</f>
        <v>-3649550.3438334982</v>
      </c>
      <c r="O372" s="41">
        <f t="shared" si="65"/>
        <v>1362289.426093515</v>
      </c>
      <c r="Q372" s="4"/>
      <c r="R372" s="4"/>
      <c r="S372" s="4"/>
      <c r="T372" s="4"/>
    </row>
    <row r="373" spans="1:20" s="34" customFormat="1" x14ac:dyDescent="0.2">
      <c r="A373" s="33">
        <v>1848</v>
      </c>
      <c r="B373" s="34" t="s">
        <v>424</v>
      </c>
      <c r="C373" s="36">
        <v>17049</v>
      </c>
      <c r="D373" s="36">
        <v>2543</v>
      </c>
      <c r="E373" s="37">
        <f t="shared" si="56"/>
        <v>6704.2862760519074</v>
      </c>
      <c r="F373" s="38">
        <f t="shared" si="57"/>
        <v>0.78577340348196334</v>
      </c>
      <c r="G373" s="39">
        <f t="shared" si="58"/>
        <v>1096.6798504277576</v>
      </c>
      <c r="H373" s="39">
        <f t="shared" si="59"/>
        <v>341.10690181275595</v>
      </c>
      <c r="I373" s="37">
        <f t="shared" si="60"/>
        <v>1437.7867522405136</v>
      </c>
      <c r="J373" s="40">
        <f t="shared" si="61"/>
        <v>-92.214291104858432</v>
      </c>
      <c r="K373" s="37">
        <f t="shared" si="62"/>
        <v>1345.5724611356552</v>
      </c>
      <c r="L373" s="37">
        <f t="shared" si="63"/>
        <v>3656291.7109476258</v>
      </c>
      <c r="M373" s="37">
        <f t="shared" si="64"/>
        <v>3421790.7686679712</v>
      </c>
      <c r="N373" s="41">
        <f>'jan-feb'!M373</f>
        <v>1584135.0086199222</v>
      </c>
      <c r="O373" s="41">
        <f t="shared" si="65"/>
        <v>1837655.760048049</v>
      </c>
      <c r="Q373" s="4"/>
      <c r="R373" s="4"/>
      <c r="S373" s="4"/>
      <c r="T373" s="4"/>
    </row>
    <row r="374" spans="1:20" s="34" customFormat="1" x14ac:dyDescent="0.2">
      <c r="A374" s="33">
        <v>1849</v>
      </c>
      <c r="B374" s="34" t="s">
        <v>425</v>
      </c>
      <c r="C374" s="36">
        <v>14308</v>
      </c>
      <c r="D374" s="36">
        <v>1810</v>
      </c>
      <c r="E374" s="37">
        <f t="shared" si="56"/>
        <v>7904.9723756906078</v>
      </c>
      <c r="F374" s="38">
        <f t="shared" si="57"/>
        <v>0.92649937552118011</v>
      </c>
      <c r="G374" s="39">
        <f t="shared" si="58"/>
        <v>376.26819064453736</v>
      </c>
      <c r="H374" s="39">
        <f t="shared" si="59"/>
        <v>0</v>
      </c>
      <c r="I374" s="37">
        <f t="shared" si="60"/>
        <v>376.26819064453736</v>
      </c>
      <c r="J374" s="40">
        <f t="shared" si="61"/>
        <v>-92.214291104858432</v>
      </c>
      <c r="K374" s="37">
        <f t="shared" si="62"/>
        <v>284.05389953967892</v>
      </c>
      <c r="L374" s="37">
        <f t="shared" si="63"/>
        <v>681045.42506661266</v>
      </c>
      <c r="M374" s="37">
        <f t="shared" si="64"/>
        <v>514137.55816681887</v>
      </c>
      <c r="N374" s="41">
        <f>'jan-feb'!M374</f>
        <v>-615614.36278786114</v>
      </c>
      <c r="O374" s="41">
        <f t="shared" si="65"/>
        <v>1129751.9209546801</v>
      </c>
      <c r="Q374" s="4"/>
      <c r="R374" s="4"/>
      <c r="S374" s="4"/>
      <c r="T374" s="4"/>
    </row>
    <row r="375" spans="1:20" s="34" customFormat="1" x14ac:dyDescent="0.2">
      <c r="A375" s="33">
        <v>1850</v>
      </c>
      <c r="B375" s="34" t="s">
        <v>426</v>
      </c>
      <c r="C375" s="36">
        <v>14976</v>
      </c>
      <c r="D375" s="36">
        <v>1960</v>
      </c>
      <c r="E375" s="37">
        <f t="shared" si="56"/>
        <v>7640.8163265306121</v>
      </c>
      <c r="F375" s="38">
        <f t="shared" si="57"/>
        <v>0.89553906308043019</v>
      </c>
      <c r="G375" s="39">
        <f t="shared" si="58"/>
        <v>534.76182014053484</v>
      </c>
      <c r="H375" s="39">
        <f t="shared" si="59"/>
        <v>13.321384145209366</v>
      </c>
      <c r="I375" s="37">
        <f t="shared" si="60"/>
        <v>548.08320428574416</v>
      </c>
      <c r="J375" s="40">
        <f t="shared" si="61"/>
        <v>-92.214291104858432</v>
      </c>
      <c r="K375" s="37">
        <f t="shared" si="62"/>
        <v>455.86891318088573</v>
      </c>
      <c r="L375" s="37">
        <f t="shared" si="63"/>
        <v>1074243.0804000585</v>
      </c>
      <c r="M375" s="37">
        <f t="shared" si="64"/>
        <v>893503.06983453606</v>
      </c>
      <c r="N375" s="41">
        <f>'jan-feb'!M375</f>
        <v>-610384.61384762824</v>
      </c>
      <c r="O375" s="41">
        <f t="shared" si="65"/>
        <v>1503887.6836821642</v>
      </c>
      <c r="Q375" s="4"/>
      <c r="R375" s="4"/>
      <c r="S375" s="4"/>
      <c r="T375" s="4"/>
    </row>
    <row r="376" spans="1:20" s="34" customFormat="1" x14ac:dyDescent="0.2">
      <c r="A376" s="33">
        <v>1851</v>
      </c>
      <c r="B376" s="34" t="s">
        <v>427</v>
      </c>
      <c r="C376" s="36">
        <v>15550</v>
      </c>
      <c r="D376" s="36">
        <v>2134</v>
      </c>
      <c r="E376" s="37">
        <f t="shared" si="56"/>
        <v>7286.7853795688843</v>
      </c>
      <c r="F376" s="38">
        <f t="shared" si="57"/>
        <v>0.85404499634796338</v>
      </c>
      <c r="G376" s="39">
        <f t="shared" si="58"/>
        <v>747.18038831757144</v>
      </c>
      <c r="H376" s="39">
        <f t="shared" si="59"/>
        <v>137.23221558181407</v>
      </c>
      <c r="I376" s="37">
        <f t="shared" si="60"/>
        <v>884.41260389938554</v>
      </c>
      <c r="J376" s="40">
        <f t="shared" si="61"/>
        <v>-92.214291104858432</v>
      </c>
      <c r="K376" s="37">
        <f t="shared" si="62"/>
        <v>792.19831279452706</v>
      </c>
      <c r="L376" s="37">
        <f t="shared" si="63"/>
        <v>1887336.4967212887</v>
      </c>
      <c r="M376" s="37">
        <f t="shared" si="64"/>
        <v>1690551.1995035207</v>
      </c>
      <c r="N376" s="41">
        <f>'jan-feb'!M376</f>
        <v>383833.89492304128</v>
      </c>
      <c r="O376" s="41">
        <f t="shared" si="65"/>
        <v>1306717.3045804794</v>
      </c>
      <c r="Q376" s="4"/>
      <c r="R376" s="4"/>
      <c r="S376" s="4"/>
      <c r="T376" s="4"/>
    </row>
    <row r="377" spans="1:20" s="34" customFormat="1" x14ac:dyDescent="0.2">
      <c r="A377" s="33">
        <v>1852</v>
      </c>
      <c r="B377" s="34" t="s">
        <v>428</v>
      </c>
      <c r="C377" s="36">
        <v>7880</v>
      </c>
      <c r="D377" s="36">
        <v>1252</v>
      </c>
      <c r="E377" s="37">
        <f t="shared" si="56"/>
        <v>6293.9297124600635</v>
      </c>
      <c r="F377" s="38">
        <f t="shared" si="57"/>
        <v>0.73767771359972689</v>
      </c>
      <c r="G377" s="39">
        <f t="shared" si="58"/>
        <v>1342.8937885828639</v>
      </c>
      <c r="H377" s="39">
        <f t="shared" si="59"/>
        <v>484.73169906990137</v>
      </c>
      <c r="I377" s="37">
        <f t="shared" si="60"/>
        <v>1827.6254876527653</v>
      </c>
      <c r="J377" s="40">
        <f t="shared" si="61"/>
        <v>-92.214291104858432</v>
      </c>
      <c r="K377" s="37">
        <f t="shared" si="62"/>
        <v>1735.4111965479069</v>
      </c>
      <c r="L377" s="37">
        <f t="shared" si="63"/>
        <v>2288187.1105412622</v>
      </c>
      <c r="M377" s="37">
        <f t="shared" si="64"/>
        <v>2172734.8180779796</v>
      </c>
      <c r="N377" s="41">
        <f>'jan-feb'!M377</f>
        <v>932906.42186085042</v>
      </c>
      <c r="O377" s="41">
        <f t="shared" si="65"/>
        <v>1239828.3962171292</v>
      </c>
      <c r="Q377" s="4"/>
      <c r="R377" s="4"/>
      <c r="S377" s="4"/>
      <c r="T377" s="4"/>
    </row>
    <row r="378" spans="1:20" s="34" customFormat="1" x14ac:dyDescent="0.2">
      <c r="A378" s="33">
        <v>1853</v>
      </c>
      <c r="B378" s="34" t="s">
        <v>429</v>
      </c>
      <c r="C378" s="36">
        <v>9015</v>
      </c>
      <c r="D378" s="36">
        <v>1402</v>
      </c>
      <c r="E378" s="37">
        <f t="shared" si="56"/>
        <v>6430.0998573466477</v>
      </c>
      <c r="F378" s="38">
        <f t="shared" si="57"/>
        <v>0.75363748527331575</v>
      </c>
      <c r="G378" s="39">
        <f t="shared" si="58"/>
        <v>1261.1917016509135</v>
      </c>
      <c r="H378" s="39">
        <f t="shared" si="59"/>
        <v>437.07214835959689</v>
      </c>
      <c r="I378" s="37">
        <f t="shared" si="60"/>
        <v>1698.2638500105104</v>
      </c>
      <c r="J378" s="40">
        <f t="shared" si="61"/>
        <v>-92.214291104858432</v>
      </c>
      <c r="K378" s="37">
        <f t="shared" si="62"/>
        <v>1606.049558905652</v>
      </c>
      <c r="L378" s="37">
        <f t="shared" si="63"/>
        <v>2380965.9177147355</v>
      </c>
      <c r="M378" s="37">
        <f t="shared" si="64"/>
        <v>2251681.4815857243</v>
      </c>
      <c r="N378" s="41">
        <f>'jan-feb'!M378</f>
        <v>622099.36377708614</v>
      </c>
      <c r="O378" s="41">
        <f t="shared" si="65"/>
        <v>1629582.1178086381</v>
      </c>
      <c r="Q378" s="4"/>
      <c r="R378" s="4"/>
      <c r="S378" s="4"/>
      <c r="T378" s="4"/>
    </row>
    <row r="379" spans="1:20" s="34" customFormat="1" x14ac:dyDescent="0.2">
      <c r="A379" s="33">
        <v>1854</v>
      </c>
      <c r="B379" s="34" t="s">
        <v>430</v>
      </c>
      <c r="C379" s="36">
        <v>15000</v>
      </c>
      <c r="D379" s="36">
        <v>2554</v>
      </c>
      <c r="E379" s="37">
        <f t="shared" si="56"/>
        <v>5873.1401722787787</v>
      </c>
      <c r="F379" s="38">
        <f t="shared" si="57"/>
        <v>0.68835923053927917</v>
      </c>
      <c r="G379" s="39">
        <f t="shared" si="58"/>
        <v>1595.3675126916348</v>
      </c>
      <c r="H379" s="39">
        <f t="shared" si="59"/>
        <v>632.00803813335096</v>
      </c>
      <c r="I379" s="37">
        <f t="shared" si="60"/>
        <v>2227.375550824986</v>
      </c>
      <c r="J379" s="40">
        <f t="shared" si="61"/>
        <v>-92.214291104858432</v>
      </c>
      <c r="K379" s="37">
        <f t="shared" si="62"/>
        <v>2135.1612597201274</v>
      </c>
      <c r="L379" s="37">
        <f t="shared" si="63"/>
        <v>5688717.1568070147</v>
      </c>
      <c r="M379" s="37">
        <f t="shared" si="64"/>
        <v>5453201.8573252056</v>
      </c>
      <c r="N379" s="41">
        <f>'jan-feb'!M379</f>
        <v>2012377.1576937789</v>
      </c>
      <c r="O379" s="41">
        <f t="shared" si="65"/>
        <v>3440824.6996314265</v>
      </c>
      <c r="Q379" s="4"/>
      <c r="R379" s="4"/>
      <c r="S379" s="4"/>
      <c r="T379" s="4"/>
    </row>
    <row r="380" spans="1:20" s="34" customFormat="1" x14ac:dyDescent="0.2">
      <c r="A380" s="33">
        <v>1856</v>
      </c>
      <c r="B380" s="34" t="s">
        <v>431</v>
      </c>
      <c r="C380" s="36">
        <v>3956</v>
      </c>
      <c r="D380" s="36">
        <v>535</v>
      </c>
      <c r="E380" s="37">
        <f t="shared" si="56"/>
        <v>7394.3925233644859</v>
      </c>
      <c r="F380" s="38">
        <f t="shared" si="57"/>
        <v>0.86665705199977494</v>
      </c>
      <c r="G380" s="39">
        <f t="shared" si="58"/>
        <v>682.61610204021054</v>
      </c>
      <c r="H380" s="39">
        <f t="shared" si="59"/>
        <v>99.569715253353522</v>
      </c>
      <c r="I380" s="37">
        <f t="shared" si="60"/>
        <v>782.18581729356401</v>
      </c>
      <c r="J380" s="40">
        <f t="shared" si="61"/>
        <v>-92.214291104858432</v>
      </c>
      <c r="K380" s="37">
        <f t="shared" si="62"/>
        <v>689.97152618870564</v>
      </c>
      <c r="L380" s="37">
        <f t="shared" si="63"/>
        <v>418469.41225205676</v>
      </c>
      <c r="M380" s="37">
        <f t="shared" si="64"/>
        <v>369134.7665109575</v>
      </c>
      <c r="N380" s="41">
        <f>'jan-feb'!M380</f>
        <v>115118.15950124201</v>
      </c>
      <c r="O380" s="41">
        <f t="shared" si="65"/>
        <v>254016.60700971549</v>
      </c>
      <c r="Q380" s="4"/>
      <c r="R380" s="4"/>
      <c r="S380" s="4"/>
      <c r="T380" s="4"/>
    </row>
    <row r="381" spans="1:20" s="34" customFormat="1" x14ac:dyDescent="0.2">
      <c r="A381" s="33">
        <v>1857</v>
      </c>
      <c r="B381" s="34" t="s">
        <v>432</v>
      </c>
      <c r="C381" s="36">
        <v>6220</v>
      </c>
      <c r="D381" s="36">
        <v>744</v>
      </c>
      <c r="E381" s="37">
        <f t="shared" si="56"/>
        <v>8360.2150537634407</v>
      </c>
      <c r="F381" s="38">
        <f t="shared" si="57"/>
        <v>0.97985592591750204</v>
      </c>
      <c r="G381" s="39">
        <f t="shared" si="58"/>
        <v>103.12258380083767</v>
      </c>
      <c r="H381" s="39">
        <f t="shared" si="59"/>
        <v>0</v>
      </c>
      <c r="I381" s="37">
        <f t="shared" si="60"/>
        <v>103.12258380083767</v>
      </c>
      <c r="J381" s="40">
        <f t="shared" si="61"/>
        <v>-92.214291104858432</v>
      </c>
      <c r="K381" s="37">
        <f t="shared" si="62"/>
        <v>10.908292695979242</v>
      </c>
      <c r="L381" s="37">
        <f t="shared" si="63"/>
        <v>76723.20234782323</v>
      </c>
      <c r="M381" s="37">
        <f t="shared" si="64"/>
        <v>8115.7697658085563</v>
      </c>
      <c r="N381" s="41">
        <f>'jan-feb'!M381</f>
        <v>-208948.44525644669</v>
      </c>
      <c r="O381" s="41">
        <f t="shared" si="65"/>
        <v>217064.21502225526</v>
      </c>
      <c r="Q381" s="4"/>
      <c r="R381" s="4"/>
      <c r="S381" s="4"/>
      <c r="T381" s="4"/>
    </row>
    <row r="382" spans="1:20" s="34" customFormat="1" x14ac:dyDescent="0.2">
      <c r="A382" s="33">
        <v>1859</v>
      </c>
      <c r="B382" s="34" t="s">
        <v>433</v>
      </c>
      <c r="C382" s="36">
        <v>8752</v>
      </c>
      <c r="D382" s="36">
        <v>1349</v>
      </c>
      <c r="E382" s="37">
        <f t="shared" si="56"/>
        <v>6487.7687175685696</v>
      </c>
      <c r="F382" s="38">
        <f t="shared" si="57"/>
        <v>0.76039654279348334</v>
      </c>
      <c r="G382" s="39">
        <f t="shared" si="58"/>
        <v>1226.5903855177603</v>
      </c>
      <c r="H382" s="39">
        <f t="shared" si="59"/>
        <v>416.88804728192417</v>
      </c>
      <c r="I382" s="37">
        <f t="shared" si="60"/>
        <v>1643.4784327996845</v>
      </c>
      <c r="J382" s="40">
        <f t="shared" si="61"/>
        <v>-92.214291104858432</v>
      </c>
      <c r="K382" s="37">
        <f t="shared" si="62"/>
        <v>1551.2641416948261</v>
      </c>
      <c r="L382" s="37">
        <f t="shared" si="63"/>
        <v>2217052.4058467746</v>
      </c>
      <c r="M382" s="37">
        <f t="shared" si="64"/>
        <v>2092655.3271463204</v>
      </c>
      <c r="N382" s="41">
        <f>'jan-feb'!M382</f>
        <v>245284.87546915759</v>
      </c>
      <c r="O382" s="41">
        <f t="shared" si="65"/>
        <v>1847370.4516771627</v>
      </c>
      <c r="Q382" s="4"/>
      <c r="R382" s="4"/>
      <c r="S382" s="4"/>
      <c r="T382" s="4"/>
    </row>
    <row r="383" spans="1:20" s="34" customFormat="1" x14ac:dyDescent="0.2">
      <c r="A383" s="33">
        <v>1860</v>
      </c>
      <c r="B383" s="34" t="s">
        <v>434</v>
      </c>
      <c r="C383" s="36">
        <v>76112</v>
      </c>
      <c r="D383" s="36">
        <v>11294</v>
      </c>
      <c r="E383" s="37">
        <f t="shared" si="56"/>
        <v>6739.1535328493001</v>
      </c>
      <c r="F383" s="38">
        <f t="shared" si="57"/>
        <v>0.78986000747165763</v>
      </c>
      <c r="G383" s="39">
        <f t="shared" si="58"/>
        <v>1075.759496349322</v>
      </c>
      <c r="H383" s="39">
        <f t="shared" si="59"/>
        <v>328.90336193366852</v>
      </c>
      <c r="I383" s="37">
        <f t="shared" si="60"/>
        <v>1404.6628582829906</v>
      </c>
      <c r="J383" s="40">
        <f t="shared" si="61"/>
        <v>-92.214291104858432</v>
      </c>
      <c r="K383" s="37">
        <f t="shared" si="62"/>
        <v>1312.4485671781322</v>
      </c>
      <c r="L383" s="37">
        <f t="shared" si="63"/>
        <v>15864262.321448095</v>
      </c>
      <c r="M383" s="37">
        <f t="shared" si="64"/>
        <v>14822794.117709825</v>
      </c>
      <c r="N383" s="41">
        <f>'jan-feb'!M383</f>
        <v>4801989.2400131347</v>
      </c>
      <c r="O383" s="41">
        <f t="shared" si="65"/>
        <v>10020804.877696689</v>
      </c>
      <c r="Q383" s="4"/>
      <c r="R383" s="4"/>
      <c r="S383" s="4"/>
      <c r="T383" s="4"/>
    </row>
    <row r="384" spans="1:20" s="34" customFormat="1" x14ac:dyDescent="0.2">
      <c r="A384" s="33">
        <v>1865</v>
      </c>
      <c r="B384" s="34" t="s">
        <v>435</v>
      </c>
      <c r="C384" s="36">
        <v>67778</v>
      </c>
      <c r="D384" s="36">
        <v>9444</v>
      </c>
      <c r="E384" s="37">
        <f t="shared" si="56"/>
        <v>7176.8318509106311</v>
      </c>
      <c r="F384" s="38">
        <f t="shared" si="57"/>
        <v>0.84115793352260826</v>
      </c>
      <c r="G384" s="39">
        <f t="shared" si="58"/>
        <v>813.15250551252336</v>
      </c>
      <c r="H384" s="39">
        <f t="shared" si="59"/>
        <v>175.71595061220268</v>
      </c>
      <c r="I384" s="37">
        <f t="shared" si="60"/>
        <v>988.86845612472598</v>
      </c>
      <c r="J384" s="40">
        <f t="shared" si="61"/>
        <v>-92.214291104858432</v>
      </c>
      <c r="K384" s="37">
        <f t="shared" si="62"/>
        <v>896.65416501986761</v>
      </c>
      <c r="L384" s="37">
        <f t="shared" si="63"/>
        <v>9338873.6996419113</v>
      </c>
      <c r="M384" s="37">
        <f t="shared" si="64"/>
        <v>8468001.9344476294</v>
      </c>
      <c r="N384" s="41">
        <f>'jan-feb'!M384</f>
        <v>2775359.6230462217</v>
      </c>
      <c r="O384" s="41">
        <f t="shared" si="65"/>
        <v>5692642.3114014082</v>
      </c>
      <c r="Q384" s="4"/>
      <c r="R384" s="4"/>
      <c r="S384" s="4"/>
      <c r="T384" s="4"/>
    </row>
    <row r="385" spans="1:20" s="34" customFormat="1" x14ac:dyDescent="0.2">
      <c r="A385" s="33">
        <v>1866</v>
      </c>
      <c r="B385" s="34" t="s">
        <v>436</v>
      </c>
      <c r="C385" s="36">
        <v>57180</v>
      </c>
      <c r="D385" s="36">
        <v>8009</v>
      </c>
      <c r="E385" s="37">
        <f t="shared" si="56"/>
        <v>7139.4680983893122</v>
      </c>
      <c r="F385" s="38">
        <f t="shared" si="57"/>
        <v>0.83677872867116743</v>
      </c>
      <c r="G385" s="39">
        <f t="shared" si="58"/>
        <v>835.57075702531472</v>
      </c>
      <c r="H385" s="39">
        <f t="shared" si="59"/>
        <v>188.7932639946643</v>
      </c>
      <c r="I385" s="37">
        <f t="shared" si="60"/>
        <v>1024.364021019979</v>
      </c>
      <c r="J385" s="40">
        <f t="shared" si="61"/>
        <v>-92.214291104858432</v>
      </c>
      <c r="K385" s="37">
        <f t="shared" si="62"/>
        <v>932.14972991512059</v>
      </c>
      <c r="L385" s="37">
        <f t="shared" si="63"/>
        <v>8204131.4443490114</v>
      </c>
      <c r="M385" s="37">
        <f t="shared" si="64"/>
        <v>7465587.1868902007</v>
      </c>
      <c r="N385" s="41">
        <f>'jan-feb'!M385</f>
        <v>3235933.8120475644</v>
      </c>
      <c r="O385" s="41">
        <f t="shared" si="65"/>
        <v>4229653.3748426363</v>
      </c>
      <c r="Q385" s="4"/>
      <c r="R385" s="4"/>
      <c r="S385" s="4"/>
      <c r="T385" s="4"/>
    </row>
    <row r="386" spans="1:20" s="34" customFormat="1" x14ac:dyDescent="0.2">
      <c r="A386" s="33">
        <v>1867</v>
      </c>
      <c r="B386" s="34" t="s">
        <v>192</v>
      </c>
      <c r="C386" s="36">
        <v>15332</v>
      </c>
      <c r="D386" s="36">
        <v>2624</v>
      </c>
      <c r="E386" s="37">
        <f t="shared" si="56"/>
        <v>5842.9878048780483</v>
      </c>
      <c r="F386" s="38">
        <f t="shared" si="57"/>
        <v>0.68482523342460599</v>
      </c>
      <c r="G386" s="39">
        <f t="shared" si="58"/>
        <v>1613.4589331320731</v>
      </c>
      <c r="H386" s="39">
        <f t="shared" si="59"/>
        <v>642.56136672360662</v>
      </c>
      <c r="I386" s="37">
        <f t="shared" si="60"/>
        <v>2256.0202998556797</v>
      </c>
      <c r="J386" s="40">
        <f t="shared" si="61"/>
        <v>-92.214291104858432</v>
      </c>
      <c r="K386" s="37">
        <f t="shared" si="62"/>
        <v>2163.8060087508211</v>
      </c>
      <c r="L386" s="37">
        <f t="shared" si="63"/>
        <v>5919797.2668213034</v>
      </c>
      <c r="M386" s="37">
        <f t="shared" si="64"/>
        <v>5677826.966962155</v>
      </c>
      <c r="N386" s="41">
        <f>'jan-feb'!M386</f>
        <v>1967527.1972546889</v>
      </c>
      <c r="O386" s="41">
        <f t="shared" si="65"/>
        <v>3710299.769707466</v>
      </c>
      <c r="Q386" s="4"/>
      <c r="R386" s="4"/>
      <c r="S386" s="4"/>
      <c r="T386" s="4"/>
    </row>
    <row r="387" spans="1:20" s="34" customFormat="1" x14ac:dyDescent="0.2">
      <c r="A387" s="33">
        <v>1868</v>
      </c>
      <c r="B387" s="34" t="s">
        <v>437</v>
      </c>
      <c r="C387" s="36">
        <v>33178</v>
      </c>
      <c r="D387" s="36">
        <v>4580</v>
      </c>
      <c r="E387" s="37">
        <f t="shared" si="56"/>
        <v>7244.1048034934502</v>
      </c>
      <c r="F387" s="38">
        <f t="shared" si="57"/>
        <v>0.84904263515029765</v>
      </c>
      <c r="G387" s="39">
        <f t="shared" si="58"/>
        <v>772.788733962832</v>
      </c>
      <c r="H387" s="39">
        <f t="shared" si="59"/>
        <v>152.17041720821601</v>
      </c>
      <c r="I387" s="37">
        <f t="shared" si="60"/>
        <v>924.95915117104801</v>
      </c>
      <c r="J387" s="40">
        <f t="shared" si="61"/>
        <v>-92.214291104858432</v>
      </c>
      <c r="K387" s="37">
        <f t="shared" si="62"/>
        <v>832.74486006618963</v>
      </c>
      <c r="L387" s="37">
        <f t="shared" si="63"/>
        <v>4236312.9123633998</v>
      </c>
      <c r="M387" s="37">
        <f t="shared" si="64"/>
        <v>3813971.4591031484</v>
      </c>
      <c r="N387" s="41">
        <f>'jan-feb'!M387</f>
        <v>173121.66764176608</v>
      </c>
      <c r="O387" s="41">
        <f t="shared" si="65"/>
        <v>3640849.7914613825</v>
      </c>
      <c r="Q387" s="4"/>
      <c r="R387" s="4"/>
      <c r="S387" s="4"/>
      <c r="T387" s="4"/>
    </row>
    <row r="388" spans="1:20" s="34" customFormat="1" x14ac:dyDescent="0.2">
      <c r="A388" s="33">
        <v>1870</v>
      </c>
      <c r="B388" s="34" t="s">
        <v>438</v>
      </c>
      <c r="C388" s="36">
        <v>73577</v>
      </c>
      <c r="D388" s="36">
        <v>10378</v>
      </c>
      <c r="E388" s="37">
        <f t="shared" si="56"/>
        <v>7089.7089998072843</v>
      </c>
      <c r="F388" s="38">
        <f t="shared" si="57"/>
        <v>0.83094673185046786</v>
      </c>
      <c r="G388" s="39">
        <f t="shared" si="58"/>
        <v>865.42621617453153</v>
      </c>
      <c r="H388" s="39">
        <f t="shared" si="59"/>
        <v>206.20894849837407</v>
      </c>
      <c r="I388" s="37">
        <f t="shared" si="60"/>
        <v>1071.6351646729056</v>
      </c>
      <c r="J388" s="40">
        <f t="shared" si="61"/>
        <v>-92.214291104858432</v>
      </c>
      <c r="K388" s="37">
        <f t="shared" si="62"/>
        <v>979.42087356804723</v>
      </c>
      <c r="L388" s="37">
        <f t="shared" si="63"/>
        <v>11121429.738975415</v>
      </c>
      <c r="M388" s="37">
        <f t="shared" si="64"/>
        <v>10164429.825889194</v>
      </c>
      <c r="N388" s="41">
        <f>'jan-feb'!M388</f>
        <v>2017143.0080446517</v>
      </c>
      <c r="O388" s="41">
        <f t="shared" si="65"/>
        <v>8147286.8178445427</v>
      </c>
      <c r="Q388" s="4"/>
      <c r="R388" s="4"/>
      <c r="S388" s="4"/>
      <c r="T388" s="4"/>
    </row>
    <row r="389" spans="1:20" s="34" customFormat="1" x14ac:dyDescent="0.2">
      <c r="A389" s="33">
        <v>1871</v>
      </c>
      <c r="B389" s="34" t="s">
        <v>439</v>
      </c>
      <c r="C389" s="36">
        <v>34526</v>
      </c>
      <c r="D389" s="36">
        <v>4908</v>
      </c>
      <c r="E389" s="37">
        <f t="shared" si="56"/>
        <v>7034.6373268133657</v>
      </c>
      <c r="F389" s="38">
        <f t="shared" si="57"/>
        <v>0.82449207670269264</v>
      </c>
      <c r="G389" s="39">
        <f t="shared" si="58"/>
        <v>898.46921997088259</v>
      </c>
      <c r="H389" s="39">
        <f t="shared" si="59"/>
        <v>225.48403404624557</v>
      </c>
      <c r="I389" s="37">
        <f t="shared" si="60"/>
        <v>1123.9532540171281</v>
      </c>
      <c r="J389" s="40">
        <f t="shared" si="61"/>
        <v>-92.214291104858432</v>
      </c>
      <c r="K389" s="37">
        <f t="shared" si="62"/>
        <v>1031.7389629122697</v>
      </c>
      <c r="L389" s="37">
        <f t="shared" si="63"/>
        <v>5516362.5707160644</v>
      </c>
      <c r="M389" s="37">
        <f t="shared" si="64"/>
        <v>5063774.8299734201</v>
      </c>
      <c r="N389" s="41">
        <f>'jan-feb'!M389</f>
        <v>1484347.0594992444</v>
      </c>
      <c r="O389" s="41">
        <f t="shared" si="65"/>
        <v>3579427.7704741759</v>
      </c>
      <c r="Q389" s="4"/>
      <c r="R389" s="4"/>
      <c r="S389" s="4"/>
      <c r="T389" s="4"/>
    </row>
    <row r="390" spans="1:20" s="34" customFormat="1" x14ac:dyDescent="0.2">
      <c r="A390" s="33">
        <v>1874</v>
      </c>
      <c r="B390" s="34" t="s">
        <v>440</v>
      </c>
      <c r="C390" s="36">
        <v>8197</v>
      </c>
      <c r="D390" s="36">
        <v>1073</v>
      </c>
      <c r="E390" s="37">
        <f t="shared" si="56"/>
        <v>7639.3289841565702</v>
      </c>
      <c r="F390" s="38">
        <f t="shared" si="57"/>
        <v>0.89536473966533847</v>
      </c>
      <c r="G390" s="39">
        <f t="shared" si="58"/>
        <v>535.65422556495992</v>
      </c>
      <c r="H390" s="39">
        <f t="shared" si="59"/>
        <v>13.841953976124023</v>
      </c>
      <c r="I390" s="37">
        <f t="shared" si="60"/>
        <v>549.49617954108396</v>
      </c>
      <c r="J390" s="40">
        <f t="shared" si="61"/>
        <v>-92.214291104858432</v>
      </c>
      <c r="K390" s="37">
        <f t="shared" si="62"/>
        <v>457.28188843622553</v>
      </c>
      <c r="L390" s="37">
        <f t="shared" si="63"/>
        <v>589609.40064758307</v>
      </c>
      <c r="M390" s="37">
        <f t="shared" si="64"/>
        <v>490663.46629206999</v>
      </c>
      <c r="N390" s="41">
        <f>'jan-feb'!M390</f>
        <v>-383585.86258087028</v>
      </c>
      <c r="O390" s="41">
        <f t="shared" si="65"/>
        <v>874249.32887294027</v>
      </c>
      <c r="Q390" s="4"/>
      <c r="R390" s="4"/>
      <c r="S390" s="4"/>
      <c r="T390" s="4"/>
    </row>
    <row r="391" spans="1:20" s="34" customFormat="1" x14ac:dyDescent="0.2">
      <c r="A391" s="33">
        <v>1902</v>
      </c>
      <c r="B391" s="34" t="s">
        <v>441</v>
      </c>
      <c r="C391" s="36">
        <v>639316</v>
      </c>
      <c r="D391" s="36">
        <v>74541</v>
      </c>
      <c r="E391" s="37">
        <f t="shared" si="56"/>
        <v>8576.7027541889693</v>
      </c>
      <c r="F391" s="38">
        <f t="shared" si="57"/>
        <v>1.0052292871033146</v>
      </c>
      <c r="G391" s="39">
        <f t="shared" si="58"/>
        <v>-26.770036454479484</v>
      </c>
      <c r="H391" s="39">
        <f t="shared" si="59"/>
        <v>0</v>
      </c>
      <c r="I391" s="37">
        <f t="shared" si="60"/>
        <v>-26.770036454479484</v>
      </c>
      <c r="J391" s="40">
        <f t="shared" si="61"/>
        <v>-92.214291104858432</v>
      </c>
      <c r="K391" s="37">
        <f t="shared" si="62"/>
        <v>-118.98432755933791</v>
      </c>
      <c r="L391" s="37">
        <f t="shared" si="63"/>
        <v>-1995465.2873533552</v>
      </c>
      <c r="M391" s="37">
        <f t="shared" si="64"/>
        <v>-8869210.7606006078</v>
      </c>
      <c r="N391" s="41">
        <f>'jan-feb'!M391</f>
        <v>-7102660.5616408512</v>
      </c>
      <c r="O391" s="41">
        <f t="shared" si="65"/>
        <v>-1766550.1989597566</v>
      </c>
      <c r="Q391" s="4"/>
      <c r="R391" s="4"/>
      <c r="S391" s="4"/>
      <c r="T391" s="4"/>
    </row>
    <row r="392" spans="1:20" s="34" customFormat="1" x14ac:dyDescent="0.2">
      <c r="A392" s="33">
        <v>1903</v>
      </c>
      <c r="B392" s="34" t="s">
        <v>442</v>
      </c>
      <c r="C392" s="36">
        <v>187560</v>
      </c>
      <c r="D392" s="36">
        <v>24845</v>
      </c>
      <c r="E392" s="37">
        <f t="shared" si="56"/>
        <v>7549.2050714429461</v>
      </c>
      <c r="F392" s="38">
        <f t="shared" si="57"/>
        <v>0.88480179967259709</v>
      </c>
      <c r="G392" s="39">
        <f t="shared" si="58"/>
        <v>589.72857319313437</v>
      </c>
      <c r="H392" s="39">
        <f t="shared" si="59"/>
        <v>45.385323425892466</v>
      </c>
      <c r="I392" s="37">
        <f t="shared" si="60"/>
        <v>635.11389661902683</v>
      </c>
      <c r="J392" s="40">
        <f t="shared" si="61"/>
        <v>-92.214291104858432</v>
      </c>
      <c r="K392" s="37">
        <f t="shared" si="62"/>
        <v>542.89960551416834</v>
      </c>
      <c r="L392" s="37">
        <f t="shared" si="63"/>
        <v>15779404.761499722</v>
      </c>
      <c r="M392" s="37">
        <f t="shared" si="64"/>
        <v>13488340.698999513</v>
      </c>
      <c r="N392" s="41">
        <f>'jan-feb'!M392</f>
        <v>3671880.7494671764</v>
      </c>
      <c r="O392" s="41">
        <f t="shared" si="65"/>
        <v>9816459.9495323375</v>
      </c>
      <c r="Q392" s="4"/>
      <c r="R392" s="4"/>
      <c r="S392" s="4"/>
      <c r="T392" s="4"/>
    </row>
    <row r="393" spans="1:20" s="34" customFormat="1" x14ac:dyDescent="0.2">
      <c r="A393" s="33">
        <v>1911</v>
      </c>
      <c r="B393" s="34" t="s">
        <v>443</v>
      </c>
      <c r="C393" s="36">
        <v>18771</v>
      </c>
      <c r="D393" s="36">
        <v>2986</v>
      </c>
      <c r="E393" s="37">
        <f t="shared" ref="E393:E433" si="66">(C393*1000)/D393</f>
        <v>6286.3362357669121</v>
      </c>
      <c r="F393" s="38">
        <f t="shared" ref="F393:F433" si="67">IF(ISNUMBER(C393),E393/E$435,"")</f>
        <v>0.73678772296093931</v>
      </c>
      <c r="G393" s="39">
        <f t="shared" ref="G393:G433" si="68">(E$435-E393)*0.6</f>
        <v>1347.4498745987548</v>
      </c>
      <c r="H393" s="39">
        <f t="shared" ref="H393:H433" si="69">IF(E393&gt;=E$435*0.9,0,IF(E393&lt;0.9*E$435,(E$435*0.9-E393)*0.35))</f>
        <v>487.38941591250432</v>
      </c>
      <c r="I393" s="37">
        <f t="shared" ref="I393:I433" si="70">G393+H393</f>
        <v>1834.8392905112592</v>
      </c>
      <c r="J393" s="40">
        <f t="shared" ref="J393:J433" si="71">I$437</f>
        <v>-92.214291104858432</v>
      </c>
      <c r="K393" s="37">
        <f t="shared" ref="K393:K433" si="72">I393+J393</f>
        <v>1742.6249994064008</v>
      </c>
      <c r="L393" s="37">
        <f t="shared" ref="L393:L433" si="73">(I393*D393)</f>
        <v>5478830.1214666199</v>
      </c>
      <c r="M393" s="37">
        <f t="shared" ref="M393:M433" si="74">(K393*D393)</f>
        <v>5203478.2482275125</v>
      </c>
      <c r="N393" s="41">
        <f>'jan-feb'!M393</f>
        <v>2145418.8304125387</v>
      </c>
      <c r="O393" s="41">
        <f t="shared" ref="O393:O433" si="75">M393-N393</f>
        <v>3058059.4178149737</v>
      </c>
      <c r="Q393" s="4"/>
      <c r="R393" s="4"/>
      <c r="S393" s="4"/>
      <c r="T393" s="4"/>
    </row>
    <row r="394" spans="1:20" s="34" customFormat="1" x14ac:dyDescent="0.2">
      <c r="A394" s="33">
        <v>1913</v>
      </c>
      <c r="B394" s="34" t="s">
        <v>444</v>
      </c>
      <c r="C394" s="36">
        <v>20534</v>
      </c>
      <c r="D394" s="36">
        <v>3048</v>
      </c>
      <c r="E394" s="37">
        <f t="shared" si="66"/>
        <v>6736.8766404199478</v>
      </c>
      <c r="F394" s="38">
        <f t="shared" si="67"/>
        <v>0.78959314513316159</v>
      </c>
      <c r="G394" s="39">
        <f t="shared" si="68"/>
        <v>1077.1256318069334</v>
      </c>
      <c r="H394" s="39">
        <f t="shared" si="69"/>
        <v>329.70027428394184</v>
      </c>
      <c r="I394" s="37">
        <f t="shared" si="70"/>
        <v>1406.8259060908752</v>
      </c>
      <c r="J394" s="40">
        <f t="shared" si="71"/>
        <v>-92.214291104858432</v>
      </c>
      <c r="K394" s="37">
        <f t="shared" si="72"/>
        <v>1314.6116149860168</v>
      </c>
      <c r="L394" s="37">
        <f t="shared" si="73"/>
        <v>4288005.361764987</v>
      </c>
      <c r="M394" s="37">
        <f t="shared" si="74"/>
        <v>4006936.2024773792</v>
      </c>
      <c r="N394" s="41">
        <f>'jan-feb'!M394</f>
        <v>1537024.5797379171</v>
      </c>
      <c r="O394" s="41">
        <f t="shared" si="75"/>
        <v>2469911.6227394622</v>
      </c>
      <c r="Q394" s="4"/>
      <c r="R394" s="4"/>
      <c r="S394" s="4"/>
      <c r="T394" s="4"/>
    </row>
    <row r="395" spans="1:20" s="34" customFormat="1" x14ac:dyDescent="0.2">
      <c r="A395" s="33">
        <v>1917</v>
      </c>
      <c r="B395" s="34" t="s">
        <v>445</v>
      </c>
      <c r="C395" s="36">
        <v>10109</v>
      </c>
      <c r="D395" s="36">
        <v>1394</v>
      </c>
      <c r="E395" s="37">
        <f t="shared" si="66"/>
        <v>7251.7934002869442</v>
      </c>
      <c r="F395" s="38">
        <f t="shared" si="67"/>
        <v>0.84994377430540879</v>
      </c>
      <c r="G395" s="39">
        <f t="shared" si="68"/>
        <v>768.17557588673549</v>
      </c>
      <c r="H395" s="39">
        <f t="shared" si="69"/>
        <v>149.4794083304931</v>
      </c>
      <c r="I395" s="37">
        <f t="shared" si="70"/>
        <v>917.65498421722862</v>
      </c>
      <c r="J395" s="40">
        <f t="shared" si="71"/>
        <v>-92.214291104858432</v>
      </c>
      <c r="K395" s="37">
        <f t="shared" si="72"/>
        <v>825.44069311237013</v>
      </c>
      <c r="L395" s="37">
        <f t="shared" si="73"/>
        <v>1279211.0479988167</v>
      </c>
      <c r="M395" s="37">
        <f t="shared" si="74"/>
        <v>1150664.326198644</v>
      </c>
      <c r="N395" s="41">
        <f>'jan-feb'!M395</f>
        <v>93913.800151227304</v>
      </c>
      <c r="O395" s="41">
        <f t="shared" si="75"/>
        <v>1056750.5260474167</v>
      </c>
      <c r="Q395" s="4"/>
      <c r="R395" s="4"/>
      <c r="S395" s="4"/>
      <c r="T395" s="4"/>
    </row>
    <row r="396" spans="1:20" s="34" customFormat="1" x14ac:dyDescent="0.2">
      <c r="A396" s="33">
        <v>1919</v>
      </c>
      <c r="B396" s="34" t="s">
        <v>446</v>
      </c>
      <c r="C396" s="36">
        <v>6856</v>
      </c>
      <c r="D396" s="36">
        <v>1121</v>
      </c>
      <c r="E396" s="37">
        <f t="shared" si="66"/>
        <v>6115.9678858162351</v>
      </c>
      <c r="F396" s="38">
        <f t="shared" si="67"/>
        <v>0.7168197632596145</v>
      </c>
      <c r="G396" s="39">
        <f t="shared" si="68"/>
        <v>1449.670884569161</v>
      </c>
      <c r="H396" s="39">
        <f t="shared" si="69"/>
        <v>547.01833839524124</v>
      </c>
      <c r="I396" s="37">
        <f t="shared" si="70"/>
        <v>1996.6892229644022</v>
      </c>
      <c r="J396" s="40">
        <f t="shared" si="71"/>
        <v>-92.214291104858432</v>
      </c>
      <c r="K396" s="37">
        <f t="shared" si="72"/>
        <v>1904.4749318595439</v>
      </c>
      <c r="L396" s="37">
        <f t="shared" si="73"/>
        <v>2238288.6189430947</v>
      </c>
      <c r="M396" s="37">
        <f t="shared" si="74"/>
        <v>2134916.3986145486</v>
      </c>
      <c r="N396" s="41">
        <f>'jan-feb'!M396</f>
        <v>1022349.9192540039</v>
      </c>
      <c r="O396" s="41">
        <f t="shared" si="75"/>
        <v>1112566.4793605446</v>
      </c>
      <c r="Q396" s="4"/>
      <c r="R396" s="4"/>
      <c r="S396" s="4"/>
      <c r="T396" s="4"/>
    </row>
    <row r="397" spans="1:20" s="34" customFormat="1" x14ac:dyDescent="0.2">
      <c r="A397" s="33">
        <v>1920</v>
      </c>
      <c r="B397" s="34" t="s">
        <v>447</v>
      </c>
      <c r="C397" s="36">
        <v>5896</v>
      </c>
      <c r="D397" s="36">
        <v>1076</v>
      </c>
      <c r="E397" s="37">
        <f t="shared" si="66"/>
        <v>5479.5539033457253</v>
      </c>
      <c r="F397" s="38">
        <f t="shared" si="67"/>
        <v>0.64222909686524121</v>
      </c>
      <c r="G397" s="39">
        <f t="shared" si="68"/>
        <v>1831.5192740514669</v>
      </c>
      <c r="H397" s="39">
        <f t="shared" si="69"/>
        <v>769.76323225991973</v>
      </c>
      <c r="I397" s="37">
        <f t="shared" si="70"/>
        <v>2601.2825063113869</v>
      </c>
      <c r="J397" s="40">
        <f t="shared" si="71"/>
        <v>-92.214291104858432</v>
      </c>
      <c r="K397" s="37">
        <f t="shared" si="72"/>
        <v>2509.0682152065283</v>
      </c>
      <c r="L397" s="37">
        <f t="shared" si="73"/>
        <v>2798979.9767910521</v>
      </c>
      <c r="M397" s="37">
        <f t="shared" si="74"/>
        <v>2699757.3995622243</v>
      </c>
      <c r="N397" s="41">
        <f>'jan-feb'!M397</f>
        <v>1085382.0366791333</v>
      </c>
      <c r="O397" s="41">
        <f t="shared" si="75"/>
        <v>1614375.362883091</v>
      </c>
      <c r="Q397" s="4"/>
      <c r="R397" s="4"/>
      <c r="S397" s="4"/>
      <c r="T397" s="4"/>
    </row>
    <row r="398" spans="1:20" s="34" customFormat="1" x14ac:dyDescent="0.2">
      <c r="A398" s="33">
        <v>1922</v>
      </c>
      <c r="B398" s="34" t="s">
        <v>448</v>
      </c>
      <c r="C398" s="36">
        <v>35863</v>
      </c>
      <c r="D398" s="36">
        <v>3994</v>
      </c>
      <c r="E398" s="37">
        <f t="shared" si="66"/>
        <v>8979.2188282423631</v>
      </c>
      <c r="F398" s="38">
        <f t="shared" si="67"/>
        <v>1.0524060352972167</v>
      </c>
      <c r="G398" s="39">
        <f t="shared" si="68"/>
        <v>-268.27968088651579</v>
      </c>
      <c r="H398" s="39">
        <f t="shared" si="69"/>
        <v>0</v>
      </c>
      <c r="I398" s="37">
        <f t="shared" si="70"/>
        <v>-268.27968088651579</v>
      </c>
      <c r="J398" s="40">
        <f t="shared" si="71"/>
        <v>-92.214291104858432</v>
      </c>
      <c r="K398" s="37">
        <f t="shared" si="72"/>
        <v>-360.49397199137422</v>
      </c>
      <c r="L398" s="37">
        <f t="shared" si="73"/>
        <v>-1071509.0454607441</v>
      </c>
      <c r="M398" s="37">
        <f t="shared" si="74"/>
        <v>-1439812.9241335487</v>
      </c>
      <c r="N398" s="41">
        <f>'jan-feb'!M398</f>
        <v>-3636237.2182180756</v>
      </c>
      <c r="O398" s="41">
        <f t="shared" si="75"/>
        <v>2196424.2940845266</v>
      </c>
      <c r="Q398" s="4"/>
      <c r="R398" s="4"/>
      <c r="S398" s="4"/>
      <c r="T398" s="4"/>
    </row>
    <row r="399" spans="1:20" s="34" customFormat="1" x14ac:dyDescent="0.2">
      <c r="A399" s="33">
        <v>1923</v>
      </c>
      <c r="B399" s="34" t="s">
        <v>449</v>
      </c>
      <c r="C399" s="36">
        <v>14620</v>
      </c>
      <c r="D399" s="36">
        <v>2220</v>
      </c>
      <c r="E399" s="37">
        <f t="shared" si="66"/>
        <v>6585.5855855855852</v>
      </c>
      <c r="F399" s="38">
        <f t="shared" si="67"/>
        <v>0.77186113277888291</v>
      </c>
      <c r="G399" s="39">
        <f t="shared" si="68"/>
        <v>1167.9002647075508</v>
      </c>
      <c r="H399" s="39">
        <f t="shared" si="69"/>
        <v>382.65214347596873</v>
      </c>
      <c r="I399" s="37">
        <f t="shared" si="70"/>
        <v>1550.5524081835197</v>
      </c>
      <c r="J399" s="40">
        <f t="shared" si="71"/>
        <v>-92.214291104858432</v>
      </c>
      <c r="K399" s="37">
        <f t="shared" si="72"/>
        <v>1458.3381170786613</v>
      </c>
      <c r="L399" s="37">
        <f t="shared" si="73"/>
        <v>3442226.3461674135</v>
      </c>
      <c r="M399" s="37">
        <f t="shared" si="74"/>
        <v>3237510.6199146281</v>
      </c>
      <c r="N399" s="41">
        <f>'jan-feb'!M399</f>
        <v>1505515.5403602934</v>
      </c>
      <c r="O399" s="41">
        <f t="shared" si="75"/>
        <v>1731995.0795543347</v>
      </c>
      <c r="Q399" s="4"/>
      <c r="R399" s="4"/>
      <c r="S399" s="4"/>
      <c r="T399" s="4"/>
    </row>
    <row r="400" spans="1:20" s="34" customFormat="1" x14ac:dyDescent="0.2">
      <c r="A400" s="33">
        <v>1924</v>
      </c>
      <c r="B400" s="34" t="s">
        <v>450</v>
      </c>
      <c r="C400" s="36">
        <v>55759</v>
      </c>
      <c r="D400" s="36">
        <v>6781</v>
      </c>
      <c r="E400" s="37">
        <f t="shared" si="66"/>
        <v>8222.8284913729531</v>
      </c>
      <c r="F400" s="38">
        <f t="shared" si="67"/>
        <v>0.96375358447843185</v>
      </c>
      <c r="G400" s="39">
        <f t="shared" si="68"/>
        <v>185.55452123513024</v>
      </c>
      <c r="H400" s="39">
        <f t="shared" si="69"/>
        <v>0</v>
      </c>
      <c r="I400" s="37">
        <f t="shared" si="70"/>
        <v>185.55452123513024</v>
      </c>
      <c r="J400" s="40">
        <f t="shared" si="71"/>
        <v>-92.214291104858432</v>
      </c>
      <c r="K400" s="37">
        <f t="shared" si="72"/>
        <v>93.340230130271806</v>
      </c>
      <c r="L400" s="37">
        <f t="shared" si="73"/>
        <v>1258245.2084954181</v>
      </c>
      <c r="M400" s="37">
        <f t="shared" si="74"/>
        <v>632940.10051337315</v>
      </c>
      <c r="N400" s="41">
        <f>'jan-feb'!M400</f>
        <v>-1077592.4829085555</v>
      </c>
      <c r="O400" s="41">
        <f t="shared" si="75"/>
        <v>1710532.5834219288</v>
      </c>
      <c r="Q400" s="4"/>
      <c r="R400" s="4"/>
      <c r="S400" s="4"/>
      <c r="T400" s="4"/>
    </row>
    <row r="401" spans="1:20" s="34" customFormat="1" x14ac:dyDescent="0.2">
      <c r="A401" s="33">
        <v>1925</v>
      </c>
      <c r="B401" s="34" t="s">
        <v>451</v>
      </c>
      <c r="C401" s="36">
        <v>24676</v>
      </c>
      <c r="D401" s="36">
        <v>3496</v>
      </c>
      <c r="E401" s="37">
        <f t="shared" si="66"/>
        <v>7058.3524027459953</v>
      </c>
      <c r="F401" s="38">
        <f t="shared" si="67"/>
        <v>0.82727159344200307</v>
      </c>
      <c r="G401" s="39">
        <f t="shared" si="68"/>
        <v>884.24017441130491</v>
      </c>
      <c r="H401" s="39">
        <f t="shared" si="69"/>
        <v>217.18375746982522</v>
      </c>
      <c r="I401" s="37">
        <f t="shared" si="70"/>
        <v>1101.4239318811301</v>
      </c>
      <c r="J401" s="40">
        <f t="shared" si="71"/>
        <v>-92.214291104858432</v>
      </c>
      <c r="K401" s="37">
        <f t="shared" si="72"/>
        <v>1009.2096407762717</v>
      </c>
      <c r="L401" s="37">
        <f t="shared" si="73"/>
        <v>3850578.0658564307</v>
      </c>
      <c r="M401" s="37">
        <f t="shared" si="74"/>
        <v>3528196.9041538457</v>
      </c>
      <c r="N401" s="41">
        <f>'jan-feb'!M401</f>
        <v>110896.01530035233</v>
      </c>
      <c r="O401" s="41">
        <f t="shared" si="75"/>
        <v>3417300.8888534936</v>
      </c>
      <c r="Q401" s="4"/>
      <c r="R401" s="4"/>
      <c r="S401" s="4"/>
      <c r="T401" s="4"/>
    </row>
    <row r="402" spans="1:20" s="34" customFormat="1" x14ac:dyDescent="0.2">
      <c r="A402" s="33">
        <v>1926</v>
      </c>
      <c r="B402" s="34" t="s">
        <v>452</v>
      </c>
      <c r="C402" s="36">
        <v>7025</v>
      </c>
      <c r="D402" s="36">
        <v>1138</v>
      </c>
      <c r="E402" s="37">
        <f t="shared" si="66"/>
        <v>6173.1107205623903</v>
      </c>
      <c r="F402" s="38">
        <f t="shared" si="67"/>
        <v>0.72351716815765466</v>
      </c>
      <c r="G402" s="39">
        <f t="shared" si="68"/>
        <v>1415.3851837214679</v>
      </c>
      <c r="H402" s="39">
        <f t="shared" si="69"/>
        <v>527.01834623408695</v>
      </c>
      <c r="I402" s="37">
        <f t="shared" si="70"/>
        <v>1942.4035299555549</v>
      </c>
      <c r="J402" s="40">
        <f t="shared" si="71"/>
        <v>-92.214291104858432</v>
      </c>
      <c r="K402" s="37">
        <f t="shared" si="72"/>
        <v>1850.1892388506965</v>
      </c>
      <c r="L402" s="37">
        <f t="shared" si="73"/>
        <v>2210455.2170894216</v>
      </c>
      <c r="M402" s="37">
        <f t="shared" si="74"/>
        <v>2105515.3538120924</v>
      </c>
      <c r="N402" s="41">
        <f>'jan-feb'!M402</f>
        <v>785737.78600451082</v>
      </c>
      <c r="O402" s="41">
        <f t="shared" si="75"/>
        <v>1319777.5678075817</v>
      </c>
      <c r="Q402" s="4"/>
      <c r="R402" s="4"/>
      <c r="S402" s="4"/>
      <c r="T402" s="4"/>
    </row>
    <row r="403" spans="1:20" s="34" customFormat="1" x14ac:dyDescent="0.2">
      <c r="A403" s="33">
        <v>1927</v>
      </c>
      <c r="B403" s="34" t="s">
        <v>453</v>
      </c>
      <c r="C403" s="36">
        <v>9948</v>
      </c>
      <c r="D403" s="36">
        <v>1540</v>
      </c>
      <c r="E403" s="37">
        <f t="shared" si="66"/>
        <v>6459.7402597402597</v>
      </c>
      <c r="F403" s="38">
        <f t="shared" si="67"/>
        <v>0.75711147771791032</v>
      </c>
      <c r="G403" s="39">
        <f t="shared" si="68"/>
        <v>1243.4074602147462</v>
      </c>
      <c r="H403" s="39">
        <f t="shared" si="69"/>
        <v>426.69800752183266</v>
      </c>
      <c r="I403" s="37">
        <f t="shared" si="70"/>
        <v>1670.1054677365787</v>
      </c>
      <c r="J403" s="40">
        <f t="shared" si="71"/>
        <v>-92.214291104858432</v>
      </c>
      <c r="K403" s="37">
        <f t="shared" si="72"/>
        <v>1577.8911766317203</v>
      </c>
      <c r="L403" s="37">
        <f t="shared" si="73"/>
        <v>2571962.4203143311</v>
      </c>
      <c r="M403" s="37">
        <f t="shared" si="74"/>
        <v>2429952.4120128495</v>
      </c>
      <c r="N403" s="41">
        <f>'jan-feb'!M403</f>
        <v>657750.87034002331</v>
      </c>
      <c r="O403" s="41">
        <f t="shared" si="75"/>
        <v>1772201.5416728263</v>
      </c>
      <c r="Q403" s="4"/>
      <c r="R403" s="4"/>
      <c r="S403" s="4"/>
      <c r="T403" s="4"/>
    </row>
    <row r="404" spans="1:20" s="34" customFormat="1" x14ac:dyDescent="0.2">
      <c r="A404" s="33">
        <v>1928</v>
      </c>
      <c r="B404" s="34" t="s">
        <v>454</v>
      </c>
      <c r="C404" s="36">
        <v>5845</v>
      </c>
      <c r="D404" s="36">
        <v>921</v>
      </c>
      <c r="E404" s="37">
        <f t="shared" si="66"/>
        <v>6346.3626492942458</v>
      </c>
      <c r="F404" s="38">
        <f t="shared" si="67"/>
        <v>0.74382309664787039</v>
      </c>
      <c r="G404" s="39">
        <f t="shared" si="68"/>
        <v>1311.4340264823545</v>
      </c>
      <c r="H404" s="39">
        <f t="shared" si="69"/>
        <v>466.38017117793754</v>
      </c>
      <c r="I404" s="37">
        <f t="shared" si="70"/>
        <v>1777.8141976602919</v>
      </c>
      <c r="J404" s="40">
        <f t="shared" si="71"/>
        <v>-92.214291104858432</v>
      </c>
      <c r="K404" s="37">
        <f t="shared" si="72"/>
        <v>1685.5999065554336</v>
      </c>
      <c r="L404" s="37">
        <f t="shared" si="73"/>
        <v>1637366.8760451288</v>
      </c>
      <c r="M404" s="37">
        <f t="shared" si="74"/>
        <v>1552437.5139375543</v>
      </c>
      <c r="N404" s="41">
        <f>'jan-feb'!M404</f>
        <v>453192.66336568946</v>
      </c>
      <c r="O404" s="41">
        <f t="shared" si="75"/>
        <v>1099244.8505718648</v>
      </c>
      <c r="Q404" s="4"/>
      <c r="R404" s="4"/>
      <c r="S404" s="4"/>
      <c r="T404" s="4"/>
    </row>
    <row r="405" spans="1:20" s="34" customFormat="1" x14ac:dyDescent="0.2">
      <c r="A405" s="33">
        <v>1929</v>
      </c>
      <c r="B405" s="34" t="s">
        <v>455</v>
      </c>
      <c r="C405" s="36">
        <v>6901</v>
      </c>
      <c r="D405" s="36">
        <v>914</v>
      </c>
      <c r="E405" s="37">
        <f t="shared" si="66"/>
        <v>7550.3282275711163</v>
      </c>
      <c r="F405" s="38">
        <f t="shared" si="67"/>
        <v>0.88493343877288833</v>
      </c>
      <c r="G405" s="39">
        <f t="shared" si="68"/>
        <v>589.05467951623234</v>
      </c>
      <c r="H405" s="39">
        <f t="shared" si="69"/>
        <v>44.992218781032896</v>
      </c>
      <c r="I405" s="37">
        <f t="shared" si="70"/>
        <v>634.04689829726522</v>
      </c>
      <c r="J405" s="40">
        <f t="shared" si="71"/>
        <v>-92.214291104858432</v>
      </c>
      <c r="K405" s="37">
        <f t="shared" si="72"/>
        <v>541.83260719240684</v>
      </c>
      <c r="L405" s="37">
        <f t="shared" si="73"/>
        <v>579518.86504370044</v>
      </c>
      <c r="M405" s="37">
        <f t="shared" si="74"/>
        <v>495235.00297385984</v>
      </c>
      <c r="N405" s="41">
        <f>'jan-feb'!M405</f>
        <v>-15461.396457516686</v>
      </c>
      <c r="O405" s="41">
        <f t="shared" si="75"/>
        <v>510696.39943137654</v>
      </c>
      <c r="Q405" s="4"/>
      <c r="R405" s="4"/>
      <c r="S405" s="4"/>
      <c r="T405" s="4"/>
    </row>
    <row r="406" spans="1:20" s="34" customFormat="1" x14ac:dyDescent="0.2">
      <c r="A406" s="33">
        <v>1931</v>
      </c>
      <c r="B406" s="34" t="s">
        <v>456</v>
      </c>
      <c r="C406" s="36">
        <v>87372</v>
      </c>
      <c r="D406" s="36">
        <v>11697</v>
      </c>
      <c r="E406" s="37">
        <f t="shared" si="66"/>
        <v>7469.6075916901773</v>
      </c>
      <c r="F406" s="38">
        <f t="shared" si="67"/>
        <v>0.87547260637765445</v>
      </c>
      <c r="G406" s="39">
        <f t="shared" si="68"/>
        <v>637.48706104479572</v>
      </c>
      <c r="H406" s="39">
        <f t="shared" si="69"/>
        <v>73.244441339361529</v>
      </c>
      <c r="I406" s="37">
        <f t="shared" si="70"/>
        <v>710.73150238415724</v>
      </c>
      <c r="J406" s="40">
        <f t="shared" si="71"/>
        <v>-92.214291104858432</v>
      </c>
      <c r="K406" s="37">
        <f t="shared" si="72"/>
        <v>618.51721127929886</v>
      </c>
      <c r="L406" s="37">
        <f t="shared" si="73"/>
        <v>8313426.3833874874</v>
      </c>
      <c r="M406" s="37">
        <f t="shared" si="74"/>
        <v>7234795.8203339586</v>
      </c>
      <c r="N406" s="41">
        <f>'jan-feb'!M406</f>
        <v>2241551.6106280852</v>
      </c>
      <c r="O406" s="41">
        <f t="shared" si="75"/>
        <v>4993244.2097058734</v>
      </c>
      <c r="Q406" s="4"/>
      <c r="R406" s="4"/>
      <c r="S406" s="4"/>
      <c r="T406" s="4"/>
    </row>
    <row r="407" spans="1:20" s="34" customFormat="1" x14ac:dyDescent="0.2">
      <c r="A407" s="33">
        <v>1933</v>
      </c>
      <c r="B407" s="34" t="s">
        <v>457</v>
      </c>
      <c r="C407" s="36">
        <v>35277</v>
      </c>
      <c r="D407" s="36">
        <v>5685</v>
      </c>
      <c r="E407" s="37">
        <f t="shared" si="66"/>
        <v>6205.2770448548808</v>
      </c>
      <c r="F407" s="38">
        <f t="shared" si="67"/>
        <v>0.72728721034799193</v>
      </c>
      <c r="G407" s="39">
        <f t="shared" si="68"/>
        <v>1396.0853891459735</v>
      </c>
      <c r="H407" s="39">
        <f t="shared" si="69"/>
        <v>515.76013273171532</v>
      </c>
      <c r="I407" s="37">
        <f t="shared" si="70"/>
        <v>1911.845521877689</v>
      </c>
      <c r="J407" s="40">
        <f t="shared" si="71"/>
        <v>-92.214291104858432</v>
      </c>
      <c r="K407" s="37">
        <f t="shared" si="72"/>
        <v>1819.6312307728306</v>
      </c>
      <c r="L407" s="37">
        <f t="shared" si="73"/>
        <v>10868841.791874662</v>
      </c>
      <c r="M407" s="37">
        <f t="shared" si="74"/>
        <v>10344603.546943542</v>
      </c>
      <c r="N407" s="41">
        <f>'jan-feb'!M407</f>
        <v>4238742.4986253455</v>
      </c>
      <c r="O407" s="41">
        <f t="shared" si="75"/>
        <v>6105861.0483181961</v>
      </c>
      <c r="Q407" s="4"/>
      <c r="R407" s="4"/>
      <c r="S407" s="4"/>
      <c r="T407" s="4"/>
    </row>
    <row r="408" spans="1:20" s="34" customFormat="1" x14ac:dyDescent="0.2">
      <c r="A408" s="33">
        <v>1936</v>
      </c>
      <c r="B408" s="34" t="s">
        <v>458</v>
      </c>
      <c r="C408" s="36">
        <v>14562</v>
      </c>
      <c r="D408" s="36">
        <v>2273</v>
      </c>
      <c r="E408" s="37">
        <f t="shared" si="66"/>
        <v>6406.5112186537617</v>
      </c>
      <c r="F408" s="38">
        <f t="shared" si="67"/>
        <v>0.75087278756411668</v>
      </c>
      <c r="G408" s="39">
        <f t="shared" si="68"/>
        <v>1275.3448848666451</v>
      </c>
      <c r="H408" s="39">
        <f t="shared" si="69"/>
        <v>445.32817190210699</v>
      </c>
      <c r="I408" s="37">
        <f t="shared" si="70"/>
        <v>1720.6730567687521</v>
      </c>
      <c r="J408" s="40">
        <f t="shared" si="71"/>
        <v>-92.214291104858432</v>
      </c>
      <c r="K408" s="37">
        <f t="shared" si="72"/>
        <v>1628.4587656638937</v>
      </c>
      <c r="L408" s="37">
        <f t="shared" si="73"/>
        <v>3911089.8580353735</v>
      </c>
      <c r="M408" s="37">
        <f t="shared" si="74"/>
        <v>3701486.7743540304</v>
      </c>
      <c r="N408" s="41">
        <f>'jan-feb'!M408</f>
        <v>1572827.7131706965</v>
      </c>
      <c r="O408" s="41">
        <f t="shared" si="75"/>
        <v>2128659.0611833339</v>
      </c>
      <c r="Q408" s="4"/>
      <c r="R408" s="4"/>
      <c r="S408" s="4"/>
      <c r="T408" s="4"/>
    </row>
    <row r="409" spans="1:20" s="34" customFormat="1" x14ac:dyDescent="0.2">
      <c r="A409" s="33">
        <v>1938</v>
      </c>
      <c r="B409" s="34" t="s">
        <v>459</v>
      </c>
      <c r="C409" s="36">
        <v>18159</v>
      </c>
      <c r="D409" s="36">
        <v>2876</v>
      </c>
      <c r="E409" s="37">
        <f t="shared" si="66"/>
        <v>6313.9777468706534</v>
      </c>
      <c r="F409" s="38">
        <f t="shared" si="67"/>
        <v>0.74002743608818988</v>
      </c>
      <c r="G409" s="39">
        <f t="shared" si="68"/>
        <v>1330.8649679365101</v>
      </c>
      <c r="H409" s="39">
        <f t="shared" si="69"/>
        <v>477.71488702619484</v>
      </c>
      <c r="I409" s="37">
        <f t="shared" si="70"/>
        <v>1808.579854962705</v>
      </c>
      <c r="J409" s="40">
        <f t="shared" si="71"/>
        <v>-92.214291104858432</v>
      </c>
      <c r="K409" s="37">
        <f t="shared" si="72"/>
        <v>1716.3655638578466</v>
      </c>
      <c r="L409" s="37">
        <f t="shared" si="73"/>
        <v>5201475.6628727391</v>
      </c>
      <c r="M409" s="37">
        <f t="shared" si="74"/>
        <v>4936267.3616551673</v>
      </c>
      <c r="N409" s="41">
        <f>'jan-feb'!M409</f>
        <v>1264947.3396739662</v>
      </c>
      <c r="O409" s="41">
        <f t="shared" si="75"/>
        <v>3671320.0219812011</v>
      </c>
      <c r="Q409" s="4"/>
      <c r="R409" s="4"/>
      <c r="S409" s="4"/>
      <c r="T409" s="4"/>
    </row>
    <row r="410" spans="1:20" s="34" customFormat="1" x14ac:dyDescent="0.2">
      <c r="A410" s="33">
        <v>1939</v>
      </c>
      <c r="B410" s="34" t="s">
        <v>460</v>
      </c>
      <c r="C410" s="36">
        <v>15044</v>
      </c>
      <c r="D410" s="36">
        <v>1890</v>
      </c>
      <c r="E410" s="37">
        <f t="shared" si="66"/>
        <v>7959.7883597883601</v>
      </c>
      <c r="F410" s="38">
        <f t="shared" si="67"/>
        <v>0.93292406274606232</v>
      </c>
      <c r="G410" s="39">
        <f t="shared" si="68"/>
        <v>343.378600185886</v>
      </c>
      <c r="H410" s="39">
        <f t="shared" si="69"/>
        <v>0</v>
      </c>
      <c r="I410" s="37">
        <f t="shared" si="70"/>
        <v>343.378600185886</v>
      </c>
      <c r="J410" s="40">
        <f t="shared" si="71"/>
        <v>-92.214291104858432</v>
      </c>
      <c r="K410" s="37">
        <f t="shared" si="72"/>
        <v>251.16430908102757</v>
      </c>
      <c r="L410" s="37">
        <f t="shared" si="73"/>
        <v>648985.55435132456</v>
      </c>
      <c r="M410" s="37">
        <f t="shared" si="74"/>
        <v>474700.5441631421</v>
      </c>
      <c r="N410" s="41">
        <f>'jan-feb'!M410</f>
        <v>-592785.16335307085</v>
      </c>
      <c r="O410" s="41">
        <f t="shared" si="75"/>
        <v>1067485.7075162129</v>
      </c>
      <c r="Q410" s="4"/>
      <c r="R410" s="4"/>
      <c r="S410" s="4"/>
      <c r="T410" s="4"/>
    </row>
    <row r="411" spans="1:20" s="34" customFormat="1" x14ac:dyDescent="0.2">
      <c r="A411" s="33">
        <v>1940</v>
      </c>
      <c r="B411" s="34" t="s">
        <v>461</v>
      </c>
      <c r="C411" s="36">
        <v>15127</v>
      </c>
      <c r="D411" s="36">
        <v>2132</v>
      </c>
      <c r="E411" s="37">
        <f t="shared" si="66"/>
        <v>7095.2157598499061</v>
      </c>
      <c r="F411" s="38">
        <f t="shared" si="67"/>
        <v>0.83159214963286565</v>
      </c>
      <c r="G411" s="39">
        <f t="shared" si="68"/>
        <v>862.12216014895841</v>
      </c>
      <c r="H411" s="39">
        <f t="shared" si="69"/>
        <v>204.28158248345642</v>
      </c>
      <c r="I411" s="37">
        <f t="shared" si="70"/>
        <v>1066.4037426324148</v>
      </c>
      <c r="J411" s="40">
        <f t="shared" si="71"/>
        <v>-92.214291104858432</v>
      </c>
      <c r="K411" s="37">
        <f t="shared" si="72"/>
        <v>974.18945152755646</v>
      </c>
      <c r="L411" s="37">
        <f t="shared" si="73"/>
        <v>2273572.7792923083</v>
      </c>
      <c r="M411" s="37">
        <f t="shared" si="74"/>
        <v>2076971.9106567504</v>
      </c>
      <c r="N411" s="41">
        <f>'jan-feb'!M411</f>
        <v>-271531.8350628289</v>
      </c>
      <c r="O411" s="41">
        <f t="shared" si="75"/>
        <v>2348503.7457195795</v>
      </c>
      <c r="Q411" s="4"/>
      <c r="R411" s="4"/>
      <c r="S411" s="4"/>
      <c r="T411" s="4"/>
    </row>
    <row r="412" spans="1:20" s="34" customFormat="1" x14ac:dyDescent="0.2">
      <c r="A412" s="33">
        <v>1941</v>
      </c>
      <c r="B412" s="34" t="s">
        <v>462</v>
      </c>
      <c r="C412" s="36">
        <v>17531</v>
      </c>
      <c r="D412" s="36">
        <v>2912</v>
      </c>
      <c r="E412" s="37">
        <f t="shared" si="66"/>
        <v>6020.2609890109889</v>
      </c>
      <c r="F412" s="38">
        <f t="shared" si="67"/>
        <v>0.70560247167288914</v>
      </c>
      <c r="G412" s="39">
        <f t="shared" si="68"/>
        <v>1507.0950226523087</v>
      </c>
      <c r="H412" s="39">
        <f t="shared" si="69"/>
        <v>580.51575227707747</v>
      </c>
      <c r="I412" s="37">
        <f t="shared" si="70"/>
        <v>2087.610774929386</v>
      </c>
      <c r="J412" s="40">
        <f t="shared" si="71"/>
        <v>-92.214291104858432</v>
      </c>
      <c r="K412" s="37">
        <f t="shared" si="72"/>
        <v>1995.3964838245276</v>
      </c>
      <c r="L412" s="37">
        <f t="shared" si="73"/>
        <v>6079122.5765943723</v>
      </c>
      <c r="M412" s="37">
        <f t="shared" si="74"/>
        <v>5810594.5608970243</v>
      </c>
      <c r="N412" s="41">
        <f>'jan-feb'!M412</f>
        <v>2085671.6457338629</v>
      </c>
      <c r="O412" s="41">
        <f t="shared" si="75"/>
        <v>3724922.9151631612</v>
      </c>
      <c r="Q412" s="4"/>
      <c r="R412" s="4"/>
      <c r="S412" s="4"/>
      <c r="T412" s="4"/>
    </row>
    <row r="413" spans="1:20" s="34" customFormat="1" x14ac:dyDescent="0.2">
      <c r="A413" s="33">
        <v>1942</v>
      </c>
      <c r="B413" s="34" t="s">
        <v>463</v>
      </c>
      <c r="C413" s="36">
        <v>31943</v>
      </c>
      <c r="D413" s="36">
        <v>4919</v>
      </c>
      <c r="E413" s="37">
        <f t="shared" si="66"/>
        <v>6493.7995527546245</v>
      </c>
      <c r="F413" s="38">
        <f t="shared" si="67"/>
        <v>0.7611033846100258</v>
      </c>
      <c r="G413" s="39">
        <f t="shared" si="68"/>
        <v>1222.9718844061274</v>
      </c>
      <c r="H413" s="39">
        <f t="shared" si="69"/>
        <v>414.777254966805</v>
      </c>
      <c r="I413" s="37">
        <f t="shared" si="70"/>
        <v>1637.7491393729324</v>
      </c>
      <c r="J413" s="40">
        <f t="shared" si="71"/>
        <v>-92.214291104858432</v>
      </c>
      <c r="K413" s="37">
        <f t="shared" si="72"/>
        <v>1545.534848268074</v>
      </c>
      <c r="L413" s="37">
        <f t="shared" si="73"/>
        <v>8056088.0165754547</v>
      </c>
      <c r="M413" s="37">
        <f t="shared" si="74"/>
        <v>7602485.9186306559</v>
      </c>
      <c r="N413" s="41">
        <f>'jan-feb'!M413</f>
        <v>2636489.2085731006</v>
      </c>
      <c r="O413" s="41">
        <f t="shared" si="75"/>
        <v>4965996.7100575548</v>
      </c>
      <c r="Q413" s="4"/>
      <c r="R413" s="4"/>
      <c r="S413" s="4"/>
      <c r="T413" s="4"/>
    </row>
    <row r="414" spans="1:20" s="34" customFormat="1" x14ac:dyDescent="0.2">
      <c r="A414" s="33">
        <v>1943</v>
      </c>
      <c r="B414" s="34" t="s">
        <v>464</v>
      </c>
      <c r="C414" s="36">
        <v>9208</v>
      </c>
      <c r="D414" s="36">
        <v>1233</v>
      </c>
      <c r="E414" s="37">
        <f t="shared" si="66"/>
        <v>7467.9643146796434</v>
      </c>
      <c r="F414" s="38">
        <f t="shared" si="67"/>
        <v>0.87528000670093065</v>
      </c>
      <c r="G414" s="39">
        <f t="shared" si="68"/>
        <v>638.47302725111604</v>
      </c>
      <c r="H414" s="39">
        <f t="shared" si="69"/>
        <v>73.819588293048398</v>
      </c>
      <c r="I414" s="37">
        <f t="shared" si="70"/>
        <v>712.29261554416439</v>
      </c>
      <c r="J414" s="40">
        <f t="shared" si="71"/>
        <v>-92.214291104858432</v>
      </c>
      <c r="K414" s="37">
        <f t="shared" si="72"/>
        <v>620.07832443930602</v>
      </c>
      <c r="L414" s="37">
        <f t="shared" si="73"/>
        <v>878256.79496595473</v>
      </c>
      <c r="M414" s="37">
        <f t="shared" si="74"/>
        <v>764556.57403366431</v>
      </c>
      <c r="N414" s="41">
        <f>'jan-feb'!M414</f>
        <v>-123727.46371128893</v>
      </c>
      <c r="O414" s="41">
        <f t="shared" si="75"/>
        <v>888284.0377449533</v>
      </c>
      <c r="Q414" s="4"/>
      <c r="R414" s="4"/>
      <c r="S414" s="4"/>
      <c r="T414" s="4"/>
    </row>
    <row r="415" spans="1:20" s="34" customFormat="1" x14ac:dyDescent="0.2">
      <c r="A415" s="33">
        <v>2002</v>
      </c>
      <c r="B415" s="34" t="s">
        <v>465</v>
      </c>
      <c r="C415" s="36">
        <v>14076</v>
      </c>
      <c r="D415" s="36">
        <v>2104</v>
      </c>
      <c r="E415" s="37">
        <f t="shared" si="66"/>
        <v>6690.1140684410648</v>
      </c>
      <c r="F415" s="38">
        <f t="shared" si="67"/>
        <v>0.7841123551092225</v>
      </c>
      <c r="G415" s="39">
        <f t="shared" si="68"/>
        <v>1105.1831749942633</v>
      </c>
      <c r="H415" s="39">
        <f t="shared" si="69"/>
        <v>346.06717447655092</v>
      </c>
      <c r="I415" s="37">
        <f t="shared" si="70"/>
        <v>1451.2503494708142</v>
      </c>
      <c r="J415" s="40">
        <f t="shared" si="71"/>
        <v>-92.214291104858432</v>
      </c>
      <c r="K415" s="37">
        <f t="shared" si="72"/>
        <v>1359.0360583659558</v>
      </c>
      <c r="L415" s="37">
        <f t="shared" si="73"/>
        <v>3053430.735286593</v>
      </c>
      <c r="M415" s="37">
        <f t="shared" si="74"/>
        <v>2859411.8668019711</v>
      </c>
      <c r="N415" s="41">
        <f>'jan-feb'!M415</f>
        <v>777848.33194507135</v>
      </c>
      <c r="O415" s="41">
        <f t="shared" si="75"/>
        <v>2081563.5348568996</v>
      </c>
      <c r="Q415" s="4"/>
      <c r="R415" s="4"/>
      <c r="S415" s="4"/>
      <c r="T415" s="4"/>
    </row>
    <row r="416" spans="1:20" s="34" customFormat="1" x14ac:dyDescent="0.2">
      <c r="A416" s="33">
        <v>2003</v>
      </c>
      <c r="B416" s="34" t="s">
        <v>466</v>
      </c>
      <c r="C416" s="36">
        <v>45104</v>
      </c>
      <c r="D416" s="36">
        <v>6154</v>
      </c>
      <c r="E416" s="37">
        <f t="shared" si="66"/>
        <v>7329.2167695807602</v>
      </c>
      <c r="F416" s="38">
        <f t="shared" si="67"/>
        <v>0.85901815178483665</v>
      </c>
      <c r="G416" s="39">
        <f t="shared" si="68"/>
        <v>721.72155431044587</v>
      </c>
      <c r="H416" s="39">
        <f t="shared" si="69"/>
        <v>122.38122907765749</v>
      </c>
      <c r="I416" s="37">
        <f t="shared" si="70"/>
        <v>844.10278338810338</v>
      </c>
      <c r="J416" s="40">
        <f t="shared" si="71"/>
        <v>-92.214291104858432</v>
      </c>
      <c r="K416" s="37">
        <f t="shared" si="72"/>
        <v>751.88849228324489</v>
      </c>
      <c r="L416" s="37">
        <f t="shared" si="73"/>
        <v>5194608.5289703878</v>
      </c>
      <c r="M416" s="37">
        <f t="shared" si="74"/>
        <v>4627121.7815110888</v>
      </c>
      <c r="N416" s="41">
        <f>'jan-feb'!M416</f>
        <v>1198257.7636834448</v>
      </c>
      <c r="O416" s="41">
        <f t="shared" si="75"/>
        <v>3428864.017827644</v>
      </c>
      <c r="Q416" s="4"/>
      <c r="R416" s="4"/>
      <c r="S416" s="4"/>
      <c r="T416" s="4"/>
    </row>
    <row r="417" spans="1:20" s="34" customFormat="1" x14ac:dyDescent="0.2">
      <c r="A417" s="33">
        <v>2004</v>
      </c>
      <c r="B417" s="34" t="s">
        <v>467</v>
      </c>
      <c r="C417" s="36">
        <v>88443</v>
      </c>
      <c r="D417" s="36">
        <v>10527</v>
      </c>
      <c r="E417" s="37">
        <f t="shared" si="66"/>
        <v>8401.5388999715015</v>
      </c>
      <c r="F417" s="38">
        <f t="shared" si="67"/>
        <v>0.98469927209080943</v>
      </c>
      <c r="G417" s="39">
        <f t="shared" si="68"/>
        <v>78.328276076001202</v>
      </c>
      <c r="H417" s="39">
        <f t="shared" si="69"/>
        <v>0</v>
      </c>
      <c r="I417" s="37">
        <f t="shared" si="70"/>
        <v>78.328276076001202</v>
      </c>
      <c r="J417" s="40">
        <f t="shared" si="71"/>
        <v>-92.214291104858432</v>
      </c>
      <c r="K417" s="37">
        <f t="shared" si="72"/>
        <v>-13.88601502885723</v>
      </c>
      <c r="L417" s="37">
        <f t="shared" si="73"/>
        <v>824561.76225206465</v>
      </c>
      <c r="M417" s="37">
        <f t="shared" si="74"/>
        <v>-146178.08020878007</v>
      </c>
      <c r="N417" s="41">
        <f>'jan-feb'!M417</f>
        <v>-1263980.2193744814</v>
      </c>
      <c r="O417" s="41">
        <f t="shared" si="75"/>
        <v>1117802.1391657013</v>
      </c>
      <c r="Q417" s="4"/>
      <c r="R417" s="4"/>
      <c r="S417" s="4"/>
      <c r="T417" s="4"/>
    </row>
    <row r="418" spans="1:20" s="34" customFormat="1" x14ac:dyDescent="0.2">
      <c r="A418" s="33">
        <v>2011</v>
      </c>
      <c r="B418" s="34" t="s">
        <v>468</v>
      </c>
      <c r="C418" s="36">
        <v>15882</v>
      </c>
      <c r="D418" s="36">
        <v>2938</v>
      </c>
      <c r="E418" s="37">
        <f t="shared" si="66"/>
        <v>5405.7181756296804</v>
      </c>
      <c r="F418" s="38">
        <f t="shared" si="67"/>
        <v>0.6335752075954395</v>
      </c>
      <c r="G418" s="39">
        <f t="shared" si="68"/>
        <v>1875.8207106810937</v>
      </c>
      <c r="H418" s="39">
        <f t="shared" si="69"/>
        <v>795.60573696053541</v>
      </c>
      <c r="I418" s="37">
        <f t="shared" si="70"/>
        <v>2671.4264476416292</v>
      </c>
      <c r="J418" s="40">
        <f t="shared" si="71"/>
        <v>-92.214291104858432</v>
      </c>
      <c r="K418" s="37">
        <f t="shared" si="72"/>
        <v>2579.2121565367706</v>
      </c>
      <c r="L418" s="37">
        <f t="shared" si="73"/>
        <v>7848650.9031711062</v>
      </c>
      <c r="M418" s="37">
        <f t="shared" si="74"/>
        <v>7577725.3159050317</v>
      </c>
      <c r="N418" s="41">
        <f>'jan-feb'!M418</f>
        <v>2132853.0889993436</v>
      </c>
      <c r="O418" s="41">
        <f t="shared" si="75"/>
        <v>5444872.2269056886</v>
      </c>
      <c r="Q418" s="4"/>
      <c r="R418" s="4"/>
      <c r="S418" s="4"/>
      <c r="T418" s="4"/>
    </row>
    <row r="419" spans="1:20" s="34" customFormat="1" x14ac:dyDescent="0.2">
      <c r="A419" s="33">
        <v>2012</v>
      </c>
      <c r="B419" s="34" t="s">
        <v>469</v>
      </c>
      <c r="C419" s="36">
        <v>148419</v>
      </c>
      <c r="D419" s="36">
        <v>20446</v>
      </c>
      <c r="E419" s="37">
        <f t="shared" si="66"/>
        <v>7259.0726792526657</v>
      </c>
      <c r="F419" s="38">
        <f t="shared" si="67"/>
        <v>0.85079693951528668</v>
      </c>
      <c r="G419" s="39">
        <f t="shared" si="68"/>
        <v>763.80800850730259</v>
      </c>
      <c r="H419" s="39">
        <f t="shared" si="69"/>
        <v>146.9316606924906</v>
      </c>
      <c r="I419" s="37">
        <f t="shared" si="70"/>
        <v>910.73966919979318</v>
      </c>
      <c r="J419" s="40">
        <f t="shared" si="71"/>
        <v>-92.214291104858432</v>
      </c>
      <c r="K419" s="37">
        <f t="shared" si="72"/>
        <v>818.52537809493469</v>
      </c>
      <c r="L419" s="37">
        <f t="shared" si="73"/>
        <v>18620983.276458971</v>
      </c>
      <c r="M419" s="37">
        <f t="shared" si="74"/>
        <v>16735569.880529035</v>
      </c>
      <c r="N419" s="41">
        <f>'jan-feb'!M419</f>
        <v>3215857.6455466277</v>
      </c>
      <c r="O419" s="41">
        <f t="shared" si="75"/>
        <v>13519712.234982407</v>
      </c>
      <c r="Q419" s="4"/>
      <c r="R419" s="4"/>
      <c r="S419" s="4"/>
      <c r="T419" s="4"/>
    </row>
    <row r="420" spans="1:20" s="34" customFormat="1" x14ac:dyDescent="0.2">
      <c r="A420" s="33">
        <v>2014</v>
      </c>
      <c r="B420" s="34" t="s">
        <v>470</v>
      </c>
      <c r="C420" s="36">
        <v>5735</v>
      </c>
      <c r="D420" s="36">
        <v>968</v>
      </c>
      <c r="E420" s="37">
        <f t="shared" si="66"/>
        <v>5924.5867768595044</v>
      </c>
      <c r="F420" s="38">
        <f t="shared" si="67"/>
        <v>0.69438901087896865</v>
      </c>
      <c r="G420" s="39">
        <f t="shared" si="68"/>
        <v>1564.4995499431993</v>
      </c>
      <c r="H420" s="39">
        <f t="shared" si="69"/>
        <v>614.00172653009702</v>
      </c>
      <c r="I420" s="37">
        <f t="shared" si="70"/>
        <v>2178.5012764732965</v>
      </c>
      <c r="J420" s="40">
        <f t="shared" si="71"/>
        <v>-92.214291104858432</v>
      </c>
      <c r="K420" s="37">
        <f t="shared" si="72"/>
        <v>2086.2869853684379</v>
      </c>
      <c r="L420" s="37">
        <f t="shared" si="73"/>
        <v>2108789.2356261509</v>
      </c>
      <c r="M420" s="37">
        <f t="shared" si="74"/>
        <v>2019525.8018366478</v>
      </c>
      <c r="N420" s="41">
        <f>'jan-feb'!M420</f>
        <v>621059.1184994434</v>
      </c>
      <c r="O420" s="41">
        <f t="shared" si="75"/>
        <v>1398466.6833372044</v>
      </c>
      <c r="Q420" s="4"/>
      <c r="R420" s="4"/>
      <c r="S420" s="4"/>
      <c r="T420" s="4"/>
    </row>
    <row r="421" spans="1:20" s="34" customFormat="1" x14ac:dyDescent="0.2">
      <c r="A421" s="33">
        <v>2015</v>
      </c>
      <c r="B421" s="34" t="s">
        <v>471</v>
      </c>
      <c r="C421" s="36">
        <v>6210</v>
      </c>
      <c r="D421" s="36">
        <v>1037</v>
      </c>
      <c r="E421" s="37">
        <f t="shared" si="66"/>
        <v>5988.4281581485056</v>
      </c>
      <c r="F421" s="38">
        <f t="shared" si="67"/>
        <v>0.7018715164571746</v>
      </c>
      <c r="G421" s="39">
        <f t="shared" si="68"/>
        <v>1526.1947211697986</v>
      </c>
      <c r="H421" s="39">
        <f t="shared" si="69"/>
        <v>591.65724307894652</v>
      </c>
      <c r="I421" s="37">
        <f t="shared" si="70"/>
        <v>2117.8519642487454</v>
      </c>
      <c r="J421" s="40">
        <f t="shared" si="71"/>
        <v>-92.214291104858432</v>
      </c>
      <c r="K421" s="37">
        <f t="shared" si="72"/>
        <v>2025.637673143887</v>
      </c>
      <c r="L421" s="37">
        <f t="shared" si="73"/>
        <v>2196212.4869259489</v>
      </c>
      <c r="M421" s="37">
        <f t="shared" si="74"/>
        <v>2100586.2670502109</v>
      </c>
      <c r="N421" s="41">
        <f>'jan-feb'!M421</f>
        <v>475009.87178091204</v>
      </c>
      <c r="O421" s="41">
        <f t="shared" si="75"/>
        <v>1625576.3952692989</v>
      </c>
      <c r="Q421" s="4"/>
      <c r="R421" s="4"/>
      <c r="S421" s="4"/>
      <c r="T421" s="4"/>
    </row>
    <row r="422" spans="1:20" s="34" customFormat="1" x14ac:dyDescent="0.2">
      <c r="A422" s="33">
        <v>2017</v>
      </c>
      <c r="B422" s="34" t="s">
        <v>472</v>
      </c>
      <c r="C422" s="36">
        <v>6823</v>
      </c>
      <c r="D422" s="36">
        <v>1027</v>
      </c>
      <c r="E422" s="37">
        <f t="shared" si="66"/>
        <v>6643.6222005842255</v>
      </c>
      <c r="F422" s="38">
        <f t="shared" si="67"/>
        <v>0.77866329286219449</v>
      </c>
      <c r="G422" s="39">
        <f t="shared" si="68"/>
        <v>1133.0782957083668</v>
      </c>
      <c r="H422" s="39">
        <f t="shared" si="69"/>
        <v>362.33932822644465</v>
      </c>
      <c r="I422" s="37">
        <f t="shared" si="70"/>
        <v>1495.4176239348114</v>
      </c>
      <c r="J422" s="40">
        <f t="shared" si="71"/>
        <v>-92.214291104858432</v>
      </c>
      <c r="K422" s="37">
        <f t="shared" si="72"/>
        <v>1403.2033328299531</v>
      </c>
      <c r="L422" s="37">
        <f t="shared" si="73"/>
        <v>1535793.8997810513</v>
      </c>
      <c r="M422" s="37">
        <f t="shared" si="74"/>
        <v>1441089.8228163619</v>
      </c>
      <c r="N422" s="41">
        <f>'jan-feb'!M422</f>
        <v>424417.00898649613</v>
      </c>
      <c r="O422" s="41">
        <f t="shared" si="75"/>
        <v>1016672.8138298658</v>
      </c>
      <c r="Q422" s="4"/>
      <c r="R422" s="4"/>
      <c r="S422" s="4"/>
      <c r="T422" s="4"/>
    </row>
    <row r="423" spans="1:20" s="34" customFormat="1" x14ac:dyDescent="0.2">
      <c r="A423" s="33">
        <v>2018</v>
      </c>
      <c r="B423" s="34" t="s">
        <v>473</v>
      </c>
      <c r="C423" s="36">
        <v>8823</v>
      </c>
      <c r="D423" s="36">
        <v>1204</v>
      </c>
      <c r="E423" s="37">
        <f t="shared" si="66"/>
        <v>7328.0730897009971</v>
      </c>
      <c r="F423" s="38">
        <f t="shared" si="67"/>
        <v>0.85888410720579988</v>
      </c>
      <c r="G423" s="39">
        <f t="shared" si="68"/>
        <v>722.4077622383038</v>
      </c>
      <c r="H423" s="39">
        <f t="shared" si="69"/>
        <v>122.78151703557459</v>
      </c>
      <c r="I423" s="37">
        <f t="shared" si="70"/>
        <v>845.18927927387836</v>
      </c>
      <c r="J423" s="40">
        <f t="shared" si="71"/>
        <v>-92.214291104858432</v>
      </c>
      <c r="K423" s="37">
        <f t="shared" si="72"/>
        <v>752.97498816901998</v>
      </c>
      <c r="L423" s="37">
        <f t="shared" si="73"/>
        <v>1017607.8922457496</v>
      </c>
      <c r="M423" s="37">
        <f t="shared" si="74"/>
        <v>906581.88575550006</v>
      </c>
      <c r="N423" s="41">
        <f>'jan-feb'!M423</f>
        <v>-44830.548506400373</v>
      </c>
      <c r="O423" s="41">
        <f t="shared" si="75"/>
        <v>951412.43426190037</v>
      </c>
      <c r="Q423" s="4"/>
      <c r="R423" s="4"/>
      <c r="S423" s="4"/>
      <c r="T423" s="4"/>
    </row>
    <row r="424" spans="1:20" s="34" customFormat="1" x14ac:dyDescent="0.2">
      <c r="A424" s="33">
        <v>2019</v>
      </c>
      <c r="B424" s="34" t="s">
        <v>474</v>
      </c>
      <c r="C424" s="36">
        <v>24015</v>
      </c>
      <c r="D424" s="36">
        <v>3291</v>
      </c>
      <c r="E424" s="37">
        <f t="shared" si="66"/>
        <v>7297.1741112123973</v>
      </c>
      <c r="F424" s="38">
        <f t="shared" si="67"/>
        <v>0.85526260381358477</v>
      </c>
      <c r="G424" s="39">
        <f t="shared" si="68"/>
        <v>740.94714933146372</v>
      </c>
      <c r="H424" s="39">
        <f t="shared" si="69"/>
        <v>133.59615950658454</v>
      </c>
      <c r="I424" s="37">
        <f t="shared" si="70"/>
        <v>874.54330883804823</v>
      </c>
      <c r="J424" s="40">
        <f t="shared" si="71"/>
        <v>-92.214291104858432</v>
      </c>
      <c r="K424" s="37">
        <f t="shared" si="72"/>
        <v>782.32901773318986</v>
      </c>
      <c r="L424" s="37">
        <f t="shared" si="73"/>
        <v>2878122.0293860165</v>
      </c>
      <c r="M424" s="37">
        <f t="shared" si="74"/>
        <v>2574644.797359928</v>
      </c>
      <c r="N424" s="41">
        <f>'jan-feb'!M424</f>
        <v>436808.69174870162</v>
      </c>
      <c r="O424" s="41">
        <f t="shared" si="75"/>
        <v>2137836.1056112265</v>
      </c>
      <c r="Q424" s="4"/>
      <c r="R424" s="4"/>
      <c r="S424" s="4"/>
      <c r="T424" s="4"/>
    </row>
    <row r="425" spans="1:20" s="34" customFormat="1" x14ac:dyDescent="0.2">
      <c r="A425" s="33">
        <v>2020</v>
      </c>
      <c r="B425" s="34" t="s">
        <v>475</v>
      </c>
      <c r="C425" s="36">
        <v>27801</v>
      </c>
      <c r="D425" s="36">
        <v>3971</v>
      </c>
      <c r="E425" s="37">
        <f t="shared" si="66"/>
        <v>7001.0073029463611</v>
      </c>
      <c r="F425" s="38">
        <f t="shared" si="67"/>
        <v>0.82055048214287352</v>
      </c>
      <c r="G425" s="39">
        <f t="shared" si="68"/>
        <v>918.6472342910854</v>
      </c>
      <c r="H425" s="39">
        <f t="shared" si="69"/>
        <v>237.25454239969721</v>
      </c>
      <c r="I425" s="37">
        <f t="shared" si="70"/>
        <v>1155.9017766907825</v>
      </c>
      <c r="J425" s="40">
        <f t="shared" si="71"/>
        <v>-92.214291104858432</v>
      </c>
      <c r="K425" s="37">
        <f t="shared" si="72"/>
        <v>1063.6874855859242</v>
      </c>
      <c r="L425" s="37">
        <f t="shared" si="73"/>
        <v>4590085.9552390976</v>
      </c>
      <c r="M425" s="37">
        <f t="shared" si="74"/>
        <v>4223903.0052617053</v>
      </c>
      <c r="N425" s="41">
        <f>'jan-feb'!M425</f>
        <v>1233115.8156624883</v>
      </c>
      <c r="O425" s="41">
        <f t="shared" si="75"/>
        <v>2990787.1895992169</v>
      </c>
      <c r="Q425" s="4"/>
      <c r="R425" s="4"/>
      <c r="S425" s="4"/>
      <c r="T425" s="4"/>
    </row>
    <row r="426" spans="1:20" s="34" customFormat="1" x14ac:dyDescent="0.2">
      <c r="A426" s="33">
        <v>2021</v>
      </c>
      <c r="B426" s="34" t="s">
        <v>476</v>
      </c>
      <c r="C426" s="36">
        <v>16550</v>
      </c>
      <c r="D426" s="36">
        <v>2696</v>
      </c>
      <c r="E426" s="37">
        <f t="shared" si="66"/>
        <v>6138.7240356083084</v>
      </c>
      <c r="F426" s="38">
        <f t="shared" si="67"/>
        <v>0.71948688941383843</v>
      </c>
      <c r="G426" s="39">
        <f t="shared" si="68"/>
        <v>1436.017194693917</v>
      </c>
      <c r="H426" s="39">
        <f t="shared" si="69"/>
        <v>539.05368596801554</v>
      </c>
      <c r="I426" s="37">
        <f t="shared" si="70"/>
        <v>1975.0708806619325</v>
      </c>
      <c r="J426" s="40">
        <f t="shared" si="71"/>
        <v>-92.214291104858432</v>
      </c>
      <c r="K426" s="37">
        <f t="shared" si="72"/>
        <v>1882.8565895570741</v>
      </c>
      <c r="L426" s="37">
        <f t="shared" si="73"/>
        <v>5324791.0942645697</v>
      </c>
      <c r="M426" s="37">
        <f t="shared" si="74"/>
        <v>5076181.3654458718</v>
      </c>
      <c r="N426" s="41">
        <f>'jan-feb'!M426</f>
        <v>1738425.8093744826</v>
      </c>
      <c r="O426" s="41">
        <f t="shared" si="75"/>
        <v>3337755.5560713895</v>
      </c>
      <c r="Q426" s="4"/>
      <c r="R426" s="4"/>
      <c r="S426" s="4"/>
      <c r="T426" s="4"/>
    </row>
    <row r="427" spans="1:20" s="34" customFormat="1" x14ac:dyDescent="0.2">
      <c r="A427" s="33">
        <v>2022</v>
      </c>
      <c r="B427" s="34" t="s">
        <v>477</v>
      </c>
      <c r="C427" s="36">
        <v>9206</v>
      </c>
      <c r="D427" s="36">
        <v>1330</v>
      </c>
      <c r="E427" s="37">
        <f t="shared" si="66"/>
        <v>6921.8045112781956</v>
      </c>
      <c r="F427" s="38">
        <f t="shared" si="67"/>
        <v>0.81126754811950463</v>
      </c>
      <c r="G427" s="39">
        <f t="shared" si="68"/>
        <v>966.16890929198462</v>
      </c>
      <c r="H427" s="39">
        <f t="shared" si="69"/>
        <v>264.9755194835551</v>
      </c>
      <c r="I427" s="37">
        <f t="shared" si="70"/>
        <v>1231.1444287755398</v>
      </c>
      <c r="J427" s="40">
        <f t="shared" si="71"/>
        <v>-92.214291104858432</v>
      </c>
      <c r="K427" s="37">
        <f t="shared" si="72"/>
        <v>1138.9301376706815</v>
      </c>
      <c r="L427" s="37">
        <f t="shared" si="73"/>
        <v>1637422.090271468</v>
      </c>
      <c r="M427" s="37">
        <f t="shared" si="74"/>
        <v>1514777.0831020062</v>
      </c>
      <c r="N427" s="41">
        <f>'jan-feb'!M427</f>
        <v>198410.44060339496</v>
      </c>
      <c r="O427" s="41">
        <f t="shared" si="75"/>
        <v>1316366.6424986112</v>
      </c>
      <c r="Q427" s="4"/>
      <c r="R427" s="4"/>
      <c r="S427" s="4"/>
      <c r="T427" s="4"/>
    </row>
    <row r="428" spans="1:20" s="34" customFormat="1" x14ac:dyDescent="0.2">
      <c r="A428" s="33">
        <v>2023</v>
      </c>
      <c r="B428" s="34" t="s">
        <v>478</v>
      </c>
      <c r="C428" s="36">
        <v>6912</v>
      </c>
      <c r="D428" s="36">
        <v>1137</v>
      </c>
      <c r="E428" s="37">
        <f t="shared" si="66"/>
        <v>6079.155672823219</v>
      </c>
      <c r="F428" s="38">
        <f t="shared" si="67"/>
        <v>0.71250520139543061</v>
      </c>
      <c r="G428" s="39">
        <f t="shared" si="68"/>
        <v>1471.7582123649706</v>
      </c>
      <c r="H428" s="39">
        <f t="shared" si="69"/>
        <v>559.90261294279685</v>
      </c>
      <c r="I428" s="37">
        <f t="shared" si="70"/>
        <v>2031.6608253077675</v>
      </c>
      <c r="J428" s="40">
        <f t="shared" si="71"/>
        <v>-92.214291104858432</v>
      </c>
      <c r="K428" s="37">
        <f t="shared" si="72"/>
        <v>1939.4465342029091</v>
      </c>
      <c r="L428" s="37">
        <f t="shared" si="73"/>
        <v>2309998.3583749318</v>
      </c>
      <c r="M428" s="37">
        <f t="shared" si="74"/>
        <v>2205150.7093887078</v>
      </c>
      <c r="N428" s="41">
        <f>'jan-feb'!M428</f>
        <v>473638.49972506944</v>
      </c>
      <c r="O428" s="41">
        <f t="shared" si="75"/>
        <v>1731512.2096636384</v>
      </c>
      <c r="Q428" s="4"/>
      <c r="R428" s="4"/>
      <c r="S428" s="4"/>
      <c r="T428" s="4"/>
    </row>
    <row r="429" spans="1:20" s="34" customFormat="1" x14ac:dyDescent="0.2">
      <c r="A429" s="33">
        <v>2024</v>
      </c>
      <c r="B429" s="34" t="s">
        <v>479</v>
      </c>
      <c r="C429" s="36">
        <v>6752</v>
      </c>
      <c r="D429" s="36">
        <v>991</v>
      </c>
      <c r="E429" s="37">
        <f t="shared" si="66"/>
        <v>6813.3198789101916</v>
      </c>
      <c r="F429" s="38">
        <f t="shared" si="67"/>
        <v>0.79855264674278492</v>
      </c>
      <c r="G429" s="39">
        <f t="shared" si="68"/>
        <v>1031.259688712787</v>
      </c>
      <c r="H429" s="39">
        <f t="shared" si="69"/>
        <v>302.9451408123565</v>
      </c>
      <c r="I429" s="37">
        <f t="shared" si="70"/>
        <v>1334.2048295251434</v>
      </c>
      <c r="J429" s="40">
        <f t="shared" si="71"/>
        <v>-92.214291104858432</v>
      </c>
      <c r="K429" s="37">
        <f t="shared" si="72"/>
        <v>1241.990538420285</v>
      </c>
      <c r="L429" s="37">
        <f t="shared" si="73"/>
        <v>1322196.986059417</v>
      </c>
      <c r="M429" s="37">
        <f t="shared" si="74"/>
        <v>1230812.6235745025</v>
      </c>
      <c r="N429" s="41">
        <f>'jan-feb'!M429</f>
        <v>162219.20799846941</v>
      </c>
      <c r="O429" s="41">
        <f t="shared" si="75"/>
        <v>1068593.4155760331</v>
      </c>
      <c r="Q429" s="4"/>
      <c r="R429" s="4"/>
      <c r="S429" s="4"/>
      <c r="T429" s="4"/>
    </row>
    <row r="430" spans="1:20" s="34" customFormat="1" x14ac:dyDescent="0.2">
      <c r="A430" s="33">
        <v>2025</v>
      </c>
      <c r="B430" s="34" t="s">
        <v>480</v>
      </c>
      <c r="C430" s="36">
        <v>19875</v>
      </c>
      <c r="D430" s="36">
        <v>2911</v>
      </c>
      <c r="E430" s="37">
        <f t="shared" si="66"/>
        <v>6827.5506698728959</v>
      </c>
      <c r="F430" s="38">
        <f t="shared" si="67"/>
        <v>0.80022056135570163</v>
      </c>
      <c r="G430" s="39">
        <f t="shared" si="68"/>
        <v>1022.7212141351645</v>
      </c>
      <c r="H430" s="39">
        <f t="shared" si="69"/>
        <v>297.96436397540998</v>
      </c>
      <c r="I430" s="37">
        <f t="shared" si="70"/>
        <v>1320.6855781105744</v>
      </c>
      <c r="J430" s="40">
        <f t="shared" si="71"/>
        <v>-92.214291104858432</v>
      </c>
      <c r="K430" s="37">
        <f t="shared" si="72"/>
        <v>1228.471287005716</v>
      </c>
      <c r="L430" s="37">
        <f t="shared" si="73"/>
        <v>3844515.7178798821</v>
      </c>
      <c r="M430" s="37">
        <f t="shared" si="74"/>
        <v>3576079.9164736392</v>
      </c>
      <c r="N430" s="41">
        <f>'jan-feb'!M430</f>
        <v>1376472.3594544209</v>
      </c>
      <c r="O430" s="41">
        <f t="shared" si="75"/>
        <v>2199607.5570192183</v>
      </c>
      <c r="Q430" s="4"/>
      <c r="R430" s="4"/>
      <c r="S430" s="4"/>
      <c r="T430" s="4"/>
    </row>
    <row r="431" spans="1:20" s="34" customFormat="1" x14ac:dyDescent="0.2">
      <c r="A431" s="33">
        <v>2027</v>
      </c>
      <c r="B431" s="34" t="s">
        <v>481</v>
      </c>
      <c r="C431" s="36">
        <v>5420</v>
      </c>
      <c r="D431" s="36">
        <v>951</v>
      </c>
      <c r="E431" s="37">
        <f t="shared" si="66"/>
        <v>5699.2639327024181</v>
      </c>
      <c r="F431" s="38">
        <f t="shared" si="67"/>
        <v>0.66798012992649614</v>
      </c>
      <c r="G431" s="39">
        <f t="shared" si="68"/>
        <v>1699.6932564374513</v>
      </c>
      <c r="H431" s="39">
        <f t="shared" si="69"/>
        <v>692.86472198507727</v>
      </c>
      <c r="I431" s="37">
        <f t="shared" si="70"/>
        <v>2392.5579784225283</v>
      </c>
      <c r="J431" s="40">
        <f t="shared" si="71"/>
        <v>-92.214291104858432</v>
      </c>
      <c r="K431" s="37">
        <f t="shared" si="72"/>
        <v>2300.3436873176697</v>
      </c>
      <c r="L431" s="37">
        <f t="shared" si="73"/>
        <v>2275322.6374798245</v>
      </c>
      <c r="M431" s="37">
        <f t="shared" si="74"/>
        <v>2187626.8466391037</v>
      </c>
      <c r="N431" s="41">
        <f>'jan-feb'!M431</f>
        <v>814921.25174893637</v>
      </c>
      <c r="O431" s="41">
        <f t="shared" si="75"/>
        <v>1372705.5948901675</v>
      </c>
      <c r="Q431" s="4"/>
      <c r="R431" s="4"/>
      <c r="S431" s="4"/>
      <c r="T431" s="4"/>
    </row>
    <row r="432" spans="1:20" s="34" customFormat="1" x14ac:dyDescent="0.2">
      <c r="A432" s="33">
        <v>2028</v>
      </c>
      <c r="B432" s="34" t="s">
        <v>482</v>
      </c>
      <c r="C432" s="36">
        <v>16837</v>
      </c>
      <c r="D432" s="36">
        <v>2267</v>
      </c>
      <c r="E432" s="37">
        <f t="shared" si="66"/>
        <v>7426.9960299955892</v>
      </c>
      <c r="F432" s="38">
        <f t="shared" si="67"/>
        <v>0.87047833398507457</v>
      </c>
      <c r="G432" s="39">
        <f t="shared" si="68"/>
        <v>663.05399806154855</v>
      </c>
      <c r="H432" s="39">
        <f t="shared" si="69"/>
        <v>88.158487932467366</v>
      </c>
      <c r="I432" s="37">
        <f t="shared" si="70"/>
        <v>751.21248599401588</v>
      </c>
      <c r="J432" s="40">
        <f t="shared" si="71"/>
        <v>-92.214291104858432</v>
      </c>
      <c r="K432" s="37">
        <f t="shared" si="72"/>
        <v>658.9981948891575</v>
      </c>
      <c r="L432" s="37">
        <f t="shared" si="73"/>
        <v>1702998.7057484339</v>
      </c>
      <c r="M432" s="37">
        <f t="shared" si="74"/>
        <v>1493948.9078137202</v>
      </c>
      <c r="N432" s="41">
        <f>'jan-feb'!M432</f>
        <v>-511445.06101661915</v>
      </c>
      <c r="O432" s="41">
        <f t="shared" si="75"/>
        <v>2005393.9688303394</v>
      </c>
      <c r="Q432" s="4"/>
      <c r="R432" s="4"/>
      <c r="S432" s="4"/>
      <c r="T432" s="4"/>
    </row>
    <row r="433" spans="1:20" s="34" customFormat="1" x14ac:dyDescent="0.2">
      <c r="A433" s="33">
        <v>2030</v>
      </c>
      <c r="B433" s="34" t="s">
        <v>483</v>
      </c>
      <c r="C433" s="36">
        <v>79008</v>
      </c>
      <c r="D433" s="36">
        <v>10199</v>
      </c>
      <c r="E433" s="37">
        <f t="shared" si="66"/>
        <v>7746.6418276301602</v>
      </c>
      <c r="F433" s="38">
        <f t="shared" si="67"/>
        <v>0.9079423019563132</v>
      </c>
      <c r="G433" s="39">
        <f t="shared" si="68"/>
        <v>471.26651948080598</v>
      </c>
      <c r="H433" s="39">
        <f t="shared" si="69"/>
        <v>0</v>
      </c>
      <c r="I433" s="37">
        <f t="shared" si="70"/>
        <v>471.26651948080598</v>
      </c>
      <c r="J433" s="40">
        <f t="shared" si="71"/>
        <v>-92.214291104858432</v>
      </c>
      <c r="K433" s="37">
        <f t="shared" si="72"/>
        <v>379.05222837594755</v>
      </c>
      <c r="L433" s="37">
        <f t="shared" si="73"/>
        <v>4806447.2321847398</v>
      </c>
      <c r="M433" s="37">
        <f t="shared" si="74"/>
        <v>3865953.677206289</v>
      </c>
      <c r="N433" s="41">
        <f>'jan-feb'!M433</f>
        <v>60640.062942876699</v>
      </c>
      <c r="O433" s="41">
        <f t="shared" si="75"/>
        <v>3805313.6142634125</v>
      </c>
      <c r="Q433" s="4"/>
      <c r="R433" s="4"/>
      <c r="S433" s="4"/>
      <c r="T433" s="4"/>
    </row>
    <row r="434" spans="1:20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Q434" s="4"/>
      <c r="R434" s="4"/>
      <c r="S434" s="4"/>
      <c r="T434" s="4"/>
    </row>
    <row r="435" spans="1:20" s="60" customFormat="1" ht="13.5" thickBot="1" x14ac:dyDescent="0.25">
      <c r="A435" s="44"/>
      <c r="B435" s="44" t="s">
        <v>33</v>
      </c>
      <c r="C435" s="45">
        <f>SUM(C8:C433)</f>
        <v>44864413</v>
      </c>
      <c r="D435" s="46">
        <f>SUM(D8:D433)</f>
        <v>5258317</v>
      </c>
      <c r="E435" s="46">
        <f>(C435*1000)/D435</f>
        <v>8532.0860267648368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484891974.55962586</v>
      </c>
      <c r="M435" s="46">
        <f>SUM(M8:M433)</f>
        <v>5.1036477088928223E-7</v>
      </c>
      <c r="N435" s="46">
        <f>jan!M435</f>
        <v>5.1007373258471489E-7</v>
      </c>
      <c r="O435" s="46">
        <f t="shared" ref="O435" si="76">M435-N435</f>
        <v>2.9103830456733704E-10</v>
      </c>
      <c r="Q435" s="4"/>
      <c r="R435" s="4"/>
      <c r="S435" s="4"/>
      <c r="T435" s="4"/>
    </row>
    <row r="436" spans="1:20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  <c r="Q436" s="4"/>
      <c r="R436" s="4"/>
      <c r="S436" s="4"/>
      <c r="T436" s="4"/>
    </row>
    <row r="437" spans="1:20" s="34" customFormat="1" x14ac:dyDescent="0.2">
      <c r="A437" s="52" t="s">
        <v>34</v>
      </c>
      <c r="B437" s="52"/>
      <c r="C437" s="52"/>
      <c r="D437" s="53">
        <f>L435</f>
        <v>484891974.55962586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-92.214291104858432</v>
      </c>
      <c r="J437" s="57" t="s">
        <v>37</v>
      </c>
      <c r="M437" s="58"/>
      <c r="Q437" s="4"/>
      <c r="R437" s="4"/>
      <c r="S437" s="4"/>
      <c r="T43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426" sqref="L426"/>
    </sheetView>
  </sheetViews>
  <sheetFormatPr baseColWidth="10" defaultColWidth="9.42578125" defaultRowHeight="12.75" x14ac:dyDescent="0.2"/>
  <cols>
    <col min="1" max="1" width="6.5703125" style="2" customWidth="1"/>
    <col min="2" max="2" width="14" style="2" bestFit="1" customWidth="1"/>
    <col min="3" max="6" width="11.42578125" style="2" customWidth="1"/>
    <col min="7" max="8" width="11.42578125" style="61" customWidth="1"/>
    <col min="9" max="9" width="11.42578125" style="2" customWidth="1"/>
    <col min="10" max="10" width="11.42578125" style="62" customWidth="1"/>
    <col min="11" max="15" width="11.42578125" style="2" customWidth="1"/>
    <col min="16" max="16384" width="9.42578125" style="2"/>
  </cols>
  <sheetData>
    <row r="1" spans="1:18" ht="22.5" customHeight="1" x14ac:dyDescent="0.2">
      <c r="A1" s="78" t="s">
        <v>487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  <c r="N1" s="3"/>
      <c r="O1" s="3"/>
    </row>
    <row r="2" spans="1:18" x14ac:dyDescent="0.2">
      <c r="A2" s="80" t="s">
        <v>0</v>
      </c>
      <c r="B2" s="80" t="s">
        <v>1</v>
      </c>
      <c r="C2" s="5" t="s">
        <v>2</v>
      </c>
      <c r="D2" s="6" t="s">
        <v>3</v>
      </c>
      <c r="E2" s="83" t="s">
        <v>488</v>
      </c>
      <c r="F2" s="84"/>
      <c r="G2" s="83" t="s">
        <v>4</v>
      </c>
      <c r="H2" s="85"/>
      <c r="I2" s="85"/>
      <c r="J2" s="85"/>
      <c r="K2" s="84"/>
      <c r="L2" s="83" t="s">
        <v>5</v>
      </c>
      <c r="M2" s="84"/>
      <c r="N2" s="7" t="s">
        <v>6</v>
      </c>
      <c r="O2" s="7" t="s">
        <v>7</v>
      </c>
    </row>
    <row r="3" spans="1:18" x14ac:dyDescent="0.2">
      <c r="A3" s="81"/>
      <c r="B3" s="81"/>
      <c r="C3" s="8" t="s">
        <v>39</v>
      </c>
      <c r="D3" s="9" t="s">
        <v>484</v>
      </c>
      <c r="E3" s="10" t="s">
        <v>9</v>
      </c>
      <c r="F3" s="11" t="s">
        <v>10</v>
      </c>
      <c r="G3" s="12" t="s">
        <v>11</v>
      </c>
      <c r="H3" s="71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2">
      <c r="A4" s="81"/>
      <c r="B4" s="81"/>
      <c r="C4" s="9" t="s">
        <v>18</v>
      </c>
      <c r="D4" s="9"/>
      <c r="E4" s="18"/>
      <c r="F4" s="16" t="s">
        <v>19</v>
      </c>
      <c r="G4" s="19" t="s">
        <v>20</v>
      </c>
      <c r="H4" s="72" t="s">
        <v>21</v>
      </c>
      <c r="I4" s="18" t="s">
        <v>16</v>
      </c>
      <c r="J4" s="20" t="s">
        <v>22</v>
      </c>
      <c r="K4" s="15" t="s">
        <v>23</v>
      </c>
      <c r="L4" s="15" t="s">
        <v>24</v>
      </c>
      <c r="M4" s="16" t="s">
        <v>16</v>
      </c>
      <c r="N4" s="21" t="s">
        <v>25</v>
      </c>
      <c r="O4" s="17" t="s">
        <v>26</v>
      </c>
    </row>
    <row r="5" spans="1:18" s="34" customFormat="1" x14ac:dyDescent="0.2">
      <c r="A5" s="82"/>
      <c r="B5" s="82"/>
      <c r="C5" s="1"/>
      <c r="D5" s="22"/>
      <c r="E5" s="22"/>
      <c r="F5" s="23" t="s">
        <v>27</v>
      </c>
      <c r="G5" s="24" t="s">
        <v>28</v>
      </c>
      <c r="H5" s="25" t="s">
        <v>29</v>
      </c>
      <c r="I5" s="22"/>
      <c r="J5" s="26" t="s">
        <v>30</v>
      </c>
      <c r="K5" s="22"/>
      <c r="L5" s="23" t="s">
        <v>31</v>
      </c>
      <c r="M5" s="23" t="s">
        <v>63</v>
      </c>
      <c r="N5" s="27"/>
      <c r="O5" s="27"/>
    </row>
    <row r="6" spans="1:18" s="59" customFormat="1" x14ac:dyDescent="0.2">
      <c r="A6" s="75"/>
      <c r="B6" s="75"/>
      <c r="C6" s="75">
        <v>1</v>
      </c>
      <c r="D6" s="76">
        <v>2</v>
      </c>
      <c r="E6" s="75">
        <v>3</v>
      </c>
      <c r="F6" s="75">
        <v>4</v>
      </c>
      <c r="G6" s="75">
        <v>5</v>
      </c>
      <c r="H6" s="75">
        <f t="shared" ref="H6:M6" si="0">G6+1</f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v>12</v>
      </c>
      <c r="O6" s="75">
        <v>13</v>
      </c>
    </row>
    <row r="7" spans="1:18" s="34" customFormat="1" x14ac:dyDescent="0.2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2">
      <c r="A8" s="33">
        <v>101</v>
      </c>
      <c r="B8" s="34" t="s">
        <v>64</v>
      </c>
      <c r="C8" s="36">
        <v>86457</v>
      </c>
      <c r="D8" s="36">
        <v>30790</v>
      </c>
      <c r="E8" s="37">
        <f t="shared" ref="E8" si="1">(C8*1000)/D8</f>
        <v>2807.9571289379669</v>
      </c>
      <c r="F8" s="38">
        <f>IF(ISNUMBER(C8),E8/E$435,"")</f>
        <v>0.75830791657143359</v>
      </c>
      <c r="G8" s="39">
        <f>(E$435-E8)*0.6</f>
        <v>536.98055407853462</v>
      </c>
      <c r="H8" s="39">
        <f>IF(E8&gt;=E$435*0.9,0,IF(E8&lt;0.9*E$435,(E$435*0.9-E8)*0.35))</f>
        <v>183.63629137840189</v>
      </c>
      <c r="I8" s="37">
        <f t="shared" ref="I8" si="2">G8+H8</f>
        <v>720.61684545693652</v>
      </c>
      <c r="J8" s="40">
        <f>I$437</f>
        <v>-38.889838506431374</v>
      </c>
      <c r="K8" s="37">
        <f t="shared" ref="K8" si="3">I8+J8</f>
        <v>681.72700695050514</v>
      </c>
      <c r="L8" s="37">
        <f t="shared" ref="L8" si="4">(I8*D8)</f>
        <v>22187792.671619076</v>
      </c>
      <c r="M8" s="37">
        <f t="shared" ref="M8" si="5">(K8*D8)</f>
        <v>20990374.544006053</v>
      </c>
      <c r="N8" s="41">
        <f>jan!M8</f>
        <v>17110587.180208437</v>
      </c>
      <c r="O8" s="41">
        <f>M8-N8</f>
        <v>3879787.3637976162</v>
      </c>
      <c r="P8" s="4"/>
      <c r="Q8" s="65"/>
      <c r="R8" s="4"/>
    </row>
    <row r="9" spans="1:18" s="34" customFormat="1" x14ac:dyDescent="0.2">
      <c r="A9" s="33">
        <v>104</v>
      </c>
      <c r="B9" s="34" t="s">
        <v>65</v>
      </c>
      <c r="C9" s="36">
        <v>100695</v>
      </c>
      <c r="D9" s="36">
        <v>32407</v>
      </c>
      <c r="E9" s="37">
        <f t="shared" ref="E9:E72" si="6">(C9*1000)/D9</f>
        <v>3107.1990619310641</v>
      </c>
      <c r="F9" s="38">
        <f t="shared" ref="F9:F72" si="7">IF(ISNUMBER(C9),E9/E$435,"")</f>
        <v>0.83912023539933167</v>
      </c>
      <c r="G9" s="39">
        <f t="shared" ref="G9:G72" si="8">(E$435-E9)*0.6</f>
        <v>357.43539428267633</v>
      </c>
      <c r="H9" s="39">
        <f t="shared" ref="H9:H72" si="9">IF(E9&gt;=E$435*0.9,0,IF(E9&lt;0.9*E$435,(E$435*0.9-E9)*0.35))</f>
        <v>78.901614830817891</v>
      </c>
      <c r="I9" s="37">
        <f t="shared" ref="I9:I72" si="10">G9+H9</f>
        <v>436.33700911349422</v>
      </c>
      <c r="J9" s="40">
        <f t="shared" ref="J9:J72" si="11">I$437</f>
        <v>-38.889838506431374</v>
      </c>
      <c r="K9" s="37">
        <f t="shared" ref="K9:K72" si="12">I9+J9</f>
        <v>397.44717060706284</v>
      </c>
      <c r="L9" s="37">
        <f t="shared" ref="L9:L72" si="13">(I9*D9)</f>
        <v>14140373.454341007</v>
      </c>
      <c r="M9" s="37">
        <f t="shared" ref="M9:M72" si="14">(K9*D9)</f>
        <v>12880070.457863085</v>
      </c>
      <c r="N9" s="41">
        <f>jan!M9</f>
        <v>9881260.7810657565</v>
      </c>
      <c r="O9" s="41">
        <f t="shared" ref="O9:O72" si="15">M9-N9</f>
        <v>2998809.6767973285</v>
      </c>
      <c r="P9" s="4"/>
      <c r="Q9" s="65"/>
      <c r="R9" s="4"/>
    </row>
    <row r="10" spans="1:18" s="34" customFormat="1" x14ac:dyDescent="0.2">
      <c r="A10" s="33">
        <v>105</v>
      </c>
      <c r="B10" s="34" t="s">
        <v>66</v>
      </c>
      <c r="C10" s="36">
        <v>165783</v>
      </c>
      <c r="D10" s="36">
        <v>55127</v>
      </c>
      <c r="E10" s="37">
        <f t="shared" si="6"/>
        <v>3007.2922524352857</v>
      </c>
      <c r="F10" s="38">
        <f t="shared" si="7"/>
        <v>0.8121397221360479</v>
      </c>
      <c r="G10" s="39">
        <f t="shared" si="8"/>
        <v>417.37947998014334</v>
      </c>
      <c r="H10" s="39">
        <f t="shared" si="9"/>
        <v>113.86899815434032</v>
      </c>
      <c r="I10" s="37">
        <f t="shared" si="10"/>
        <v>531.24847813448366</v>
      </c>
      <c r="J10" s="40">
        <f t="shared" si="11"/>
        <v>-38.889838506431374</v>
      </c>
      <c r="K10" s="37">
        <f t="shared" si="12"/>
        <v>492.35863962805229</v>
      </c>
      <c r="L10" s="37">
        <f t="shared" si="13"/>
        <v>29286134.854119681</v>
      </c>
      <c r="M10" s="37">
        <f t="shared" si="14"/>
        <v>27142254.726775639</v>
      </c>
      <c r="N10" s="41">
        <f>jan!M10</f>
        <v>23192002.068312775</v>
      </c>
      <c r="O10" s="41">
        <f t="shared" si="15"/>
        <v>3950252.6584628634</v>
      </c>
      <c r="P10" s="4"/>
      <c r="Q10" s="65"/>
      <c r="R10" s="4"/>
    </row>
    <row r="11" spans="1:18" s="34" customFormat="1" x14ac:dyDescent="0.2">
      <c r="A11" s="33">
        <v>106</v>
      </c>
      <c r="B11" s="34" t="s">
        <v>67</v>
      </c>
      <c r="C11" s="36">
        <v>245719</v>
      </c>
      <c r="D11" s="36">
        <v>80121</v>
      </c>
      <c r="E11" s="37">
        <f t="shared" si="6"/>
        <v>3066.8488910522833</v>
      </c>
      <c r="F11" s="38">
        <f t="shared" si="7"/>
        <v>0.8282233973753258</v>
      </c>
      <c r="G11" s="39">
        <f t="shared" si="8"/>
        <v>381.64549680994475</v>
      </c>
      <c r="H11" s="39">
        <f t="shared" si="9"/>
        <v>93.024174638391173</v>
      </c>
      <c r="I11" s="37">
        <f t="shared" si="10"/>
        <v>474.66967144833592</v>
      </c>
      <c r="J11" s="40">
        <f t="shared" si="11"/>
        <v>-38.889838506431374</v>
      </c>
      <c r="K11" s="37">
        <f t="shared" si="12"/>
        <v>435.77983294190454</v>
      </c>
      <c r="L11" s="37">
        <f t="shared" si="13"/>
        <v>38031008.746112123</v>
      </c>
      <c r="M11" s="37">
        <f t="shared" si="14"/>
        <v>34915115.995138332</v>
      </c>
      <c r="N11" s="41">
        <f>jan!M11</f>
        <v>25453775.432461184</v>
      </c>
      <c r="O11" s="41">
        <f t="shared" si="15"/>
        <v>9461340.5626771487</v>
      </c>
      <c r="P11" s="4"/>
      <c r="Q11" s="65"/>
      <c r="R11" s="4"/>
    </row>
    <row r="12" spans="1:18" s="34" customFormat="1" x14ac:dyDescent="0.2">
      <c r="A12" s="33">
        <v>111</v>
      </c>
      <c r="B12" s="34" t="s">
        <v>68</v>
      </c>
      <c r="C12" s="36">
        <v>15813</v>
      </c>
      <c r="D12" s="36">
        <v>4517</v>
      </c>
      <c r="E12" s="37">
        <f t="shared" si="6"/>
        <v>3500.7748505645341</v>
      </c>
      <c r="F12" s="38">
        <f t="shared" si="7"/>
        <v>0.94540805340618517</v>
      </c>
      <c r="G12" s="39">
        <f t="shared" si="8"/>
        <v>121.28992110259432</v>
      </c>
      <c r="H12" s="39">
        <f t="shared" si="9"/>
        <v>0</v>
      </c>
      <c r="I12" s="37">
        <f t="shared" si="10"/>
        <v>121.28992110259432</v>
      </c>
      <c r="J12" s="40">
        <f t="shared" si="11"/>
        <v>-38.889838506431374</v>
      </c>
      <c r="K12" s="37">
        <f t="shared" si="12"/>
        <v>82.400082596162946</v>
      </c>
      <c r="L12" s="37">
        <f t="shared" si="13"/>
        <v>547866.57362041855</v>
      </c>
      <c r="M12" s="37">
        <f t="shared" si="14"/>
        <v>372201.17308686802</v>
      </c>
      <c r="N12" s="41">
        <f>jan!M12</f>
        <v>116744.68797308252</v>
      </c>
      <c r="O12" s="41">
        <f t="shared" si="15"/>
        <v>255456.48511378549</v>
      </c>
      <c r="P12" s="4"/>
      <c r="Q12" s="65"/>
      <c r="R12" s="4"/>
    </row>
    <row r="13" spans="1:18" s="34" customFormat="1" x14ac:dyDescent="0.2">
      <c r="A13" s="33">
        <v>118</v>
      </c>
      <c r="B13" s="34" t="s">
        <v>69</v>
      </c>
      <c r="C13" s="36">
        <v>3914</v>
      </c>
      <c r="D13" s="36">
        <v>1398</v>
      </c>
      <c r="E13" s="37">
        <f t="shared" si="6"/>
        <v>2799.713876967096</v>
      </c>
      <c r="F13" s="38">
        <f t="shared" si="7"/>
        <v>0.75608177032319346</v>
      </c>
      <c r="G13" s="39">
        <f t="shared" si="8"/>
        <v>541.92650526105717</v>
      </c>
      <c r="H13" s="39">
        <f t="shared" si="9"/>
        <v>186.52142956820671</v>
      </c>
      <c r="I13" s="37">
        <f t="shared" si="10"/>
        <v>728.44793482926389</v>
      </c>
      <c r="J13" s="40">
        <f t="shared" si="11"/>
        <v>-38.889838506431374</v>
      </c>
      <c r="K13" s="37">
        <f t="shared" si="12"/>
        <v>689.55809632283251</v>
      </c>
      <c r="L13" s="37">
        <f t="shared" si="13"/>
        <v>1018370.2128913109</v>
      </c>
      <c r="M13" s="37">
        <f t="shared" si="14"/>
        <v>964002.2186593198</v>
      </c>
      <c r="N13" s="41">
        <f>jan!M13</f>
        <v>780020.77550930122</v>
      </c>
      <c r="O13" s="41">
        <f t="shared" si="15"/>
        <v>183981.44315001857</v>
      </c>
      <c r="P13" s="4"/>
      <c r="Q13" s="65"/>
      <c r="R13" s="4"/>
    </row>
    <row r="14" spans="1:18" s="34" customFormat="1" x14ac:dyDescent="0.2">
      <c r="A14" s="33">
        <v>119</v>
      </c>
      <c r="B14" s="34" t="s">
        <v>70</v>
      </c>
      <c r="C14" s="36">
        <v>9870</v>
      </c>
      <c r="D14" s="36">
        <v>3597</v>
      </c>
      <c r="E14" s="37">
        <f t="shared" si="6"/>
        <v>2743.9532944120101</v>
      </c>
      <c r="F14" s="38">
        <f t="shared" si="7"/>
        <v>0.74102324583633661</v>
      </c>
      <c r="G14" s="39">
        <f t="shared" si="8"/>
        <v>575.38285479410865</v>
      </c>
      <c r="H14" s="39">
        <f t="shared" si="9"/>
        <v>206.03763346248678</v>
      </c>
      <c r="I14" s="37">
        <f t="shared" si="10"/>
        <v>781.42048825659549</v>
      </c>
      <c r="J14" s="40">
        <f t="shared" si="11"/>
        <v>-38.889838506431374</v>
      </c>
      <c r="K14" s="37">
        <f t="shared" si="12"/>
        <v>742.53064975016412</v>
      </c>
      <c r="L14" s="37">
        <f t="shared" si="13"/>
        <v>2810769.4962589741</v>
      </c>
      <c r="M14" s="37">
        <f t="shared" si="14"/>
        <v>2670882.7471513404</v>
      </c>
      <c r="N14" s="41">
        <f>jan!M14</f>
        <v>2249792.2957846611</v>
      </c>
      <c r="O14" s="41">
        <f t="shared" si="15"/>
        <v>421090.45136667928</v>
      </c>
      <c r="P14" s="4"/>
      <c r="Q14" s="65"/>
      <c r="R14" s="4"/>
    </row>
    <row r="15" spans="1:18" s="34" customFormat="1" x14ac:dyDescent="0.2">
      <c r="A15" s="33">
        <v>121</v>
      </c>
      <c r="B15" s="34" t="s">
        <v>71</v>
      </c>
      <c r="C15" s="36">
        <v>2304</v>
      </c>
      <c r="D15" s="36">
        <v>685</v>
      </c>
      <c r="E15" s="37">
        <f t="shared" si="6"/>
        <v>3363.5036496350367</v>
      </c>
      <c r="F15" s="38">
        <f t="shared" si="7"/>
        <v>0.90833703216111494</v>
      </c>
      <c r="G15" s="39">
        <f t="shared" si="8"/>
        <v>203.65264166029274</v>
      </c>
      <c r="H15" s="39">
        <f t="shared" si="9"/>
        <v>0</v>
      </c>
      <c r="I15" s="37">
        <f t="shared" si="10"/>
        <v>203.65264166029274</v>
      </c>
      <c r="J15" s="40">
        <f t="shared" si="11"/>
        <v>-38.889838506431374</v>
      </c>
      <c r="K15" s="37">
        <f t="shared" si="12"/>
        <v>164.76280315386137</v>
      </c>
      <c r="L15" s="37">
        <f t="shared" si="13"/>
        <v>139502.05953730052</v>
      </c>
      <c r="M15" s="37">
        <f t="shared" si="14"/>
        <v>112862.52016039504</v>
      </c>
      <c r="N15" s="41">
        <f>jan!M15</f>
        <v>161309.75051779056</v>
      </c>
      <c r="O15" s="41">
        <f t="shared" si="15"/>
        <v>-48447.230357395514</v>
      </c>
      <c r="P15" s="4"/>
      <c r="Q15" s="65"/>
      <c r="R15" s="4"/>
    </row>
    <row r="16" spans="1:18" s="34" customFormat="1" x14ac:dyDescent="0.2">
      <c r="A16" s="33">
        <v>122</v>
      </c>
      <c r="B16" s="34" t="s">
        <v>72</v>
      </c>
      <c r="C16" s="36">
        <v>15823</v>
      </c>
      <c r="D16" s="36">
        <v>5367</v>
      </c>
      <c r="E16" s="37">
        <f t="shared" si="6"/>
        <v>2948.2019750326067</v>
      </c>
      <c r="F16" s="38">
        <f t="shared" si="7"/>
        <v>0.79618199091391872</v>
      </c>
      <c r="G16" s="39">
        <f t="shared" si="8"/>
        <v>452.83364642175076</v>
      </c>
      <c r="H16" s="39">
        <f t="shared" si="9"/>
        <v>134.55059524527798</v>
      </c>
      <c r="I16" s="37">
        <f t="shared" si="10"/>
        <v>587.38424166702873</v>
      </c>
      <c r="J16" s="40">
        <f t="shared" si="11"/>
        <v>-38.889838506431374</v>
      </c>
      <c r="K16" s="37">
        <f t="shared" si="12"/>
        <v>548.49440316059736</v>
      </c>
      <c r="L16" s="37">
        <f t="shared" si="13"/>
        <v>3152491.2250269433</v>
      </c>
      <c r="M16" s="37">
        <f t="shared" si="14"/>
        <v>2943769.4617629261</v>
      </c>
      <c r="N16" s="41">
        <f>jan!M16</f>
        <v>2618351.4321590988</v>
      </c>
      <c r="O16" s="41">
        <f t="shared" si="15"/>
        <v>325418.02960382728</v>
      </c>
      <c r="P16" s="4"/>
      <c r="Q16" s="65"/>
      <c r="R16" s="4"/>
    </row>
    <row r="17" spans="1:18" s="34" customFormat="1" x14ac:dyDescent="0.2">
      <c r="A17" s="33">
        <v>123</v>
      </c>
      <c r="B17" s="34" t="s">
        <v>73</v>
      </c>
      <c r="C17" s="36">
        <v>20142</v>
      </c>
      <c r="D17" s="36">
        <v>5765</v>
      </c>
      <c r="E17" s="37">
        <f t="shared" si="6"/>
        <v>3493.8421509106679</v>
      </c>
      <c r="F17" s="38">
        <f t="shared" si="7"/>
        <v>0.94353583072281144</v>
      </c>
      <c r="G17" s="39">
        <f t="shared" si="8"/>
        <v>125.44954089491402</v>
      </c>
      <c r="H17" s="39">
        <f t="shared" si="9"/>
        <v>0</v>
      </c>
      <c r="I17" s="37">
        <f t="shared" si="10"/>
        <v>125.44954089491402</v>
      </c>
      <c r="J17" s="40">
        <f t="shared" si="11"/>
        <v>-38.889838506431374</v>
      </c>
      <c r="K17" s="37">
        <f t="shared" si="12"/>
        <v>86.559702388482648</v>
      </c>
      <c r="L17" s="37">
        <f t="shared" si="13"/>
        <v>723216.60325917939</v>
      </c>
      <c r="M17" s="37">
        <f t="shared" si="14"/>
        <v>499016.68426960247</v>
      </c>
      <c r="N17" s="41">
        <f>jan!M17</f>
        <v>2058498.1193212599</v>
      </c>
      <c r="O17" s="41">
        <f t="shared" si="15"/>
        <v>-1559481.4350516575</v>
      </c>
      <c r="P17" s="4"/>
      <c r="Q17" s="65"/>
      <c r="R17" s="4"/>
    </row>
    <row r="18" spans="1:18" s="34" customFormat="1" x14ac:dyDescent="0.2">
      <c r="A18" s="33">
        <v>124</v>
      </c>
      <c r="B18" s="34" t="s">
        <v>74</v>
      </c>
      <c r="C18" s="36">
        <v>57732</v>
      </c>
      <c r="D18" s="36">
        <v>15720</v>
      </c>
      <c r="E18" s="37">
        <f t="shared" si="6"/>
        <v>3672.5190839694656</v>
      </c>
      <c r="F18" s="38">
        <f t="shared" si="7"/>
        <v>0.99178875148532908</v>
      </c>
      <c r="G18" s="39">
        <f t="shared" si="8"/>
        <v>18.243381059635428</v>
      </c>
      <c r="H18" s="39">
        <f t="shared" si="9"/>
        <v>0</v>
      </c>
      <c r="I18" s="37">
        <f t="shared" si="10"/>
        <v>18.243381059635428</v>
      </c>
      <c r="J18" s="40">
        <f t="shared" si="11"/>
        <v>-38.889838506431374</v>
      </c>
      <c r="K18" s="37">
        <f t="shared" si="12"/>
        <v>-20.646457446795946</v>
      </c>
      <c r="L18" s="37">
        <f t="shared" si="13"/>
        <v>286785.95025746891</v>
      </c>
      <c r="M18" s="37">
        <f t="shared" si="14"/>
        <v>-324562.31106363225</v>
      </c>
      <c r="N18" s="41">
        <f>jan!M18</f>
        <v>8081222.6688170368</v>
      </c>
      <c r="O18" s="41">
        <f t="shared" si="15"/>
        <v>-8405784.9798806682</v>
      </c>
      <c r="P18" s="4"/>
      <c r="Q18" s="65"/>
      <c r="R18" s="4"/>
    </row>
    <row r="19" spans="1:18" s="34" customFormat="1" x14ac:dyDescent="0.2">
      <c r="A19" s="33">
        <v>125</v>
      </c>
      <c r="B19" s="34" t="s">
        <v>75</v>
      </c>
      <c r="C19" s="36">
        <v>32781</v>
      </c>
      <c r="D19" s="36">
        <v>11406</v>
      </c>
      <c r="E19" s="37">
        <f t="shared" si="6"/>
        <v>2874.0136770120989</v>
      </c>
      <c r="F19" s="38">
        <f t="shared" si="7"/>
        <v>0.77614693655851641</v>
      </c>
      <c r="G19" s="39">
        <f t="shared" si="8"/>
        <v>497.34662523405541</v>
      </c>
      <c r="H19" s="39">
        <f t="shared" si="9"/>
        <v>160.51649955245568</v>
      </c>
      <c r="I19" s="37">
        <f t="shared" si="10"/>
        <v>657.86312478651109</v>
      </c>
      <c r="J19" s="40">
        <f t="shared" si="11"/>
        <v>-38.889838506431374</v>
      </c>
      <c r="K19" s="37">
        <f t="shared" si="12"/>
        <v>618.97328628007972</v>
      </c>
      <c r="L19" s="37">
        <f t="shared" si="13"/>
        <v>7503586.8013149453</v>
      </c>
      <c r="M19" s="37">
        <f t="shared" si="14"/>
        <v>7060009.3033105889</v>
      </c>
      <c r="N19" s="41">
        <f>jan!M19</f>
        <v>5980933.4516874775</v>
      </c>
      <c r="O19" s="41">
        <f t="shared" si="15"/>
        <v>1079075.8516231114</v>
      </c>
      <c r="P19" s="4"/>
      <c r="Q19" s="65"/>
      <c r="R19" s="4"/>
    </row>
    <row r="20" spans="1:18" s="34" customFormat="1" x14ac:dyDescent="0.2">
      <c r="A20" s="33">
        <v>127</v>
      </c>
      <c r="B20" s="34" t="s">
        <v>76</v>
      </c>
      <c r="C20" s="36">
        <v>11834</v>
      </c>
      <c r="D20" s="36">
        <v>3783</v>
      </c>
      <c r="E20" s="37">
        <f t="shared" si="6"/>
        <v>3128.2051282051284</v>
      </c>
      <c r="F20" s="38">
        <f t="shared" si="7"/>
        <v>0.84479306643634677</v>
      </c>
      <c r="G20" s="39">
        <f t="shared" si="8"/>
        <v>344.83175451823769</v>
      </c>
      <c r="H20" s="39">
        <f t="shared" si="9"/>
        <v>71.549491634895389</v>
      </c>
      <c r="I20" s="37">
        <f t="shared" si="10"/>
        <v>416.38124615313308</v>
      </c>
      <c r="J20" s="40">
        <f t="shared" si="11"/>
        <v>-38.889838506431374</v>
      </c>
      <c r="K20" s="37">
        <f t="shared" si="12"/>
        <v>377.4914076467017</v>
      </c>
      <c r="L20" s="37">
        <f t="shared" si="13"/>
        <v>1575170.2541973025</v>
      </c>
      <c r="M20" s="37">
        <f t="shared" si="14"/>
        <v>1428049.9951274726</v>
      </c>
      <c r="N20" s="41">
        <f>jan!M20</f>
        <v>1830786.4762172301</v>
      </c>
      <c r="O20" s="41">
        <f t="shared" si="15"/>
        <v>-402736.48108975752</v>
      </c>
      <c r="P20" s="4"/>
      <c r="Q20" s="65"/>
      <c r="R20" s="4"/>
    </row>
    <row r="21" spans="1:18" s="34" customFormat="1" x14ac:dyDescent="0.2">
      <c r="A21" s="33">
        <v>128</v>
      </c>
      <c r="B21" s="34" t="s">
        <v>77</v>
      </c>
      <c r="C21" s="36">
        <v>23098</v>
      </c>
      <c r="D21" s="36">
        <v>8173</v>
      </c>
      <c r="E21" s="37">
        <f t="shared" si="6"/>
        <v>2826.1348342102042</v>
      </c>
      <c r="F21" s="38">
        <f t="shared" si="7"/>
        <v>0.76321692948725883</v>
      </c>
      <c r="G21" s="39">
        <f t="shared" si="8"/>
        <v>526.07393091519225</v>
      </c>
      <c r="H21" s="39">
        <f t="shared" si="9"/>
        <v>177.27409453311884</v>
      </c>
      <c r="I21" s="37">
        <f t="shared" si="10"/>
        <v>703.34802544831109</v>
      </c>
      <c r="J21" s="40">
        <f t="shared" si="11"/>
        <v>-38.889838506431374</v>
      </c>
      <c r="K21" s="37">
        <f t="shared" si="12"/>
        <v>664.45818694187972</v>
      </c>
      <c r="L21" s="37">
        <f t="shared" si="13"/>
        <v>5748463.4119890463</v>
      </c>
      <c r="M21" s="37">
        <f t="shared" si="14"/>
        <v>5430616.7618759833</v>
      </c>
      <c r="N21" s="41">
        <f>jan!M21</f>
        <v>4361157.7240611725</v>
      </c>
      <c r="O21" s="41">
        <f t="shared" si="15"/>
        <v>1069459.0378148109</v>
      </c>
      <c r="P21" s="4"/>
      <c r="Q21" s="65"/>
      <c r="R21" s="4"/>
    </row>
    <row r="22" spans="1:18" s="34" customFormat="1" x14ac:dyDescent="0.2">
      <c r="A22" s="33">
        <v>135</v>
      </c>
      <c r="B22" s="34" t="s">
        <v>78</v>
      </c>
      <c r="C22" s="36">
        <v>23189</v>
      </c>
      <c r="D22" s="36">
        <v>7398</v>
      </c>
      <c r="E22" s="37">
        <f t="shared" si="6"/>
        <v>3134.4958096782916</v>
      </c>
      <c r="F22" s="38">
        <f t="shared" si="7"/>
        <v>0.84649190774434535</v>
      </c>
      <c r="G22" s="39">
        <f t="shared" si="8"/>
        <v>341.05734563433981</v>
      </c>
      <c r="H22" s="39">
        <f t="shared" si="9"/>
        <v>69.347753119288257</v>
      </c>
      <c r="I22" s="37">
        <f t="shared" si="10"/>
        <v>410.40509875362807</v>
      </c>
      <c r="J22" s="40">
        <f t="shared" si="11"/>
        <v>-38.889838506431374</v>
      </c>
      <c r="K22" s="37">
        <f t="shared" si="12"/>
        <v>371.51526024719669</v>
      </c>
      <c r="L22" s="37">
        <f t="shared" si="13"/>
        <v>3036176.9205793403</v>
      </c>
      <c r="M22" s="37">
        <f t="shared" si="14"/>
        <v>2748469.8953087609</v>
      </c>
      <c r="N22" s="41">
        <f>jan!M22</f>
        <v>1822515.3055921393</v>
      </c>
      <c r="O22" s="41">
        <f t="shared" si="15"/>
        <v>925954.58971662167</v>
      </c>
      <c r="P22" s="4"/>
      <c r="Q22" s="65"/>
      <c r="R22" s="4"/>
    </row>
    <row r="23" spans="1:18" s="34" customFormat="1" x14ac:dyDescent="0.2">
      <c r="A23" s="33">
        <v>136</v>
      </c>
      <c r="B23" s="34" t="s">
        <v>79</v>
      </c>
      <c r="C23" s="36">
        <v>49558</v>
      </c>
      <c r="D23" s="36">
        <v>15747</v>
      </c>
      <c r="E23" s="37">
        <f t="shared" si="6"/>
        <v>3147.1391376135139</v>
      </c>
      <c r="F23" s="38">
        <f t="shared" si="7"/>
        <v>0.84990632442695124</v>
      </c>
      <c r="G23" s="39">
        <f t="shared" si="8"/>
        <v>333.47134887320641</v>
      </c>
      <c r="H23" s="39">
        <f t="shared" si="9"/>
        <v>64.922588341960477</v>
      </c>
      <c r="I23" s="37">
        <f t="shared" si="10"/>
        <v>398.39393721516689</v>
      </c>
      <c r="J23" s="40">
        <f t="shared" si="11"/>
        <v>-38.889838506431374</v>
      </c>
      <c r="K23" s="37">
        <f t="shared" si="12"/>
        <v>359.50409870873551</v>
      </c>
      <c r="L23" s="37">
        <f t="shared" si="13"/>
        <v>6273509.3293272331</v>
      </c>
      <c r="M23" s="37">
        <f t="shared" si="14"/>
        <v>5661111.0423664581</v>
      </c>
      <c r="N23" s="41">
        <f>jan!M23</f>
        <v>3614452.4692024058</v>
      </c>
      <c r="O23" s="41">
        <f t="shared" si="15"/>
        <v>2046658.5731640523</v>
      </c>
      <c r="P23" s="4"/>
      <c r="Q23" s="65"/>
      <c r="R23" s="4"/>
    </row>
    <row r="24" spans="1:18" s="34" customFormat="1" x14ac:dyDescent="0.2">
      <c r="A24" s="33">
        <v>137</v>
      </c>
      <c r="B24" s="34" t="s">
        <v>80</v>
      </c>
      <c r="C24" s="36">
        <v>16993</v>
      </c>
      <c r="D24" s="36">
        <v>5335</v>
      </c>
      <c r="E24" s="37">
        <f t="shared" si="6"/>
        <v>3185.1921274601686</v>
      </c>
      <c r="F24" s="38">
        <f t="shared" si="7"/>
        <v>0.86018279309256951</v>
      </c>
      <c r="G24" s="39">
        <f t="shared" si="8"/>
        <v>310.63955496521356</v>
      </c>
      <c r="H24" s="39">
        <f t="shared" si="9"/>
        <v>51.604041895631298</v>
      </c>
      <c r="I24" s="37">
        <f t="shared" si="10"/>
        <v>362.24359686084483</v>
      </c>
      <c r="J24" s="40">
        <f t="shared" si="11"/>
        <v>-38.889838506431374</v>
      </c>
      <c r="K24" s="37">
        <f t="shared" si="12"/>
        <v>323.35375835441346</v>
      </c>
      <c r="L24" s="37">
        <f t="shared" si="13"/>
        <v>1932569.5892526072</v>
      </c>
      <c r="M24" s="37">
        <f t="shared" si="14"/>
        <v>1725092.3008207958</v>
      </c>
      <c r="N24" s="41">
        <f>jan!M24</f>
        <v>1314164.2613319894</v>
      </c>
      <c r="O24" s="41">
        <f t="shared" si="15"/>
        <v>410928.03948880639</v>
      </c>
      <c r="P24" s="4"/>
      <c r="Q24" s="65"/>
      <c r="R24" s="4"/>
    </row>
    <row r="25" spans="1:18" s="34" customFormat="1" x14ac:dyDescent="0.2">
      <c r="A25" s="33">
        <v>138</v>
      </c>
      <c r="B25" s="34" t="s">
        <v>81</v>
      </c>
      <c r="C25" s="36">
        <v>16528</v>
      </c>
      <c r="D25" s="36">
        <v>5557</v>
      </c>
      <c r="E25" s="37">
        <f t="shared" si="6"/>
        <v>2974.2666906604281</v>
      </c>
      <c r="F25" s="38">
        <f t="shared" si="7"/>
        <v>0.80322094460735916</v>
      </c>
      <c r="G25" s="39">
        <f t="shared" si="8"/>
        <v>437.19481704505785</v>
      </c>
      <c r="H25" s="39">
        <f t="shared" si="9"/>
        <v>125.42794477554047</v>
      </c>
      <c r="I25" s="37">
        <f t="shared" si="10"/>
        <v>562.62276182059827</v>
      </c>
      <c r="J25" s="40">
        <f t="shared" si="11"/>
        <v>-38.889838506431374</v>
      </c>
      <c r="K25" s="37">
        <f t="shared" si="12"/>
        <v>523.7329233141669</v>
      </c>
      <c r="L25" s="37">
        <f t="shared" si="13"/>
        <v>3126494.6874370645</v>
      </c>
      <c r="M25" s="37">
        <f t="shared" si="14"/>
        <v>2910383.8548568254</v>
      </c>
      <c r="N25" s="41">
        <f>jan!M25</f>
        <v>2171181.5089450553</v>
      </c>
      <c r="O25" s="41">
        <f t="shared" si="15"/>
        <v>739202.34591177013</v>
      </c>
      <c r="P25" s="4"/>
      <c r="Q25" s="65"/>
      <c r="R25" s="4"/>
    </row>
    <row r="26" spans="1:18" s="34" customFormat="1" x14ac:dyDescent="0.2">
      <c r="A26" s="33">
        <v>211</v>
      </c>
      <c r="B26" s="34" t="s">
        <v>82</v>
      </c>
      <c r="C26" s="36">
        <v>61664</v>
      </c>
      <c r="D26" s="36">
        <v>17188</v>
      </c>
      <c r="E26" s="37">
        <f t="shared" si="6"/>
        <v>3587.6192692576215</v>
      </c>
      <c r="F26" s="38">
        <f t="shared" si="7"/>
        <v>0.96886097920990644</v>
      </c>
      <c r="G26" s="39">
        <f t="shared" si="8"/>
        <v>69.183269886741883</v>
      </c>
      <c r="H26" s="39">
        <f t="shared" si="9"/>
        <v>0</v>
      </c>
      <c r="I26" s="37">
        <f t="shared" si="10"/>
        <v>69.183269886741883</v>
      </c>
      <c r="J26" s="40">
        <f t="shared" si="11"/>
        <v>-38.889838506431374</v>
      </c>
      <c r="K26" s="37">
        <f t="shared" si="12"/>
        <v>30.293431380310508</v>
      </c>
      <c r="L26" s="37">
        <f t="shared" si="13"/>
        <v>1189122.0428133195</v>
      </c>
      <c r="M26" s="37">
        <f t="shared" si="14"/>
        <v>520683.49856477702</v>
      </c>
      <c r="N26" s="41">
        <f>jan!M26</f>
        <v>-518243.5030149754</v>
      </c>
      <c r="O26" s="41">
        <f t="shared" si="15"/>
        <v>1038927.0015797524</v>
      </c>
      <c r="P26" s="4"/>
      <c r="Q26" s="65"/>
      <c r="R26" s="4"/>
    </row>
    <row r="27" spans="1:18" s="34" customFormat="1" x14ac:dyDescent="0.2">
      <c r="A27" s="33">
        <v>213</v>
      </c>
      <c r="B27" s="34" t="s">
        <v>83</v>
      </c>
      <c r="C27" s="36">
        <v>114171</v>
      </c>
      <c r="D27" s="36">
        <v>30698</v>
      </c>
      <c r="E27" s="37">
        <f t="shared" si="6"/>
        <v>3719.1673724672619</v>
      </c>
      <c r="F27" s="38">
        <f t="shared" si="7"/>
        <v>1.0043864389990862</v>
      </c>
      <c r="G27" s="39">
        <f t="shared" si="8"/>
        <v>-9.745592039042366</v>
      </c>
      <c r="H27" s="39">
        <f t="shared" si="9"/>
        <v>0</v>
      </c>
      <c r="I27" s="37">
        <f t="shared" si="10"/>
        <v>-9.745592039042366</v>
      </c>
      <c r="J27" s="40">
        <f t="shared" si="11"/>
        <v>-38.889838506431374</v>
      </c>
      <c r="K27" s="37">
        <f t="shared" si="12"/>
        <v>-48.635430545473739</v>
      </c>
      <c r="L27" s="37">
        <f t="shared" si="13"/>
        <v>-299170.18441452255</v>
      </c>
      <c r="M27" s="37">
        <f t="shared" si="14"/>
        <v>-1493010.4468849527</v>
      </c>
      <c r="N27" s="41">
        <f>jan!M27</f>
        <v>-3555824.5668811863</v>
      </c>
      <c r="O27" s="41">
        <f t="shared" si="15"/>
        <v>2062814.1199962336</v>
      </c>
      <c r="P27" s="4"/>
      <c r="Q27" s="65"/>
      <c r="R27" s="4"/>
    </row>
    <row r="28" spans="1:18" s="34" customFormat="1" x14ac:dyDescent="0.2">
      <c r="A28" s="33">
        <v>214</v>
      </c>
      <c r="B28" s="34" t="s">
        <v>84</v>
      </c>
      <c r="C28" s="36">
        <v>67383</v>
      </c>
      <c r="D28" s="36">
        <v>19288</v>
      </c>
      <c r="E28" s="37">
        <f t="shared" si="6"/>
        <v>3493.5192866030693</v>
      </c>
      <c r="F28" s="38">
        <f t="shared" si="7"/>
        <v>0.94344863902109088</v>
      </c>
      <c r="G28" s="39">
        <f t="shared" si="8"/>
        <v>125.64325947947317</v>
      </c>
      <c r="H28" s="39">
        <f t="shared" si="9"/>
        <v>0</v>
      </c>
      <c r="I28" s="37">
        <f t="shared" si="10"/>
        <v>125.64325947947317</v>
      </c>
      <c r="J28" s="40">
        <f t="shared" si="11"/>
        <v>-38.889838506431374</v>
      </c>
      <c r="K28" s="37">
        <f t="shared" si="12"/>
        <v>86.753420973041798</v>
      </c>
      <c r="L28" s="37">
        <f t="shared" si="13"/>
        <v>2423407.1888400787</v>
      </c>
      <c r="M28" s="37">
        <f t="shared" si="14"/>
        <v>1673299.9837280302</v>
      </c>
      <c r="N28" s="41">
        <f>jan!M28</f>
        <v>372345.96892291808</v>
      </c>
      <c r="O28" s="41">
        <f t="shared" si="15"/>
        <v>1300954.014805112</v>
      </c>
      <c r="P28" s="4"/>
      <c r="Q28" s="65"/>
      <c r="R28" s="4"/>
    </row>
    <row r="29" spans="1:18" s="34" customFormat="1" x14ac:dyDescent="0.2">
      <c r="A29" s="33">
        <v>215</v>
      </c>
      <c r="B29" s="34" t="s">
        <v>85</v>
      </c>
      <c r="C29" s="36">
        <v>63038</v>
      </c>
      <c r="D29" s="36">
        <v>15743</v>
      </c>
      <c r="E29" s="37">
        <f t="shared" si="6"/>
        <v>4004.1923394524551</v>
      </c>
      <c r="F29" s="38">
        <f t="shared" si="7"/>
        <v>1.0813593694822277</v>
      </c>
      <c r="G29" s="39">
        <f t="shared" si="8"/>
        <v>-180.76057223015832</v>
      </c>
      <c r="H29" s="39">
        <f t="shared" si="9"/>
        <v>0</v>
      </c>
      <c r="I29" s="37">
        <f t="shared" si="10"/>
        <v>-180.76057223015832</v>
      </c>
      <c r="J29" s="40">
        <f t="shared" si="11"/>
        <v>-38.889838506431374</v>
      </c>
      <c r="K29" s="37">
        <f t="shared" si="12"/>
        <v>-219.65041073658969</v>
      </c>
      <c r="L29" s="37">
        <f t="shared" si="13"/>
        <v>-2845713.6886193822</v>
      </c>
      <c r="M29" s="37">
        <f t="shared" si="14"/>
        <v>-3457956.4162261314</v>
      </c>
      <c r="N29" s="41">
        <f>jan!M29</f>
        <v>-4436259.5920389108</v>
      </c>
      <c r="O29" s="41">
        <f t="shared" si="15"/>
        <v>978303.17581277946</v>
      </c>
      <c r="P29" s="4"/>
      <c r="Q29" s="65"/>
      <c r="R29" s="4"/>
    </row>
    <row r="30" spans="1:18" s="34" customFormat="1" x14ac:dyDescent="0.2">
      <c r="A30" s="33">
        <v>216</v>
      </c>
      <c r="B30" s="34" t="s">
        <v>86</v>
      </c>
      <c r="C30" s="36">
        <v>71583</v>
      </c>
      <c r="D30" s="36">
        <v>18869</v>
      </c>
      <c r="E30" s="37">
        <f t="shared" si="6"/>
        <v>3793.6827600826755</v>
      </c>
      <c r="F30" s="38">
        <f t="shared" si="7"/>
        <v>1.0245098261237782</v>
      </c>
      <c r="G30" s="39">
        <f t="shared" si="8"/>
        <v>-54.454824608290529</v>
      </c>
      <c r="H30" s="39">
        <f t="shared" si="9"/>
        <v>0</v>
      </c>
      <c r="I30" s="37">
        <f t="shared" si="10"/>
        <v>-54.454824608290529</v>
      </c>
      <c r="J30" s="40">
        <f t="shared" si="11"/>
        <v>-38.889838506431374</v>
      </c>
      <c r="K30" s="37">
        <f t="shared" si="12"/>
        <v>-93.344663114721897</v>
      </c>
      <c r="L30" s="37">
        <f t="shared" si="13"/>
        <v>-1027508.0855338339</v>
      </c>
      <c r="M30" s="37">
        <f t="shared" si="14"/>
        <v>-1761320.4483116874</v>
      </c>
      <c r="N30" s="41">
        <f>jan!M30</f>
        <v>-2773223.2638113587</v>
      </c>
      <c r="O30" s="41">
        <f t="shared" si="15"/>
        <v>1011902.8154996713</v>
      </c>
      <c r="P30" s="4"/>
      <c r="Q30" s="65"/>
      <c r="R30" s="4"/>
    </row>
    <row r="31" spans="1:18" s="34" customFormat="1" x14ac:dyDescent="0.2">
      <c r="A31" s="33">
        <v>217</v>
      </c>
      <c r="B31" s="34" t="s">
        <v>87</v>
      </c>
      <c r="C31" s="36">
        <v>122544</v>
      </c>
      <c r="D31" s="36">
        <v>26988</v>
      </c>
      <c r="E31" s="37">
        <f t="shared" si="6"/>
        <v>4540.6847487772347</v>
      </c>
      <c r="F31" s="38">
        <f t="shared" si="7"/>
        <v>1.2262427927292676</v>
      </c>
      <c r="G31" s="39">
        <f t="shared" si="8"/>
        <v>-502.65601782502608</v>
      </c>
      <c r="H31" s="39">
        <f t="shared" si="9"/>
        <v>0</v>
      </c>
      <c r="I31" s="37">
        <f t="shared" si="10"/>
        <v>-502.65601782502608</v>
      </c>
      <c r="J31" s="40">
        <f t="shared" si="11"/>
        <v>-38.889838506431374</v>
      </c>
      <c r="K31" s="37">
        <f t="shared" si="12"/>
        <v>-541.54585633145746</v>
      </c>
      <c r="L31" s="37">
        <f t="shared" si="13"/>
        <v>-13565680.609061804</v>
      </c>
      <c r="M31" s="37">
        <f t="shared" si="14"/>
        <v>-14615239.570673374</v>
      </c>
      <c r="N31" s="41">
        <f>jan!M31</f>
        <v>-16601759.300638124</v>
      </c>
      <c r="O31" s="41">
        <f t="shared" si="15"/>
        <v>1986519.7299647499</v>
      </c>
      <c r="P31" s="4"/>
      <c r="Q31" s="65"/>
      <c r="R31" s="4"/>
    </row>
    <row r="32" spans="1:18" s="34" customFormat="1" x14ac:dyDescent="0.2">
      <c r="A32" s="33">
        <v>219</v>
      </c>
      <c r="B32" s="34" t="s">
        <v>88</v>
      </c>
      <c r="C32" s="36">
        <v>648635</v>
      </c>
      <c r="D32" s="36">
        <v>124008</v>
      </c>
      <c r="E32" s="37">
        <f t="shared" si="6"/>
        <v>5230.5899619379397</v>
      </c>
      <c r="F32" s="38">
        <f t="shared" si="7"/>
        <v>1.4125563868479698</v>
      </c>
      <c r="G32" s="39">
        <f t="shared" si="8"/>
        <v>-916.59914572144908</v>
      </c>
      <c r="H32" s="39">
        <f t="shared" si="9"/>
        <v>0</v>
      </c>
      <c r="I32" s="37">
        <f t="shared" si="10"/>
        <v>-916.59914572144908</v>
      </c>
      <c r="J32" s="40">
        <f t="shared" si="11"/>
        <v>-38.889838506431374</v>
      </c>
      <c r="K32" s="37">
        <f t="shared" si="12"/>
        <v>-955.48898422788045</v>
      </c>
      <c r="L32" s="37">
        <f t="shared" si="13"/>
        <v>-113665626.86262545</v>
      </c>
      <c r="M32" s="37">
        <f t="shared" si="14"/>
        <v>-118488277.956131</v>
      </c>
      <c r="N32" s="41">
        <f>jan!M32</f>
        <v>-117075605.69710734</v>
      </c>
      <c r="O32" s="41">
        <f t="shared" si="15"/>
        <v>-1412672.2590236515</v>
      </c>
      <c r="P32" s="4"/>
      <c r="Q32" s="65"/>
      <c r="R32" s="4"/>
    </row>
    <row r="33" spans="1:18" s="34" customFormat="1" x14ac:dyDescent="0.2">
      <c r="A33" s="33">
        <v>220</v>
      </c>
      <c r="B33" s="34" t="s">
        <v>89</v>
      </c>
      <c r="C33" s="36">
        <v>302138</v>
      </c>
      <c r="D33" s="36">
        <v>60781</v>
      </c>
      <c r="E33" s="37">
        <f t="shared" si="6"/>
        <v>4970.9284151297279</v>
      </c>
      <c r="F33" s="38">
        <f t="shared" si="7"/>
        <v>1.3424330204530119</v>
      </c>
      <c r="G33" s="39">
        <f t="shared" si="8"/>
        <v>-760.80221763652196</v>
      </c>
      <c r="H33" s="39">
        <f t="shared" si="9"/>
        <v>0</v>
      </c>
      <c r="I33" s="37">
        <f t="shared" si="10"/>
        <v>-760.80221763652196</v>
      </c>
      <c r="J33" s="40">
        <f t="shared" si="11"/>
        <v>-38.889838506431374</v>
      </c>
      <c r="K33" s="37">
        <f t="shared" si="12"/>
        <v>-799.69205614295333</v>
      </c>
      <c r="L33" s="37">
        <f t="shared" si="13"/>
        <v>-46242319.590165444</v>
      </c>
      <c r="M33" s="37">
        <f t="shared" si="14"/>
        <v>-48606082.864424847</v>
      </c>
      <c r="N33" s="41">
        <f>jan!M33</f>
        <v>-51294076.050544165</v>
      </c>
      <c r="O33" s="41">
        <f t="shared" si="15"/>
        <v>2687993.186119318</v>
      </c>
      <c r="P33" s="4"/>
      <c r="Q33" s="65"/>
      <c r="R33" s="4"/>
    </row>
    <row r="34" spans="1:18" s="34" customFormat="1" x14ac:dyDescent="0.2">
      <c r="A34" s="33">
        <v>221</v>
      </c>
      <c r="B34" s="34" t="s">
        <v>90</v>
      </c>
      <c r="C34" s="36">
        <v>46201</v>
      </c>
      <c r="D34" s="36">
        <v>16162</v>
      </c>
      <c r="E34" s="37">
        <f t="shared" si="6"/>
        <v>2858.6189827991584</v>
      </c>
      <c r="F34" s="38">
        <f t="shared" si="7"/>
        <v>0.77198949470352463</v>
      </c>
      <c r="G34" s="39">
        <f t="shared" si="8"/>
        <v>506.5834417618197</v>
      </c>
      <c r="H34" s="39">
        <f t="shared" si="9"/>
        <v>165.90464252698487</v>
      </c>
      <c r="I34" s="37">
        <f t="shared" si="10"/>
        <v>672.48808428880454</v>
      </c>
      <c r="J34" s="40">
        <f t="shared" si="11"/>
        <v>-38.889838506431374</v>
      </c>
      <c r="K34" s="37">
        <f t="shared" si="12"/>
        <v>633.59824578237317</v>
      </c>
      <c r="L34" s="37">
        <f t="shared" si="13"/>
        <v>10868752.41827566</v>
      </c>
      <c r="M34" s="37">
        <f t="shared" si="14"/>
        <v>10240214.848334715</v>
      </c>
      <c r="N34" s="41">
        <f>jan!M34</f>
        <v>8126414.2158664744</v>
      </c>
      <c r="O34" s="41">
        <f t="shared" si="15"/>
        <v>2113800.6324682403</v>
      </c>
      <c r="P34" s="4"/>
      <c r="Q34" s="65"/>
      <c r="R34" s="4"/>
    </row>
    <row r="35" spans="1:18" s="34" customFormat="1" x14ac:dyDescent="0.2">
      <c r="A35" s="33">
        <v>226</v>
      </c>
      <c r="B35" s="34" t="s">
        <v>91</v>
      </c>
      <c r="C35" s="36">
        <v>65798</v>
      </c>
      <c r="D35" s="36">
        <v>17665</v>
      </c>
      <c r="E35" s="37">
        <f t="shared" si="6"/>
        <v>3724.7664874044722</v>
      </c>
      <c r="F35" s="38">
        <f t="shared" si="7"/>
        <v>1.0058985180614493</v>
      </c>
      <c r="G35" s="39">
        <f t="shared" si="8"/>
        <v>-13.10506100136854</v>
      </c>
      <c r="H35" s="39">
        <f t="shared" si="9"/>
        <v>0</v>
      </c>
      <c r="I35" s="37">
        <f t="shared" si="10"/>
        <v>-13.10506100136854</v>
      </c>
      <c r="J35" s="40">
        <f t="shared" si="11"/>
        <v>-38.889838506431374</v>
      </c>
      <c r="K35" s="37">
        <f t="shared" si="12"/>
        <v>-51.994899507799914</v>
      </c>
      <c r="L35" s="37">
        <f t="shared" si="13"/>
        <v>-231500.90258917527</v>
      </c>
      <c r="M35" s="37">
        <f t="shared" si="14"/>
        <v>-918489.8998052855</v>
      </c>
      <c r="N35" s="41">
        <f>jan!M35</f>
        <v>-148291.89438908204</v>
      </c>
      <c r="O35" s="41">
        <f t="shared" si="15"/>
        <v>-770198.00541620352</v>
      </c>
      <c r="P35" s="4"/>
      <c r="Q35" s="65"/>
      <c r="R35" s="4"/>
    </row>
    <row r="36" spans="1:18" s="34" customFormat="1" x14ac:dyDescent="0.2">
      <c r="A36" s="33">
        <v>227</v>
      </c>
      <c r="B36" s="34" t="s">
        <v>92</v>
      </c>
      <c r="C36" s="36">
        <v>42298</v>
      </c>
      <c r="D36" s="36">
        <v>11555</v>
      </c>
      <c r="E36" s="37">
        <f t="shared" si="6"/>
        <v>3660.5798355690176</v>
      </c>
      <c r="F36" s="38">
        <f t="shared" si="7"/>
        <v>0.98856447626877808</v>
      </c>
      <c r="G36" s="39">
        <f t="shared" si="8"/>
        <v>25.406930099904184</v>
      </c>
      <c r="H36" s="39">
        <f t="shared" si="9"/>
        <v>0</v>
      </c>
      <c r="I36" s="37">
        <f t="shared" si="10"/>
        <v>25.406930099904184</v>
      </c>
      <c r="J36" s="40">
        <f t="shared" si="11"/>
        <v>-38.889838506431374</v>
      </c>
      <c r="K36" s="37">
        <f t="shared" si="12"/>
        <v>-13.482908406527191</v>
      </c>
      <c r="L36" s="37">
        <f t="shared" si="13"/>
        <v>293577.07730439282</v>
      </c>
      <c r="M36" s="37">
        <f t="shared" si="14"/>
        <v>-155795.0066374217</v>
      </c>
      <c r="N36" s="41">
        <f>jan!M36</f>
        <v>-1005614.5960750555</v>
      </c>
      <c r="O36" s="41">
        <f t="shared" si="15"/>
        <v>849819.58943763387</v>
      </c>
      <c r="P36" s="4"/>
      <c r="Q36" s="65"/>
      <c r="R36" s="4"/>
    </row>
    <row r="37" spans="1:18" s="34" customFormat="1" x14ac:dyDescent="0.2">
      <c r="A37" s="33">
        <v>228</v>
      </c>
      <c r="B37" s="34" t="s">
        <v>93</v>
      </c>
      <c r="C37" s="36">
        <v>64506</v>
      </c>
      <c r="D37" s="36">
        <v>17730</v>
      </c>
      <c r="E37" s="37">
        <f t="shared" si="6"/>
        <v>3638.2402707275805</v>
      </c>
      <c r="F37" s="38">
        <f t="shared" si="7"/>
        <v>0.98253152487595186</v>
      </c>
      <c r="G37" s="39">
        <f t="shared" si="8"/>
        <v>38.810669004766439</v>
      </c>
      <c r="H37" s="39">
        <f t="shared" si="9"/>
        <v>0</v>
      </c>
      <c r="I37" s="37">
        <f t="shared" si="10"/>
        <v>38.810669004766439</v>
      </c>
      <c r="J37" s="40">
        <f t="shared" si="11"/>
        <v>-38.889838506431374</v>
      </c>
      <c r="K37" s="37">
        <f t="shared" si="12"/>
        <v>-7.9169501664935638E-2</v>
      </c>
      <c r="L37" s="37">
        <f t="shared" si="13"/>
        <v>688113.16145450901</v>
      </c>
      <c r="M37" s="37">
        <f t="shared" si="14"/>
        <v>-1403.6752645193089</v>
      </c>
      <c r="N37" s="41">
        <f>jan!M37</f>
        <v>-1154428.8869243371</v>
      </c>
      <c r="O37" s="41">
        <f t="shared" si="15"/>
        <v>1153025.2116598177</v>
      </c>
      <c r="P37" s="4"/>
      <c r="Q37" s="65"/>
      <c r="R37" s="4"/>
    </row>
    <row r="38" spans="1:18" s="34" customFormat="1" x14ac:dyDescent="0.2">
      <c r="A38" s="33">
        <v>229</v>
      </c>
      <c r="B38" s="34" t="s">
        <v>94</v>
      </c>
      <c r="C38" s="36">
        <v>36949</v>
      </c>
      <c r="D38" s="36">
        <v>10927</v>
      </c>
      <c r="E38" s="37">
        <f t="shared" si="6"/>
        <v>3381.4404685641071</v>
      </c>
      <c r="F38" s="38">
        <f t="shared" si="7"/>
        <v>0.91318099208195846</v>
      </c>
      <c r="G38" s="39">
        <f t="shared" si="8"/>
        <v>192.89055030285053</v>
      </c>
      <c r="H38" s="39">
        <f t="shared" si="9"/>
        <v>0</v>
      </c>
      <c r="I38" s="37">
        <f t="shared" si="10"/>
        <v>192.89055030285053</v>
      </c>
      <c r="J38" s="40">
        <f t="shared" si="11"/>
        <v>-38.889838506431374</v>
      </c>
      <c r="K38" s="37">
        <f t="shared" si="12"/>
        <v>154.00071179641915</v>
      </c>
      <c r="L38" s="37">
        <f t="shared" si="13"/>
        <v>2107715.0431592478</v>
      </c>
      <c r="M38" s="37">
        <f t="shared" si="14"/>
        <v>1682765.777799472</v>
      </c>
      <c r="N38" s="41">
        <f>jan!M38</f>
        <v>1066065.8856501838</v>
      </c>
      <c r="O38" s="41">
        <f t="shared" si="15"/>
        <v>616699.89214928821</v>
      </c>
      <c r="P38" s="4"/>
      <c r="Q38" s="65"/>
      <c r="R38" s="4"/>
    </row>
    <row r="39" spans="1:18" s="34" customFormat="1" x14ac:dyDescent="0.2">
      <c r="A39" s="33">
        <v>230</v>
      </c>
      <c r="B39" s="34" t="s">
        <v>95</v>
      </c>
      <c r="C39" s="36">
        <v>142634</v>
      </c>
      <c r="D39" s="36">
        <v>37406</v>
      </c>
      <c r="E39" s="37">
        <f t="shared" si="6"/>
        <v>3813.1315831684756</v>
      </c>
      <c r="F39" s="38">
        <f t="shared" si="7"/>
        <v>1.0297621130486634</v>
      </c>
      <c r="G39" s="39">
        <f t="shared" si="8"/>
        <v>-66.124118459770571</v>
      </c>
      <c r="H39" s="39">
        <f t="shared" si="9"/>
        <v>0</v>
      </c>
      <c r="I39" s="37">
        <f t="shared" si="10"/>
        <v>-66.124118459770571</v>
      </c>
      <c r="J39" s="40">
        <f t="shared" si="11"/>
        <v>-38.889838506431374</v>
      </c>
      <c r="K39" s="37">
        <f t="shared" si="12"/>
        <v>-105.01395696620195</v>
      </c>
      <c r="L39" s="37">
        <f t="shared" si="13"/>
        <v>-2473438.7751061781</v>
      </c>
      <c r="M39" s="37">
        <f t="shared" si="14"/>
        <v>-3928152.0742777498</v>
      </c>
      <c r="N39" s="41">
        <f>jan!M39</f>
        <v>-5779642.1965195648</v>
      </c>
      <c r="O39" s="41">
        <f t="shared" si="15"/>
        <v>1851490.1222418151</v>
      </c>
      <c r="P39" s="4"/>
      <c r="Q39" s="65"/>
      <c r="R39" s="4"/>
    </row>
    <row r="40" spans="1:18" s="34" customFormat="1" x14ac:dyDescent="0.2">
      <c r="A40" s="33">
        <v>231</v>
      </c>
      <c r="B40" s="34" t="s">
        <v>96</v>
      </c>
      <c r="C40" s="36">
        <v>201729</v>
      </c>
      <c r="D40" s="36">
        <v>53276</v>
      </c>
      <c r="E40" s="37">
        <f t="shared" si="6"/>
        <v>3786.4892259178619</v>
      </c>
      <c r="F40" s="38">
        <f t="shared" si="7"/>
        <v>1.0225671633070674</v>
      </c>
      <c r="G40" s="39">
        <f t="shared" si="8"/>
        <v>-50.138704109402347</v>
      </c>
      <c r="H40" s="39">
        <f t="shared" si="9"/>
        <v>0</v>
      </c>
      <c r="I40" s="37">
        <f t="shared" si="10"/>
        <v>-50.138704109402347</v>
      </c>
      <c r="J40" s="40">
        <f t="shared" si="11"/>
        <v>-38.889838506431374</v>
      </c>
      <c r="K40" s="37">
        <f t="shared" si="12"/>
        <v>-89.028542615833715</v>
      </c>
      <c r="L40" s="37">
        <f t="shared" si="13"/>
        <v>-2671189.6001325194</v>
      </c>
      <c r="M40" s="37">
        <f t="shared" si="14"/>
        <v>-4743084.6364011569</v>
      </c>
      <c r="N40" s="41">
        <f>jan!M40</f>
        <v>-9060381.7585888896</v>
      </c>
      <c r="O40" s="41">
        <f t="shared" si="15"/>
        <v>4317297.1221877327</v>
      </c>
      <c r="P40" s="4"/>
      <c r="Q40" s="65"/>
      <c r="R40" s="4"/>
    </row>
    <row r="41" spans="1:18" s="34" customFormat="1" x14ac:dyDescent="0.2">
      <c r="A41" s="33">
        <v>233</v>
      </c>
      <c r="B41" s="34" t="s">
        <v>97</v>
      </c>
      <c r="C41" s="36">
        <v>100020</v>
      </c>
      <c r="D41" s="36">
        <v>23213</v>
      </c>
      <c r="E41" s="37">
        <f t="shared" si="6"/>
        <v>4308.7924869685094</v>
      </c>
      <c r="F41" s="38">
        <f t="shared" si="7"/>
        <v>1.1636187105775144</v>
      </c>
      <c r="G41" s="39">
        <f t="shared" si="8"/>
        <v>-363.52066073979086</v>
      </c>
      <c r="H41" s="39">
        <f t="shared" si="9"/>
        <v>0</v>
      </c>
      <c r="I41" s="37">
        <f t="shared" si="10"/>
        <v>-363.52066073979086</v>
      </c>
      <c r="J41" s="40">
        <f t="shared" si="11"/>
        <v>-38.889838506431374</v>
      </c>
      <c r="K41" s="37">
        <f t="shared" si="12"/>
        <v>-402.41049924622223</v>
      </c>
      <c r="L41" s="37">
        <f t="shared" si="13"/>
        <v>-8438405.0977527648</v>
      </c>
      <c r="M41" s="37">
        <f t="shared" si="14"/>
        <v>-9341154.9190025572</v>
      </c>
      <c r="N41" s="41">
        <f>jan!M41</f>
        <v>-11129357.041859832</v>
      </c>
      <c r="O41" s="41">
        <f t="shared" si="15"/>
        <v>1788202.1228572745</v>
      </c>
      <c r="P41" s="4"/>
      <c r="Q41" s="65"/>
      <c r="R41" s="4"/>
    </row>
    <row r="42" spans="1:18" s="34" customFormat="1" x14ac:dyDescent="0.2">
      <c r="A42" s="33">
        <v>234</v>
      </c>
      <c r="B42" s="34" t="s">
        <v>98</v>
      </c>
      <c r="C42" s="36">
        <v>25801</v>
      </c>
      <c r="D42" s="36">
        <v>6546</v>
      </c>
      <c r="E42" s="37">
        <f t="shared" si="6"/>
        <v>3941.4909868622058</v>
      </c>
      <c r="F42" s="38">
        <f t="shared" si="7"/>
        <v>1.0644264428506496</v>
      </c>
      <c r="G42" s="39">
        <f t="shared" si="8"/>
        <v>-143.13976067600871</v>
      </c>
      <c r="H42" s="39">
        <f t="shared" si="9"/>
        <v>0</v>
      </c>
      <c r="I42" s="37">
        <f t="shared" si="10"/>
        <v>-143.13976067600871</v>
      </c>
      <c r="J42" s="40">
        <f t="shared" si="11"/>
        <v>-38.889838506431374</v>
      </c>
      <c r="K42" s="37">
        <f t="shared" si="12"/>
        <v>-182.02959918244008</v>
      </c>
      <c r="L42" s="37">
        <f t="shared" si="13"/>
        <v>-936992.87338515301</v>
      </c>
      <c r="M42" s="37">
        <f t="shared" si="14"/>
        <v>-1191565.7562482527</v>
      </c>
      <c r="N42" s="41">
        <f>jan!M42</f>
        <v>-1625940.8174735892</v>
      </c>
      <c r="O42" s="41">
        <f t="shared" si="15"/>
        <v>434375.06122533651</v>
      </c>
      <c r="P42" s="4"/>
      <c r="Q42" s="65"/>
      <c r="R42" s="4"/>
    </row>
    <row r="43" spans="1:18" s="34" customFormat="1" x14ac:dyDescent="0.2">
      <c r="A43" s="33">
        <v>235</v>
      </c>
      <c r="B43" s="34" t="s">
        <v>99</v>
      </c>
      <c r="C43" s="36">
        <v>120176</v>
      </c>
      <c r="D43" s="36">
        <v>35102</v>
      </c>
      <c r="E43" s="37">
        <f t="shared" si="6"/>
        <v>3423.6225856076576</v>
      </c>
      <c r="F43" s="38">
        <f t="shared" si="7"/>
        <v>0.9245725596248594</v>
      </c>
      <c r="G43" s="39">
        <f t="shared" si="8"/>
        <v>167.58128007672022</v>
      </c>
      <c r="H43" s="39">
        <f t="shared" si="9"/>
        <v>0</v>
      </c>
      <c r="I43" s="37">
        <f t="shared" si="10"/>
        <v>167.58128007672022</v>
      </c>
      <c r="J43" s="40">
        <f t="shared" si="11"/>
        <v>-38.889838506431374</v>
      </c>
      <c r="K43" s="37">
        <f t="shared" si="12"/>
        <v>128.69144157028884</v>
      </c>
      <c r="L43" s="37">
        <f t="shared" si="13"/>
        <v>5882438.0932530332</v>
      </c>
      <c r="M43" s="37">
        <f t="shared" si="14"/>
        <v>4517326.9820002792</v>
      </c>
      <c r="N43" s="41">
        <f>jan!M43</f>
        <v>2139961.3542685723</v>
      </c>
      <c r="O43" s="41">
        <f t="shared" si="15"/>
        <v>2377365.6277317069</v>
      </c>
      <c r="P43" s="4"/>
      <c r="Q43" s="65"/>
      <c r="R43" s="4"/>
    </row>
    <row r="44" spans="1:18" s="34" customFormat="1" x14ac:dyDescent="0.2">
      <c r="A44" s="33">
        <v>236</v>
      </c>
      <c r="B44" s="34" t="s">
        <v>100</v>
      </c>
      <c r="C44" s="36">
        <v>65616</v>
      </c>
      <c r="D44" s="36">
        <v>21241</v>
      </c>
      <c r="E44" s="37">
        <f t="shared" si="6"/>
        <v>3089.1200979238265</v>
      </c>
      <c r="F44" s="38">
        <f t="shared" si="7"/>
        <v>0.83423788823355294</v>
      </c>
      <c r="G44" s="39">
        <f t="shared" si="8"/>
        <v>368.28277268701885</v>
      </c>
      <c r="H44" s="39">
        <f t="shared" si="9"/>
        <v>85.229252233351048</v>
      </c>
      <c r="I44" s="37">
        <f t="shared" si="10"/>
        <v>453.51202492036987</v>
      </c>
      <c r="J44" s="40">
        <f t="shared" si="11"/>
        <v>-38.889838506431374</v>
      </c>
      <c r="K44" s="37">
        <f t="shared" si="12"/>
        <v>414.62218641393849</v>
      </c>
      <c r="L44" s="37">
        <f t="shared" si="13"/>
        <v>9633048.9213335756</v>
      </c>
      <c r="M44" s="37">
        <f t="shared" si="14"/>
        <v>8806989.8616184667</v>
      </c>
      <c r="N44" s="41">
        <f>jan!M44</f>
        <v>7302481.1105815973</v>
      </c>
      <c r="O44" s="41">
        <f t="shared" si="15"/>
        <v>1504508.7510368694</v>
      </c>
      <c r="P44" s="4"/>
      <c r="Q44" s="65"/>
      <c r="R44" s="4"/>
    </row>
    <row r="45" spans="1:18" s="34" customFormat="1" x14ac:dyDescent="0.2">
      <c r="A45" s="33">
        <v>237</v>
      </c>
      <c r="B45" s="34" t="s">
        <v>101</v>
      </c>
      <c r="C45" s="36">
        <v>73770</v>
      </c>
      <c r="D45" s="36">
        <v>24415</v>
      </c>
      <c r="E45" s="37">
        <f t="shared" si="6"/>
        <v>3021.5031742781075</v>
      </c>
      <c r="F45" s="38">
        <f t="shared" si="7"/>
        <v>0.81597747821292421</v>
      </c>
      <c r="G45" s="39">
        <f t="shared" si="8"/>
        <v>408.85292687445025</v>
      </c>
      <c r="H45" s="39">
        <f t="shared" si="9"/>
        <v>108.8951755093527</v>
      </c>
      <c r="I45" s="37">
        <f t="shared" si="10"/>
        <v>517.74810238380292</v>
      </c>
      <c r="J45" s="40">
        <f t="shared" si="11"/>
        <v>-38.889838506431374</v>
      </c>
      <c r="K45" s="37">
        <f t="shared" si="12"/>
        <v>478.85826387737154</v>
      </c>
      <c r="L45" s="37">
        <f t="shared" si="13"/>
        <v>12640819.919700548</v>
      </c>
      <c r="M45" s="37">
        <f t="shared" si="14"/>
        <v>11691324.512566026</v>
      </c>
      <c r="N45" s="41">
        <f>jan!M45</f>
        <v>9457139.8669954147</v>
      </c>
      <c r="O45" s="41">
        <f t="shared" si="15"/>
        <v>2234184.6455706116</v>
      </c>
      <c r="P45" s="4"/>
      <c r="Q45" s="65"/>
      <c r="R45" s="4"/>
    </row>
    <row r="46" spans="1:18" s="34" customFormat="1" x14ac:dyDescent="0.2">
      <c r="A46" s="33">
        <v>238</v>
      </c>
      <c r="B46" s="34" t="s">
        <v>102</v>
      </c>
      <c r="C46" s="36">
        <v>39596</v>
      </c>
      <c r="D46" s="36">
        <v>12657</v>
      </c>
      <c r="E46" s="37">
        <f t="shared" si="6"/>
        <v>3128.3874535829978</v>
      </c>
      <c r="F46" s="38">
        <f t="shared" si="7"/>
        <v>0.84484230464443955</v>
      </c>
      <c r="G46" s="39">
        <f t="shared" si="8"/>
        <v>344.72235929151611</v>
      </c>
      <c r="H46" s="39">
        <f t="shared" si="9"/>
        <v>71.485677752641109</v>
      </c>
      <c r="I46" s="37">
        <f t="shared" si="10"/>
        <v>416.20803704415721</v>
      </c>
      <c r="J46" s="40">
        <f t="shared" si="11"/>
        <v>-38.889838506431374</v>
      </c>
      <c r="K46" s="37">
        <f t="shared" si="12"/>
        <v>377.31819853772583</v>
      </c>
      <c r="L46" s="37">
        <f t="shared" si="13"/>
        <v>5267945.1248678975</v>
      </c>
      <c r="M46" s="37">
        <f t="shared" si="14"/>
        <v>4775716.4388919957</v>
      </c>
      <c r="N46" s="41">
        <f>jan!M46</f>
        <v>3301297.5362097458</v>
      </c>
      <c r="O46" s="41">
        <f t="shared" si="15"/>
        <v>1474418.9026822499</v>
      </c>
      <c r="P46" s="4"/>
      <c r="Q46" s="65"/>
      <c r="R46" s="4"/>
    </row>
    <row r="47" spans="1:18" s="34" customFormat="1" x14ac:dyDescent="0.2">
      <c r="A47" s="33">
        <v>239</v>
      </c>
      <c r="B47" s="34" t="s">
        <v>103</v>
      </c>
      <c r="C47" s="36">
        <v>7731</v>
      </c>
      <c r="D47" s="36">
        <v>2910</v>
      </c>
      <c r="E47" s="37">
        <f t="shared" si="6"/>
        <v>2656.7010309278348</v>
      </c>
      <c r="F47" s="38">
        <f t="shared" si="7"/>
        <v>0.71746017877346757</v>
      </c>
      <c r="G47" s="39">
        <f t="shared" si="8"/>
        <v>627.73421288461384</v>
      </c>
      <c r="H47" s="39">
        <f t="shared" si="9"/>
        <v>236.57592568194812</v>
      </c>
      <c r="I47" s="37">
        <f t="shared" si="10"/>
        <v>864.31013856656193</v>
      </c>
      <c r="J47" s="40">
        <f t="shared" si="11"/>
        <v>-38.889838506431374</v>
      </c>
      <c r="K47" s="37">
        <f t="shared" si="12"/>
        <v>825.42030006013056</v>
      </c>
      <c r="L47" s="37">
        <f t="shared" si="13"/>
        <v>2515142.5032286951</v>
      </c>
      <c r="M47" s="37">
        <f t="shared" si="14"/>
        <v>2401973.07317498</v>
      </c>
      <c r="N47" s="41">
        <f>jan!M47</f>
        <v>2127739.5970901763</v>
      </c>
      <c r="O47" s="41">
        <f t="shared" si="15"/>
        <v>274233.4760848037</v>
      </c>
      <c r="P47" s="4"/>
      <c r="Q47" s="65"/>
      <c r="R47" s="4"/>
    </row>
    <row r="48" spans="1:18" s="34" customFormat="1" x14ac:dyDescent="0.2">
      <c r="A48" s="33">
        <v>301</v>
      </c>
      <c r="B48" s="34" t="s">
        <v>104</v>
      </c>
      <c r="C48" s="36">
        <v>3063287</v>
      </c>
      <c r="D48" s="36">
        <v>666759</v>
      </c>
      <c r="E48" s="37">
        <f t="shared" si="6"/>
        <v>4594.2941902546499</v>
      </c>
      <c r="F48" s="38">
        <f t="shared" si="7"/>
        <v>1.2407203869404984</v>
      </c>
      <c r="G48" s="39">
        <f t="shared" si="8"/>
        <v>-534.8216827114752</v>
      </c>
      <c r="H48" s="39">
        <f t="shared" si="9"/>
        <v>0</v>
      </c>
      <c r="I48" s="37">
        <f t="shared" si="10"/>
        <v>-534.8216827114752</v>
      </c>
      <c r="J48" s="40">
        <f t="shared" si="11"/>
        <v>-38.889838506431374</v>
      </c>
      <c r="K48" s="37">
        <f t="shared" si="12"/>
        <v>-573.71152121790658</v>
      </c>
      <c r="L48" s="37">
        <f t="shared" si="13"/>
        <v>-356597170.3430205</v>
      </c>
      <c r="M48" s="37">
        <f t="shared" si="14"/>
        <v>-382527320.17573017</v>
      </c>
      <c r="N48" s="41">
        <f>jan!M48</f>
        <v>-389230624.70483834</v>
      </c>
      <c r="O48" s="41">
        <f t="shared" si="15"/>
        <v>6703304.5291081667</v>
      </c>
      <c r="P48" s="4"/>
      <c r="Q48" s="65"/>
      <c r="R48" s="4"/>
    </row>
    <row r="49" spans="1:18" s="34" customFormat="1" x14ac:dyDescent="0.2">
      <c r="A49" s="33">
        <v>402</v>
      </c>
      <c r="B49" s="34" t="s">
        <v>105</v>
      </c>
      <c r="C49" s="36">
        <v>52041</v>
      </c>
      <c r="D49" s="36">
        <v>17857</v>
      </c>
      <c r="E49" s="37">
        <f t="shared" si="6"/>
        <v>2914.3193145545165</v>
      </c>
      <c r="F49" s="38">
        <f t="shared" si="7"/>
        <v>0.78703174805221399</v>
      </c>
      <c r="G49" s="39">
        <f t="shared" si="8"/>
        <v>473.16324270860486</v>
      </c>
      <c r="H49" s="39">
        <f t="shared" si="9"/>
        <v>146.40952641260955</v>
      </c>
      <c r="I49" s="37">
        <f t="shared" si="10"/>
        <v>619.57276912121438</v>
      </c>
      <c r="J49" s="40">
        <f t="shared" si="11"/>
        <v>-38.889838506431374</v>
      </c>
      <c r="K49" s="37">
        <f t="shared" si="12"/>
        <v>580.682930614783</v>
      </c>
      <c r="L49" s="37">
        <f t="shared" si="13"/>
        <v>11063710.938197525</v>
      </c>
      <c r="M49" s="37">
        <f t="shared" si="14"/>
        <v>10369255.09198818</v>
      </c>
      <c r="N49" s="41">
        <f>jan!M49</f>
        <v>8321712.7956148759</v>
      </c>
      <c r="O49" s="41">
        <f t="shared" si="15"/>
        <v>2047542.296373304</v>
      </c>
      <c r="P49" s="4"/>
      <c r="Q49" s="65"/>
      <c r="R49" s="4"/>
    </row>
    <row r="50" spans="1:18" s="34" customFormat="1" x14ac:dyDescent="0.2">
      <c r="A50" s="33">
        <v>403</v>
      </c>
      <c r="B50" s="34" t="s">
        <v>106</v>
      </c>
      <c r="C50" s="36">
        <v>101771</v>
      </c>
      <c r="D50" s="36">
        <v>30598</v>
      </c>
      <c r="E50" s="37">
        <f t="shared" si="6"/>
        <v>3326.0670632067454</v>
      </c>
      <c r="F50" s="38">
        <f t="shared" si="7"/>
        <v>0.8982270274301235</v>
      </c>
      <c r="G50" s="39">
        <f t="shared" si="8"/>
        <v>226.11459351726754</v>
      </c>
      <c r="H50" s="39">
        <f t="shared" si="9"/>
        <v>2.2978143843294445</v>
      </c>
      <c r="I50" s="37">
        <f t="shared" si="10"/>
        <v>228.41240790159699</v>
      </c>
      <c r="J50" s="40">
        <f t="shared" si="11"/>
        <v>-38.889838506431374</v>
      </c>
      <c r="K50" s="37">
        <f t="shared" si="12"/>
        <v>189.52256939516562</v>
      </c>
      <c r="L50" s="37">
        <f t="shared" si="13"/>
        <v>6988962.8569730651</v>
      </c>
      <c r="M50" s="37">
        <f t="shared" si="14"/>
        <v>5799011.5783532774</v>
      </c>
      <c r="N50" s="41">
        <f>jan!M50</f>
        <v>3092309.26778844</v>
      </c>
      <c r="O50" s="41">
        <f t="shared" si="15"/>
        <v>2706702.3105648374</v>
      </c>
      <c r="P50" s="4"/>
      <c r="Q50" s="65"/>
      <c r="R50" s="4"/>
    </row>
    <row r="51" spans="1:18" s="34" customFormat="1" x14ac:dyDescent="0.2">
      <c r="A51" s="33">
        <v>412</v>
      </c>
      <c r="B51" s="34" t="s">
        <v>107</v>
      </c>
      <c r="C51" s="36">
        <v>98870</v>
      </c>
      <c r="D51" s="36">
        <v>33842</v>
      </c>
      <c r="E51" s="37">
        <f t="shared" si="6"/>
        <v>2921.5176408013713</v>
      </c>
      <c r="F51" s="38">
        <f t="shared" si="7"/>
        <v>0.78897570500326553</v>
      </c>
      <c r="G51" s="39">
        <f t="shared" si="8"/>
        <v>468.844246960492</v>
      </c>
      <c r="H51" s="39">
        <f t="shared" si="9"/>
        <v>143.89011222621036</v>
      </c>
      <c r="I51" s="37">
        <f t="shared" si="10"/>
        <v>612.73435918670236</v>
      </c>
      <c r="J51" s="40">
        <f t="shared" si="11"/>
        <v>-38.889838506431374</v>
      </c>
      <c r="K51" s="37">
        <f t="shared" si="12"/>
        <v>573.84452068027099</v>
      </c>
      <c r="L51" s="37">
        <f t="shared" si="13"/>
        <v>20736156.18359638</v>
      </c>
      <c r="M51" s="37">
        <f t="shared" si="14"/>
        <v>19420046.26886173</v>
      </c>
      <c r="N51" s="41">
        <f>jan!M51</f>
        <v>15529576.097843902</v>
      </c>
      <c r="O51" s="41">
        <f t="shared" si="15"/>
        <v>3890470.1710178275</v>
      </c>
      <c r="P51" s="4"/>
      <c r="Q51" s="65"/>
      <c r="R51" s="4"/>
    </row>
    <row r="52" spans="1:18" s="34" customFormat="1" x14ac:dyDescent="0.2">
      <c r="A52" s="33">
        <v>415</v>
      </c>
      <c r="B52" s="34" t="s">
        <v>108</v>
      </c>
      <c r="C52" s="36">
        <v>21283</v>
      </c>
      <c r="D52" s="36">
        <v>7633</v>
      </c>
      <c r="E52" s="37">
        <f t="shared" si="6"/>
        <v>2788.2876981527579</v>
      </c>
      <c r="F52" s="38">
        <f t="shared" si="7"/>
        <v>0.75299605303720685</v>
      </c>
      <c r="G52" s="39">
        <f t="shared" si="8"/>
        <v>548.78221254966002</v>
      </c>
      <c r="H52" s="39">
        <f t="shared" si="9"/>
        <v>190.52059215322504</v>
      </c>
      <c r="I52" s="37">
        <f t="shared" si="10"/>
        <v>739.30280470288506</v>
      </c>
      <c r="J52" s="40">
        <f t="shared" si="11"/>
        <v>-38.889838506431374</v>
      </c>
      <c r="K52" s="37">
        <f t="shared" si="12"/>
        <v>700.41296619645368</v>
      </c>
      <c r="L52" s="37">
        <f t="shared" si="13"/>
        <v>5643098.3082971219</v>
      </c>
      <c r="M52" s="37">
        <f t="shared" si="14"/>
        <v>5346252.170977531</v>
      </c>
      <c r="N52" s="41">
        <f>jan!M52</f>
        <v>4271161.7163537182</v>
      </c>
      <c r="O52" s="41">
        <f t="shared" si="15"/>
        <v>1075090.4546238128</v>
      </c>
      <c r="P52" s="4"/>
      <c r="Q52" s="65"/>
      <c r="R52" s="4"/>
    </row>
    <row r="53" spans="1:18" s="34" customFormat="1" x14ac:dyDescent="0.2">
      <c r="A53" s="33">
        <v>417</v>
      </c>
      <c r="B53" s="34" t="s">
        <v>109</v>
      </c>
      <c r="C53" s="36">
        <v>58642</v>
      </c>
      <c r="D53" s="36">
        <v>20317</v>
      </c>
      <c r="E53" s="37">
        <f t="shared" si="6"/>
        <v>2886.3513313973522</v>
      </c>
      <c r="F53" s="38">
        <f t="shared" si="7"/>
        <v>0.77947880402039549</v>
      </c>
      <c r="G53" s="39">
        <f t="shared" si="8"/>
        <v>489.94403260290346</v>
      </c>
      <c r="H53" s="39">
        <f t="shared" si="9"/>
        <v>156.19832051761705</v>
      </c>
      <c r="I53" s="37">
        <f t="shared" si="10"/>
        <v>646.14235312052051</v>
      </c>
      <c r="J53" s="40">
        <f t="shared" si="11"/>
        <v>-38.889838506431374</v>
      </c>
      <c r="K53" s="37">
        <f t="shared" si="12"/>
        <v>607.25251461408914</v>
      </c>
      <c r="L53" s="37">
        <f t="shared" si="13"/>
        <v>13127674.188349616</v>
      </c>
      <c r="M53" s="37">
        <f t="shared" si="14"/>
        <v>12337549.339414449</v>
      </c>
      <c r="N53" s="41">
        <f>jan!M53</f>
        <v>9397539.05294884</v>
      </c>
      <c r="O53" s="41">
        <f t="shared" si="15"/>
        <v>2940010.2864656094</v>
      </c>
      <c r="P53" s="4"/>
      <c r="Q53" s="65"/>
      <c r="R53" s="4"/>
    </row>
    <row r="54" spans="1:18" s="34" customFormat="1" x14ac:dyDescent="0.2">
      <c r="A54" s="33">
        <v>418</v>
      </c>
      <c r="B54" s="34" t="s">
        <v>110</v>
      </c>
      <c r="C54" s="36">
        <v>13296</v>
      </c>
      <c r="D54" s="36">
        <v>5100</v>
      </c>
      <c r="E54" s="37">
        <f t="shared" si="6"/>
        <v>2607.0588235294117</v>
      </c>
      <c r="F54" s="38">
        <f t="shared" si="7"/>
        <v>0.70405396310216806</v>
      </c>
      <c r="G54" s="39">
        <f t="shared" si="8"/>
        <v>657.51953732366769</v>
      </c>
      <c r="H54" s="39">
        <f t="shared" si="9"/>
        <v>253.95069827139622</v>
      </c>
      <c r="I54" s="37">
        <f t="shared" si="10"/>
        <v>911.47023559506397</v>
      </c>
      <c r="J54" s="40">
        <f t="shared" si="11"/>
        <v>-38.889838506431374</v>
      </c>
      <c r="K54" s="37">
        <f t="shared" si="12"/>
        <v>872.58039708863259</v>
      </c>
      <c r="L54" s="37">
        <f t="shared" si="13"/>
        <v>4648498.2015348263</v>
      </c>
      <c r="M54" s="37">
        <f t="shared" si="14"/>
        <v>4450160.0251520267</v>
      </c>
      <c r="N54" s="41">
        <f>jan!M54</f>
        <v>3721917.8505704128</v>
      </c>
      <c r="O54" s="41">
        <f t="shared" si="15"/>
        <v>728242.17458161386</v>
      </c>
      <c r="P54" s="4"/>
      <c r="Q54" s="65"/>
      <c r="R54" s="4"/>
    </row>
    <row r="55" spans="1:18" s="34" customFormat="1" x14ac:dyDescent="0.2">
      <c r="A55" s="33">
        <v>419</v>
      </c>
      <c r="B55" s="34" t="s">
        <v>111</v>
      </c>
      <c r="C55" s="36">
        <v>23718</v>
      </c>
      <c r="D55" s="36">
        <v>7866</v>
      </c>
      <c r="E55" s="37">
        <f t="shared" si="6"/>
        <v>3015.255530129672</v>
      </c>
      <c r="F55" s="38">
        <f t="shared" si="7"/>
        <v>0.81429025942711897</v>
      </c>
      <c r="G55" s="39">
        <f t="shared" si="8"/>
        <v>412.60151336351151</v>
      </c>
      <c r="H55" s="39">
        <f t="shared" si="9"/>
        <v>111.08185096130512</v>
      </c>
      <c r="I55" s="37">
        <f t="shared" si="10"/>
        <v>523.68336432481669</v>
      </c>
      <c r="J55" s="40">
        <f t="shared" si="11"/>
        <v>-38.889838506431374</v>
      </c>
      <c r="K55" s="37">
        <f t="shared" si="12"/>
        <v>484.79352581838532</v>
      </c>
      <c r="L55" s="37">
        <f t="shared" si="13"/>
        <v>4119293.3437790079</v>
      </c>
      <c r="M55" s="37">
        <f t="shared" si="14"/>
        <v>3813385.8740874189</v>
      </c>
      <c r="N55" s="41">
        <f>jan!M55</f>
        <v>3731415.1789385998</v>
      </c>
      <c r="O55" s="41">
        <f t="shared" si="15"/>
        <v>81970.695148819126</v>
      </c>
      <c r="P55" s="4"/>
      <c r="Q55" s="65"/>
      <c r="R55" s="4"/>
    </row>
    <row r="56" spans="1:18" s="34" customFormat="1" x14ac:dyDescent="0.2">
      <c r="A56" s="33">
        <v>420</v>
      </c>
      <c r="B56" s="34" t="s">
        <v>112</v>
      </c>
      <c r="C56" s="36">
        <v>15765</v>
      </c>
      <c r="D56" s="36">
        <v>6127</v>
      </c>
      <c r="E56" s="37">
        <f t="shared" si="6"/>
        <v>2573.0373755508404</v>
      </c>
      <c r="F56" s="38">
        <f t="shared" si="7"/>
        <v>0.69486623973221351</v>
      </c>
      <c r="G56" s="39">
        <f t="shared" si="8"/>
        <v>677.93240611081058</v>
      </c>
      <c r="H56" s="39">
        <f t="shared" si="9"/>
        <v>265.85820506389621</v>
      </c>
      <c r="I56" s="37">
        <f t="shared" si="10"/>
        <v>943.79061117470678</v>
      </c>
      <c r="J56" s="40">
        <f t="shared" si="11"/>
        <v>-38.889838506431374</v>
      </c>
      <c r="K56" s="37">
        <f t="shared" si="12"/>
        <v>904.90077266827541</v>
      </c>
      <c r="L56" s="37">
        <f t="shared" si="13"/>
        <v>5782605.0746674286</v>
      </c>
      <c r="M56" s="37">
        <f t="shared" si="14"/>
        <v>5544327.034138523</v>
      </c>
      <c r="N56" s="41">
        <f>jan!M56</f>
        <v>4844371.7393029258</v>
      </c>
      <c r="O56" s="41">
        <f t="shared" si="15"/>
        <v>699955.29483559728</v>
      </c>
      <c r="P56" s="4"/>
      <c r="Q56" s="65"/>
      <c r="R56" s="4"/>
    </row>
    <row r="57" spans="1:18" s="34" customFormat="1" x14ac:dyDescent="0.2">
      <c r="A57" s="33">
        <v>423</v>
      </c>
      <c r="B57" s="34" t="s">
        <v>113</v>
      </c>
      <c r="C57" s="36">
        <v>12416</v>
      </c>
      <c r="D57" s="36">
        <v>4777</v>
      </c>
      <c r="E57" s="37">
        <f t="shared" si="6"/>
        <v>2599.1207871048778</v>
      </c>
      <c r="F57" s="38">
        <f t="shared" si="7"/>
        <v>0.70191024238765942</v>
      </c>
      <c r="G57" s="39">
        <f t="shared" si="8"/>
        <v>662.28235917838811</v>
      </c>
      <c r="H57" s="39">
        <f t="shared" si="9"/>
        <v>256.72901101998309</v>
      </c>
      <c r="I57" s="37">
        <f t="shared" si="10"/>
        <v>919.0113701983712</v>
      </c>
      <c r="J57" s="40">
        <f t="shared" si="11"/>
        <v>-38.889838506431374</v>
      </c>
      <c r="K57" s="37">
        <f t="shared" si="12"/>
        <v>880.12153169193982</v>
      </c>
      <c r="L57" s="37">
        <f t="shared" si="13"/>
        <v>4390117.3154376196</v>
      </c>
      <c r="M57" s="37">
        <f t="shared" si="14"/>
        <v>4204340.5568923969</v>
      </c>
      <c r="N57" s="41">
        <f>jan!M57</f>
        <v>3927781.7200342854</v>
      </c>
      <c r="O57" s="41">
        <f t="shared" si="15"/>
        <v>276558.83685811143</v>
      </c>
      <c r="P57" s="4"/>
      <c r="Q57" s="65"/>
      <c r="R57" s="4"/>
    </row>
    <row r="58" spans="1:18" s="34" customFormat="1" x14ac:dyDescent="0.2">
      <c r="A58" s="33">
        <v>425</v>
      </c>
      <c r="B58" s="34" t="s">
        <v>114</v>
      </c>
      <c r="C58" s="36">
        <v>18876</v>
      </c>
      <c r="D58" s="36">
        <v>7329</v>
      </c>
      <c r="E58" s="37">
        <f t="shared" si="6"/>
        <v>2575.5218993041344</v>
      </c>
      <c r="F58" s="38">
        <f t="shared" si="7"/>
        <v>0.69553720226636917</v>
      </c>
      <c r="G58" s="39">
        <f t="shared" si="8"/>
        <v>676.44169185883413</v>
      </c>
      <c r="H58" s="39">
        <f t="shared" si="9"/>
        <v>264.98862175024328</v>
      </c>
      <c r="I58" s="37">
        <f t="shared" si="10"/>
        <v>941.43031360907742</v>
      </c>
      <c r="J58" s="40">
        <f t="shared" si="11"/>
        <v>-38.889838506431374</v>
      </c>
      <c r="K58" s="37">
        <f t="shared" si="12"/>
        <v>902.54047510264604</v>
      </c>
      <c r="L58" s="37">
        <f t="shared" si="13"/>
        <v>6899742.7684409283</v>
      </c>
      <c r="M58" s="37">
        <f t="shared" si="14"/>
        <v>6614719.1420272924</v>
      </c>
      <c r="N58" s="41">
        <f>jan!M58</f>
        <v>7943983.5934961839</v>
      </c>
      <c r="O58" s="41">
        <f t="shared" si="15"/>
        <v>-1329264.4514688915</v>
      </c>
      <c r="P58" s="4"/>
      <c r="Q58" s="65"/>
      <c r="R58" s="4"/>
    </row>
    <row r="59" spans="1:18" s="34" customFormat="1" x14ac:dyDescent="0.2">
      <c r="A59" s="33">
        <v>426</v>
      </c>
      <c r="B59" s="34" t="s">
        <v>80</v>
      </c>
      <c r="C59" s="36">
        <v>10338</v>
      </c>
      <c r="D59" s="36">
        <v>3743</v>
      </c>
      <c r="E59" s="37">
        <f t="shared" si="6"/>
        <v>2761.9556505476889</v>
      </c>
      <c r="F59" s="38">
        <f t="shared" si="7"/>
        <v>0.74588490452547296</v>
      </c>
      <c r="G59" s="39">
        <f t="shared" si="8"/>
        <v>564.58144111270133</v>
      </c>
      <c r="H59" s="39">
        <f t="shared" si="9"/>
        <v>199.73680881499919</v>
      </c>
      <c r="I59" s="37">
        <f t="shared" si="10"/>
        <v>764.31824992770055</v>
      </c>
      <c r="J59" s="40">
        <f t="shared" si="11"/>
        <v>-38.889838506431374</v>
      </c>
      <c r="K59" s="37">
        <f t="shared" si="12"/>
        <v>725.42841142126917</v>
      </c>
      <c r="L59" s="37">
        <f t="shared" si="13"/>
        <v>2860843.2094793832</v>
      </c>
      <c r="M59" s="37">
        <f t="shared" si="14"/>
        <v>2715278.5439498103</v>
      </c>
      <c r="N59" s="41">
        <f>jan!M59</f>
        <v>2945577.5126833436</v>
      </c>
      <c r="O59" s="41">
        <f t="shared" si="15"/>
        <v>-230298.96873353329</v>
      </c>
      <c r="P59" s="4"/>
      <c r="Q59" s="65"/>
      <c r="R59" s="4"/>
    </row>
    <row r="60" spans="1:18" s="34" customFormat="1" x14ac:dyDescent="0.2">
      <c r="A60" s="33">
        <v>427</v>
      </c>
      <c r="B60" s="34" t="s">
        <v>115</v>
      </c>
      <c r="C60" s="36">
        <v>62784</v>
      </c>
      <c r="D60" s="36">
        <v>21086</v>
      </c>
      <c r="E60" s="37">
        <f t="shared" si="6"/>
        <v>2977.5206298017642</v>
      </c>
      <c r="F60" s="38">
        <f t="shared" si="7"/>
        <v>0.80409969299902362</v>
      </c>
      <c r="G60" s="39">
        <f t="shared" si="8"/>
        <v>435.24245356025619</v>
      </c>
      <c r="H60" s="39">
        <f t="shared" si="9"/>
        <v>124.28906607607284</v>
      </c>
      <c r="I60" s="37">
        <f t="shared" si="10"/>
        <v>559.53151963632899</v>
      </c>
      <c r="J60" s="40">
        <f t="shared" si="11"/>
        <v>-38.889838506431374</v>
      </c>
      <c r="K60" s="37">
        <f t="shared" si="12"/>
        <v>520.64168112989762</v>
      </c>
      <c r="L60" s="37">
        <f t="shared" si="13"/>
        <v>11798281.623051634</v>
      </c>
      <c r="M60" s="37">
        <f t="shared" si="14"/>
        <v>10978250.488305021</v>
      </c>
      <c r="N60" s="41">
        <f>jan!M60</f>
        <v>9264752.6268877909</v>
      </c>
      <c r="O60" s="41">
        <f t="shared" si="15"/>
        <v>1713497.8614172302</v>
      </c>
      <c r="P60" s="4"/>
      <c r="Q60" s="65"/>
      <c r="R60" s="4"/>
    </row>
    <row r="61" spans="1:18" s="34" customFormat="1" x14ac:dyDescent="0.2">
      <c r="A61" s="33">
        <v>428</v>
      </c>
      <c r="B61" s="34" t="s">
        <v>116</v>
      </c>
      <c r="C61" s="36">
        <v>18417</v>
      </c>
      <c r="D61" s="36">
        <v>6550</v>
      </c>
      <c r="E61" s="37">
        <f t="shared" si="6"/>
        <v>2811.7557251908397</v>
      </c>
      <c r="F61" s="38">
        <f t="shared" si="7"/>
        <v>0.75933375331969677</v>
      </c>
      <c r="G61" s="39">
        <f t="shared" si="8"/>
        <v>534.70139632681094</v>
      </c>
      <c r="H61" s="39">
        <f t="shared" si="9"/>
        <v>182.30678268989641</v>
      </c>
      <c r="I61" s="37">
        <f t="shared" si="10"/>
        <v>717.00817901670734</v>
      </c>
      <c r="J61" s="40">
        <f t="shared" si="11"/>
        <v>-38.889838506431374</v>
      </c>
      <c r="K61" s="37">
        <f t="shared" si="12"/>
        <v>678.11834051027597</v>
      </c>
      <c r="L61" s="37">
        <f t="shared" si="13"/>
        <v>4696403.5725594331</v>
      </c>
      <c r="M61" s="37">
        <f t="shared" si="14"/>
        <v>4441675.1303423075</v>
      </c>
      <c r="N61" s="41">
        <f>jan!M61</f>
        <v>4271655.2786737643</v>
      </c>
      <c r="O61" s="41">
        <f t="shared" si="15"/>
        <v>170019.85166854318</v>
      </c>
      <c r="P61" s="4"/>
      <c r="Q61" s="65"/>
      <c r="R61" s="4"/>
    </row>
    <row r="62" spans="1:18" s="34" customFormat="1" x14ac:dyDescent="0.2">
      <c r="A62" s="33">
        <v>429</v>
      </c>
      <c r="B62" s="34" t="s">
        <v>117</v>
      </c>
      <c r="C62" s="36">
        <v>15801</v>
      </c>
      <c r="D62" s="36">
        <v>4518</v>
      </c>
      <c r="E62" s="37">
        <f t="shared" si="6"/>
        <v>3497.3439575033199</v>
      </c>
      <c r="F62" s="38">
        <f t="shared" si="7"/>
        <v>0.94448151740518405</v>
      </c>
      <c r="G62" s="39">
        <f t="shared" si="8"/>
        <v>123.34845693932283</v>
      </c>
      <c r="H62" s="39">
        <f t="shared" si="9"/>
        <v>0</v>
      </c>
      <c r="I62" s="37">
        <f t="shared" si="10"/>
        <v>123.34845693932283</v>
      </c>
      <c r="J62" s="40">
        <f t="shared" si="11"/>
        <v>-38.889838506431374</v>
      </c>
      <c r="K62" s="37">
        <f t="shared" si="12"/>
        <v>84.458618432891456</v>
      </c>
      <c r="L62" s="37">
        <f t="shared" si="13"/>
        <v>557288.32845186058</v>
      </c>
      <c r="M62" s="37">
        <f t="shared" si="14"/>
        <v>381584.03807980358</v>
      </c>
      <c r="N62" s="41">
        <f>jan!M62</f>
        <v>2042369.9311523775</v>
      </c>
      <c r="O62" s="41">
        <f t="shared" si="15"/>
        <v>-1660785.8930725739</v>
      </c>
      <c r="P62" s="4"/>
      <c r="Q62" s="65"/>
      <c r="R62" s="4"/>
    </row>
    <row r="63" spans="1:18" s="34" customFormat="1" x14ac:dyDescent="0.2">
      <c r="A63" s="33">
        <v>430</v>
      </c>
      <c r="B63" s="34" t="s">
        <v>118</v>
      </c>
      <c r="C63" s="36">
        <v>6941</v>
      </c>
      <c r="D63" s="36">
        <v>2530</v>
      </c>
      <c r="E63" s="37">
        <f t="shared" si="6"/>
        <v>2743.478260869565</v>
      </c>
      <c r="F63" s="38">
        <f t="shared" si="7"/>
        <v>0.74089495979800624</v>
      </c>
      <c r="G63" s="39">
        <f t="shared" si="8"/>
        <v>575.66787491957575</v>
      </c>
      <c r="H63" s="39">
        <f t="shared" si="9"/>
        <v>206.20389520234255</v>
      </c>
      <c r="I63" s="37">
        <f t="shared" si="10"/>
        <v>781.8717701219183</v>
      </c>
      <c r="J63" s="40">
        <f t="shared" si="11"/>
        <v>-38.889838506431374</v>
      </c>
      <c r="K63" s="37">
        <f t="shared" si="12"/>
        <v>742.98193161548693</v>
      </c>
      <c r="L63" s="37">
        <f t="shared" si="13"/>
        <v>1978135.5784084534</v>
      </c>
      <c r="M63" s="37">
        <f t="shared" si="14"/>
        <v>1879744.286987182</v>
      </c>
      <c r="N63" s="41">
        <f>jan!M63</f>
        <v>1926729.4435182631</v>
      </c>
      <c r="O63" s="41">
        <f t="shared" si="15"/>
        <v>-46985.156531081069</v>
      </c>
      <c r="P63" s="4"/>
      <c r="Q63" s="65"/>
      <c r="R63" s="4"/>
    </row>
    <row r="64" spans="1:18" s="34" customFormat="1" x14ac:dyDescent="0.2">
      <c r="A64" s="33">
        <v>432</v>
      </c>
      <c r="B64" s="34" t="s">
        <v>119</v>
      </c>
      <c r="C64" s="36">
        <v>7094</v>
      </c>
      <c r="D64" s="36">
        <v>1858</v>
      </c>
      <c r="E64" s="37">
        <f t="shared" si="6"/>
        <v>3818.0839612486543</v>
      </c>
      <c r="F64" s="38">
        <f t="shared" si="7"/>
        <v>1.0310995364250219</v>
      </c>
      <c r="G64" s="39">
        <f t="shared" si="8"/>
        <v>-69.095545307877813</v>
      </c>
      <c r="H64" s="39">
        <f t="shared" si="9"/>
        <v>0</v>
      </c>
      <c r="I64" s="37">
        <f t="shared" si="10"/>
        <v>-69.095545307877813</v>
      </c>
      <c r="J64" s="40">
        <f t="shared" si="11"/>
        <v>-38.889838506431374</v>
      </c>
      <c r="K64" s="37">
        <f t="shared" si="12"/>
        <v>-107.98538381430919</v>
      </c>
      <c r="L64" s="37">
        <f t="shared" si="13"/>
        <v>-128379.52318203698</v>
      </c>
      <c r="M64" s="37">
        <f t="shared" si="14"/>
        <v>-200636.84312698647</v>
      </c>
      <c r="N64" s="41">
        <f>jan!M64</f>
        <v>1455148.8561489854</v>
      </c>
      <c r="O64" s="41">
        <f t="shared" si="15"/>
        <v>-1655785.6992759719</v>
      </c>
      <c r="P64" s="4"/>
      <c r="Q64" s="65"/>
      <c r="R64" s="4"/>
    </row>
    <row r="65" spans="1:18" s="34" customFormat="1" x14ac:dyDescent="0.2">
      <c r="A65" s="33">
        <v>434</v>
      </c>
      <c r="B65" s="34" t="s">
        <v>120</v>
      </c>
      <c r="C65" s="36">
        <v>4405</v>
      </c>
      <c r="D65" s="36">
        <v>1274</v>
      </c>
      <c r="E65" s="37">
        <f t="shared" si="6"/>
        <v>3457.6138147566717</v>
      </c>
      <c r="F65" s="38">
        <f t="shared" si="7"/>
        <v>0.93375212219440629</v>
      </c>
      <c r="G65" s="39">
        <f t="shared" si="8"/>
        <v>147.18654258731175</v>
      </c>
      <c r="H65" s="39">
        <f t="shared" si="9"/>
        <v>0</v>
      </c>
      <c r="I65" s="37">
        <f t="shared" si="10"/>
        <v>147.18654258731175</v>
      </c>
      <c r="J65" s="40">
        <f t="shared" si="11"/>
        <v>-38.889838506431374</v>
      </c>
      <c r="K65" s="37">
        <f t="shared" si="12"/>
        <v>108.29670408088037</v>
      </c>
      <c r="L65" s="37">
        <f t="shared" si="13"/>
        <v>187515.65525623516</v>
      </c>
      <c r="M65" s="37">
        <f t="shared" si="14"/>
        <v>137970.0009990416</v>
      </c>
      <c r="N65" s="41">
        <f>jan!M65</f>
        <v>916857.98855425615</v>
      </c>
      <c r="O65" s="41">
        <f t="shared" si="15"/>
        <v>-778887.98755521455</v>
      </c>
      <c r="P65" s="4"/>
      <c r="Q65" s="65"/>
      <c r="R65" s="4"/>
    </row>
    <row r="66" spans="1:18" s="34" customFormat="1" x14ac:dyDescent="0.2">
      <c r="A66" s="33">
        <v>436</v>
      </c>
      <c r="B66" s="34" t="s">
        <v>121</v>
      </c>
      <c r="C66" s="36">
        <v>3561</v>
      </c>
      <c r="D66" s="36">
        <v>1620</v>
      </c>
      <c r="E66" s="37">
        <f t="shared" si="6"/>
        <v>2198.1481481481483</v>
      </c>
      <c r="F66" s="38">
        <f t="shared" si="7"/>
        <v>0.5936248546529721</v>
      </c>
      <c r="G66" s="39">
        <f t="shared" si="8"/>
        <v>902.86594255242574</v>
      </c>
      <c r="H66" s="39">
        <f t="shared" si="9"/>
        <v>397.0694346548384</v>
      </c>
      <c r="I66" s="37">
        <f t="shared" si="10"/>
        <v>1299.9353772072641</v>
      </c>
      <c r="J66" s="40">
        <f t="shared" si="11"/>
        <v>-38.889838506431374</v>
      </c>
      <c r="K66" s="37">
        <f t="shared" si="12"/>
        <v>1261.0455387008328</v>
      </c>
      <c r="L66" s="37">
        <f t="shared" si="13"/>
        <v>2105895.311075768</v>
      </c>
      <c r="M66" s="37">
        <f t="shared" si="14"/>
        <v>2042893.7726953491</v>
      </c>
      <c r="N66" s="41">
        <f>jan!M66</f>
        <v>1884038.0231223658</v>
      </c>
      <c r="O66" s="41">
        <f t="shared" si="15"/>
        <v>158855.74957298324</v>
      </c>
      <c r="P66" s="4"/>
      <c r="Q66" s="65"/>
      <c r="R66" s="4"/>
    </row>
    <row r="67" spans="1:18" s="34" customFormat="1" x14ac:dyDescent="0.2">
      <c r="A67" s="33">
        <v>437</v>
      </c>
      <c r="B67" s="34" t="s">
        <v>122</v>
      </c>
      <c r="C67" s="36">
        <v>17518</v>
      </c>
      <c r="D67" s="36">
        <v>5584</v>
      </c>
      <c r="E67" s="37">
        <f t="shared" si="6"/>
        <v>3137.1776504297995</v>
      </c>
      <c r="F67" s="38">
        <f t="shared" si="7"/>
        <v>0.84721615707560971</v>
      </c>
      <c r="G67" s="39">
        <f t="shared" si="8"/>
        <v>339.44824118343502</v>
      </c>
      <c r="H67" s="39">
        <f t="shared" si="9"/>
        <v>68.409108856260488</v>
      </c>
      <c r="I67" s="37">
        <f t="shared" si="10"/>
        <v>407.85735003969552</v>
      </c>
      <c r="J67" s="40">
        <f t="shared" si="11"/>
        <v>-38.889838506431374</v>
      </c>
      <c r="K67" s="37">
        <f t="shared" si="12"/>
        <v>368.96751153326414</v>
      </c>
      <c r="L67" s="37">
        <f t="shared" si="13"/>
        <v>2277475.44262166</v>
      </c>
      <c r="M67" s="37">
        <f t="shared" si="14"/>
        <v>2060314.584401747</v>
      </c>
      <c r="N67" s="41">
        <f>jan!M67</f>
        <v>3076661.3093304294</v>
      </c>
      <c r="O67" s="41">
        <f t="shared" si="15"/>
        <v>-1016346.7249286824</v>
      </c>
      <c r="P67" s="4"/>
      <c r="Q67" s="65"/>
      <c r="R67" s="4"/>
    </row>
    <row r="68" spans="1:18" s="34" customFormat="1" x14ac:dyDescent="0.2">
      <c r="A68" s="33">
        <v>438</v>
      </c>
      <c r="B68" s="34" t="s">
        <v>123</v>
      </c>
      <c r="C68" s="36">
        <v>7817</v>
      </c>
      <c r="D68" s="36">
        <v>2441</v>
      </c>
      <c r="E68" s="37">
        <f t="shared" si="6"/>
        <v>3202.3760753789429</v>
      </c>
      <c r="F68" s="38">
        <f t="shared" si="7"/>
        <v>0.86482343507761517</v>
      </c>
      <c r="G68" s="39">
        <f t="shared" si="8"/>
        <v>300.32918621394901</v>
      </c>
      <c r="H68" s="39">
        <f t="shared" si="9"/>
        <v>45.589660124060309</v>
      </c>
      <c r="I68" s="37">
        <f t="shared" si="10"/>
        <v>345.9188463380093</v>
      </c>
      <c r="J68" s="40">
        <f t="shared" si="11"/>
        <v>-38.889838506431374</v>
      </c>
      <c r="K68" s="37">
        <f t="shared" si="12"/>
        <v>307.02900783157793</v>
      </c>
      <c r="L68" s="37">
        <f t="shared" si="13"/>
        <v>844387.90391108068</v>
      </c>
      <c r="M68" s="37">
        <f t="shared" si="14"/>
        <v>749457.80811688176</v>
      </c>
      <c r="N68" s="41">
        <f>jan!M68</f>
        <v>1676768.2496553678</v>
      </c>
      <c r="O68" s="41">
        <f t="shared" si="15"/>
        <v>-927310.44153848605</v>
      </c>
      <c r="P68" s="4"/>
      <c r="Q68" s="65"/>
      <c r="R68" s="4"/>
    </row>
    <row r="69" spans="1:18" s="34" customFormat="1" x14ac:dyDescent="0.2">
      <c r="A69" s="33">
        <v>439</v>
      </c>
      <c r="B69" s="34" t="s">
        <v>124</v>
      </c>
      <c r="C69" s="36">
        <v>4127</v>
      </c>
      <c r="D69" s="36">
        <v>1577</v>
      </c>
      <c r="E69" s="37">
        <f t="shared" si="6"/>
        <v>2616.9942929613189</v>
      </c>
      <c r="F69" s="38">
        <f t="shared" si="7"/>
        <v>0.70673710418271518</v>
      </c>
      <c r="G69" s="39">
        <f t="shared" si="8"/>
        <v>651.55825566452336</v>
      </c>
      <c r="H69" s="39">
        <f t="shared" si="9"/>
        <v>250.47328397022869</v>
      </c>
      <c r="I69" s="37">
        <f t="shared" si="10"/>
        <v>902.03153963475211</v>
      </c>
      <c r="J69" s="40">
        <f t="shared" si="11"/>
        <v>-38.889838506431374</v>
      </c>
      <c r="K69" s="37">
        <f t="shared" si="12"/>
        <v>863.14170112832073</v>
      </c>
      <c r="L69" s="37">
        <f t="shared" si="13"/>
        <v>1422503.7380040041</v>
      </c>
      <c r="M69" s="37">
        <f t="shared" si="14"/>
        <v>1361174.4626793617</v>
      </c>
      <c r="N69" s="41">
        <f>jan!M69</f>
        <v>1587114.6373234391</v>
      </c>
      <c r="O69" s="41">
        <f t="shared" si="15"/>
        <v>-225940.17464407743</v>
      </c>
      <c r="P69" s="4"/>
      <c r="Q69" s="65"/>
      <c r="R69" s="4"/>
    </row>
    <row r="70" spans="1:18" s="34" customFormat="1" x14ac:dyDescent="0.2">
      <c r="A70" s="33">
        <v>441</v>
      </c>
      <c r="B70" s="34" t="s">
        <v>125</v>
      </c>
      <c r="C70" s="36">
        <v>5124</v>
      </c>
      <c r="D70" s="36">
        <v>1963</v>
      </c>
      <c r="E70" s="37">
        <f t="shared" si="6"/>
        <v>2610.2903718797756</v>
      </c>
      <c r="F70" s="38">
        <f t="shared" si="7"/>
        <v>0.70492666470847465</v>
      </c>
      <c r="G70" s="39">
        <f t="shared" si="8"/>
        <v>655.58060831344937</v>
      </c>
      <c r="H70" s="39">
        <f t="shared" si="9"/>
        <v>252.81965634876883</v>
      </c>
      <c r="I70" s="37">
        <f t="shared" si="10"/>
        <v>908.40026466221821</v>
      </c>
      <c r="J70" s="40">
        <f t="shared" si="11"/>
        <v>-38.889838506431374</v>
      </c>
      <c r="K70" s="37">
        <f t="shared" si="12"/>
        <v>869.51042615578683</v>
      </c>
      <c r="L70" s="37">
        <f t="shared" si="13"/>
        <v>1783189.7195319342</v>
      </c>
      <c r="M70" s="37">
        <f t="shared" si="14"/>
        <v>1706848.9665438095</v>
      </c>
      <c r="N70" s="41">
        <f>jan!M70</f>
        <v>1512653.6354254349</v>
      </c>
      <c r="O70" s="41">
        <f t="shared" si="15"/>
        <v>194195.3311183746</v>
      </c>
      <c r="P70" s="4"/>
      <c r="Q70" s="65"/>
      <c r="R70" s="4"/>
    </row>
    <row r="71" spans="1:18" s="34" customFormat="1" x14ac:dyDescent="0.2">
      <c r="A71" s="33">
        <v>501</v>
      </c>
      <c r="B71" s="34" t="s">
        <v>126</v>
      </c>
      <c r="C71" s="36">
        <v>96559</v>
      </c>
      <c r="D71" s="36">
        <v>27781</v>
      </c>
      <c r="E71" s="37">
        <f t="shared" si="6"/>
        <v>3475.7208163852993</v>
      </c>
      <c r="F71" s="38">
        <f t="shared" si="7"/>
        <v>0.9386420411104951</v>
      </c>
      <c r="G71" s="39">
        <f t="shared" si="8"/>
        <v>136.3223416101352</v>
      </c>
      <c r="H71" s="39">
        <f t="shared" si="9"/>
        <v>0</v>
      </c>
      <c r="I71" s="37">
        <f t="shared" si="10"/>
        <v>136.3223416101352</v>
      </c>
      <c r="J71" s="40">
        <f t="shared" si="11"/>
        <v>-38.889838506431374</v>
      </c>
      <c r="K71" s="37">
        <f t="shared" si="12"/>
        <v>97.432503103703823</v>
      </c>
      <c r="L71" s="37">
        <f t="shared" si="13"/>
        <v>3787170.9722711658</v>
      </c>
      <c r="M71" s="37">
        <f t="shared" si="14"/>
        <v>2706772.368723996</v>
      </c>
      <c r="N71" s="41">
        <f>jan!M71</f>
        <v>1373689.3904317536</v>
      </c>
      <c r="O71" s="41">
        <f t="shared" si="15"/>
        <v>1333082.9782922424</v>
      </c>
      <c r="P71" s="4"/>
      <c r="Q71" s="65"/>
      <c r="R71" s="4"/>
    </row>
    <row r="72" spans="1:18" s="34" customFormat="1" x14ac:dyDescent="0.2">
      <c r="A72" s="33">
        <v>502</v>
      </c>
      <c r="B72" s="34" t="s">
        <v>127</v>
      </c>
      <c r="C72" s="36">
        <v>91575</v>
      </c>
      <c r="D72" s="36">
        <v>30319</v>
      </c>
      <c r="E72" s="37">
        <f t="shared" si="6"/>
        <v>3020.3832580230219</v>
      </c>
      <c r="F72" s="38">
        <f t="shared" si="7"/>
        <v>0.81567503721289025</v>
      </c>
      <c r="G72" s="39">
        <f t="shared" si="8"/>
        <v>409.52487662750161</v>
      </c>
      <c r="H72" s="39">
        <f t="shared" si="9"/>
        <v>109.28714619863267</v>
      </c>
      <c r="I72" s="37">
        <f t="shared" si="10"/>
        <v>518.81202282613424</v>
      </c>
      <c r="J72" s="40">
        <f t="shared" si="11"/>
        <v>-38.889838506431374</v>
      </c>
      <c r="K72" s="37">
        <f t="shared" si="12"/>
        <v>479.92218431970286</v>
      </c>
      <c r="L72" s="37">
        <f t="shared" si="13"/>
        <v>15729861.720065564</v>
      </c>
      <c r="M72" s="37">
        <f t="shared" si="14"/>
        <v>14550760.706389071</v>
      </c>
      <c r="N72" s="41">
        <f>jan!M72</f>
        <v>10619822.884596923</v>
      </c>
      <c r="O72" s="41">
        <f t="shared" si="15"/>
        <v>3930937.8217921481</v>
      </c>
      <c r="P72" s="4"/>
      <c r="Q72" s="65"/>
      <c r="R72" s="4"/>
    </row>
    <row r="73" spans="1:18" s="34" customFormat="1" x14ac:dyDescent="0.2">
      <c r="A73" s="33">
        <v>511</v>
      </c>
      <c r="B73" s="34" t="s">
        <v>128</v>
      </c>
      <c r="C73" s="36">
        <v>7320</v>
      </c>
      <c r="D73" s="36">
        <v>2675</v>
      </c>
      <c r="E73" s="37">
        <f t="shared" ref="E73:E136" si="16">(C73*1000)/D73</f>
        <v>2736.4485981308412</v>
      </c>
      <c r="F73" s="38">
        <f t="shared" ref="F73:F136" si="17">IF(ISNUMBER(C73),E73/E$435,"")</f>
        <v>0.73899655157422484</v>
      </c>
      <c r="G73" s="39">
        <f t="shared" ref="G73:G136" si="18">(E$435-E73)*0.6</f>
        <v>579.88567256280999</v>
      </c>
      <c r="H73" s="39">
        <f t="shared" ref="H73:H136" si="19">IF(E73&gt;=E$435*0.9,0,IF(E73&lt;0.9*E$435,(E$435*0.9-E73)*0.35))</f>
        <v>208.66427716089589</v>
      </c>
      <c r="I73" s="37">
        <f t="shared" ref="I73:I136" si="20">G73+H73</f>
        <v>788.54994972370582</v>
      </c>
      <c r="J73" s="40">
        <f t="shared" ref="J73:J136" si="21">I$437</f>
        <v>-38.889838506431374</v>
      </c>
      <c r="K73" s="37">
        <f t="shared" ref="K73:K136" si="22">I73+J73</f>
        <v>749.66011121727445</v>
      </c>
      <c r="L73" s="37">
        <f t="shared" ref="L73:L136" si="23">(I73*D73)</f>
        <v>2109371.1155109131</v>
      </c>
      <c r="M73" s="37">
        <f t="shared" ref="M73:M136" si="24">(K73*D73)</f>
        <v>2005340.7975062092</v>
      </c>
      <c r="N73" s="41">
        <f>jan!M73</f>
        <v>1769093.1863285988</v>
      </c>
      <c r="O73" s="41">
        <f t="shared" ref="O73:O136" si="25">M73-N73</f>
        <v>236247.61117761047</v>
      </c>
      <c r="P73" s="4"/>
      <c r="Q73" s="65"/>
      <c r="R73" s="4"/>
    </row>
    <row r="74" spans="1:18" s="34" customFormat="1" x14ac:dyDescent="0.2">
      <c r="A74" s="33">
        <v>512</v>
      </c>
      <c r="B74" s="34" t="s">
        <v>129</v>
      </c>
      <c r="C74" s="36">
        <v>6611</v>
      </c>
      <c r="D74" s="36">
        <v>2048</v>
      </c>
      <c r="E74" s="37">
        <f t="shared" si="16"/>
        <v>3228.02734375</v>
      </c>
      <c r="F74" s="38">
        <f t="shared" si="17"/>
        <v>0.87175073452795548</v>
      </c>
      <c r="G74" s="39">
        <f t="shared" si="18"/>
        <v>284.93842519131476</v>
      </c>
      <c r="H74" s="39">
        <f t="shared" si="19"/>
        <v>36.611716194190329</v>
      </c>
      <c r="I74" s="37">
        <f t="shared" si="20"/>
        <v>321.55014138550507</v>
      </c>
      <c r="J74" s="40">
        <f t="shared" si="21"/>
        <v>-38.889838506431374</v>
      </c>
      <c r="K74" s="37">
        <f t="shared" si="22"/>
        <v>282.6603028790737</v>
      </c>
      <c r="L74" s="37">
        <f t="shared" si="23"/>
        <v>658534.68955751439</v>
      </c>
      <c r="M74" s="37">
        <f t="shared" si="24"/>
        <v>578888.30029634293</v>
      </c>
      <c r="N74" s="41">
        <f>jan!M74</f>
        <v>1197028.932934942</v>
      </c>
      <c r="O74" s="41">
        <f t="shared" si="25"/>
        <v>-618140.63263859903</v>
      </c>
      <c r="P74" s="4"/>
      <c r="Q74" s="65"/>
      <c r="R74" s="4"/>
    </row>
    <row r="75" spans="1:18" s="34" customFormat="1" x14ac:dyDescent="0.2">
      <c r="A75" s="33">
        <v>513</v>
      </c>
      <c r="B75" s="34" t="s">
        <v>130</v>
      </c>
      <c r="C75" s="36">
        <v>10860</v>
      </c>
      <c r="D75" s="36">
        <v>2202</v>
      </c>
      <c r="E75" s="37">
        <f t="shared" si="16"/>
        <v>4931.8801089918252</v>
      </c>
      <c r="F75" s="38">
        <f t="shared" si="17"/>
        <v>1.3318877598548646</v>
      </c>
      <c r="G75" s="39">
        <f t="shared" si="18"/>
        <v>-737.3732339537803</v>
      </c>
      <c r="H75" s="39">
        <f t="shared" si="19"/>
        <v>0</v>
      </c>
      <c r="I75" s="37">
        <f t="shared" si="20"/>
        <v>-737.3732339537803</v>
      </c>
      <c r="J75" s="40">
        <f t="shared" si="21"/>
        <v>-38.889838506431374</v>
      </c>
      <c r="K75" s="37">
        <f t="shared" si="22"/>
        <v>-776.26307246021167</v>
      </c>
      <c r="L75" s="37">
        <f t="shared" si="23"/>
        <v>-1623695.8611662241</v>
      </c>
      <c r="M75" s="37">
        <f t="shared" si="24"/>
        <v>-1709331.285557386</v>
      </c>
      <c r="N75" s="41">
        <f>jan!M75</f>
        <v>1643635.9425404018</v>
      </c>
      <c r="O75" s="41">
        <f t="shared" si="25"/>
        <v>-3352967.2280977881</v>
      </c>
      <c r="P75" s="4"/>
      <c r="Q75" s="65"/>
      <c r="R75" s="4"/>
    </row>
    <row r="76" spans="1:18" s="34" customFormat="1" x14ac:dyDescent="0.2">
      <c r="A76" s="33">
        <v>514</v>
      </c>
      <c r="B76" s="34" t="s">
        <v>131</v>
      </c>
      <c r="C76" s="36">
        <v>7498</v>
      </c>
      <c r="D76" s="36">
        <v>2360</v>
      </c>
      <c r="E76" s="37">
        <f t="shared" si="16"/>
        <v>3177.1186440677966</v>
      </c>
      <c r="F76" s="38">
        <f t="shared" si="17"/>
        <v>0.85800249400336681</v>
      </c>
      <c r="G76" s="39">
        <f t="shared" si="18"/>
        <v>315.48364500063678</v>
      </c>
      <c r="H76" s="39">
        <f t="shared" si="19"/>
        <v>54.429761082961519</v>
      </c>
      <c r="I76" s="37">
        <f t="shared" si="20"/>
        <v>369.91340608359832</v>
      </c>
      <c r="J76" s="40">
        <f t="shared" si="21"/>
        <v>-38.889838506431374</v>
      </c>
      <c r="K76" s="37">
        <f t="shared" si="22"/>
        <v>331.02356757716694</v>
      </c>
      <c r="L76" s="37">
        <f t="shared" si="23"/>
        <v>872995.63835729205</v>
      </c>
      <c r="M76" s="37">
        <f t="shared" si="24"/>
        <v>781215.61948211398</v>
      </c>
      <c r="N76" s="41">
        <f>jan!M76</f>
        <v>1419878.8484992494</v>
      </c>
      <c r="O76" s="41">
        <f t="shared" si="25"/>
        <v>-638663.22901713545</v>
      </c>
      <c r="P76" s="4"/>
      <c r="Q76" s="65"/>
      <c r="R76" s="4"/>
    </row>
    <row r="77" spans="1:18" s="34" customFormat="1" x14ac:dyDescent="0.2">
      <c r="A77" s="33">
        <v>515</v>
      </c>
      <c r="B77" s="34" t="s">
        <v>132</v>
      </c>
      <c r="C77" s="36">
        <v>11179</v>
      </c>
      <c r="D77" s="36">
        <v>3640</v>
      </c>
      <c r="E77" s="37">
        <f t="shared" si="16"/>
        <v>3071.1538461538462</v>
      </c>
      <c r="F77" s="38">
        <f t="shared" si="17"/>
        <v>0.82938597977388062</v>
      </c>
      <c r="G77" s="39">
        <f t="shared" si="18"/>
        <v>379.06252374900703</v>
      </c>
      <c r="H77" s="39">
        <f t="shared" si="19"/>
        <v>91.517440352844162</v>
      </c>
      <c r="I77" s="37">
        <f t="shared" si="20"/>
        <v>470.5799641018512</v>
      </c>
      <c r="J77" s="40">
        <f t="shared" si="21"/>
        <v>-38.889838506431374</v>
      </c>
      <c r="K77" s="37">
        <f t="shared" si="22"/>
        <v>431.69012559541983</v>
      </c>
      <c r="L77" s="37">
        <f t="shared" si="23"/>
        <v>1712911.0693307384</v>
      </c>
      <c r="M77" s="37">
        <f t="shared" si="24"/>
        <v>1571352.0571673282</v>
      </c>
      <c r="N77" s="41">
        <f>jan!M77</f>
        <v>2455515.6815835889</v>
      </c>
      <c r="O77" s="41">
        <f t="shared" si="25"/>
        <v>-884163.62441626075</v>
      </c>
      <c r="P77" s="4"/>
      <c r="Q77" s="65"/>
      <c r="R77" s="4"/>
    </row>
    <row r="78" spans="1:18" s="34" customFormat="1" x14ac:dyDescent="0.2">
      <c r="A78" s="33">
        <v>516</v>
      </c>
      <c r="B78" s="34" t="s">
        <v>133</v>
      </c>
      <c r="C78" s="36">
        <v>25393</v>
      </c>
      <c r="D78" s="36">
        <v>5723</v>
      </c>
      <c r="E78" s="37">
        <f t="shared" si="16"/>
        <v>4437.0085619430365</v>
      </c>
      <c r="F78" s="38">
        <f t="shared" si="17"/>
        <v>1.1982443334842552</v>
      </c>
      <c r="G78" s="39">
        <f t="shared" si="18"/>
        <v>-440.45030572450713</v>
      </c>
      <c r="H78" s="39">
        <f t="shared" si="19"/>
        <v>0</v>
      </c>
      <c r="I78" s="37">
        <f t="shared" si="20"/>
        <v>-440.45030572450713</v>
      </c>
      <c r="J78" s="40">
        <f t="shared" si="21"/>
        <v>-38.889838506431374</v>
      </c>
      <c r="K78" s="37">
        <f t="shared" si="22"/>
        <v>-479.34014423093851</v>
      </c>
      <c r="L78" s="37">
        <f t="shared" si="23"/>
        <v>-2520697.0996613544</v>
      </c>
      <c r="M78" s="37">
        <f t="shared" si="24"/>
        <v>-2743263.6454336611</v>
      </c>
      <c r="N78" s="41">
        <f>jan!M78</f>
        <v>2224546.2076106807</v>
      </c>
      <c r="O78" s="41">
        <f t="shared" si="25"/>
        <v>-4967809.8530443422</v>
      </c>
      <c r="P78" s="4"/>
      <c r="Q78" s="65"/>
      <c r="R78" s="4"/>
    </row>
    <row r="79" spans="1:18" s="34" customFormat="1" x14ac:dyDescent="0.2">
      <c r="A79" s="33">
        <v>517</v>
      </c>
      <c r="B79" s="34" t="s">
        <v>134</v>
      </c>
      <c r="C79" s="36">
        <v>15406</v>
      </c>
      <c r="D79" s="36">
        <v>5916</v>
      </c>
      <c r="E79" s="37">
        <f t="shared" si="16"/>
        <v>2604.1244083840434</v>
      </c>
      <c r="F79" s="38">
        <f t="shared" si="17"/>
        <v>0.70326150433835444</v>
      </c>
      <c r="G79" s="39">
        <f t="shared" si="18"/>
        <v>659.28018641088875</v>
      </c>
      <c r="H79" s="39">
        <f t="shared" si="19"/>
        <v>254.97774357227513</v>
      </c>
      <c r="I79" s="37">
        <f t="shared" si="20"/>
        <v>914.25792998316388</v>
      </c>
      <c r="J79" s="40">
        <f t="shared" si="21"/>
        <v>-38.889838506431374</v>
      </c>
      <c r="K79" s="37">
        <f t="shared" si="22"/>
        <v>875.3680914767325</v>
      </c>
      <c r="L79" s="37">
        <f t="shared" si="23"/>
        <v>5408749.9137803977</v>
      </c>
      <c r="M79" s="37">
        <f t="shared" si="24"/>
        <v>5178677.6291763494</v>
      </c>
      <c r="N79" s="41">
        <f>jan!M79</f>
        <v>4550440.7066616789</v>
      </c>
      <c r="O79" s="41">
        <f t="shared" si="25"/>
        <v>628236.92251467053</v>
      </c>
      <c r="P79" s="4"/>
      <c r="Q79" s="65"/>
      <c r="R79" s="4"/>
    </row>
    <row r="80" spans="1:18" s="34" customFormat="1" x14ac:dyDescent="0.2">
      <c r="A80" s="33">
        <v>519</v>
      </c>
      <c r="B80" s="34" t="s">
        <v>135</v>
      </c>
      <c r="C80" s="36">
        <v>11854</v>
      </c>
      <c r="D80" s="36">
        <v>3163</v>
      </c>
      <c r="E80" s="37">
        <f t="shared" si="16"/>
        <v>3747.7078722731585</v>
      </c>
      <c r="F80" s="38">
        <f t="shared" si="17"/>
        <v>1.0120939950449659</v>
      </c>
      <c r="G80" s="39">
        <f t="shared" si="18"/>
        <v>-26.869891922580337</v>
      </c>
      <c r="H80" s="39">
        <f t="shared" si="19"/>
        <v>0</v>
      </c>
      <c r="I80" s="37">
        <f t="shared" si="20"/>
        <v>-26.869891922580337</v>
      </c>
      <c r="J80" s="40">
        <f t="shared" si="21"/>
        <v>-38.889838506431374</v>
      </c>
      <c r="K80" s="37">
        <f t="shared" si="22"/>
        <v>-65.759730429011711</v>
      </c>
      <c r="L80" s="37">
        <f t="shared" si="23"/>
        <v>-84989.468151121604</v>
      </c>
      <c r="M80" s="37">
        <f t="shared" si="24"/>
        <v>-207998.02734696405</v>
      </c>
      <c r="N80" s="41">
        <f>jan!M80</f>
        <v>1575422.5414420029</v>
      </c>
      <c r="O80" s="41">
        <f t="shared" si="25"/>
        <v>-1783420.5687889669</v>
      </c>
      <c r="P80" s="4"/>
      <c r="Q80" s="65"/>
      <c r="R80" s="4"/>
    </row>
    <row r="81" spans="1:18" s="34" customFormat="1" x14ac:dyDescent="0.2">
      <c r="A81" s="33">
        <v>520</v>
      </c>
      <c r="B81" s="34" t="s">
        <v>136</v>
      </c>
      <c r="C81" s="36">
        <v>12238</v>
      </c>
      <c r="D81" s="36">
        <v>4502</v>
      </c>
      <c r="E81" s="37">
        <f t="shared" si="16"/>
        <v>2718.347401155042</v>
      </c>
      <c r="F81" s="38">
        <f t="shared" si="17"/>
        <v>0.7341082002441035</v>
      </c>
      <c r="G81" s="39">
        <f t="shared" si="18"/>
        <v>590.74639074828951</v>
      </c>
      <c r="H81" s="39">
        <f t="shared" si="19"/>
        <v>214.99969610242562</v>
      </c>
      <c r="I81" s="37">
        <f t="shared" si="20"/>
        <v>805.74608685071507</v>
      </c>
      <c r="J81" s="40">
        <f t="shared" si="21"/>
        <v>-38.889838506431374</v>
      </c>
      <c r="K81" s="37">
        <f t="shared" si="22"/>
        <v>766.8562483442837</v>
      </c>
      <c r="L81" s="37">
        <f t="shared" si="23"/>
        <v>3627468.8830019194</v>
      </c>
      <c r="M81" s="37">
        <f t="shared" si="24"/>
        <v>3452386.830045965</v>
      </c>
      <c r="N81" s="41">
        <f>jan!M81</f>
        <v>2858976.3457388235</v>
      </c>
      <c r="O81" s="41">
        <f t="shared" si="25"/>
        <v>593410.48430714151</v>
      </c>
      <c r="P81" s="4"/>
      <c r="Q81" s="65"/>
      <c r="R81" s="4"/>
    </row>
    <row r="82" spans="1:18" s="34" customFormat="1" x14ac:dyDescent="0.2">
      <c r="A82" s="33">
        <v>521</v>
      </c>
      <c r="B82" s="34" t="s">
        <v>137</v>
      </c>
      <c r="C82" s="36">
        <v>16920</v>
      </c>
      <c r="D82" s="36">
        <v>5082</v>
      </c>
      <c r="E82" s="37">
        <f t="shared" si="16"/>
        <v>3329.3978748524205</v>
      </c>
      <c r="F82" s="38">
        <f t="shared" si="17"/>
        <v>0.89912653576431201</v>
      </c>
      <c r="G82" s="39">
        <f t="shared" si="18"/>
        <v>224.11610652986246</v>
      </c>
      <c r="H82" s="39">
        <f t="shared" si="19"/>
        <v>1.1320303083431553</v>
      </c>
      <c r="I82" s="37">
        <f t="shared" si="20"/>
        <v>225.24813683820562</v>
      </c>
      <c r="J82" s="40">
        <f t="shared" si="21"/>
        <v>-38.889838506431374</v>
      </c>
      <c r="K82" s="37">
        <f t="shared" si="22"/>
        <v>186.35829833177425</v>
      </c>
      <c r="L82" s="37">
        <f t="shared" si="23"/>
        <v>1144711.031411761</v>
      </c>
      <c r="M82" s="37">
        <f t="shared" si="24"/>
        <v>947072.87212207669</v>
      </c>
      <c r="N82" s="41">
        <f>jan!M82</f>
        <v>1624231.3169801626</v>
      </c>
      <c r="O82" s="41">
        <f t="shared" si="25"/>
        <v>-677158.44485808595</v>
      </c>
      <c r="P82" s="4"/>
      <c r="Q82" s="65"/>
      <c r="R82" s="4"/>
    </row>
    <row r="83" spans="1:18" s="34" customFormat="1" x14ac:dyDescent="0.2">
      <c r="A83" s="33">
        <v>522</v>
      </c>
      <c r="B83" s="34" t="s">
        <v>138</v>
      </c>
      <c r="C83" s="36">
        <v>18534</v>
      </c>
      <c r="D83" s="36">
        <v>6204</v>
      </c>
      <c r="E83" s="37">
        <f t="shared" si="16"/>
        <v>2987.4274661508703</v>
      </c>
      <c r="F83" s="38">
        <f t="shared" si="17"/>
        <v>0.80677510152085741</v>
      </c>
      <c r="G83" s="39">
        <f t="shared" si="18"/>
        <v>429.29835175079262</v>
      </c>
      <c r="H83" s="39">
        <f t="shared" si="19"/>
        <v>120.82167335388573</v>
      </c>
      <c r="I83" s="37">
        <f t="shared" si="20"/>
        <v>550.12002510467835</v>
      </c>
      <c r="J83" s="40">
        <f t="shared" si="21"/>
        <v>-38.889838506431374</v>
      </c>
      <c r="K83" s="37">
        <f t="shared" si="22"/>
        <v>511.23018659824697</v>
      </c>
      <c r="L83" s="37">
        <f t="shared" si="23"/>
        <v>3412944.6357494243</v>
      </c>
      <c r="M83" s="37">
        <f t="shared" si="24"/>
        <v>3171672.077655524</v>
      </c>
      <c r="N83" s="41">
        <f>jan!M83</f>
        <v>2900725.2441056538</v>
      </c>
      <c r="O83" s="41">
        <f t="shared" si="25"/>
        <v>270946.83354987018</v>
      </c>
      <c r="P83" s="4"/>
      <c r="Q83" s="65"/>
      <c r="R83" s="4"/>
    </row>
    <row r="84" spans="1:18" s="34" customFormat="1" x14ac:dyDescent="0.2">
      <c r="A84" s="33">
        <v>528</v>
      </c>
      <c r="B84" s="34" t="s">
        <v>139</v>
      </c>
      <c r="C84" s="36">
        <v>43249</v>
      </c>
      <c r="D84" s="36">
        <v>14887</v>
      </c>
      <c r="E84" s="37">
        <f t="shared" si="16"/>
        <v>2905.1521461677976</v>
      </c>
      <c r="F84" s="38">
        <f t="shared" si="17"/>
        <v>0.78455609189331044</v>
      </c>
      <c r="G84" s="39">
        <f t="shared" si="18"/>
        <v>478.66354374063621</v>
      </c>
      <c r="H84" s="39">
        <f t="shared" si="19"/>
        <v>149.61803534796115</v>
      </c>
      <c r="I84" s="37">
        <f t="shared" si="20"/>
        <v>628.28157908859737</v>
      </c>
      <c r="J84" s="40">
        <f t="shared" si="21"/>
        <v>-38.889838506431374</v>
      </c>
      <c r="K84" s="37">
        <f t="shared" si="22"/>
        <v>589.39174058216599</v>
      </c>
      <c r="L84" s="37">
        <f t="shared" si="23"/>
        <v>9353227.8678919487</v>
      </c>
      <c r="M84" s="37">
        <f t="shared" si="24"/>
        <v>8774274.842046706</v>
      </c>
      <c r="N84" s="41">
        <f>jan!M84</f>
        <v>6833034.7532238699</v>
      </c>
      <c r="O84" s="41">
        <f t="shared" si="25"/>
        <v>1941240.0888228361</v>
      </c>
      <c r="P84" s="4"/>
      <c r="Q84" s="65"/>
      <c r="R84" s="4"/>
    </row>
    <row r="85" spans="1:18" s="34" customFormat="1" x14ac:dyDescent="0.2">
      <c r="A85" s="33">
        <v>529</v>
      </c>
      <c r="B85" s="34" t="s">
        <v>140</v>
      </c>
      <c r="C85" s="36">
        <v>37650</v>
      </c>
      <c r="D85" s="36">
        <v>13179</v>
      </c>
      <c r="E85" s="37">
        <f t="shared" si="16"/>
        <v>2856.8176644661962</v>
      </c>
      <c r="F85" s="38">
        <f t="shared" si="17"/>
        <v>0.77150303643887608</v>
      </c>
      <c r="G85" s="39">
        <f t="shared" si="18"/>
        <v>507.66423276159702</v>
      </c>
      <c r="H85" s="39">
        <f t="shared" si="19"/>
        <v>166.53510394352165</v>
      </c>
      <c r="I85" s="37">
        <f t="shared" si="20"/>
        <v>674.19933670511864</v>
      </c>
      <c r="J85" s="40">
        <f t="shared" si="21"/>
        <v>-38.889838506431374</v>
      </c>
      <c r="K85" s="37">
        <f t="shared" si="22"/>
        <v>635.30949819868727</v>
      </c>
      <c r="L85" s="37">
        <f t="shared" si="23"/>
        <v>8885273.0584367588</v>
      </c>
      <c r="M85" s="37">
        <f t="shared" si="24"/>
        <v>8372743.8767604996</v>
      </c>
      <c r="N85" s="41">
        <f>jan!M85</f>
        <v>6472057.0103269536</v>
      </c>
      <c r="O85" s="41">
        <f t="shared" si="25"/>
        <v>1900686.8664335459</v>
      </c>
      <c r="P85" s="4"/>
      <c r="Q85" s="65"/>
      <c r="R85" s="4"/>
    </row>
    <row r="86" spans="1:18" s="34" customFormat="1" x14ac:dyDescent="0.2">
      <c r="A86" s="33">
        <v>532</v>
      </c>
      <c r="B86" s="34" t="s">
        <v>141</v>
      </c>
      <c r="C86" s="36">
        <v>19855</v>
      </c>
      <c r="D86" s="36">
        <v>6696</v>
      </c>
      <c r="E86" s="37">
        <f t="shared" si="16"/>
        <v>2965.2031063321388</v>
      </c>
      <c r="F86" s="38">
        <f t="shared" si="17"/>
        <v>0.80077326202779853</v>
      </c>
      <c r="G86" s="39">
        <f t="shared" si="18"/>
        <v>442.63296764203147</v>
      </c>
      <c r="H86" s="39">
        <f t="shared" si="19"/>
        <v>128.60019929044176</v>
      </c>
      <c r="I86" s="37">
        <f t="shared" si="20"/>
        <v>571.2331669324733</v>
      </c>
      <c r="J86" s="40">
        <f t="shared" si="21"/>
        <v>-38.889838506431374</v>
      </c>
      <c r="K86" s="37">
        <f t="shared" si="22"/>
        <v>532.34332842604192</v>
      </c>
      <c r="L86" s="37">
        <f t="shared" si="23"/>
        <v>3824977.2857798412</v>
      </c>
      <c r="M86" s="37">
        <f t="shared" si="24"/>
        <v>3564570.9271407765</v>
      </c>
      <c r="N86" s="41">
        <f>jan!M86</f>
        <v>3130140.4955724473</v>
      </c>
      <c r="O86" s="41">
        <f t="shared" si="25"/>
        <v>434430.43156832922</v>
      </c>
      <c r="P86" s="4"/>
      <c r="Q86" s="65"/>
      <c r="R86" s="4"/>
    </row>
    <row r="87" spans="1:18" s="34" customFormat="1" x14ac:dyDescent="0.2">
      <c r="A87" s="33">
        <v>533</v>
      </c>
      <c r="B87" s="34" t="s">
        <v>142</v>
      </c>
      <c r="C87" s="36">
        <v>29724</v>
      </c>
      <c r="D87" s="36">
        <v>9080</v>
      </c>
      <c r="E87" s="37">
        <f t="shared" si="16"/>
        <v>3273.568281938326</v>
      </c>
      <c r="F87" s="38">
        <f t="shared" si="17"/>
        <v>0.88404937456073951</v>
      </c>
      <c r="G87" s="39">
        <f t="shared" si="18"/>
        <v>257.61386227831917</v>
      </c>
      <c r="H87" s="39">
        <f t="shared" si="19"/>
        <v>20.672387828276236</v>
      </c>
      <c r="I87" s="37">
        <f t="shared" si="20"/>
        <v>278.28625010659539</v>
      </c>
      <c r="J87" s="40">
        <f t="shared" si="21"/>
        <v>-38.889838506431374</v>
      </c>
      <c r="K87" s="37">
        <f t="shared" si="22"/>
        <v>239.39641160016401</v>
      </c>
      <c r="L87" s="37">
        <f t="shared" si="23"/>
        <v>2526839.1509678862</v>
      </c>
      <c r="M87" s="37">
        <f t="shared" si="24"/>
        <v>2173719.4173294893</v>
      </c>
      <c r="N87" s="41">
        <f>jan!M87</f>
        <v>1185447.8119981382</v>
      </c>
      <c r="O87" s="41">
        <f t="shared" si="25"/>
        <v>988271.60533135105</v>
      </c>
      <c r="P87" s="4"/>
      <c r="Q87" s="65"/>
      <c r="R87" s="4"/>
    </row>
    <row r="88" spans="1:18" s="34" customFormat="1" x14ac:dyDescent="0.2">
      <c r="A88" s="33">
        <v>534</v>
      </c>
      <c r="B88" s="34" t="s">
        <v>143</v>
      </c>
      <c r="C88" s="36">
        <v>42036</v>
      </c>
      <c r="D88" s="36">
        <v>13707</v>
      </c>
      <c r="E88" s="37">
        <f t="shared" si="16"/>
        <v>3066.7542131757496</v>
      </c>
      <c r="F88" s="38">
        <f t="shared" si="17"/>
        <v>0.82819782897096528</v>
      </c>
      <c r="G88" s="39">
        <f t="shared" si="18"/>
        <v>381.70230353586504</v>
      </c>
      <c r="H88" s="39">
        <f t="shared" si="19"/>
        <v>93.057311895177975</v>
      </c>
      <c r="I88" s="37">
        <f t="shared" si="20"/>
        <v>474.75961543104302</v>
      </c>
      <c r="J88" s="40">
        <f t="shared" si="21"/>
        <v>-38.889838506431374</v>
      </c>
      <c r="K88" s="37">
        <f t="shared" si="22"/>
        <v>435.86977692461164</v>
      </c>
      <c r="L88" s="37">
        <f t="shared" si="23"/>
        <v>6507530.0487133069</v>
      </c>
      <c r="M88" s="37">
        <f t="shared" si="24"/>
        <v>5974467.0323056513</v>
      </c>
      <c r="N88" s="41">
        <f>jan!M88</f>
        <v>4140445.3289742442</v>
      </c>
      <c r="O88" s="41">
        <f t="shared" si="25"/>
        <v>1834021.7033314072</v>
      </c>
      <c r="P88" s="4"/>
      <c r="Q88" s="65"/>
      <c r="R88" s="4"/>
    </row>
    <row r="89" spans="1:18" s="34" customFormat="1" x14ac:dyDescent="0.2">
      <c r="A89" s="33">
        <v>536</v>
      </c>
      <c r="B89" s="34" t="s">
        <v>144</v>
      </c>
      <c r="C89" s="36">
        <v>14511</v>
      </c>
      <c r="D89" s="36">
        <v>5717</v>
      </c>
      <c r="E89" s="37">
        <f t="shared" si="16"/>
        <v>2538.2193458107399</v>
      </c>
      <c r="F89" s="38">
        <f t="shared" si="17"/>
        <v>0.68546339404086065</v>
      </c>
      <c r="G89" s="39">
        <f t="shared" si="18"/>
        <v>698.82322395487074</v>
      </c>
      <c r="H89" s="39">
        <f t="shared" si="19"/>
        <v>278.04451547293132</v>
      </c>
      <c r="I89" s="37">
        <f t="shared" si="20"/>
        <v>976.86773942780201</v>
      </c>
      <c r="J89" s="40">
        <f t="shared" si="21"/>
        <v>-38.889838506431374</v>
      </c>
      <c r="K89" s="37">
        <f t="shared" si="22"/>
        <v>937.97790092137063</v>
      </c>
      <c r="L89" s="37">
        <f t="shared" si="23"/>
        <v>5584752.8663087441</v>
      </c>
      <c r="M89" s="37">
        <f t="shared" si="24"/>
        <v>5362419.6595674763</v>
      </c>
      <c r="N89" s="41">
        <f>jan!M89</f>
        <v>4535867.3630805984</v>
      </c>
      <c r="O89" s="41">
        <f t="shared" si="25"/>
        <v>826552.29648687784</v>
      </c>
      <c r="P89" s="4"/>
      <c r="Q89" s="65"/>
      <c r="R89" s="4"/>
    </row>
    <row r="90" spans="1:18" s="34" customFormat="1" x14ac:dyDescent="0.2">
      <c r="A90" s="33">
        <v>538</v>
      </c>
      <c r="B90" s="34" t="s">
        <v>145</v>
      </c>
      <c r="C90" s="36">
        <v>20908</v>
      </c>
      <c r="D90" s="36">
        <v>6773</v>
      </c>
      <c r="E90" s="37">
        <f t="shared" si="16"/>
        <v>3086.9629410896205</v>
      </c>
      <c r="F90" s="38">
        <f t="shared" si="17"/>
        <v>0.83365533336196795</v>
      </c>
      <c r="G90" s="39">
        <f t="shared" si="18"/>
        <v>369.57706678754249</v>
      </c>
      <c r="H90" s="39">
        <f t="shared" si="19"/>
        <v>85.984257125323154</v>
      </c>
      <c r="I90" s="37">
        <f t="shared" si="20"/>
        <v>455.56132391286565</v>
      </c>
      <c r="J90" s="40">
        <f t="shared" si="21"/>
        <v>-38.889838506431374</v>
      </c>
      <c r="K90" s="37">
        <f t="shared" si="22"/>
        <v>416.67148540643427</v>
      </c>
      <c r="L90" s="37">
        <f t="shared" si="23"/>
        <v>3085516.8468618388</v>
      </c>
      <c r="M90" s="37">
        <f t="shared" si="24"/>
        <v>2822115.9706577794</v>
      </c>
      <c r="N90" s="41">
        <f>jan!M90</f>
        <v>5111894.0003751777</v>
      </c>
      <c r="O90" s="41">
        <f t="shared" si="25"/>
        <v>-2289778.0297173983</v>
      </c>
      <c r="P90" s="4"/>
      <c r="Q90" s="65"/>
      <c r="R90" s="4"/>
    </row>
    <row r="91" spans="1:18" s="34" customFormat="1" x14ac:dyDescent="0.2">
      <c r="A91" s="33">
        <v>540</v>
      </c>
      <c r="B91" s="34" t="s">
        <v>146</v>
      </c>
      <c r="C91" s="36">
        <v>9956</v>
      </c>
      <c r="D91" s="36">
        <v>3026</v>
      </c>
      <c r="E91" s="37">
        <f t="shared" si="16"/>
        <v>3290.1520158625249</v>
      </c>
      <c r="F91" s="38">
        <f t="shared" si="17"/>
        <v>0.88852792467513908</v>
      </c>
      <c r="G91" s="39">
        <f t="shared" si="18"/>
        <v>247.66362192379984</v>
      </c>
      <c r="H91" s="39">
        <f t="shared" si="19"/>
        <v>14.868080954806622</v>
      </c>
      <c r="I91" s="37">
        <f t="shared" si="20"/>
        <v>262.53170287860644</v>
      </c>
      <c r="J91" s="40">
        <f t="shared" si="21"/>
        <v>-38.889838506431374</v>
      </c>
      <c r="K91" s="37">
        <f t="shared" si="22"/>
        <v>223.64186437217506</v>
      </c>
      <c r="L91" s="37">
        <f t="shared" si="23"/>
        <v>794420.93291066308</v>
      </c>
      <c r="M91" s="37">
        <f t="shared" si="24"/>
        <v>676740.28159020178</v>
      </c>
      <c r="N91" s="41">
        <f>jan!M91</f>
        <v>2121330.5913384445</v>
      </c>
      <c r="O91" s="41">
        <f t="shared" si="25"/>
        <v>-1444590.3097482426</v>
      </c>
      <c r="P91" s="4"/>
      <c r="Q91" s="65"/>
      <c r="R91" s="4"/>
    </row>
    <row r="92" spans="1:18" s="34" customFormat="1" x14ac:dyDescent="0.2">
      <c r="A92" s="33">
        <v>541</v>
      </c>
      <c r="B92" s="34" t="s">
        <v>147</v>
      </c>
      <c r="C92" s="36">
        <v>3455</v>
      </c>
      <c r="D92" s="36">
        <v>1351</v>
      </c>
      <c r="E92" s="37">
        <f t="shared" si="16"/>
        <v>2557.3649148778682</v>
      </c>
      <c r="F92" s="38">
        <f t="shared" si="17"/>
        <v>0.69063378515589868</v>
      </c>
      <c r="G92" s="39">
        <f t="shared" si="18"/>
        <v>687.33588251459389</v>
      </c>
      <c r="H92" s="39">
        <f t="shared" si="19"/>
        <v>271.34356629943647</v>
      </c>
      <c r="I92" s="37">
        <f t="shared" si="20"/>
        <v>958.67944881403037</v>
      </c>
      <c r="J92" s="40">
        <f t="shared" si="21"/>
        <v>-38.889838506431374</v>
      </c>
      <c r="K92" s="37">
        <f t="shared" si="22"/>
        <v>919.78961030759899</v>
      </c>
      <c r="L92" s="37">
        <f t="shared" si="23"/>
        <v>1295175.935347755</v>
      </c>
      <c r="M92" s="37">
        <f t="shared" si="24"/>
        <v>1242635.7635255663</v>
      </c>
      <c r="N92" s="41">
        <f>jan!M92</f>
        <v>1197161.4933569857</v>
      </c>
      <c r="O92" s="41">
        <f t="shared" si="25"/>
        <v>45474.270168580581</v>
      </c>
      <c r="P92" s="4"/>
      <c r="Q92" s="65"/>
      <c r="R92" s="4"/>
    </row>
    <row r="93" spans="1:18" s="34" customFormat="1" x14ac:dyDescent="0.2">
      <c r="A93" s="33">
        <v>542</v>
      </c>
      <c r="B93" s="34" t="s">
        <v>148</v>
      </c>
      <c r="C93" s="36">
        <v>21732</v>
      </c>
      <c r="D93" s="36">
        <v>6490</v>
      </c>
      <c r="E93" s="37">
        <f t="shared" si="16"/>
        <v>3348.5362095531586</v>
      </c>
      <c r="F93" s="38">
        <f t="shared" si="17"/>
        <v>0.90429497318951324</v>
      </c>
      <c r="G93" s="39">
        <f t="shared" si="18"/>
        <v>212.63310570941957</v>
      </c>
      <c r="H93" s="39">
        <f t="shared" si="19"/>
        <v>0</v>
      </c>
      <c r="I93" s="37">
        <f t="shared" si="20"/>
        <v>212.63310570941957</v>
      </c>
      <c r="J93" s="40">
        <f t="shared" si="21"/>
        <v>-38.889838506431374</v>
      </c>
      <c r="K93" s="37">
        <f t="shared" si="22"/>
        <v>173.74326720298819</v>
      </c>
      <c r="L93" s="37">
        <f t="shared" si="23"/>
        <v>1379988.856054133</v>
      </c>
      <c r="M93" s="37">
        <f t="shared" si="24"/>
        <v>1127593.8041473934</v>
      </c>
      <c r="N93" s="41">
        <f>jan!M93</f>
        <v>3035416.8333729361</v>
      </c>
      <c r="O93" s="41">
        <f t="shared" si="25"/>
        <v>-1907823.0292255427</v>
      </c>
      <c r="P93" s="4"/>
      <c r="Q93" s="65"/>
      <c r="R93" s="4"/>
    </row>
    <row r="94" spans="1:18" s="34" customFormat="1" x14ac:dyDescent="0.2">
      <c r="A94" s="33">
        <v>543</v>
      </c>
      <c r="B94" s="34" t="s">
        <v>149</v>
      </c>
      <c r="C94" s="36">
        <v>7279</v>
      </c>
      <c r="D94" s="36">
        <v>2114</v>
      </c>
      <c r="E94" s="37">
        <f t="shared" si="16"/>
        <v>3443.235572374645</v>
      </c>
      <c r="F94" s="38">
        <f t="shared" si="17"/>
        <v>0.92986918006815034</v>
      </c>
      <c r="G94" s="39">
        <f t="shared" si="18"/>
        <v>155.81348801652774</v>
      </c>
      <c r="H94" s="39">
        <f t="shared" si="19"/>
        <v>0</v>
      </c>
      <c r="I94" s="37">
        <f t="shared" si="20"/>
        <v>155.81348801652774</v>
      </c>
      <c r="J94" s="40">
        <f t="shared" si="21"/>
        <v>-38.889838506431374</v>
      </c>
      <c r="K94" s="37">
        <f t="shared" si="22"/>
        <v>116.92364951009637</v>
      </c>
      <c r="L94" s="37">
        <f t="shared" si="23"/>
        <v>329389.71366693964</v>
      </c>
      <c r="M94" s="37">
        <f t="shared" si="24"/>
        <v>247176.59506434371</v>
      </c>
      <c r="N94" s="41">
        <f>jan!M94</f>
        <v>607396.2227658534</v>
      </c>
      <c r="O94" s="41">
        <f t="shared" si="25"/>
        <v>-360219.62770150969</v>
      </c>
      <c r="P94" s="4"/>
      <c r="Q94" s="65"/>
      <c r="R94" s="4"/>
    </row>
    <row r="95" spans="1:18" s="34" customFormat="1" x14ac:dyDescent="0.2">
      <c r="A95" s="33">
        <v>544</v>
      </c>
      <c r="B95" s="34" t="s">
        <v>150</v>
      </c>
      <c r="C95" s="36">
        <v>10386</v>
      </c>
      <c r="D95" s="36">
        <v>3248</v>
      </c>
      <c r="E95" s="37">
        <f t="shared" si="16"/>
        <v>3197.6600985221676</v>
      </c>
      <c r="F95" s="38">
        <f t="shared" si="17"/>
        <v>0.86354985345914759</v>
      </c>
      <c r="G95" s="39">
        <f t="shared" si="18"/>
        <v>303.15877232801421</v>
      </c>
      <c r="H95" s="39">
        <f t="shared" si="19"/>
        <v>47.240252023931674</v>
      </c>
      <c r="I95" s="37">
        <f t="shared" si="20"/>
        <v>350.39902435194585</v>
      </c>
      <c r="J95" s="40">
        <f t="shared" si="21"/>
        <v>-38.889838506431374</v>
      </c>
      <c r="K95" s="37">
        <f t="shared" si="22"/>
        <v>311.50918584551448</v>
      </c>
      <c r="L95" s="37">
        <f t="shared" si="23"/>
        <v>1138096.0310951201</v>
      </c>
      <c r="M95" s="37">
        <f t="shared" si="24"/>
        <v>1011781.835626231</v>
      </c>
      <c r="N95" s="41">
        <f>jan!M95</f>
        <v>1314897.8389515097</v>
      </c>
      <c r="O95" s="41">
        <f t="shared" si="25"/>
        <v>-303116.00332527864</v>
      </c>
      <c r="P95" s="4"/>
      <c r="Q95" s="65"/>
      <c r="R95" s="4"/>
    </row>
    <row r="96" spans="1:18" s="34" customFormat="1" x14ac:dyDescent="0.2">
      <c r="A96" s="33">
        <v>545</v>
      </c>
      <c r="B96" s="34" t="s">
        <v>151</v>
      </c>
      <c r="C96" s="36">
        <v>7523</v>
      </c>
      <c r="D96" s="36">
        <v>1596</v>
      </c>
      <c r="E96" s="37">
        <f t="shared" si="16"/>
        <v>4713.6591478696746</v>
      </c>
      <c r="F96" s="38">
        <f t="shared" si="17"/>
        <v>1.2729557054173593</v>
      </c>
      <c r="G96" s="39">
        <f t="shared" si="18"/>
        <v>-606.44065728048997</v>
      </c>
      <c r="H96" s="39">
        <f t="shared" si="19"/>
        <v>0</v>
      </c>
      <c r="I96" s="37">
        <f t="shared" si="20"/>
        <v>-606.44065728048997</v>
      </c>
      <c r="J96" s="40">
        <f t="shared" si="21"/>
        <v>-38.889838506431374</v>
      </c>
      <c r="K96" s="37">
        <f t="shared" si="22"/>
        <v>-645.33049578692135</v>
      </c>
      <c r="L96" s="37">
        <f t="shared" si="23"/>
        <v>-967879.28901966196</v>
      </c>
      <c r="M96" s="37">
        <f t="shared" si="24"/>
        <v>-1029947.4712759265</v>
      </c>
      <c r="N96" s="41">
        <f>jan!M96</f>
        <v>872172.64500203507</v>
      </c>
      <c r="O96" s="41">
        <f t="shared" si="25"/>
        <v>-1902120.1162779615</v>
      </c>
      <c r="P96" s="4"/>
      <c r="Q96" s="65"/>
      <c r="R96" s="4"/>
    </row>
    <row r="97" spans="1:18" s="34" customFormat="1" x14ac:dyDescent="0.2">
      <c r="A97" s="33">
        <v>602</v>
      </c>
      <c r="B97" s="34" t="s">
        <v>152</v>
      </c>
      <c r="C97" s="36">
        <v>234545</v>
      </c>
      <c r="D97" s="36">
        <v>68363</v>
      </c>
      <c r="E97" s="37">
        <f t="shared" si="16"/>
        <v>3430.8763512426312</v>
      </c>
      <c r="F97" s="38">
        <f t="shared" si="17"/>
        <v>0.92653148835965637</v>
      </c>
      <c r="G97" s="39">
        <f t="shared" si="18"/>
        <v>163.22902069573601</v>
      </c>
      <c r="H97" s="39">
        <f t="shared" si="19"/>
        <v>0</v>
      </c>
      <c r="I97" s="37">
        <f t="shared" si="20"/>
        <v>163.22902069573601</v>
      </c>
      <c r="J97" s="40">
        <f t="shared" si="21"/>
        <v>-38.889838506431374</v>
      </c>
      <c r="K97" s="37">
        <f t="shared" si="22"/>
        <v>124.33918218930464</v>
      </c>
      <c r="L97" s="37">
        <f t="shared" si="23"/>
        <v>11158825.541822601</v>
      </c>
      <c r="M97" s="37">
        <f t="shared" si="24"/>
        <v>8500199.5120074321</v>
      </c>
      <c r="N97" s="41">
        <f>jan!M97</f>
        <v>3226116.6048049363</v>
      </c>
      <c r="O97" s="41">
        <f t="shared" si="25"/>
        <v>5274082.9072024953</v>
      </c>
      <c r="P97" s="4"/>
      <c r="Q97" s="65"/>
      <c r="R97" s="4"/>
    </row>
    <row r="98" spans="1:18" s="34" customFormat="1" x14ac:dyDescent="0.2">
      <c r="A98" s="33">
        <v>604</v>
      </c>
      <c r="B98" s="34" t="s">
        <v>153</v>
      </c>
      <c r="C98" s="36">
        <v>109473</v>
      </c>
      <c r="D98" s="36">
        <v>27216</v>
      </c>
      <c r="E98" s="37">
        <f t="shared" si="16"/>
        <v>4022.3765432098767</v>
      </c>
      <c r="F98" s="38">
        <f t="shared" si="17"/>
        <v>1.086270137358166</v>
      </c>
      <c r="G98" s="39">
        <f t="shared" si="18"/>
        <v>-191.67109448461125</v>
      </c>
      <c r="H98" s="39">
        <f t="shared" si="19"/>
        <v>0</v>
      </c>
      <c r="I98" s="37">
        <f t="shared" si="20"/>
        <v>-191.67109448461125</v>
      </c>
      <c r="J98" s="40">
        <f t="shared" si="21"/>
        <v>-38.889838506431374</v>
      </c>
      <c r="K98" s="37">
        <f t="shared" si="22"/>
        <v>-230.56093299104262</v>
      </c>
      <c r="L98" s="37">
        <f t="shared" si="23"/>
        <v>-5216520.5074931793</v>
      </c>
      <c r="M98" s="37">
        <f t="shared" si="24"/>
        <v>-6274946.3522842163</v>
      </c>
      <c r="N98" s="41">
        <f>jan!M98</f>
        <v>-6618304.443684875</v>
      </c>
      <c r="O98" s="41">
        <f t="shared" si="25"/>
        <v>343358.09140065871</v>
      </c>
      <c r="P98" s="4"/>
      <c r="Q98" s="65"/>
      <c r="R98" s="4"/>
    </row>
    <row r="99" spans="1:18" s="34" customFormat="1" x14ac:dyDescent="0.2">
      <c r="A99" s="33">
        <v>605</v>
      </c>
      <c r="B99" s="34" t="s">
        <v>154</v>
      </c>
      <c r="C99" s="36">
        <v>94223</v>
      </c>
      <c r="D99" s="36">
        <v>30034</v>
      </c>
      <c r="E99" s="37">
        <f t="shared" si="16"/>
        <v>3137.2111606845574</v>
      </c>
      <c r="F99" s="38">
        <f t="shared" si="17"/>
        <v>0.84722520674777435</v>
      </c>
      <c r="G99" s="39">
        <f t="shared" si="18"/>
        <v>339.42813503058034</v>
      </c>
      <c r="H99" s="39">
        <f t="shared" si="19"/>
        <v>68.39738026709523</v>
      </c>
      <c r="I99" s="37">
        <f t="shared" si="20"/>
        <v>407.82551529767557</v>
      </c>
      <c r="J99" s="40">
        <f t="shared" si="21"/>
        <v>-38.889838506431374</v>
      </c>
      <c r="K99" s="37">
        <f t="shared" si="22"/>
        <v>368.93567679124419</v>
      </c>
      <c r="L99" s="37">
        <f t="shared" si="23"/>
        <v>12248631.526450388</v>
      </c>
      <c r="M99" s="37">
        <f t="shared" si="24"/>
        <v>11080614.116748229</v>
      </c>
      <c r="N99" s="41">
        <f>jan!M99</f>
        <v>10054152.769417996</v>
      </c>
      <c r="O99" s="41">
        <f t="shared" si="25"/>
        <v>1026461.3473302331</v>
      </c>
      <c r="P99" s="4"/>
      <c r="Q99" s="65"/>
      <c r="R99" s="4"/>
    </row>
    <row r="100" spans="1:18" s="34" customFormat="1" x14ac:dyDescent="0.2">
      <c r="A100" s="33">
        <v>612</v>
      </c>
      <c r="B100" s="34" t="s">
        <v>155</v>
      </c>
      <c r="C100" s="36">
        <v>26944</v>
      </c>
      <c r="D100" s="36">
        <v>6772</v>
      </c>
      <c r="E100" s="37">
        <f t="shared" si="16"/>
        <v>3978.7359716479623</v>
      </c>
      <c r="F100" s="38">
        <f t="shared" si="17"/>
        <v>1.0744847042551975</v>
      </c>
      <c r="G100" s="39">
        <f t="shared" si="18"/>
        <v>-165.4867515474626</v>
      </c>
      <c r="H100" s="39">
        <f t="shared" si="19"/>
        <v>0</v>
      </c>
      <c r="I100" s="37">
        <f t="shared" si="20"/>
        <v>-165.4867515474626</v>
      </c>
      <c r="J100" s="40">
        <f t="shared" si="21"/>
        <v>-38.889838506431374</v>
      </c>
      <c r="K100" s="37">
        <f t="shared" si="22"/>
        <v>-204.37659005389398</v>
      </c>
      <c r="L100" s="37">
        <f t="shared" si="23"/>
        <v>-1120676.2814794166</v>
      </c>
      <c r="M100" s="37">
        <f t="shared" si="24"/>
        <v>-1384038.2678449701</v>
      </c>
      <c r="N100" s="41">
        <f>jan!M100</f>
        <v>-1768023.2838269381</v>
      </c>
      <c r="O100" s="41">
        <f t="shared" si="25"/>
        <v>383985.01598196803</v>
      </c>
      <c r="P100" s="4"/>
      <c r="Q100" s="65"/>
      <c r="R100" s="4"/>
    </row>
    <row r="101" spans="1:18" s="34" customFormat="1" x14ac:dyDescent="0.2">
      <c r="A101" s="33">
        <v>615</v>
      </c>
      <c r="B101" s="34" t="s">
        <v>156</v>
      </c>
      <c r="C101" s="36">
        <v>3257</v>
      </c>
      <c r="D101" s="36">
        <v>1081</v>
      </c>
      <c r="E101" s="37">
        <f t="shared" si="16"/>
        <v>3012.950971322849</v>
      </c>
      <c r="F101" s="38">
        <f t="shared" si="17"/>
        <v>0.81366789765050618</v>
      </c>
      <c r="G101" s="39">
        <f t="shared" si="18"/>
        <v>413.98424864760534</v>
      </c>
      <c r="H101" s="39">
        <f t="shared" si="19"/>
        <v>111.88844654369318</v>
      </c>
      <c r="I101" s="37">
        <f t="shared" si="20"/>
        <v>525.87269519129848</v>
      </c>
      <c r="J101" s="40">
        <f t="shared" si="21"/>
        <v>-38.889838506431374</v>
      </c>
      <c r="K101" s="37">
        <f t="shared" si="22"/>
        <v>486.9828566848671</v>
      </c>
      <c r="L101" s="37">
        <f t="shared" si="23"/>
        <v>568468.38350179361</v>
      </c>
      <c r="M101" s="37">
        <f t="shared" si="24"/>
        <v>526428.46807634132</v>
      </c>
      <c r="N101" s="41">
        <f>jan!M101</f>
        <v>349413.48950325785</v>
      </c>
      <c r="O101" s="41">
        <f t="shared" si="25"/>
        <v>177014.97857308347</v>
      </c>
      <c r="P101" s="4"/>
      <c r="Q101" s="65"/>
      <c r="R101" s="4"/>
    </row>
    <row r="102" spans="1:18" s="34" customFormat="1" x14ac:dyDescent="0.2">
      <c r="A102" s="33">
        <v>616</v>
      </c>
      <c r="B102" s="34" t="s">
        <v>100</v>
      </c>
      <c r="C102" s="36">
        <v>12739</v>
      </c>
      <c r="D102" s="36">
        <v>3357</v>
      </c>
      <c r="E102" s="37">
        <f t="shared" si="16"/>
        <v>3794.7572237116474</v>
      </c>
      <c r="F102" s="38">
        <f t="shared" si="17"/>
        <v>1.0247999923330555</v>
      </c>
      <c r="G102" s="39">
        <f t="shared" si="18"/>
        <v>-55.099502785673664</v>
      </c>
      <c r="H102" s="39">
        <f t="shared" si="19"/>
        <v>0</v>
      </c>
      <c r="I102" s="37">
        <f t="shared" si="20"/>
        <v>-55.099502785673664</v>
      </c>
      <c r="J102" s="40">
        <f t="shared" si="21"/>
        <v>-38.889838506431374</v>
      </c>
      <c r="K102" s="37">
        <f t="shared" si="22"/>
        <v>-93.989341292105038</v>
      </c>
      <c r="L102" s="37">
        <f t="shared" si="23"/>
        <v>-184969.03085150648</v>
      </c>
      <c r="M102" s="37">
        <f t="shared" si="24"/>
        <v>-315522.21871759661</v>
      </c>
      <c r="N102" s="41">
        <f>jan!M102</f>
        <v>526297.1701407216</v>
      </c>
      <c r="O102" s="41">
        <f t="shared" si="25"/>
        <v>-841819.38885831821</v>
      </c>
      <c r="P102" s="4"/>
      <c r="Q102" s="65"/>
      <c r="R102" s="4"/>
    </row>
    <row r="103" spans="1:18" s="34" customFormat="1" x14ac:dyDescent="0.2">
      <c r="A103" s="33">
        <v>617</v>
      </c>
      <c r="B103" s="34" t="s">
        <v>157</v>
      </c>
      <c r="C103" s="36">
        <v>18570</v>
      </c>
      <c r="D103" s="36">
        <v>4612</v>
      </c>
      <c r="E103" s="37">
        <f t="shared" si="16"/>
        <v>4026.452732003469</v>
      </c>
      <c r="F103" s="38">
        <f t="shared" si="17"/>
        <v>1.0873709398596594</v>
      </c>
      <c r="G103" s="39">
        <f t="shared" si="18"/>
        <v>-194.11680776076665</v>
      </c>
      <c r="H103" s="39">
        <f t="shared" si="19"/>
        <v>0</v>
      </c>
      <c r="I103" s="37">
        <f t="shared" si="20"/>
        <v>-194.11680776076665</v>
      </c>
      <c r="J103" s="40">
        <f t="shared" si="21"/>
        <v>-38.889838506431374</v>
      </c>
      <c r="K103" s="37">
        <f t="shared" si="22"/>
        <v>-233.00664626719802</v>
      </c>
      <c r="L103" s="37">
        <f t="shared" si="23"/>
        <v>-895266.71739265579</v>
      </c>
      <c r="M103" s="37">
        <f t="shared" si="24"/>
        <v>-1074626.6525843174</v>
      </c>
      <c r="N103" s="41">
        <f>jan!M103</f>
        <v>783067.54503694002</v>
      </c>
      <c r="O103" s="41">
        <f t="shared" si="25"/>
        <v>-1857694.1976212575</v>
      </c>
      <c r="P103" s="4"/>
      <c r="Q103" s="65"/>
      <c r="R103" s="4"/>
    </row>
    <row r="104" spans="1:18" s="34" customFormat="1" x14ac:dyDescent="0.2">
      <c r="A104" s="33">
        <v>618</v>
      </c>
      <c r="B104" s="34" t="s">
        <v>158</v>
      </c>
      <c r="C104" s="36">
        <v>9750</v>
      </c>
      <c r="D104" s="36">
        <v>2442</v>
      </c>
      <c r="E104" s="37">
        <f t="shared" si="16"/>
        <v>3992.6289926289928</v>
      </c>
      <c r="F104" s="38">
        <f t="shared" si="17"/>
        <v>1.0782366090426445</v>
      </c>
      <c r="G104" s="39">
        <f t="shared" si="18"/>
        <v>-173.82256413608093</v>
      </c>
      <c r="H104" s="39">
        <f t="shared" si="19"/>
        <v>0</v>
      </c>
      <c r="I104" s="37">
        <f t="shared" si="20"/>
        <v>-173.82256413608093</v>
      </c>
      <c r="J104" s="40">
        <f t="shared" si="21"/>
        <v>-38.889838506431374</v>
      </c>
      <c r="K104" s="37">
        <f t="shared" si="22"/>
        <v>-212.7124026425123</v>
      </c>
      <c r="L104" s="37">
        <f t="shared" si="23"/>
        <v>-424474.70162030961</v>
      </c>
      <c r="M104" s="37">
        <f t="shared" si="24"/>
        <v>-519443.68725301506</v>
      </c>
      <c r="N104" s="41">
        <f>jan!M104</f>
        <v>405871.75736778136</v>
      </c>
      <c r="O104" s="41">
        <f t="shared" si="25"/>
        <v>-925315.44462079648</v>
      </c>
      <c r="P104" s="4"/>
      <c r="Q104" s="65"/>
      <c r="R104" s="4"/>
    </row>
    <row r="105" spans="1:18" s="34" customFormat="1" x14ac:dyDescent="0.2">
      <c r="A105" s="33">
        <v>619</v>
      </c>
      <c r="B105" s="34" t="s">
        <v>159</v>
      </c>
      <c r="C105" s="36">
        <v>20394</v>
      </c>
      <c r="D105" s="36">
        <v>4719</v>
      </c>
      <c r="E105" s="37">
        <f t="shared" si="16"/>
        <v>4321.6783216783215</v>
      </c>
      <c r="F105" s="38">
        <f t="shared" si="17"/>
        <v>1.1670986178636265</v>
      </c>
      <c r="G105" s="39">
        <f t="shared" si="18"/>
        <v>-371.25216156567814</v>
      </c>
      <c r="H105" s="39">
        <f t="shared" si="19"/>
        <v>0</v>
      </c>
      <c r="I105" s="37">
        <f t="shared" si="20"/>
        <v>-371.25216156567814</v>
      </c>
      <c r="J105" s="40">
        <f t="shared" si="21"/>
        <v>-38.889838506431374</v>
      </c>
      <c r="K105" s="37">
        <f t="shared" si="22"/>
        <v>-410.14200007210951</v>
      </c>
      <c r="L105" s="37">
        <f t="shared" si="23"/>
        <v>-1751938.9504284351</v>
      </c>
      <c r="M105" s="37">
        <f t="shared" si="24"/>
        <v>-1935460.0983402848</v>
      </c>
      <c r="N105" s="41">
        <f>jan!M105</f>
        <v>1119936.2229101516</v>
      </c>
      <c r="O105" s="41">
        <f t="shared" si="25"/>
        <v>-3055396.3212504364</v>
      </c>
      <c r="P105" s="4"/>
      <c r="Q105" s="65"/>
      <c r="R105" s="4"/>
    </row>
    <row r="106" spans="1:18" s="34" customFormat="1" x14ac:dyDescent="0.2">
      <c r="A106" s="33">
        <v>620</v>
      </c>
      <c r="B106" s="34" t="s">
        <v>160</v>
      </c>
      <c r="C106" s="36">
        <v>27852</v>
      </c>
      <c r="D106" s="36">
        <v>4535</v>
      </c>
      <c r="E106" s="37">
        <f t="shared" si="16"/>
        <v>6141.5656008820288</v>
      </c>
      <c r="F106" s="38">
        <f t="shared" si="17"/>
        <v>1.6585715527120937</v>
      </c>
      <c r="G106" s="39">
        <f t="shared" si="18"/>
        <v>-1463.1845290879025</v>
      </c>
      <c r="H106" s="39">
        <f t="shared" si="19"/>
        <v>0</v>
      </c>
      <c r="I106" s="37">
        <f t="shared" si="20"/>
        <v>-1463.1845290879025</v>
      </c>
      <c r="J106" s="40">
        <f t="shared" si="21"/>
        <v>-38.889838506431374</v>
      </c>
      <c r="K106" s="37">
        <f t="shared" si="22"/>
        <v>-1502.074367594334</v>
      </c>
      <c r="L106" s="37">
        <f t="shared" si="23"/>
        <v>-6635541.8394136382</v>
      </c>
      <c r="M106" s="37">
        <f t="shared" si="24"/>
        <v>-6811907.2570403051</v>
      </c>
      <c r="N106" s="41">
        <f>jan!M106</f>
        <v>-659019.40226744919</v>
      </c>
      <c r="O106" s="41">
        <f t="shared" si="25"/>
        <v>-6152887.8547728555</v>
      </c>
      <c r="P106" s="4"/>
      <c r="Q106" s="65"/>
      <c r="R106" s="4"/>
    </row>
    <row r="107" spans="1:18" s="34" customFormat="1" x14ac:dyDescent="0.2">
      <c r="A107" s="33">
        <v>621</v>
      </c>
      <c r="B107" s="34" t="s">
        <v>161</v>
      </c>
      <c r="C107" s="36">
        <v>11078</v>
      </c>
      <c r="D107" s="36">
        <v>3502</v>
      </c>
      <c r="E107" s="37">
        <f t="shared" si="16"/>
        <v>3163.3352370074244</v>
      </c>
      <c r="F107" s="38">
        <f t="shared" si="17"/>
        <v>0.8542801912005602</v>
      </c>
      <c r="G107" s="39">
        <f t="shared" si="18"/>
        <v>323.75368923686011</v>
      </c>
      <c r="H107" s="39">
        <f t="shared" si="19"/>
        <v>59.253953554091773</v>
      </c>
      <c r="I107" s="37">
        <f t="shared" si="20"/>
        <v>383.00764279095188</v>
      </c>
      <c r="J107" s="40">
        <f t="shared" si="21"/>
        <v>-38.889838506431374</v>
      </c>
      <c r="K107" s="37">
        <f t="shared" si="22"/>
        <v>344.1178042845205</v>
      </c>
      <c r="L107" s="37">
        <f t="shared" si="23"/>
        <v>1341292.7650539135</v>
      </c>
      <c r="M107" s="37">
        <f t="shared" si="24"/>
        <v>1205100.5506043909</v>
      </c>
      <c r="N107" s="41">
        <f>jan!M107</f>
        <v>970002.25739168341</v>
      </c>
      <c r="O107" s="41">
        <f t="shared" si="25"/>
        <v>235098.2932127075</v>
      </c>
      <c r="P107" s="4"/>
      <c r="Q107" s="65"/>
      <c r="R107" s="4"/>
    </row>
    <row r="108" spans="1:18" s="34" customFormat="1" x14ac:dyDescent="0.2">
      <c r="A108" s="33">
        <v>622</v>
      </c>
      <c r="B108" s="34" t="s">
        <v>162</v>
      </c>
      <c r="C108" s="36">
        <v>8383</v>
      </c>
      <c r="D108" s="36">
        <v>2257</v>
      </c>
      <c r="E108" s="37">
        <f t="shared" si="16"/>
        <v>3714.2224191404521</v>
      </c>
      <c r="F108" s="38">
        <f t="shared" si="17"/>
        <v>1.0030510207278627</v>
      </c>
      <c r="G108" s="39">
        <f t="shared" si="18"/>
        <v>-6.7786200429564811</v>
      </c>
      <c r="H108" s="39">
        <f t="shared" si="19"/>
        <v>0</v>
      </c>
      <c r="I108" s="37">
        <f t="shared" si="20"/>
        <v>-6.7786200429564811</v>
      </c>
      <c r="J108" s="40">
        <f t="shared" si="21"/>
        <v>-38.889838506431374</v>
      </c>
      <c r="K108" s="37">
        <f t="shared" si="22"/>
        <v>-45.668458549387857</v>
      </c>
      <c r="L108" s="37">
        <f t="shared" si="23"/>
        <v>-15299.345436952777</v>
      </c>
      <c r="M108" s="37">
        <f t="shared" si="24"/>
        <v>-103073.7109459684</v>
      </c>
      <c r="N108" s="41">
        <f>jan!M108</f>
        <v>-179630.64849341405</v>
      </c>
      <c r="O108" s="41">
        <f t="shared" si="25"/>
        <v>76556.937547445646</v>
      </c>
      <c r="P108" s="4"/>
      <c r="Q108" s="65"/>
      <c r="R108" s="4"/>
    </row>
    <row r="109" spans="1:18" s="34" customFormat="1" x14ac:dyDescent="0.2">
      <c r="A109" s="33">
        <v>623</v>
      </c>
      <c r="B109" s="34" t="s">
        <v>163</v>
      </c>
      <c r="C109" s="36">
        <v>46525</v>
      </c>
      <c r="D109" s="36">
        <v>13786</v>
      </c>
      <c r="E109" s="37">
        <f t="shared" si="16"/>
        <v>3374.8005222689685</v>
      </c>
      <c r="F109" s="38">
        <f t="shared" si="17"/>
        <v>0.91138782943381036</v>
      </c>
      <c r="G109" s="39">
        <f t="shared" si="18"/>
        <v>196.87451807993367</v>
      </c>
      <c r="H109" s="39">
        <f t="shared" si="19"/>
        <v>0</v>
      </c>
      <c r="I109" s="37">
        <f t="shared" si="20"/>
        <v>196.87451807993367</v>
      </c>
      <c r="J109" s="40">
        <f t="shared" si="21"/>
        <v>-38.889838506431374</v>
      </c>
      <c r="K109" s="37">
        <f t="shared" si="22"/>
        <v>157.98467957350229</v>
      </c>
      <c r="L109" s="37">
        <f t="shared" si="23"/>
        <v>2714112.1062499657</v>
      </c>
      <c r="M109" s="37">
        <f t="shared" si="24"/>
        <v>2177976.7926003025</v>
      </c>
      <c r="N109" s="41">
        <f>jan!M109</f>
        <v>5627891.7819536682</v>
      </c>
      <c r="O109" s="41">
        <f t="shared" si="25"/>
        <v>-3449914.9893533657</v>
      </c>
      <c r="P109" s="4"/>
      <c r="Q109" s="65"/>
      <c r="R109" s="4"/>
    </row>
    <row r="110" spans="1:18" s="34" customFormat="1" x14ac:dyDescent="0.2">
      <c r="A110" s="33">
        <v>624</v>
      </c>
      <c r="B110" s="34" t="s">
        <v>164</v>
      </c>
      <c r="C110" s="36">
        <v>59972</v>
      </c>
      <c r="D110" s="36">
        <v>18562</v>
      </c>
      <c r="E110" s="37">
        <f t="shared" si="16"/>
        <v>3230.9018424738715</v>
      </c>
      <c r="F110" s="38">
        <f t="shared" si="17"/>
        <v>0.87252701245471664</v>
      </c>
      <c r="G110" s="39">
        <f t="shared" si="18"/>
        <v>283.21372595699182</v>
      </c>
      <c r="H110" s="39">
        <f t="shared" si="19"/>
        <v>35.605641640835302</v>
      </c>
      <c r="I110" s="37">
        <f t="shared" si="20"/>
        <v>318.81936759782712</v>
      </c>
      <c r="J110" s="40">
        <f t="shared" si="21"/>
        <v>-38.889838506431374</v>
      </c>
      <c r="K110" s="37">
        <f t="shared" si="22"/>
        <v>279.92952909139575</v>
      </c>
      <c r="L110" s="37">
        <f t="shared" si="23"/>
        <v>5917925.1013508672</v>
      </c>
      <c r="M110" s="37">
        <f t="shared" si="24"/>
        <v>5196051.9189944882</v>
      </c>
      <c r="N110" s="41">
        <f>jan!M110</f>
        <v>3748952.0278996085</v>
      </c>
      <c r="O110" s="41">
        <f t="shared" si="25"/>
        <v>1447099.8910948797</v>
      </c>
      <c r="P110" s="4"/>
      <c r="Q110" s="65"/>
      <c r="R110" s="4"/>
    </row>
    <row r="111" spans="1:18" s="34" customFormat="1" x14ac:dyDescent="0.2">
      <c r="A111" s="33">
        <v>625</v>
      </c>
      <c r="B111" s="34" t="s">
        <v>165</v>
      </c>
      <c r="C111" s="36">
        <v>75688</v>
      </c>
      <c r="D111" s="36">
        <v>24718</v>
      </c>
      <c r="E111" s="37">
        <f t="shared" si="16"/>
        <v>3062.0600372198396</v>
      </c>
      <c r="F111" s="38">
        <f t="shared" si="17"/>
        <v>0.82693013483402089</v>
      </c>
      <c r="G111" s="39">
        <f t="shared" si="18"/>
        <v>384.518809109411</v>
      </c>
      <c r="H111" s="39">
        <f t="shared" si="19"/>
        <v>94.700273479746457</v>
      </c>
      <c r="I111" s="37">
        <f t="shared" si="20"/>
        <v>479.21908258915744</v>
      </c>
      <c r="J111" s="40">
        <f t="shared" si="21"/>
        <v>-38.889838506431374</v>
      </c>
      <c r="K111" s="37">
        <f t="shared" si="22"/>
        <v>440.32924408272606</v>
      </c>
      <c r="L111" s="37">
        <f t="shared" si="23"/>
        <v>11845337.283438794</v>
      </c>
      <c r="M111" s="37">
        <f t="shared" si="24"/>
        <v>10884058.255236823</v>
      </c>
      <c r="N111" s="41">
        <f>jan!M111</f>
        <v>7863546.5157645959</v>
      </c>
      <c r="O111" s="41">
        <f t="shared" si="25"/>
        <v>3020511.7394722272</v>
      </c>
      <c r="P111" s="4"/>
      <c r="Q111" s="65"/>
      <c r="R111" s="4"/>
    </row>
    <row r="112" spans="1:18" s="34" customFormat="1" x14ac:dyDescent="0.2">
      <c r="A112" s="33">
        <v>626</v>
      </c>
      <c r="B112" s="34" t="s">
        <v>166</v>
      </c>
      <c r="C112" s="36">
        <v>102130</v>
      </c>
      <c r="D112" s="36">
        <v>25740</v>
      </c>
      <c r="E112" s="37">
        <f t="shared" si="16"/>
        <v>3967.7544677544679</v>
      </c>
      <c r="F112" s="38">
        <f t="shared" si="17"/>
        <v>1.0715190744553413</v>
      </c>
      <c r="G112" s="39">
        <f t="shared" si="18"/>
        <v>-158.89784921136598</v>
      </c>
      <c r="H112" s="39">
        <f t="shared" si="19"/>
        <v>0</v>
      </c>
      <c r="I112" s="37">
        <f t="shared" si="20"/>
        <v>-158.89784921136598</v>
      </c>
      <c r="J112" s="40">
        <f t="shared" si="21"/>
        <v>-38.889838506431374</v>
      </c>
      <c r="K112" s="37">
        <f t="shared" si="22"/>
        <v>-197.78768771779735</v>
      </c>
      <c r="L112" s="37">
        <f t="shared" si="23"/>
        <v>-4090030.6387005602</v>
      </c>
      <c r="M112" s="37">
        <f t="shared" si="24"/>
        <v>-5091055.0818561036</v>
      </c>
      <c r="N112" s="41">
        <f>jan!M112</f>
        <v>-6728649.043961226</v>
      </c>
      <c r="O112" s="41">
        <f t="shared" si="25"/>
        <v>1637593.9621051224</v>
      </c>
      <c r="P112" s="4"/>
      <c r="Q112" s="65"/>
      <c r="R112" s="4"/>
    </row>
    <row r="113" spans="1:18" s="34" customFormat="1" x14ac:dyDescent="0.2">
      <c r="A113" s="33">
        <v>627</v>
      </c>
      <c r="B113" s="34" t="s">
        <v>167</v>
      </c>
      <c r="C113" s="36">
        <v>79356</v>
      </c>
      <c r="D113" s="36">
        <v>21931</v>
      </c>
      <c r="E113" s="37">
        <f t="shared" si="16"/>
        <v>3618.4396516346724</v>
      </c>
      <c r="F113" s="38">
        <f t="shared" si="17"/>
        <v>0.97718423304715996</v>
      </c>
      <c r="G113" s="39">
        <f t="shared" si="18"/>
        <v>50.691040460511338</v>
      </c>
      <c r="H113" s="39">
        <f t="shared" si="19"/>
        <v>0</v>
      </c>
      <c r="I113" s="37">
        <f t="shared" si="20"/>
        <v>50.691040460511338</v>
      </c>
      <c r="J113" s="40">
        <f t="shared" si="21"/>
        <v>-38.889838506431374</v>
      </c>
      <c r="K113" s="37">
        <f t="shared" si="22"/>
        <v>11.801201954079964</v>
      </c>
      <c r="L113" s="37">
        <f t="shared" si="23"/>
        <v>1111705.2083394742</v>
      </c>
      <c r="M113" s="37">
        <f t="shared" si="24"/>
        <v>258812.16005492769</v>
      </c>
      <c r="N113" s="41">
        <f>jan!M113</f>
        <v>-768581.28139524267</v>
      </c>
      <c r="O113" s="41">
        <f t="shared" si="25"/>
        <v>1027393.4414501704</v>
      </c>
      <c r="P113" s="4"/>
      <c r="Q113" s="65"/>
      <c r="R113" s="4"/>
    </row>
    <row r="114" spans="1:18" s="34" customFormat="1" x14ac:dyDescent="0.2">
      <c r="A114" s="33">
        <v>628</v>
      </c>
      <c r="B114" s="34" t="s">
        <v>168</v>
      </c>
      <c r="C114" s="36">
        <v>30357</v>
      </c>
      <c r="D114" s="36">
        <v>9462</v>
      </c>
      <c r="E114" s="37">
        <f t="shared" si="16"/>
        <v>3208.3069118579583</v>
      </c>
      <c r="F114" s="38">
        <f t="shared" si="17"/>
        <v>0.86642509779802468</v>
      </c>
      <c r="G114" s="39">
        <f t="shared" si="18"/>
        <v>296.77068432653977</v>
      </c>
      <c r="H114" s="39">
        <f t="shared" si="19"/>
        <v>43.513867356404916</v>
      </c>
      <c r="I114" s="37">
        <f t="shared" si="20"/>
        <v>340.28455168294465</v>
      </c>
      <c r="J114" s="40">
        <f t="shared" si="21"/>
        <v>-38.889838506431374</v>
      </c>
      <c r="K114" s="37">
        <f t="shared" si="22"/>
        <v>301.39471317651328</v>
      </c>
      <c r="L114" s="37">
        <f t="shared" si="23"/>
        <v>3219772.4280240224</v>
      </c>
      <c r="M114" s="37">
        <f t="shared" si="24"/>
        <v>2851796.7760761688</v>
      </c>
      <c r="N114" s="41">
        <f>jan!M114</f>
        <v>1814387.8239406375</v>
      </c>
      <c r="O114" s="41">
        <f t="shared" si="25"/>
        <v>1037408.9521355312</v>
      </c>
      <c r="P114" s="4"/>
      <c r="Q114" s="65"/>
      <c r="R114" s="4"/>
    </row>
    <row r="115" spans="1:18" s="34" customFormat="1" x14ac:dyDescent="0.2">
      <c r="A115" s="33">
        <v>631</v>
      </c>
      <c r="B115" s="34" t="s">
        <v>169</v>
      </c>
      <c r="C115" s="36">
        <v>9311</v>
      </c>
      <c r="D115" s="36">
        <v>2696</v>
      </c>
      <c r="E115" s="37">
        <f t="shared" si="16"/>
        <v>3453.6350148367951</v>
      </c>
      <c r="F115" s="38">
        <f t="shared" si="17"/>
        <v>0.93267762022049705</v>
      </c>
      <c r="G115" s="39">
        <f t="shared" si="18"/>
        <v>149.57382253923768</v>
      </c>
      <c r="H115" s="39">
        <f t="shared" si="19"/>
        <v>0</v>
      </c>
      <c r="I115" s="37">
        <f t="shared" si="20"/>
        <v>149.57382253923768</v>
      </c>
      <c r="J115" s="40">
        <f t="shared" si="21"/>
        <v>-38.889838506431374</v>
      </c>
      <c r="K115" s="37">
        <f t="shared" si="22"/>
        <v>110.68398403280631</v>
      </c>
      <c r="L115" s="37">
        <f t="shared" si="23"/>
        <v>403251.02556578477</v>
      </c>
      <c r="M115" s="37">
        <f t="shared" si="24"/>
        <v>298404.0209524458</v>
      </c>
      <c r="N115" s="41">
        <f>jan!M115</f>
        <v>427911.81730693608</v>
      </c>
      <c r="O115" s="41">
        <f t="shared" si="25"/>
        <v>-129507.79635449027</v>
      </c>
      <c r="P115" s="4"/>
      <c r="Q115" s="65"/>
      <c r="R115" s="4"/>
    </row>
    <row r="116" spans="1:18" s="34" customFormat="1" x14ac:dyDescent="0.2">
      <c r="A116" s="33">
        <v>632</v>
      </c>
      <c r="B116" s="34" t="s">
        <v>170</v>
      </c>
      <c r="C116" s="36">
        <v>5601</v>
      </c>
      <c r="D116" s="36">
        <v>1399</v>
      </c>
      <c r="E116" s="37">
        <f t="shared" si="16"/>
        <v>4003.5739814152967</v>
      </c>
      <c r="F116" s="38">
        <f t="shared" si="17"/>
        <v>1.0811923776895038</v>
      </c>
      <c r="G116" s="39">
        <f t="shared" si="18"/>
        <v>-180.38955740786324</v>
      </c>
      <c r="H116" s="39">
        <f t="shared" si="19"/>
        <v>0</v>
      </c>
      <c r="I116" s="37">
        <f t="shared" si="20"/>
        <v>-180.38955740786324</v>
      </c>
      <c r="J116" s="40">
        <f t="shared" si="21"/>
        <v>-38.889838506431374</v>
      </c>
      <c r="K116" s="37">
        <f t="shared" si="22"/>
        <v>-219.27939591429461</v>
      </c>
      <c r="L116" s="37">
        <f t="shared" si="23"/>
        <v>-252364.99081360066</v>
      </c>
      <c r="M116" s="37">
        <f t="shared" si="24"/>
        <v>-306771.87488409819</v>
      </c>
      <c r="N116" s="41">
        <f>jan!M116</f>
        <v>582742.24959764839</v>
      </c>
      <c r="O116" s="41">
        <f t="shared" si="25"/>
        <v>-889514.12448174658</v>
      </c>
      <c r="P116" s="4"/>
      <c r="Q116" s="65"/>
      <c r="R116" s="4"/>
    </row>
    <row r="117" spans="1:18" s="34" customFormat="1" x14ac:dyDescent="0.2">
      <c r="A117" s="33">
        <v>633</v>
      </c>
      <c r="B117" s="34" t="s">
        <v>171</v>
      </c>
      <c r="C117" s="36">
        <v>19130</v>
      </c>
      <c r="D117" s="36">
        <v>2530</v>
      </c>
      <c r="E117" s="37">
        <f t="shared" si="16"/>
        <v>7561.264822134387</v>
      </c>
      <c r="F117" s="38">
        <f t="shared" si="17"/>
        <v>2.0419709812614695</v>
      </c>
      <c r="G117" s="39">
        <f t="shared" si="18"/>
        <v>-2315.0040618393173</v>
      </c>
      <c r="H117" s="39">
        <f t="shared" si="19"/>
        <v>0</v>
      </c>
      <c r="I117" s="37">
        <f t="shared" si="20"/>
        <v>-2315.0040618393173</v>
      </c>
      <c r="J117" s="40">
        <f t="shared" si="21"/>
        <v>-38.889838506431374</v>
      </c>
      <c r="K117" s="37">
        <f t="shared" si="22"/>
        <v>-2353.8939003457485</v>
      </c>
      <c r="L117" s="37">
        <f t="shared" si="23"/>
        <v>-5856960.2764534727</v>
      </c>
      <c r="M117" s="37">
        <f t="shared" si="24"/>
        <v>-5955351.5678747436</v>
      </c>
      <c r="N117" s="41">
        <f>jan!M117</f>
        <v>887429.44351826282</v>
      </c>
      <c r="O117" s="41">
        <f t="shared" si="25"/>
        <v>-6842781.0113930069</v>
      </c>
      <c r="P117" s="4"/>
      <c r="Q117" s="65"/>
      <c r="R117" s="4"/>
    </row>
    <row r="118" spans="1:18" s="34" customFormat="1" x14ac:dyDescent="0.2">
      <c r="A118" s="33">
        <v>701</v>
      </c>
      <c r="B118" s="34" t="s">
        <v>172</v>
      </c>
      <c r="C118" s="36">
        <v>81483</v>
      </c>
      <c r="D118" s="36">
        <v>27202</v>
      </c>
      <c r="E118" s="37">
        <f t="shared" si="16"/>
        <v>2995.4782736563488</v>
      </c>
      <c r="F118" s="38">
        <f t="shared" si="17"/>
        <v>0.8089492768326102</v>
      </c>
      <c r="G118" s="39">
        <f t="shared" si="18"/>
        <v>424.46786724750547</v>
      </c>
      <c r="H118" s="39">
        <f t="shared" si="19"/>
        <v>118.00389072696822</v>
      </c>
      <c r="I118" s="37">
        <f t="shared" si="20"/>
        <v>542.47175797447369</v>
      </c>
      <c r="J118" s="40">
        <f t="shared" si="21"/>
        <v>-38.889838506431374</v>
      </c>
      <c r="K118" s="37">
        <f t="shared" si="22"/>
        <v>503.58191946804232</v>
      </c>
      <c r="L118" s="37">
        <f t="shared" si="23"/>
        <v>14756316.760421634</v>
      </c>
      <c r="M118" s="37">
        <f t="shared" si="24"/>
        <v>13698435.373369686</v>
      </c>
      <c r="N118" s="41">
        <f>jan!M118</f>
        <v>10091838.151218887</v>
      </c>
      <c r="O118" s="41">
        <f t="shared" si="25"/>
        <v>3606597.2221507989</v>
      </c>
      <c r="P118" s="4"/>
      <c r="Q118" s="65"/>
      <c r="R118" s="4"/>
    </row>
    <row r="119" spans="1:18" s="34" customFormat="1" x14ac:dyDescent="0.2">
      <c r="A119" s="33">
        <v>702</v>
      </c>
      <c r="B119" s="34" t="s">
        <v>173</v>
      </c>
      <c r="C119" s="36">
        <v>34286</v>
      </c>
      <c r="D119" s="36">
        <v>10861</v>
      </c>
      <c r="E119" s="37">
        <f t="shared" si="16"/>
        <v>3156.799558051745</v>
      </c>
      <c r="F119" s="38">
        <f t="shared" si="17"/>
        <v>0.85251518665644321</v>
      </c>
      <c r="G119" s="39">
        <f t="shared" si="18"/>
        <v>327.67509661026776</v>
      </c>
      <c r="H119" s="39">
        <f t="shared" si="19"/>
        <v>61.54144118857959</v>
      </c>
      <c r="I119" s="37">
        <f t="shared" si="20"/>
        <v>389.21653779884736</v>
      </c>
      <c r="J119" s="40">
        <f t="shared" si="21"/>
        <v>-38.889838506431374</v>
      </c>
      <c r="K119" s="37">
        <f t="shared" si="22"/>
        <v>350.32669929241598</v>
      </c>
      <c r="L119" s="37">
        <f t="shared" si="23"/>
        <v>4227280.8170332815</v>
      </c>
      <c r="M119" s="37">
        <f t="shared" si="24"/>
        <v>3804898.28101493</v>
      </c>
      <c r="N119" s="41">
        <f>jan!M119</f>
        <v>2422780.0735382834</v>
      </c>
      <c r="O119" s="41">
        <f t="shared" si="25"/>
        <v>1382118.2074766466</v>
      </c>
      <c r="P119" s="4"/>
      <c r="Q119" s="65"/>
      <c r="R119" s="4"/>
    </row>
    <row r="120" spans="1:18" s="34" customFormat="1" x14ac:dyDescent="0.2">
      <c r="A120" s="33">
        <v>704</v>
      </c>
      <c r="B120" s="34" t="s">
        <v>174</v>
      </c>
      <c r="C120" s="36">
        <v>150736</v>
      </c>
      <c r="D120" s="36">
        <v>44922</v>
      </c>
      <c r="E120" s="37">
        <f t="shared" si="16"/>
        <v>3355.5050977249452</v>
      </c>
      <c r="F120" s="38">
        <f t="shared" si="17"/>
        <v>0.90617696882823062</v>
      </c>
      <c r="G120" s="39">
        <f t="shared" si="18"/>
        <v>208.45177280634761</v>
      </c>
      <c r="H120" s="39">
        <f t="shared" si="19"/>
        <v>0</v>
      </c>
      <c r="I120" s="37">
        <f t="shared" si="20"/>
        <v>208.45177280634761</v>
      </c>
      <c r="J120" s="40">
        <f t="shared" si="21"/>
        <v>-38.889838506431374</v>
      </c>
      <c r="K120" s="37">
        <f t="shared" si="22"/>
        <v>169.56193429991623</v>
      </c>
      <c r="L120" s="37">
        <f t="shared" si="23"/>
        <v>9364070.5380067471</v>
      </c>
      <c r="M120" s="37">
        <f t="shared" si="24"/>
        <v>7617061.2126208367</v>
      </c>
      <c r="N120" s="41">
        <f>jan!M120</f>
        <v>5912218.7897114968</v>
      </c>
      <c r="O120" s="41">
        <f t="shared" si="25"/>
        <v>1704842.4229093399</v>
      </c>
      <c r="P120" s="4"/>
      <c r="Q120" s="65"/>
      <c r="R120" s="4"/>
    </row>
    <row r="121" spans="1:18" s="34" customFormat="1" x14ac:dyDescent="0.2">
      <c r="A121" s="33">
        <v>709</v>
      </c>
      <c r="B121" s="34" t="s">
        <v>176</v>
      </c>
      <c r="C121" s="36">
        <v>136798</v>
      </c>
      <c r="D121" s="36">
        <v>44082</v>
      </c>
      <c r="E121" s="37">
        <f t="shared" si="16"/>
        <v>3103.2621024454425</v>
      </c>
      <c r="F121" s="38">
        <f t="shared" si="17"/>
        <v>0.83805703271920484</v>
      </c>
      <c r="G121" s="39">
        <f t="shared" si="18"/>
        <v>359.79756997404928</v>
      </c>
      <c r="H121" s="39">
        <f t="shared" si="19"/>
        <v>80.279550650785467</v>
      </c>
      <c r="I121" s="37">
        <f t="shared" si="20"/>
        <v>440.07712062483472</v>
      </c>
      <c r="J121" s="40">
        <f t="shared" si="21"/>
        <v>-38.889838506431374</v>
      </c>
      <c r="K121" s="37">
        <f t="shared" si="22"/>
        <v>401.18728211840335</v>
      </c>
      <c r="L121" s="37">
        <f t="shared" si="23"/>
        <v>19399479.631383963</v>
      </c>
      <c r="M121" s="37">
        <f t="shared" si="24"/>
        <v>17685137.770343456</v>
      </c>
      <c r="N121" s="41">
        <f>jan!M121</f>
        <v>12246520.762518605</v>
      </c>
      <c r="O121" s="41">
        <f t="shared" si="25"/>
        <v>5438617.0078248512</v>
      </c>
      <c r="P121" s="4"/>
      <c r="Q121" s="65"/>
      <c r="R121" s="4"/>
    </row>
    <row r="122" spans="1:18" s="34" customFormat="1" x14ac:dyDescent="0.2">
      <c r="A122" s="33">
        <v>710</v>
      </c>
      <c r="B122" s="34" t="s">
        <v>175</v>
      </c>
      <c r="C122" s="36">
        <v>196624</v>
      </c>
      <c r="D122" s="36">
        <v>62019</v>
      </c>
      <c r="E122" s="37">
        <f t="shared" si="16"/>
        <v>3170.3832696431737</v>
      </c>
      <c r="F122" s="38">
        <f t="shared" si="17"/>
        <v>0.85618356033994725</v>
      </c>
      <c r="G122" s="39">
        <f t="shared" si="18"/>
        <v>319.52486965541055</v>
      </c>
      <c r="H122" s="39">
        <f t="shared" si="19"/>
        <v>56.787142131579543</v>
      </c>
      <c r="I122" s="37">
        <f t="shared" si="20"/>
        <v>376.31201178699007</v>
      </c>
      <c r="J122" s="40">
        <f t="shared" si="21"/>
        <v>-38.889838506431374</v>
      </c>
      <c r="K122" s="37">
        <f t="shared" si="22"/>
        <v>337.4221732805587</v>
      </c>
      <c r="L122" s="37">
        <f t="shared" si="23"/>
        <v>23338494.659017336</v>
      </c>
      <c r="M122" s="37">
        <f t="shared" si="24"/>
        <v>20926585.764686968</v>
      </c>
      <c r="N122" s="41">
        <f>jan!M122</f>
        <v>13261851.485201256</v>
      </c>
      <c r="O122" s="41">
        <f t="shared" si="25"/>
        <v>7664734.2794857118</v>
      </c>
      <c r="P122" s="4"/>
      <c r="Q122" s="65"/>
      <c r="R122" s="4"/>
    </row>
    <row r="123" spans="1:18" s="34" customFormat="1" x14ac:dyDescent="0.2">
      <c r="A123" s="33">
        <v>711</v>
      </c>
      <c r="B123" s="34" t="s">
        <v>177</v>
      </c>
      <c r="C123" s="36">
        <v>20703</v>
      </c>
      <c r="D123" s="36">
        <v>6653</v>
      </c>
      <c r="E123" s="37">
        <f t="shared" si="16"/>
        <v>3111.8292499624231</v>
      </c>
      <c r="F123" s="38">
        <f t="shared" si="17"/>
        <v>0.84037064916213788</v>
      </c>
      <c r="G123" s="39">
        <f t="shared" si="18"/>
        <v>354.6572814638609</v>
      </c>
      <c r="H123" s="39">
        <f t="shared" si="19"/>
        <v>77.281049019842243</v>
      </c>
      <c r="I123" s="37">
        <f t="shared" si="20"/>
        <v>431.93833048370311</v>
      </c>
      <c r="J123" s="40">
        <f t="shared" si="21"/>
        <v>-38.889838506431374</v>
      </c>
      <c r="K123" s="37">
        <f t="shared" si="22"/>
        <v>393.04849197727174</v>
      </c>
      <c r="L123" s="37">
        <f t="shared" si="23"/>
        <v>2873685.7127080769</v>
      </c>
      <c r="M123" s="37">
        <f t="shared" si="24"/>
        <v>2614951.6171247889</v>
      </c>
      <c r="N123" s="41">
        <f>jan!M123</f>
        <v>1807217.1097735201</v>
      </c>
      <c r="O123" s="41">
        <f t="shared" si="25"/>
        <v>807734.50735126878</v>
      </c>
      <c r="P123" s="4"/>
      <c r="Q123" s="65"/>
      <c r="R123" s="4"/>
    </row>
    <row r="124" spans="1:18" s="34" customFormat="1" x14ac:dyDescent="0.2">
      <c r="A124" s="33">
        <v>713</v>
      </c>
      <c r="B124" s="34" t="s">
        <v>178</v>
      </c>
      <c r="C124" s="36">
        <v>30838</v>
      </c>
      <c r="D124" s="36">
        <v>9496</v>
      </c>
      <c r="E124" s="37">
        <f t="shared" si="16"/>
        <v>3247.4726200505474</v>
      </c>
      <c r="F124" s="38">
        <f t="shared" si="17"/>
        <v>0.87700206361936539</v>
      </c>
      <c r="G124" s="39">
        <f t="shared" si="18"/>
        <v>273.27125941098626</v>
      </c>
      <c r="H124" s="39">
        <f t="shared" si="19"/>
        <v>29.80586948899872</v>
      </c>
      <c r="I124" s="37">
        <f t="shared" si="20"/>
        <v>303.07712889998498</v>
      </c>
      <c r="J124" s="40">
        <f t="shared" si="21"/>
        <v>-38.889838506431374</v>
      </c>
      <c r="K124" s="37">
        <f t="shared" si="22"/>
        <v>264.18729039355361</v>
      </c>
      <c r="L124" s="37">
        <f t="shared" si="23"/>
        <v>2878020.4160342575</v>
      </c>
      <c r="M124" s="37">
        <f t="shared" si="24"/>
        <v>2508722.5095771849</v>
      </c>
      <c r="N124" s="41">
        <f>jan!M124</f>
        <v>1441211.0597725019</v>
      </c>
      <c r="O124" s="41">
        <f t="shared" si="25"/>
        <v>1067511.449804683</v>
      </c>
      <c r="P124" s="4"/>
      <c r="Q124" s="65"/>
      <c r="R124" s="4"/>
    </row>
    <row r="125" spans="1:18" s="34" customFormat="1" x14ac:dyDescent="0.2">
      <c r="A125" s="33">
        <v>714</v>
      </c>
      <c r="B125" s="34" t="s">
        <v>179</v>
      </c>
      <c r="C125" s="36">
        <v>9620</v>
      </c>
      <c r="D125" s="36">
        <v>3176</v>
      </c>
      <c r="E125" s="37">
        <f t="shared" si="16"/>
        <v>3028.9672544080604</v>
      </c>
      <c r="F125" s="38">
        <f t="shared" si="17"/>
        <v>0.8179932038072133</v>
      </c>
      <c r="G125" s="39">
        <f t="shared" si="18"/>
        <v>404.37447879647851</v>
      </c>
      <c r="H125" s="39">
        <f t="shared" si="19"/>
        <v>106.28274746386919</v>
      </c>
      <c r="I125" s="37">
        <f t="shared" si="20"/>
        <v>510.65722626034767</v>
      </c>
      <c r="J125" s="40">
        <f t="shared" si="21"/>
        <v>-38.889838506431374</v>
      </c>
      <c r="K125" s="37">
        <f t="shared" si="22"/>
        <v>471.7673877539163</v>
      </c>
      <c r="L125" s="37">
        <f t="shared" si="23"/>
        <v>1621847.3506028643</v>
      </c>
      <c r="M125" s="37">
        <f t="shared" si="24"/>
        <v>1498333.2235064381</v>
      </c>
      <c r="N125" s="41">
        <f>jan!M125</f>
        <v>1114101.7045905159</v>
      </c>
      <c r="O125" s="41">
        <f t="shared" si="25"/>
        <v>384231.51891592215</v>
      </c>
      <c r="P125" s="4"/>
      <c r="Q125" s="65"/>
      <c r="R125" s="4"/>
    </row>
    <row r="126" spans="1:18" s="34" customFormat="1" x14ac:dyDescent="0.2">
      <c r="A126" s="33">
        <v>716</v>
      </c>
      <c r="B126" s="34" t="s">
        <v>180</v>
      </c>
      <c r="C126" s="36">
        <v>28692</v>
      </c>
      <c r="D126" s="36">
        <v>9486</v>
      </c>
      <c r="E126" s="37">
        <f t="shared" si="16"/>
        <v>3024.6679316888044</v>
      </c>
      <c r="F126" s="38">
        <f t="shared" si="17"/>
        <v>0.81683214247180025</v>
      </c>
      <c r="G126" s="39">
        <f t="shared" si="18"/>
        <v>406.95407242803213</v>
      </c>
      <c r="H126" s="39">
        <f t="shared" si="19"/>
        <v>107.78751041560878</v>
      </c>
      <c r="I126" s="37">
        <f t="shared" si="20"/>
        <v>514.74158284364091</v>
      </c>
      <c r="J126" s="40">
        <f t="shared" si="21"/>
        <v>-38.889838506431374</v>
      </c>
      <c r="K126" s="37">
        <f t="shared" si="22"/>
        <v>475.85174433720954</v>
      </c>
      <c r="L126" s="37">
        <f t="shared" si="23"/>
        <v>4882838.6548547773</v>
      </c>
      <c r="M126" s="37">
        <f t="shared" si="24"/>
        <v>4513929.6467827698</v>
      </c>
      <c r="N126" s="41">
        <f>jan!M126</f>
        <v>3413353.2020609654</v>
      </c>
      <c r="O126" s="41">
        <f t="shared" si="25"/>
        <v>1100576.4447218045</v>
      </c>
      <c r="P126" s="4"/>
      <c r="Q126" s="65"/>
      <c r="R126" s="4"/>
    </row>
    <row r="127" spans="1:18" s="34" customFormat="1" x14ac:dyDescent="0.2">
      <c r="A127" s="33">
        <v>722</v>
      </c>
      <c r="B127" s="34" t="s">
        <v>181</v>
      </c>
      <c r="C127" s="36">
        <v>78067</v>
      </c>
      <c r="D127" s="36">
        <v>21748</v>
      </c>
      <c r="E127" s="37">
        <f t="shared" si="16"/>
        <v>3589.6174360860769</v>
      </c>
      <c r="F127" s="38">
        <f t="shared" si="17"/>
        <v>0.96940059774931819</v>
      </c>
      <c r="G127" s="39">
        <f t="shared" si="18"/>
        <v>67.984369789668648</v>
      </c>
      <c r="H127" s="39">
        <f t="shared" si="19"/>
        <v>0</v>
      </c>
      <c r="I127" s="37">
        <f t="shared" si="20"/>
        <v>67.984369789668648</v>
      </c>
      <c r="J127" s="40">
        <f t="shared" si="21"/>
        <v>-38.889838506431374</v>
      </c>
      <c r="K127" s="37">
        <f t="shared" si="22"/>
        <v>29.094531283237274</v>
      </c>
      <c r="L127" s="37">
        <f t="shared" si="23"/>
        <v>1478524.0741857137</v>
      </c>
      <c r="M127" s="37">
        <f t="shared" si="24"/>
        <v>632747.86634784425</v>
      </c>
      <c r="N127" s="41">
        <f>jan!M127</f>
        <v>-619746.36394983483</v>
      </c>
      <c r="O127" s="41">
        <f t="shared" si="25"/>
        <v>1252494.2302976791</v>
      </c>
      <c r="P127" s="4"/>
      <c r="Q127" s="65"/>
      <c r="R127" s="4"/>
    </row>
    <row r="128" spans="1:18" s="34" customFormat="1" x14ac:dyDescent="0.2">
      <c r="A128" s="33">
        <v>723</v>
      </c>
      <c r="B128" s="34" t="s">
        <v>182</v>
      </c>
      <c r="C128" s="36">
        <v>16699</v>
      </c>
      <c r="D128" s="36">
        <v>4928</v>
      </c>
      <c r="E128" s="37">
        <f t="shared" si="16"/>
        <v>3388.5957792207791</v>
      </c>
      <c r="F128" s="38">
        <f t="shared" si="17"/>
        <v>0.9151133323803784</v>
      </c>
      <c r="G128" s="39">
        <f t="shared" si="18"/>
        <v>188.59736390884726</v>
      </c>
      <c r="H128" s="39">
        <f t="shared" si="19"/>
        <v>0</v>
      </c>
      <c r="I128" s="37">
        <f t="shared" si="20"/>
        <v>188.59736390884726</v>
      </c>
      <c r="J128" s="40">
        <f t="shared" si="21"/>
        <v>-38.889838506431374</v>
      </c>
      <c r="K128" s="37">
        <f t="shared" si="22"/>
        <v>149.70752540241588</v>
      </c>
      <c r="L128" s="37">
        <f t="shared" si="23"/>
        <v>929407.80934279924</v>
      </c>
      <c r="M128" s="37">
        <f t="shared" si="24"/>
        <v>737758.68518310552</v>
      </c>
      <c r="N128" s="41">
        <f>jan!M128</f>
        <v>420364.62748092838</v>
      </c>
      <c r="O128" s="41">
        <f t="shared" si="25"/>
        <v>317394.05770217715</v>
      </c>
      <c r="P128" s="4"/>
      <c r="Q128" s="65"/>
      <c r="R128" s="4"/>
    </row>
    <row r="129" spans="1:18" s="34" customFormat="1" x14ac:dyDescent="0.2">
      <c r="A129" s="33">
        <v>728</v>
      </c>
      <c r="B129" s="34" t="s">
        <v>183</v>
      </c>
      <c r="C129" s="36">
        <v>7554</v>
      </c>
      <c r="D129" s="36">
        <v>2475</v>
      </c>
      <c r="E129" s="37">
        <f t="shared" si="16"/>
        <v>3052.121212121212</v>
      </c>
      <c r="F129" s="38">
        <f t="shared" si="17"/>
        <v>0.82424608753285755</v>
      </c>
      <c r="G129" s="39">
        <f t="shared" si="18"/>
        <v>390.48210416858757</v>
      </c>
      <c r="H129" s="39">
        <f t="shared" si="19"/>
        <v>98.178862264266115</v>
      </c>
      <c r="I129" s="37">
        <f t="shared" si="20"/>
        <v>488.66096643285368</v>
      </c>
      <c r="J129" s="40">
        <f t="shared" si="21"/>
        <v>-38.889838506431374</v>
      </c>
      <c r="K129" s="37">
        <f t="shared" si="22"/>
        <v>449.77112792642231</v>
      </c>
      <c r="L129" s="37">
        <f t="shared" si="23"/>
        <v>1209435.8919213128</v>
      </c>
      <c r="M129" s="37">
        <f t="shared" si="24"/>
        <v>1113183.5416178952</v>
      </c>
      <c r="N129" s="41">
        <f>jan!M129</f>
        <v>979948.36865917046</v>
      </c>
      <c r="O129" s="41">
        <f t="shared" si="25"/>
        <v>133235.17295872478</v>
      </c>
      <c r="P129" s="4"/>
      <c r="Q129" s="65"/>
      <c r="R129" s="4"/>
    </row>
    <row r="130" spans="1:18" s="34" customFormat="1" x14ac:dyDescent="0.2">
      <c r="A130" s="33">
        <v>805</v>
      </c>
      <c r="B130" s="34" t="s">
        <v>184</v>
      </c>
      <c r="C130" s="36">
        <v>120589</v>
      </c>
      <c r="D130" s="36">
        <v>36198</v>
      </c>
      <c r="E130" s="37">
        <f t="shared" si="16"/>
        <v>3331.3718989999447</v>
      </c>
      <c r="F130" s="38">
        <f t="shared" si="17"/>
        <v>0.89965963440856977</v>
      </c>
      <c r="G130" s="39">
        <f t="shared" si="18"/>
        <v>222.93169204134793</v>
      </c>
      <c r="H130" s="39">
        <f t="shared" si="19"/>
        <v>0.44112185670967391</v>
      </c>
      <c r="I130" s="37">
        <f t="shared" si="20"/>
        <v>223.37281389805761</v>
      </c>
      <c r="J130" s="40">
        <f t="shared" si="21"/>
        <v>-38.889838506431374</v>
      </c>
      <c r="K130" s="37">
        <f t="shared" si="22"/>
        <v>184.48297539162624</v>
      </c>
      <c r="L130" s="37">
        <f t="shared" si="23"/>
        <v>8085649.1174818892</v>
      </c>
      <c r="M130" s="37">
        <f t="shared" si="24"/>
        <v>6677914.7432260867</v>
      </c>
      <c r="N130" s="41">
        <f>jan!M130</f>
        <v>3210214.526289498</v>
      </c>
      <c r="O130" s="41">
        <f t="shared" si="25"/>
        <v>3467700.2169365888</v>
      </c>
      <c r="P130" s="4"/>
      <c r="Q130" s="65"/>
      <c r="R130" s="4"/>
    </row>
    <row r="131" spans="1:18" s="34" customFormat="1" x14ac:dyDescent="0.2">
      <c r="A131" s="33">
        <v>806</v>
      </c>
      <c r="B131" s="34" t="s">
        <v>185</v>
      </c>
      <c r="C131" s="36">
        <v>170535</v>
      </c>
      <c r="D131" s="36">
        <v>54316</v>
      </c>
      <c r="E131" s="37">
        <f t="shared" si="16"/>
        <v>3139.6825981294646</v>
      </c>
      <c r="F131" s="38">
        <f t="shared" si="17"/>
        <v>0.84789263523536418</v>
      </c>
      <c r="G131" s="39">
        <f t="shared" si="18"/>
        <v>337.94527256363597</v>
      </c>
      <c r="H131" s="39">
        <f t="shared" si="19"/>
        <v>67.53237716137771</v>
      </c>
      <c r="I131" s="37">
        <f t="shared" si="20"/>
        <v>405.47764972501369</v>
      </c>
      <c r="J131" s="40">
        <f t="shared" si="21"/>
        <v>-38.889838506431374</v>
      </c>
      <c r="K131" s="37">
        <f t="shared" si="22"/>
        <v>366.58781121858232</v>
      </c>
      <c r="L131" s="37">
        <f t="shared" si="23"/>
        <v>22023924.022463843</v>
      </c>
      <c r="M131" s="37">
        <f t="shared" si="24"/>
        <v>19911583.554148518</v>
      </c>
      <c r="N131" s="41">
        <f>jan!M131</f>
        <v>13678286.582663249</v>
      </c>
      <c r="O131" s="41">
        <f t="shared" si="25"/>
        <v>6233296.9714852683</v>
      </c>
      <c r="P131" s="4"/>
      <c r="Q131" s="65"/>
      <c r="R131" s="4"/>
    </row>
    <row r="132" spans="1:18" s="34" customFormat="1" x14ac:dyDescent="0.2">
      <c r="A132" s="33">
        <v>807</v>
      </c>
      <c r="B132" s="34" t="s">
        <v>186</v>
      </c>
      <c r="C132" s="36">
        <v>42386</v>
      </c>
      <c r="D132" s="36">
        <v>12757</v>
      </c>
      <c r="E132" s="37">
        <f t="shared" si="16"/>
        <v>3322.56800188132</v>
      </c>
      <c r="F132" s="38">
        <f t="shared" si="17"/>
        <v>0.89728208212583294</v>
      </c>
      <c r="G132" s="39">
        <f t="shared" si="18"/>
        <v>228.21403031252274</v>
      </c>
      <c r="H132" s="39">
        <f t="shared" si="19"/>
        <v>3.522485848228325</v>
      </c>
      <c r="I132" s="37">
        <f t="shared" si="20"/>
        <v>231.73651616075105</v>
      </c>
      <c r="J132" s="40">
        <f t="shared" si="21"/>
        <v>-38.889838506431374</v>
      </c>
      <c r="K132" s="37">
        <f t="shared" si="22"/>
        <v>192.84667765431968</v>
      </c>
      <c r="L132" s="37">
        <f t="shared" si="23"/>
        <v>2956262.7366627012</v>
      </c>
      <c r="M132" s="37">
        <f t="shared" si="24"/>
        <v>2460145.066836156</v>
      </c>
      <c r="N132" s="41">
        <f>jan!M132</f>
        <v>5924094.9450444598</v>
      </c>
      <c r="O132" s="41">
        <f t="shared" si="25"/>
        <v>-3463949.8782083038</v>
      </c>
      <c r="P132" s="4"/>
      <c r="Q132" s="65"/>
      <c r="R132" s="4"/>
    </row>
    <row r="133" spans="1:18" s="34" customFormat="1" x14ac:dyDescent="0.2">
      <c r="A133" s="33">
        <v>811</v>
      </c>
      <c r="B133" s="34" t="s">
        <v>187</v>
      </c>
      <c r="C133" s="36">
        <v>7212</v>
      </c>
      <c r="D133" s="36">
        <v>2357</v>
      </c>
      <c r="E133" s="37">
        <f t="shared" si="16"/>
        <v>3059.8218073822654</v>
      </c>
      <c r="F133" s="38">
        <f t="shared" si="17"/>
        <v>0.82632568564658593</v>
      </c>
      <c r="G133" s="39">
        <f t="shared" si="18"/>
        <v>385.86174701195552</v>
      </c>
      <c r="H133" s="39">
        <f t="shared" si="19"/>
        <v>95.483653922897417</v>
      </c>
      <c r="I133" s="37">
        <f t="shared" si="20"/>
        <v>481.34540093485293</v>
      </c>
      <c r="J133" s="40">
        <f t="shared" si="21"/>
        <v>-38.889838506431374</v>
      </c>
      <c r="K133" s="37">
        <f t="shared" si="22"/>
        <v>442.45556242842156</v>
      </c>
      <c r="L133" s="37">
        <f t="shared" si="23"/>
        <v>1134531.1100034483</v>
      </c>
      <c r="M133" s="37">
        <f t="shared" si="24"/>
        <v>1042867.7606437897</v>
      </c>
      <c r="N133" s="41">
        <f>jan!M133</f>
        <v>935364.4262342084</v>
      </c>
      <c r="O133" s="41">
        <f t="shared" si="25"/>
        <v>107503.33440958126</v>
      </c>
      <c r="P133" s="4"/>
      <c r="Q133" s="65"/>
      <c r="R133" s="4"/>
    </row>
    <row r="134" spans="1:18" s="34" customFormat="1" x14ac:dyDescent="0.2">
      <c r="A134" s="33">
        <v>814</v>
      </c>
      <c r="B134" s="34" t="s">
        <v>188</v>
      </c>
      <c r="C134" s="36">
        <v>46329</v>
      </c>
      <c r="D134" s="36">
        <v>14138</v>
      </c>
      <c r="E134" s="37">
        <f t="shared" si="16"/>
        <v>3276.9132833498375</v>
      </c>
      <c r="F134" s="38">
        <f t="shared" si="17"/>
        <v>0.88495271493768157</v>
      </c>
      <c r="G134" s="39">
        <f t="shared" si="18"/>
        <v>255.60686143141228</v>
      </c>
      <c r="H134" s="39">
        <f t="shared" si="19"/>
        <v>19.501637334247221</v>
      </c>
      <c r="I134" s="37">
        <f t="shared" si="20"/>
        <v>275.10849876565953</v>
      </c>
      <c r="J134" s="40">
        <f t="shared" si="21"/>
        <v>-38.889838506431374</v>
      </c>
      <c r="K134" s="37">
        <f t="shared" si="22"/>
        <v>236.21866025922816</v>
      </c>
      <c r="L134" s="37">
        <f t="shared" si="23"/>
        <v>3889483.9555488946</v>
      </c>
      <c r="M134" s="37">
        <f t="shared" si="24"/>
        <v>3339659.4187449678</v>
      </c>
      <c r="N134" s="41">
        <f>jan!M134</f>
        <v>2009738.4544085546</v>
      </c>
      <c r="O134" s="41">
        <f t="shared" si="25"/>
        <v>1329920.9643364132</v>
      </c>
      <c r="P134" s="4"/>
      <c r="Q134" s="65"/>
      <c r="R134" s="4"/>
    </row>
    <row r="135" spans="1:18" s="34" customFormat="1" x14ac:dyDescent="0.2">
      <c r="A135" s="33">
        <v>815</v>
      </c>
      <c r="B135" s="34" t="s">
        <v>189</v>
      </c>
      <c r="C135" s="36">
        <v>29805</v>
      </c>
      <c r="D135" s="36">
        <v>10586</v>
      </c>
      <c r="E135" s="37">
        <f t="shared" si="16"/>
        <v>2815.5110523332705</v>
      </c>
      <c r="F135" s="38">
        <f t="shared" si="17"/>
        <v>0.76034790495045834</v>
      </c>
      <c r="G135" s="39">
        <f t="shared" si="18"/>
        <v>532.44820004135238</v>
      </c>
      <c r="H135" s="39">
        <f t="shared" si="19"/>
        <v>180.99241819004564</v>
      </c>
      <c r="I135" s="37">
        <f t="shared" si="20"/>
        <v>713.44061823139805</v>
      </c>
      <c r="J135" s="40">
        <f t="shared" si="21"/>
        <v>-38.889838506431374</v>
      </c>
      <c r="K135" s="37">
        <f t="shared" si="22"/>
        <v>674.55077972496667</v>
      </c>
      <c r="L135" s="37">
        <f t="shared" si="23"/>
        <v>7552482.3845975799</v>
      </c>
      <c r="M135" s="37">
        <f t="shared" si="24"/>
        <v>7140794.5541684972</v>
      </c>
      <c r="N135" s="41">
        <f>jan!M135</f>
        <v>5643224.6992428191</v>
      </c>
      <c r="O135" s="41">
        <f t="shared" si="25"/>
        <v>1497569.8549256781</v>
      </c>
      <c r="P135" s="4"/>
      <c r="Q135" s="65"/>
      <c r="R135" s="4"/>
    </row>
    <row r="136" spans="1:18" s="34" customFormat="1" x14ac:dyDescent="0.2">
      <c r="A136" s="33">
        <v>817</v>
      </c>
      <c r="B136" s="34" t="s">
        <v>190</v>
      </c>
      <c r="C136" s="36">
        <v>11041</v>
      </c>
      <c r="D136" s="36">
        <v>4148</v>
      </c>
      <c r="E136" s="37">
        <f t="shared" si="16"/>
        <v>2661.7647058823532</v>
      </c>
      <c r="F136" s="38">
        <f t="shared" si="17"/>
        <v>0.71882765862755205</v>
      </c>
      <c r="G136" s="39">
        <f t="shared" si="18"/>
        <v>624.69600791190283</v>
      </c>
      <c r="H136" s="39">
        <f t="shared" si="19"/>
        <v>234.80363944786671</v>
      </c>
      <c r="I136" s="37">
        <f t="shared" si="20"/>
        <v>859.4996473597696</v>
      </c>
      <c r="J136" s="40">
        <f t="shared" si="21"/>
        <v>-38.889838506431374</v>
      </c>
      <c r="K136" s="37">
        <f t="shared" si="22"/>
        <v>820.60980885333822</v>
      </c>
      <c r="L136" s="37">
        <f t="shared" si="23"/>
        <v>3565204.5372483241</v>
      </c>
      <c r="M136" s="37">
        <f t="shared" si="24"/>
        <v>3403889.4871236468</v>
      </c>
      <c r="N136" s="41">
        <f>jan!M136</f>
        <v>2719524.5184639352</v>
      </c>
      <c r="O136" s="41">
        <f t="shared" si="25"/>
        <v>684364.96865971154</v>
      </c>
      <c r="P136" s="4"/>
      <c r="Q136" s="65"/>
      <c r="R136" s="4"/>
    </row>
    <row r="137" spans="1:18" s="34" customFormat="1" x14ac:dyDescent="0.2">
      <c r="A137" s="33">
        <v>819</v>
      </c>
      <c r="B137" s="34" t="s">
        <v>191</v>
      </c>
      <c r="C137" s="36">
        <v>19464</v>
      </c>
      <c r="D137" s="36">
        <v>6585</v>
      </c>
      <c r="E137" s="37">
        <f t="shared" ref="E137:E200" si="26">(C137*1000)/D137</f>
        <v>2955.8086560364463</v>
      </c>
      <c r="F137" s="38">
        <f t="shared" ref="F137:F200" si="27">IF(ISNUMBER(C137),E137/E$435,"")</f>
        <v>0.79823622684387641</v>
      </c>
      <c r="G137" s="39">
        <f t="shared" ref="G137:G200" si="28">(E$435-E137)*0.6</f>
        <v>448.26963781944693</v>
      </c>
      <c r="H137" s="39">
        <f t="shared" ref="H137:H200" si="29">IF(E137&gt;=E$435*0.9,0,IF(E137&lt;0.9*E$435,(E$435*0.9-E137)*0.35))</f>
        <v>131.88825689393411</v>
      </c>
      <c r="I137" s="37">
        <f t="shared" ref="I137:I200" si="30">G137+H137</f>
        <v>580.15789471338098</v>
      </c>
      <c r="J137" s="40">
        <f t="shared" ref="J137:J200" si="31">I$437</f>
        <v>-38.889838506431374</v>
      </c>
      <c r="K137" s="37">
        <f t="shared" ref="K137:K200" si="32">I137+J137</f>
        <v>541.26805620694961</v>
      </c>
      <c r="L137" s="37">
        <f t="shared" ref="L137:L200" si="33">(I137*D137)</f>
        <v>3820339.7366876137</v>
      </c>
      <c r="M137" s="37">
        <f t="shared" ref="M137:M200" si="34">(K137*D137)</f>
        <v>3564250.1501227631</v>
      </c>
      <c r="N137" s="41">
        <f>jan!M137</f>
        <v>3669206.8717659153</v>
      </c>
      <c r="O137" s="41">
        <f t="shared" ref="O137:O200" si="35">M137-N137</f>
        <v>-104956.72164315218</v>
      </c>
      <c r="P137" s="4"/>
      <c r="Q137" s="65"/>
      <c r="R137" s="4"/>
    </row>
    <row r="138" spans="1:18" s="34" customFormat="1" x14ac:dyDescent="0.2">
      <c r="A138" s="33">
        <v>821</v>
      </c>
      <c r="B138" s="34" t="s">
        <v>192</v>
      </c>
      <c r="C138" s="36">
        <v>16955</v>
      </c>
      <c r="D138" s="36">
        <v>6262</v>
      </c>
      <c r="E138" s="37">
        <f t="shared" si="26"/>
        <v>2707.6014053018207</v>
      </c>
      <c r="F138" s="38">
        <f t="shared" si="27"/>
        <v>0.7312061709919605</v>
      </c>
      <c r="G138" s="39">
        <f t="shared" si="28"/>
        <v>597.19398826022234</v>
      </c>
      <c r="H138" s="39">
        <f t="shared" si="29"/>
        <v>218.76079465105306</v>
      </c>
      <c r="I138" s="37">
        <f t="shared" si="30"/>
        <v>815.9547829112754</v>
      </c>
      <c r="J138" s="40">
        <f t="shared" si="31"/>
        <v>-38.889838506431374</v>
      </c>
      <c r="K138" s="37">
        <f t="shared" si="32"/>
        <v>777.06494440484403</v>
      </c>
      <c r="L138" s="37">
        <f t="shared" si="33"/>
        <v>5109508.8505904069</v>
      </c>
      <c r="M138" s="37">
        <f t="shared" si="34"/>
        <v>4865980.6818631329</v>
      </c>
      <c r="N138" s="41">
        <f>jan!M138</f>
        <v>4065070.7412297893</v>
      </c>
      <c r="O138" s="41">
        <f t="shared" si="35"/>
        <v>800909.94063334353</v>
      </c>
      <c r="P138" s="4"/>
      <c r="Q138" s="65"/>
      <c r="R138" s="4"/>
    </row>
    <row r="139" spans="1:18" s="34" customFormat="1" x14ac:dyDescent="0.2">
      <c r="A139" s="33">
        <v>822</v>
      </c>
      <c r="B139" s="34" t="s">
        <v>193</v>
      </c>
      <c r="C139" s="36">
        <v>12880</v>
      </c>
      <c r="D139" s="36">
        <v>4303</v>
      </c>
      <c r="E139" s="37">
        <f t="shared" si="26"/>
        <v>2993.2605159191262</v>
      </c>
      <c r="F139" s="38">
        <f t="shared" si="27"/>
        <v>0.80835035627508389</v>
      </c>
      <c r="G139" s="39">
        <f t="shared" si="28"/>
        <v>425.79852188983904</v>
      </c>
      <c r="H139" s="39">
        <f t="shared" si="29"/>
        <v>118.78010593499616</v>
      </c>
      <c r="I139" s="37">
        <f t="shared" si="30"/>
        <v>544.57862782483517</v>
      </c>
      <c r="J139" s="40">
        <f t="shared" si="31"/>
        <v>-38.889838506431374</v>
      </c>
      <c r="K139" s="37">
        <f t="shared" si="32"/>
        <v>505.68878931840379</v>
      </c>
      <c r="L139" s="37">
        <f t="shared" si="33"/>
        <v>2343321.8355302657</v>
      </c>
      <c r="M139" s="37">
        <f t="shared" si="34"/>
        <v>2175978.8604370914</v>
      </c>
      <c r="N139" s="41">
        <f>jan!M139</f>
        <v>1647403.0021577429</v>
      </c>
      <c r="O139" s="41">
        <f t="shared" si="35"/>
        <v>528575.85827934858</v>
      </c>
      <c r="P139" s="4"/>
      <c r="Q139" s="65"/>
      <c r="R139" s="4"/>
    </row>
    <row r="140" spans="1:18" s="34" customFormat="1" x14ac:dyDescent="0.2">
      <c r="A140" s="33">
        <v>826</v>
      </c>
      <c r="B140" s="34" t="s">
        <v>194</v>
      </c>
      <c r="C140" s="36">
        <v>38969</v>
      </c>
      <c r="D140" s="36">
        <v>5894</v>
      </c>
      <c r="E140" s="37">
        <f t="shared" si="26"/>
        <v>6611.6389548693587</v>
      </c>
      <c r="F140" s="38">
        <f t="shared" si="27"/>
        <v>1.7855180584205692</v>
      </c>
      <c r="G140" s="39">
        <f t="shared" si="28"/>
        <v>-1745.2285414803005</v>
      </c>
      <c r="H140" s="39">
        <f t="shared" si="29"/>
        <v>0</v>
      </c>
      <c r="I140" s="37">
        <f t="shared" si="30"/>
        <v>-1745.2285414803005</v>
      </c>
      <c r="J140" s="40">
        <f t="shared" si="31"/>
        <v>-38.889838506431374</v>
      </c>
      <c r="K140" s="37">
        <f t="shared" si="32"/>
        <v>-1784.1183799867317</v>
      </c>
      <c r="L140" s="37">
        <f t="shared" si="33"/>
        <v>-10286377.023484891</v>
      </c>
      <c r="M140" s="37">
        <f t="shared" si="34"/>
        <v>-10515593.731641797</v>
      </c>
      <c r="N140" s="41">
        <f>jan!M140</f>
        <v>1570818.2767180421</v>
      </c>
      <c r="O140" s="41">
        <f t="shared" si="35"/>
        <v>-12086412.00835984</v>
      </c>
      <c r="P140" s="4"/>
      <c r="Q140" s="65"/>
      <c r="R140" s="4"/>
    </row>
    <row r="141" spans="1:18" s="34" customFormat="1" x14ac:dyDescent="0.2">
      <c r="A141" s="33">
        <v>827</v>
      </c>
      <c r="B141" s="34" t="s">
        <v>195</v>
      </c>
      <c r="C141" s="36">
        <v>7897</v>
      </c>
      <c r="D141" s="36">
        <v>1593</v>
      </c>
      <c r="E141" s="37">
        <f t="shared" si="26"/>
        <v>4957.3132454488386</v>
      </c>
      <c r="F141" s="38">
        <f t="shared" si="27"/>
        <v>1.3387561512985364</v>
      </c>
      <c r="G141" s="39">
        <f t="shared" si="28"/>
        <v>-752.63311582798838</v>
      </c>
      <c r="H141" s="39">
        <f t="shared" si="29"/>
        <v>0</v>
      </c>
      <c r="I141" s="37">
        <f t="shared" si="30"/>
        <v>-752.63311582798838</v>
      </c>
      <c r="J141" s="40">
        <f t="shared" si="31"/>
        <v>-38.889838506431374</v>
      </c>
      <c r="K141" s="37">
        <f t="shared" si="32"/>
        <v>-791.52295433441975</v>
      </c>
      <c r="L141" s="37">
        <f t="shared" si="33"/>
        <v>-1198944.5535139856</v>
      </c>
      <c r="M141" s="37">
        <f t="shared" si="34"/>
        <v>-1260896.0662547306</v>
      </c>
      <c r="N141" s="41">
        <f>jan!M141</f>
        <v>619458.22273699369</v>
      </c>
      <c r="O141" s="41">
        <f t="shared" si="35"/>
        <v>-1880354.2889917241</v>
      </c>
      <c r="P141" s="4"/>
      <c r="Q141" s="65"/>
      <c r="R141" s="4"/>
    </row>
    <row r="142" spans="1:18" s="34" customFormat="1" x14ac:dyDescent="0.2">
      <c r="A142" s="33">
        <v>828</v>
      </c>
      <c r="B142" s="34" t="s">
        <v>196</v>
      </c>
      <c r="C142" s="36">
        <v>10532</v>
      </c>
      <c r="D142" s="36">
        <v>2979</v>
      </c>
      <c r="E142" s="37">
        <f t="shared" si="26"/>
        <v>3535.414568647197</v>
      </c>
      <c r="F142" s="38">
        <f t="shared" si="27"/>
        <v>0.9547627448219409</v>
      </c>
      <c r="G142" s="39">
        <f t="shared" si="28"/>
        <v>100.50609025299654</v>
      </c>
      <c r="H142" s="39">
        <f t="shared" si="29"/>
        <v>0</v>
      </c>
      <c r="I142" s="37">
        <f t="shared" si="30"/>
        <v>100.50609025299654</v>
      </c>
      <c r="J142" s="40">
        <f t="shared" si="31"/>
        <v>-38.889838506431374</v>
      </c>
      <c r="K142" s="37">
        <f t="shared" si="32"/>
        <v>61.616251746565169</v>
      </c>
      <c r="L142" s="37">
        <f t="shared" si="33"/>
        <v>299407.64286367671</v>
      </c>
      <c r="M142" s="37">
        <f t="shared" si="34"/>
        <v>183554.81395301764</v>
      </c>
      <c r="N142" s="41">
        <f>jan!M142</f>
        <v>1360471.3091861289</v>
      </c>
      <c r="O142" s="41">
        <f t="shared" si="35"/>
        <v>-1176916.4952331113</v>
      </c>
      <c r="P142" s="4"/>
      <c r="Q142" s="65"/>
      <c r="R142" s="4"/>
    </row>
    <row r="143" spans="1:18" s="34" customFormat="1" x14ac:dyDescent="0.2">
      <c r="A143" s="33">
        <v>829</v>
      </c>
      <c r="B143" s="34" t="s">
        <v>197</v>
      </c>
      <c r="C143" s="36">
        <v>9282</v>
      </c>
      <c r="D143" s="36">
        <v>2442</v>
      </c>
      <c r="E143" s="37">
        <f t="shared" si="26"/>
        <v>3800.9828009828011</v>
      </c>
      <c r="F143" s="38">
        <f t="shared" si="27"/>
        <v>1.0264812518085977</v>
      </c>
      <c r="G143" s="39">
        <f t="shared" si="28"/>
        <v>-58.834849148365898</v>
      </c>
      <c r="H143" s="39">
        <f t="shared" si="29"/>
        <v>0</v>
      </c>
      <c r="I143" s="37">
        <f t="shared" si="30"/>
        <v>-58.834849148365898</v>
      </c>
      <c r="J143" s="40">
        <f t="shared" si="31"/>
        <v>-38.889838506431374</v>
      </c>
      <c r="K143" s="37">
        <f t="shared" si="32"/>
        <v>-97.724687654797265</v>
      </c>
      <c r="L143" s="37">
        <f t="shared" si="33"/>
        <v>-143674.70162030953</v>
      </c>
      <c r="M143" s="37">
        <f t="shared" si="34"/>
        <v>-238643.68725301491</v>
      </c>
      <c r="N143" s="41">
        <f>jan!M143</f>
        <v>544689.72374371544</v>
      </c>
      <c r="O143" s="41">
        <f t="shared" si="35"/>
        <v>-783333.41099673032</v>
      </c>
      <c r="P143" s="4"/>
      <c r="Q143" s="65"/>
      <c r="R143" s="4"/>
    </row>
    <row r="144" spans="1:18" s="34" customFormat="1" x14ac:dyDescent="0.2">
      <c r="A144" s="33">
        <v>830</v>
      </c>
      <c r="B144" s="34" t="s">
        <v>198</v>
      </c>
      <c r="C144" s="36">
        <v>6977</v>
      </c>
      <c r="D144" s="36">
        <v>1476</v>
      </c>
      <c r="E144" s="37">
        <f t="shared" si="26"/>
        <v>4726.9647696476968</v>
      </c>
      <c r="F144" s="38">
        <f t="shared" si="27"/>
        <v>1.2765489790557625</v>
      </c>
      <c r="G144" s="39">
        <f t="shared" si="28"/>
        <v>-614.4240303473033</v>
      </c>
      <c r="H144" s="39">
        <f t="shared" si="29"/>
        <v>0</v>
      </c>
      <c r="I144" s="37">
        <f t="shared" si="30"/>
        <v>-614.4240303473033</v>
      </c>
      <c r="J144" s="40">
        <f t="shared" si="31"/>
        <v>-38.889838506431374</v>
      </c>
      <c r="K144" s="37">
        <f t="shared" si="32"/>
        <v>-653.31386885373468</v>
      </c>
      <c r="L144" s="37">
        <f t="shared" si="33"/>
        <v>-906889.86879261967</v>
      </c>
      <c r="M144" s="37">
        <f t="shared" si="34"/>
        <v>-964291.27042811236</v>
      </c>
      <c r="N144" s="41">
        <f>jan!M144</f>
        <v>705345.75440037798</v>
      </c>
      <c r="O144" s="41">
        <f t="shared" si="35"/>
        <v>-1669637.0248284903</v>
      </c>
      <c r="P144" s="4"/>
      <c r="Q144" s="65"/>
      <c r="R144" s="4"/>
    </row>
    <row r="145" spans="1:18" s="34" customFormat="1" x14ac:dyDescent="0.2">
      <c r="A145" s="33">
        <v>831</v>
      </c>
      <c r="B145" s="34" t="s">
        <v>199</v>
      </c>
      <c r="C145" s="36">
        <v>6193</v>
      </c>
      <c r="D145" s="36">
        <v>1319</v>
      </c>
      <c r="E145" s="37">
        <f t="shared" si="26"/>
        <v>4695.2236542835481</v>
      </c>
      <c r="F145" s="38">
        <f t="shared" si="27"/>
        <v>1.2679770750144266</v>
      </c>
      <c r="G145" s="39">
        <f t="shared" si="28"/>
        <v>-595.37936112881403</v>
      </c>
      <c r="H145" s="39">
        <f t="shared" si="29"/>
        <v>0</v>
      </c>
      <c r="I145" s="37">
        <f t="shared" si="30"/>
        <v>-595.37936112881403</v>
      </c>
      <c r="J145" s="40">
        <f t="shared" si="31"/>
        <v>-38.889838506431374</v>
      </c>
      <c r="K145" s="37">
        <f t="shared" si="32"/>
        <v>-634.2691996352454</v>
      </c>
      <c r="L145" s="37">
        <f t="shared" si="33"/>
        <v>-785305.37732890574</v>
      </c>
      <c r="M145" s="37">
        <f t="shared" si="34"/>
        <v>-836601.07431888871</v>
      </c>
      <c r="N145" s="41">
        <f>jan!M145</f>
        <v>807824.32252987719</v>
      </c>
      <c r="O145" s="41">
        <f t="shared" si="35"/>
        <v>-1644425.3968487659</v>
      </c>
      <c r="P145" s="4"/>
      <c r="Q145" s="65"/>
      <c r="R145" s="4"/>
    </row>
    <row r="146" spans="1:18" s="34" customFormat="1" x14ac:dyDescent="0.2">
      <c r="A146" s="33">
        <v>833</v>
      </c>
      <c r="B146" s="34" t="s">
        <v>200</v>
      </c>
      <c r="C146" s="36">
        <v>18583</v>
      </c>
      <c r="D146" s="36">
        <v>2228</v>
      </c>
      <c r="E146" s="37">
        <f t="shared" si="26"/>
        <v>8340.6642728904844</v>
      </c>
      <c r="F146" s="38">
        <f t="shared" si="27"/>
        <v>2.252453102797034</v>
      </c>
      <c r="G146" s="39">
        <f t="shared" si="28"/>
        <v>-2782.6437322929755</v>
      </c>
      <c r="H146" s="39">
        <f t="shared" si="29"/>
        <v>0</v>
      </c>
      <c r="I146" s="37">
        <f t="shared" si="30"/>
        <v>-2782.6437322929755</v>
      </c>
      <c r="J146" s="40">
        <f t="shared" si="31"/>
        <v>-38.889838506431374</v>
      </c>
      <c r="K146" s="37">
        <f t="shared" si="32"/>
        <v>-2821.5335707994068</v>
      </c>
      <c r="L146" s="37">
        <f t="shared" si="33"/>
        <v>-6199730.2355487496</v>
      </c>
      <c r="M146" s="37">
        <f t="shared" si="34"/>
        <v>-6286376.7957410784</v>
      </c>
      <c r="N146" s="41">
        <f>jan!M146</f>
        <v>461644.26883742749</v>
      </c>
      <c r="O146" s="41">
        <f t="shared" si="35"/>
        <v>-6748021.0645785062</v>
      </c>
      <c r="P146" s="4"/>
      <c r="Q146" s="65"/>
      <c r="R146" s="4"/>
    </row>
    <row r="147" spans="1:18" s="34" customFormat="1" x14ac:dyDescent="0.2">
      <c r="A147" s="33">
        <v>834</v>
      </c>
      <c r="B147" s="34" t="s">
        <v>201</v>
      </c>
      <c r="C147" s="36">
        <v>30216</v>
      </c>
      <c r="D147" s="36">
        <v>3726</v>
      </c>
      <c r="E147" s="37">
        <f t="shared" si="26"/>
        <v>8109.5008051529794</v>
      </c>
      <c r="F147" s="38">
        <f t="shared" si="27"/>
        <v>2.1900258364399598</v>
      </c>
      <c r="G147" s="39">
        <f t="shared" si="28"/>
        <v>-2643.9456516504729</v>
      </c>
      <c r="H147" s="39">
        <f t="shared" si="29"/>
        <v>0</v>
      </c>
      <c r="I147" s="37">
        <f t="shared" si="30"/>
        <v>-2643.9456516504729</v>
      </c>
      <c r="J147" s="40">
        <f t="shared" si="31"/>
        <v>-38.889838506431374</v>
      </c>
      <c r="K147" s="37">
        <f t="shared" si="32"/>
        <v>-2682.8354901569041</v>
      </c>
      <c r="L147" s="37">
        <f t="shared" si="33"/>
        <v>-9851341.4980496615</v>
      </c>
      <c r="M147" s="37">
        <f t="shared" si="34"/>
        <v>-9996245.036324624</v>
      </c>
      <c r="N147" s="41">
        <f>jan!M147</f>
        <v>225833.32020980923</v>
      </c>
      <c r="O147" s="41">
        <f t="shared" si="35"/>
        <v>-10222078.356534433</v>
      </c>
      <c r="P147" s="4"/>
      <c r="Q147" s="65"/>
      <c r="R147" s="4"/>
    </row>
    <row r="148" spans="1:18" s="34" customFormat="1" x14ac:dyDescent="0.2">
      <c r="A148" s="33">
        <v>901</v>
      </c>
      <c r="B148" s="34" t="s">
        <v>202</v>
      </c>
      <c r="C148" s="36">
        <v>20159</v>
      </c>
      <c r="D148" s="36">
        <v>6936</v>
      </c>
      <c r="E148" s="37">
        <f t="shared" si="26"/>
        <v>2906.4302191464822</v>
      </c>
      <c r="F148" s="38">
        <f t="shared" si="27"/>
        <v>0.78490124419200635</v>
      </c>
      <c r="G148" s="39">
        <f t="shared" si="28"/>
        <v>477.89669995342547</v>
      </c>
      <c r="H148" s="39">
        <f t="shared" si="29"/>
        <v>149.17070980542155</v>
      </c>
      <c r="I148" s="37">
        <f t="shared" si="30"/>
        <v>627.06740975884702</v>
      </c>
      <c r="J148" s="40">
        <f t="shared" si="31"/>
        <v>-38.889838506431374</v>
      </c>
      <c r="K148" s="37">
        <f t="shared" si="32"/>
        <v>588.17757125241565</v>
      </c>
      <c r="L148" s="37">
        <f t="shared" si="33"/>
        <v>4349339.5540873632</v>
      </c>
      <c r="M148" s="37">
        <f t="shared" si="34"/>
        <v>4079599.6342067551</v>
      </c>
      <c r="N148" s="41">
        <f>jan!M148</f>
        <v>3625294.2767757606</v>
      </c>
      <c r="O148" s="41">
        <f t="shared" si="35"/>
        <v>454305.35743099451</v>
      </c>
      <c r="P148" s="4"/>
      <c r="Q148" s="65"/>
      <c r="R148" s="4"/>
    </row>
    <row r="149" spans="1:18" s="34" customFormat="1" x14ac:dyDescent="0.2">
      <c r="A149" s="33">
        <v>904</v>
      </c>
      <c r="B149" s="34" t="s">
        <v>203</v>
      </c>
      <c r="C149" s="36">
        <v>73223</v>
      </c>
      <c r="D149" s="36">
        <v>22692</v>
      </c>
      <c r="E149" s="37">
        <f t="shared" si="26"/>
        <v>3226.8200246783008</v>
      </c>
      <c r="F149" s="38">
        <f t="shared" si="27"/>
        <v>0.87142468980296228</v>
      </c>
      <c r="G149" s="39">
        <f t="shared" si="28"/>
        <v>285.66281663433426</v>
      </c>
      <c r="H149" s="39">
        <f t="shared" si="29"/>
        <v>37.034277869285049</v>
      </c>
      <c r="I149" s="37">
        <f t="shared" si="30"/>
        <v>322.69709450361933</v>
      </c>
      <c r="J149" s="40">
        <f t="shared" si="31"/>
        <v>-38.889838506431374</v>
      </c>
      <c r="K149" s="37">
        <f t="shared" si="32"/>
        <v>283.80725599718795</v>
      </c>
      <c r="L149" s="37">
        <f t="shared" si="33"/>
        <v>7322642.4684761297</v>
      </c>
      <c r="M149" s="37">
        <f t="shared" si="34"/>
        <v>6440154.2530881893</v>
      </c>
      <c r="N149" s="41">
        <f>jan!M149</f>
        <v>4351790.0127732903</v>
      </c>
      <c r="O149" s="41">
        <f t="shared" si="35"/>
        <v>2088364.240314899</v>
      </c>
      <c r="P149" s="4"/>
      <c r="Q149" s="65"/>
      <c r="R149" s="4"/>
    </row>
    <row r="150" spans="1:18" s="34" customFormat="1" x14ac:dyDescent="0.2">
      <c r="A150" s="33">
        <v>906</v>
      </c>
      <c r="B150" s="34" t="s">
        <v>204</v>
      </c>
      <c r="C150" s="36">
        <v>136408</v>
      </c>
      <c r="D150" s="36">
        <v>44576</v>
      </c>
      <c r="E150" s="37">
        <f t="shared" si="26"/>
        <v>3060.1220387652547</v>
      </c>
      <c r="F150" s="38">
        <f t="shared" si="27"/>
        <v>0.8264067651731134</v>
      </c>
      <c r="G150" s="39">
        <f t="shared" si="28"/>
        <v>385.68160818216194</v>
      </c>
      <c r="H150" s="39">
        <f t="shared" si="29"/>
        <v>95.378572938851164</v>
      </c>
      <c r="I150" s="37">
        <f t="shared" si="30"/>
        <v>481.0601811210131</v>
      </c>
      <c r="J150" s="40">
        <f t="shared" si="31"/>
        <v>-38.889838506431374</v>
      </c>
      <c r="K150" s="37">
        <f t="shared" si="32"/>
        <v>442.17034261458173</v>
      </c>
      <c r="L150" s="37">
        <f t="shared" si="33"/>
        <v>21443738.633650281</v>
      </c>
      <c r="M150" s="37">
        <f t="shared" si="34"/>
        <v>19710185.192387596</v>
      </c>
      <c r="N150" s="41">
        <f>jan!M150</f>
        <v>14952278.962162092</v>
      </c>
      <c r="O150" s="41">
        <f t="shared" si="35"/>
        <v>4757906.2302255034</v>
      </c>
      <c r="P150" s="4"/>
      <c r="Q150" s="65"/>
      <c r="R150" s="4"/>
    </row>
    <row r="151" spans="1:18" s="34" customFormat="1" x14ac:dyDescent="0.2">
      <c r="A151" s="33">
        <v>911</v>
      </c>
      <c r="B151" s="34" t="s">
        <v>205</v>
      </c>
      <c r="C151" s="36">
        <v>6624</v>
      </c>
      <c r="D151" s="36">
        <v>2511</v>
      </c>
      <c r="E151" s="37">
        <f t="shared" si="26"/>
        <v>2637.9928315412185</v>
      </c>
      <c r="F151" s="38">
        <f t="shared" si="27"/>
        <v>0.71240790231473339</v>
      </c>
      <c r="G151" s="39">
        <f t="shared" si="28"/>
        <v>638.95913251658362</v>
      </c>
      <c r="H151" s="39">
        <f t="shared" si="29"/>
        <v>243.12379546726385</v>
      </c>
      <c r="I151" s="37">
        <f t="shared" si="30"/>
        <v>882.08292798384741</v>
      </c>
      <c r="J151" s="40">
        <f t="shared" si="31"/>
        <v>-38.889838506431374</v>
      </c>
      <c r="K151" s="37">
        <f t="shared" si="32"/>
        <v>843.19308947741604</v>
      </c>
      <c r="L151" s="37">
        <f t="shared" si="33"/>
        <v>2214910.2321674409</v>
      </c>
      <c r="M151" s="37">
        <f t="shared" si="34"/>
        <v>2117257.8476777915</v>
      </c>
      <c r="N151" s="41">
        <f>jan!M151</f>
        <v>1746771.4358396672</v>
      </c>
      <c r="O151" s="41">
        <f t="shared" si="35"/>
        <v>370486.41183812427</v>
      </c>
      <c r="P151" s="4"/>
      <c r="Q151" s="65"/>
      <c r="R151" s="4"/>
    </row>
    <row r="152" spans="1:18" s="34" customFormat="1" x14ac:dyDescent="0.2">
      <c r="A152" s="33">
        <v>912</v>
      </c>
      <c r="B152" s="34" t="s">
        <v>206</v>
      </c>
      <c r="C152" s="36">
        <v>5411</v>
      </c>
      <c r="D152" s="36">
        <v>2104</v>
      </c>
      <c r="E152" s="37">
        <f t="shared" si="26"/>
        <v>2571.7680608365017</v>
      </c>
      <c r="F152" s="38">
        <f t="shared" si="27"/>
        <v>0.69452345266235971</v>
      </c>
      <c r="G152" s="39">
        <f t="shared" si="28"/>
        <v>678.69399493941376</v>
      </c>
      <c r="H152" s="39">
        <f t="shared" si="29"/>
        <v>266.30246521391473</v>
      </c>
      <c r="I152" s="37">
        <f t="shared" si="30"/>
        <v>944.99646015332848</v>
      </c>
      <c r="J152" s="40">
        <f t="shared" si="31"/>
        <v>-38.889838506431374</v>
      </c>
      <c r="K152" s="37">
        <f t="shared" si="32"/>
        <v>906.10662164689711</v>
      </c>
      <c r="L152" s="37">
        <f t="shared" si="33"/>
        <v>1988272.5521626032</v>
      </c>
      <c r="M152" s="37">
        <f t="shared" si="34"/>
        <v>1906448.3319450715</v>
      </c>
      <c r="N152" s="41">
        <f>jan!M152</f>
        <v>1614981.481882382</v>
      </c>
      <c r="O152" s="41">
        <f t="shared" si="35"/>
        <v>291466.85006268951</v>
      </c>
      <c r="P152" s="4"/>
      <c r="Q152" s="65"/>
      <c r="R152" s="4"/>
    </row>
    <row r="153" spans="1:18" s="34" customFormat="1" x14ac:dyDescent="0.2">
      <c r="A153" s="33">
        <v>914</v>
      </c>
      <c r="B153" s="34" t="s">
        <v>207</v>
      </c>
      <c r="C153" s="36">
        <v>16890</v>
      </c>
      <c r="D153" s="36">
        <v>6051</v>
      </c>
      <c r="E153" s="37">
        <f t="shared" si="26"/>
        <v>2791.2741695587506</v>
      </c>
      <c r="F153" s="38">
        <f t="shared" si="27"/>
        <v>0.75380256994818085</v>
      </c>
      <c r="G153" s="39">
        <f t="shared" si="28"/>
        <v>546.99032970606436</v>
      </c>
      <c r="H153" s="39">
        <f t="shared" si="29"/>
        <v>189.47532716112761</v>
      </c>
      <c r="I153" s="37">
        <f t="shared" si="30"/>
        <v>736.46565686719191</v>
      </c>
      <c r="J153" s="40">
        <f t="shared" si="31"/>
        <v>-38.889838506431374</v>
      </c>
      <c r="K153" s="37">
        <f t="shared" si="32"/>
        <v>697.57581836076054</v>
      </c>
      <c r="L153" s="37">
        <f t="shared" si="33"/>
        <v>4456353.6897033779</v>
      </c>
      <c r="M153" s="37">
        <f t="shared" si="34"/>
        <v>4221031.276900962</v>
      </c>
      <c r="N153" s="41">
        <f>jan!M153</f>
        <v>3431989.7085885415</v>
      </c>
      <c r="O153" s="41">
        <f t="shared" si="35"/>
        <v>789041.56831242051</v>
      </c>
      <c r="P153" s="4"/>
      <c r="Q153" s="65"/>
      <c r="R153" s="4"/>
    </row>
    <row r="154" spans="1:18" s="34" customFormat="1" x14ac:dyDescent="0.2">
      <c r="A154" s="33">
        <v>919</v>
      </c>
      <c r="B154" s="34" t="s">
        <v>208</v>
      </c>
      <c r="C154" s="36">
        <v>18898</v>
      </c>
      <c r="D154" s="36">
        <v>5713</v>
      </c>
      <c r="E154" s="37">
        <f t="shared" si="26"/>
        <v>3307.8942762121478</v>
      </c>
      <c r="F154" s="38">
        <f t="shared" si="27"/>
        <v>0.8933193427286189</v>
      </c>
      <c r="G154" s="39">
        <f t="shared" si="28"/>
        <v>237.01826571402606</v>
      </c>
      <c r="H154" s="39">
        <f t="shared" si="29"/>
        <v>8.6582898324385944</v>
      </c>
      <c r="I154" s="37">
        <f t="shared" si="30"/>
        <v>245.67655554646464</v>
      </c>
      <c r="J154" s="40">
        <f t="shared" si="31"/>
        <v>-38.889838506431374</v>
      </c>
      <c r="K154" s="37">
        <f t="shared" si="32"/>
        <v>206.78671704003327</v>
      </c>
      <c r="L154" s="37">
        <f t="shared" si="33"/>
        <v>1403550.1618369524</v>
      </c>
      <c r="M154" s="37">
        <f t="shared" si="34"/>
        <v>1181372.51444971</v>
      </c>
      <c r="N154" s="41">
        <f>jan!M154</f>
        <v>3065881.4667272102</v>
      </c>
      <c r="O154" s="41">
        <f t="shared" si="35"/>
        <v>-1884508.9522775002</v>
      </c>
      <c r="P154" s="4"/>
      <c r="Q154" s="65"/>
      <c r="R154" s="4"/>
    </row>
    <row r="155" spans="1:18" s="34" customFormat="1" x14ac:dyDescent="0.2">
      <c r="A155" s="33">
        <v>926</v>
      </c>
      <c r="B155" s="34" t="s">
        <v>209</v>
      </c>
      <c r="C155" s="36">
        <v>33032</v>
      </c>
      <c r="D155" s="36">
        <v>10702</v>
      </c>
      <c r="E155" s="37">
        <f t="shared" si="26"/>
        <v>3086.5258830125208</v>
      </c>
      <c r="F155" s="38">
        <f t="shared" si="27"/>
        <v>0.83353730285628447</v>
      </c>
      <c r="G155" s="39">
        <f t="shared" si="28"/>
        <v>369.83930163380228</v>
      </c>
      <c r="H155" s="39">
        <f t="shared" si="29"/>
        <v>86.137227452308039</v>
      </c>
      <c r="I155" s="37">
        <f t="shared" si="30"/>
        <v>455.9765290861103</v>
      </c>
      <c r="J155" s="40">
        <f t="shared" si="31"/>
        <v>-38.889838506431374</v>
      </c>
      <c r="K155" s="37">
        <f t="shared" si="32"/>
        <v>417.08669057967893</v>
      </c>
      <c r="L155" s="37">
        <f t="shared" si="33"/>
        <v>4879860.8142795525</v>
      </c>
      <c r="M155" s="37">
        <f t="shared" si="34"/>
        <v>4463661.7625837242</v>
      </c>
      <c r="N155" s="41">
        <f>jan!M155</f>
        <v>2884665.6934910901</v>
      </c>
      <c r="O155" s="41">
        <f t="shared" si="35"/>
        <v>1578996.0690926341</v>
      </c>
      <c r="P155" s="4"/>
      <c r="Q155" s="65"/>
      <c r="R155" s="4"/>
    </row>
    <row r="156" spans="1:18" s="34" customFormat="1" x14ac:dyDescent="0.2">
      <c r="A156" s="33">
        <v>928</v>
      </c>
      <c r="B156" s="34" t="s">
        <v>210</v>
      </c>
      <c r="C156" s="36">
        <v>13630</v>
      </c>
      <c r="D156" s="36">
        <v>5178</v>
      </c>
      <c r="E156" s="37">
        <f t="shared" si="26"/>
        <v>2632.2904596369253</v>
      </c>
      <c r="F156" s="38">
        <f t="shared" si="27"/>
        <v>0.71086793800626991</v>
      </c>
      <c r="G156" s="39">
        <f t="shared" si="28"/>
        <v>642.38055565915954</v>
      </c>
      <c r="H156" s="39">
        <f t="shared" si="29"/>
        <v>245.11962563376645</v>
      </c>
      <c r="I156" s="37">
        <f t="shared" si="30"/>
        <v>887.50018129292596</v>
      </c>
      <c r="J156" s="40">
        <f t="shared" si="31"/>
        <v>-38.889838506431374</v>
      </c>
      <c r="K156" s="37">
        <f t="shared" si="32"/>
        <v>848.61034278649458</v>
      </c>
      <c r="L156" s="37">
        <f t="shared" si="33"/>
        <v>4595475.9387347708</v>
      </c>
      <c r="M156" s="37">
        <f t="shared" si="34"/>
        <v>4394104.3549484685</v>
      </c>
      <c r="N156" s="41">
        <f>jan!M156</f>
        <v>4187792.8294614884</v>
      </c>
      <c r="O156" s="41">
        <f t="shared" si="35"/>
        <v>206311.5254869801</v>
      </c>
      <c r="P156" s="4"/>
      <c r="Q156" s="65"/>
      <c r="R156" s="4"/>
    </row>
    <row r="157" spans="1:18" s="34" customFormat="1" x14ac:dyDescent="0.2">
      <c r="A157" s="33">
        <v>929</v>
      </c>
      <c r="B157" s="34" t="s">
        <v>211</v>
      </c>
      <c r="C157" s="36">
        <v>6611</v>
      </c>
      <c r="D157" s="36">
        <v>1856</v>
      </c>
      <c r="E157" s="37">
        <f t="shared" si="26"/>
        <v>3561.9612068965516</v>
      </c>
      <c r="F157" s="38">
        <f t="shared" si="27"/>
        <v>0.96193184499636464</v>
      </c>
      <c r="G157" s="39">
        <f t="shared" si="28"/>
        <v>84.578107303383788</v>
      </c>
      <c r="H157" s="39">
        <f t="shared" si="29"/>
        <v>0</v>
      </c>
      <c r="I157" s="37">
        <f t="shared" si="30"/>
        <v>84.578107303383788</v>
      </c>
      <c r="J157" s="40">
        <f t="shared" si="31"/>
        <v>-38.889838506431374</v>
      </c>
      <c r="K157" s="37">
        <f t="shared" si="32"/>
        <v>45.688268796952414</v>
      </c>
      <c r="L157" s="37">
        <f t="shared" si="33"/>
        <v>156976.96715508032</v>
      </c>
      <c r="M157" s="37">
        <f t="shared" si="34"/>
        <v>84797.42688714368</v>
      </c>
      <c r="N157" s="41">
        <f>jan!M157</f>
        <v>1088755.9079722916</v>
      </c>
      <c r="O157" s="41">
        <f t="shared" si="35"/>
        <v>-1003958.4810851479</v>
      </c>
      <c r="P157" s="4"/>
      <c r="Q157" s="65"/>
      <c r="R157" s="4"/>
    </row>
    <row r="158" spans="1:18" s="34" customFormat="1" x14ac:dyDescent="0.2">
      <c r="A158" s="33">
        <v>935</v>
      </c>
      <c r="B158" s="34" t="s">
        <v>212</v>
      </c>
      <c r="C158" s="36">
        <v>4969</v>
      </c>
      <c r="D158" s="36">
        <v>1342</v>
      </c>
      <c r="E158" s="37">
        <f t="shared" si="26"/>
        <v>3702.682563338301</v>
      </c>
      <c r="F158" s="38">
        <f t="shared" si="27"/>
        <v>0.99993460419832192</v>
      </c>
      <c r="G158" s="39">
        <f t="shared" si="28"/>
        <v>0.14529343833419262</v>
      </c>
      <c r="H158" s="39">
        <f t="shared" si="29"/>
        <v>0</v>
      </c>
      <c r="I158" s="37">
        <f t="shared" si="30"/>
        <v>0.14529343833419262</v>
      </c>
      <c r="J158" s="40">
        <f t="shared" si="31"/>
        <v>-38.889838506431374</v>
      </c>
      <c r="K158" s="37">
        <f t="shared" si="32"/>
        <v>-38.744545068097182</v>
      </c>
      <c r="L158" s="37">
        <f t="shared" si="33"/>
        <v>194.98379424448649</v>
      </c>
      <c r="M158" s="37">
        <f t="shared" si="34"/>
        <v>-51995.179481386418</v>
      </c>
      <c r="N158" s="41">
        <f>jan!M158</f>
        <v>1282618.2265618613</v>
      </c>
      <c r="O158" s="41">
        <f t="shared" si="35"/>
        <v>-1334613.4060432478</v>
      </c>
      <c r="P158" s="4"/>
      <c r="Q158" s="65"/>
      <c r="R158" s="4"/>
    </row>
    <row r="159" spans="1:18" s="34" customFormat="1" x14ac:dyDescent="0.2">
      <c r="A159" s="33">
        <v>937</v>
      </c>
      <c r="B159" s="34" t="s">
        <v>213</v>
      </c>
      <c r="C159" s="36">
        <v>10431</v>
      </c>
      <c r="D159" s="36">
        <v>3614</v>
      </c>
      <c r="E159" s="37">
        <f t="shared" si="26"/>
        <v>2886.2755949086886</v>
      </c>
      <c r="F159" s="38">
        <f t="shared" si="27"/>
        <v>0.77945835086662929</v>
      </c>
      <c r="G159" s="39">
        <f t="shared" si="28"/>
        <v>489.98947449610159</v>
      </c>
      <c r="H159" s="39">
        <f t="shared" si="29"/>
        <v>156.22482828864929</v>
      </c>
      <c r="I159" s="37">
        <f t="shared" si="30"/>
        <v>646.21430278475088</v>
      </c>
      <c r="J159" s="40">
        <f t="shared" si="31"/>
        <v>-38.889838506431374</v>
      </c>
      <c r="K159" s="37">
        <f t="shared" si="32"/>
        <v>607.32446427831951</v>
      </c>
      <c r="L159" s="37">
        <f t="shared" si="33"/>
        <v>2335418.4902640898</v>
      </c>
      <c r="M159" s="37">
        <f t="shared" si="34"/>
        <v>2194870.6139018466</v>
      </c>
      <c r="N159" s="41">
        <f>jan!M159</f>
        <v>2135557.3552865637</v>
      </c>
      <c r="O159" s="41">
        <f t="shared" si="35"/>
        <v>59313.25861528283</v>
      </c>
      <c r="P159" s="4"/>
      <c r="Q159" s="65"/>
      <c r="R159" s="4"/>
    </row>
    <row r="160" spans="1:18" s="34" customFormat="1" x14ac:dyDescent="0.2">
      <c r="A160" s="33">
        <v>938</v>
      </c>
      <c r="B160" s="34" t="s">
        <v>214</v>
      </c>
      <c r="C160" s="36">
        <v>4833</v>
      </c>
      <c r="D160" s="36">
        <v>1200</v>
      </c>
      <c r="E160" s="37">
        <f t="shared" si="26"/>
        <v>4027.5</v>
      </c>
      <c r="F160" s="38">
        <f t="shared" si="27"/>
        <v>1.0876537617034678</v>
      </c>
      <c r="G160" s="39">
        <f t="shared" si="28"/>
        <v>-194.74516855868524</v>
      </c>
      <c r="H160" s="39">
        <f t="shared" si="29"/>
        <v>0</v>
      </c>
      <c r="I160" s="37">
        <f t="shared" si="30"/>
        <v>-194.74516855868524</v>
      </c>
      <c r="J160" s="40">
        <f t="shared" si="31"/>
        <v>-38.889838506431374</v>
      </c>
      <c r="K160" s="37">
        <f t="shared" si="32"/>
        <v>-233.63500706511661</v>
      </c>
      <c r="L160" s="37">
        <f t="shared" si="33"/>
        <v>-233694.20227042228</v>
      </c>
      <c r="M160" s="37">
        <f t="shared" si="34"/>
        <v>-280362.00847813993</v>
      </c>
      <c r="N160" s="41">
        <f>jan!M160</f>
        <v>647018.90601656749</v>
      </c>
      <c r="O160" s="41">
        <f t="shared" si="35"/>
        <v>-927380.91449470748</v>
      </c>
      <c r="P160" s="4"/>
      <c r="Q160" s="65"/>
      <c r="R160" s="4"/>
    </row>
    <row r="161" spans="1:18" s="34" customFormat="1" x14ac:dyDescent="0.2">
      <c r="A161" s="33">
        <v>940</v>
      </c>
      <c r="B161" s="34" t="s">
        <v>215</v>
      </c>
      <c r="C161" s="36">
        <v>10897</v>
      </c>
      <c r="D161" s="36">
        <v>1246</v>
      </c>
      <c r="E161" s="37">
        <f t="shared" si="26"/>
        <v>8745.585874799357</v>
      </c>
      <c r="F161" s="38">
        <f t="shared" si="27"/>
        <v>2.3618049348296051</v>
      </c>
      <c r="G161" s="39">
        <f t="shared" si="28"/>
        <v>-3025.5966934382991</v>
      </c>
      <c r="H161" s="39">
        <f t="shared" si="29"/>
        <v>0</v>
      </c>
      <c r="I161" s="37">
        <f t="shared" si="30"/>
        <v>-3025.5966934382991</v>
      </c>
      <c r="J161" s="40">
        <f t="shared" si="31"/>
        <v>-38.889838506431374</v>
      </c>
      <c r="K161" s="37">
        <f t="shared" si="32"/>
        <v>-3064.4865319447304</v>
      </c>
      <c r="L161" s="37">
        <f t="shared" si="33"/>
        <v>-3769893.4800241208</v>
      </c>
      <c r="M161" s="37">
        <f t="shared" si="34"/>
        <v>-3818350.2188031338</v>
      </c>
      <c r="N161" s="41">
        <f>jan!M161</f>
        <v>166752.42001648471</v>
      </c>
      <c r="O161" s="41">
        <f t="shared" si="35"/>
        <v>-3985102.6388196186</v>
      </c>
      <c r="P161" s="4"/>
      <c r="Q161" s="65"/>
      <c r="R161" s="4"/>
    </row>
    <row r="162" spans="1:18" s="34" customFormat="1" x14ac:dyDescent="0.2">
      <c r="A162" s="33">
        <v>941</v>
      </c>
      <c r="B162" s="34" t="s">
        <v>216</v>
      </c>
      <c r="C162" s="36">
        <v>21424</v>
      </c>
      <c r="D162" s="36">
        <v>952</v>
      </c>
      <c r="E162" s="37">
        <f t="shared" si="26"/>
        <v>22504.201680672268</v>
      </c>
      <c r="F162" s="38">
        <f t="shared" si="27"/>
        <v>6.0774126907800605</v>
      </c>
      <c r="G162" s="39">
        <f t="shared" si="28"/>
        <v>-11280.766176962044</v>
      </c>
      <c r="H162" s="39">
        <f t="shared" si="29"/>
        <v>0</v>
      </c>
      <c r="I162" s="37">
        <f t="shared" si="30"/>
        <v>-11280.766176962044</v>
      </c>
      <c r="J162" s="40">
        <f t="shared" si="31"/>
        <v>-38.889838506431374</v>
      </c>
      <c r="K162" s="37">
        <f t="shared" si="32"/>
        <v>-11319.656015468476</v>
      </c>
      <c r="L162" s="37">
        <f t="shared" si="33"/>
        <v>-10739289.400467867</v>
      </c>
      <c r="M162" s="37">
        <f t="shared" si="34"/>
        <v>-10776312.526725989</v>
      </c>
      <c r="N162" s="41">
        <f>jan!M162</f>
        <v>-459434.10605482088</v>
      </c>
      <c r="O162" s="41">
        <f t="shared" si="35"/>
        <v>-10316878.420671169</v>
      </c>
      <c r="P162" s="4"/>
      <c r="Q162" s="65"/>
      <c r="R162" s="4"/>
    </row>
    <row r="163" spans="1:18" s="34" customFormat="1" x14ac:dyDescent="0.2">
      <c r="A163" s="33">
        <v>1001</v>
      </c>
      <c r="B163" s="34" t="s">
        <v>217</v>
      </c>
      <c r="C163" s="36">
        <v>285383</v>
      </c>
      <c r="D163" s="36">
        <v>89268</v>
      </c>
      <c r="E163" s="37">
        <f t="shared" si="26"/>
        <v>3196.9238696957477</v>
      </c>
      <c r="F163" s="38">
        <f t="shared" si="27"/>
        <v>0.86335102985827106</v>
      </c>
      <c r="G163" s="39">
        <f t="shared" si="28"/>
        <v>303.60050962386612</v>
      </c>
      <c r="H163" s="39">
        <f t="shared" si="29"/>
        <v>47.497932113178621</v>
      </c>
      <c r="I163" s="37">
        <f t="shared" si="30"/>
        <v>351.09844173704471</v>
      </c>
      <c r="J163" s="40">
        <f t="shared" si="31"/>
        <v>-38.889838506431374</v>
      </c>
      <c r="K163" s="37">
        <f t="shared" si="32"/>
        <v>312.20860323061333</v>
      </c>
      <c r="L163" s="37">
        <f t="shared" si="33"/>
        <v>31341855.696982507</v>
      </c>
      <c r="M163" s="37">
        <f t="shared" si="34"/>
        <v>27870237.593190391</v>
      </c>
      <c r="N163" s="41">
        <f>jan!M163</f>
        <v>16449948.918572454</v>
      </c>
      <c r="O163" s="41">
        <f t="shared" si="35"/>
        <v>11420288.674617937</v>
      </c>
      <c r="P163" s="4"/>
      <c r="Q163" s="65"/>
      <c r="R163" s="4"/>
    </row>
    <row r="164" spans="1:18" s="34" customFormat="1" x14ac:dyDescent="0.2">
      <c r="A164" s="33">
        <v>1002</v>
      </c>
      <c r="B164" s="34" t="s">
        <v>218</v>
      </c>
      <c r="C164" s="36">
        <v>47315</v>
      </c>
      <c r="D164" s="36">
        <v>15600</v>
      </c>
      <c r="E164" s="37">
        <f t="shared" si="26"/>
        <v>3033.0128205128203</v>
      </c>
      <c r="F164" s="38">
        <f t="shared" si="27"/>
        <v>0.81908573644335536</v>
      </c>
      <c r="G164" s="39">
        <f t="shared" si="28"/>
        <v>401.94713913362256</v>
      </c>
      <c r="H164" s="39">
        <f t="shared" si="29"/>
        <v>104.86679932720321</v>
      </c>
      <c r="I164" s="37">
        <f t="shared" si="30"/>
        <v>506.81393846082574</v>
      </c>
      <c r="J164" s="40">
        <f t="shared" si="31"/>
        <v>-38.889838506431374</v>
      </c>
      <c r="K164" s="37">
        <f t="shared" si="32"/>
        <v>467.92409995439436</v>
      </c>
      <c r="L164" s="37">
        <f t="shared" si="33"/>
        <v>7906297.4399888813</v>
      </c>
      <c r="M164" s="37">
        <f t="shared" si="34"/>
        <v>7299615.9592885524</v>
      </c>
      <c r="N164" s="41">
        <f>jan!M164</f>
        <v>5162245.7782153785</v>
      </c>
      <c r="O164" s="41">
        <f t="shared" si="35"/>
        <v>2137370.1810731739</v>
      </c>
      <c r="P164" s="4"/>
      <c r="Q164" s="65"/>
      <c r="R164" s="4"/>
    </row>
    <row r="165" spans="1:18" s="34" customFormat="1" x14ac:dyDescent="0.2">
      <c r="A165" s="33">
        <v>1003</v>
      </c>
      <c r="B165" s="34" t="s">
        <v>219</v>
      </c>
      <c r="C165" s="36">
        <v>28411</v>
      </c>
      <c r="D165" s="36">
        <v>9769</v>
      </c>
      <c r="E165" s="37">
        <f t="shared" si="26"/>
        <v>2908.2812979834171</v>
      </c>
      <c r="F165" s="38">
        <f t="shared" si="27"/>
        <v>0.78540114061912036</v>
      </c>
      <c r="G165" s="39">
        <f t="shared" si="28"/>
        <v>476.78605265126453</v>
      </c>
      <c r="H165" s="39">
        <f t="shared" si="29"/>
        <v>148.52283221249434</v>
      </c>
      <c r="I165" s="37">
        <f t="shared" si="30"/>
        <v>625.30888486375886</v>
      </c>
      <c r="J165" s="40">
        <f t="shared" si="31"/>
        <v>-38.889838506431374</v>
      </c>
      <c r="K165" s="37">
        <f t="shared" si="32"/>
        <v>586.41904635732749</v>
      </c>
      <c r="L165" s="37">
        <f t="shared" si="33"/>
        <v>6108642.4962340603</v>
      </c>
      <c r="M165" s="37">
        <f t="shared" si="34"/>
        <v>5728727.6638647318</v>
      </c>
      <c r="N165" s="41">
        <f>jan!M165</f>
        <v>4479030.3690632069</v>
      </c>
      <c r="O165" s="41">
        <f t="shared" si="35"/>
        <v>1249697.2948015248</v>
      </c>
      <c r="P165" s="4"/>
      <c r="Q165" s="65"/>
      <c r="R165" s="4"/>
    </row>
    <row r="166" spans="1:18" s="34" customFormat="1" x14ac:dyDescent="0.2">
      <c r="A166" s="33">
        <v>1004</v>
      </c>
      <c r="B166" s="34" t="s">
        <v>220</v>
      </c>
      <c r="C166" s="36">
        <v>30716</v>
      </c>
      <c r="D166" s="36">
        <v>9090</v>
      </c>
      <c r="E166" s="37">
        <f t="shared" si="26"/>
        <v>3379.097909790979</v>
      </c>
      <c r="F166" s="38">
        <f t="shared" si="27"/>
        <v>0.91254836815604801</v>
      </c>
      <c r="G166" s="39">
        <f t="shared" si="28"/>
        <v>194.29608556672738</v>
      </c>
      <c r="H166" s="39">
        <f t="shared" si="29"/>
        <v>0</v>
      </c>
      <c r="I166" s="37">
        <f t="shared" si="30"/>
        <v>194.29608556672738</v>
      </c>
      <c r="J166" s="40">
        <f t="shared" si="31"/>
        <v>-38.889838506431374</v>
      </c>
      <c r="K166" s="37">
        <f t="shared" si="32"/>
        <v>155.40624706029601</v>
      </c>
      <c r="L166" s="37">
        <f t="shared" si="33"/>
        <v>1766151.417801552</v>
      </c>
      <c r="M166" s="37">
        <f t="shared" si="34"/>
        <v>1412642.7857780908</v>
      </c>
      <c r="N166" s="41">
        <f>jan!M166</f>
        <v>1222334.4285311769</v>
      </c>
      <c r="O166" s="41">
        <f t="shared" si="35"/>
        <v>190308.35724691395</v>
      </c>
      <c r="P166" s="4"/>
      <c r="Q166" s="65"/>
      <c r="R166" s="4"/>
    </row>
    <row r="167" spans="1:18" s="34" customFormat="1" x14ac:dyDescent="0.2">
      <c r="A167" s="33">
        <v>1014</v>
      </c>
      <c r="B167" s="34" t="s">
        <v>221</v>
      </c>
      <c r="C167" s="36">
        <v>42732</v>
      </c>
      <c r="D167" s="36">
        <v>14425</v>
      </c>
      <c r="E167" s="37">
        <f t="shared" si="26"/>
        <v>2962.3570190641249</v>
      </c>
      <c r="F167" s="38">
        <f t="shared" si="27"/>
        <v>0.80000465680788746</v>
      </c>
      <c r="G167" s="39">
        <f t="shared" si="28"/>
        <v>444.34062000283984</v>
      </c>
      <c r="H167" s="39">
        <f t="shared" si="29"/>
        <v>129.59632983424663</v>
      </c>
      <c r="I167" s="37">
        <f t="shared" si="30"/>
        <v>573.93694983708644</v>
      </c>
      <c r="J167" s="40">
        <f t="shared" si="31"/>
        <v>-38.889838506431374</v>
      </c>
      <c r="K167" s="37">
        <f t="shared" si="32"/>
        <v>535.04711133065507</v>
      </c>
      <c r="L167" s="37">
        <f t="shared" si="33"/>
        <v>8279040.5013999715</v>
      </c>
      <c r="M167" s="37">
        <f t="shared" si="34"/>
        <v>7718054.5809446992</v>
      </c>
      <c r="N167" s="41">
        <f>jan!M167</f>
        <v>8548413.7244074885</v>
      </c>
      <c r="O167" s="41">
        <f t="shared" si="35"/>
        <v>-830359.14346278924</v>
      </c>
      <c r="P167" s="4"/>
      <c r="Q167" s="65"/>
      <c r="R167" s="4"/>
    </row>
    <row r="168" spans="1:18" s="34" customFormat="1" x14ac:dyDescent="0.2">
      <c r="A168" s="33">
        <v>1017</v>
      </c>
      <c r="B168" s="34" t="s">
        <v>222</v>
      </c>
      <c r="C168" s="36">
        <v>16692</v>
      </c>
      <c r="D168" s="36">
        <v>6568</v>
      </c>
      <c r="E168" s="37">
        <f t="shared" si="26"/>
        <v>2541.412911084044</v>
      </c>
      <c r="F168" s="38">
        <f t="shared" si="27"/>
        <v>0.68632583805892522</v>
      </c>
      <c r="G168" s="39">
        <f t="shared" si="28"/>
        <v>696.90708479088835</v>
      </c>
      <c r="H168" s="39">
        <f t="shared" si="29"/>
        <v>276.9267676272749</v>
      </c>
      <c r="I168" s="37">
        <f t="shared" si="30"/>
        <v>973.83385241816325</v>
      </c>
      <c r="J168" s="40">
        <f t="shared" si="31"/>
        <v>-38.889838506431374</v>
      </c>
      <c r="K168" s="37">
        <f t="shared" si="32"/>
        <v>934.94401391173187</v>
      </c>
      <c r="L168" s="37">
        <f t="shared" si="33"/>
        <v>6396140.7426824961</v>
      </c>
      <c r="M168" s="37">
        <f t="shared" si="34"/>
        <v>6140712.283372255</v>
      </c>
      <c r="N168" s="41">
        <f>jan!M168</f>
        <v>4915841.8122640131</v>
      </c>
      <c r="O168" s="41">
        <f t="shared" si="35"/>
        <v>1224870.4711082419</v>
      </c>
      <c r="P168" s="4"/>
      <c r="Q168" s="65"/>
      <c r="R168" s="4"/>
    </row>
    <row r="169" spans="1:18" s="34" customFormat="1" x14ac:dyDescent="0.2">
      <c r="A169" s="33">
        <v>1018</v>
      </c>
      <c r="B169" s="34" t="s">
        <v>223</v>
      </c>
      <c r="C169" s="36">
        <v>35270</v>
      </c>
      <c r="D169" s="36">
        <v>11321</v>
      </c>
      <c r="E169" s="37">
        <f t="shared" si="26"/>
        <v>3115.4491652680858</v>
      </c>
      <c r="F169" s="38">
        <f t="shared" si="27"/>
        <v>0.84134823190558961</v>
      </c>
      <c r="G169" s="39">
        <f t="shared" si="28"/>
        <v>352.48533228046324</v>
      </c>
      <c r="H169" s="39">
        <f t="shared" si="29"/>
        <v>76.014078662860285</v>
      </c>
      <c r="I169" s="37">
        <f t="shared" si="30"/>
        <v>428.49941094332354</v>
      </c>
      <c r="J169" s="40">
        <f t="shared" si="31"/>
        <v>-38.889838506431374</v>
      </c>
      <c r="K169" s="37">
        <f t="shared" si="32"/>
        <v>389.60957243689217</v>
      </c>
      <c r="L169" s="37">
        <f t="shared" si="33"/>
        <v>4851041.8312893659</v>
      </c>
      <c r="M169" s="37">
        <f t="shared" si="34"/>
        <v>4410769.9695580564</v>
      </c>
      <c r="N169" s="41">
        <f>jan!M169</f>
        <v>2770158.1541779703</v>
      </c>
      <c r="O169" s="41">
        <f t="shared" si="35"/>
        <v>1640611.8153800862</v>
      </c>
      <c r="P169" s="4"/>
      <c r="Q169" s="65"/>
      <c r="R169" s="4"/>
    </row>
    <row r="170" spans="1:18" s="34" customFormat="1" x14ac:dyDescent="0.2">
      <c r="A170" s="33">
        <v>1021</v>
      </c>
      <c r="B170" s="34" t="s">
        <v>224</v>
      </c>
      <c r="C170" s="36">
        <v>7989</v>
      </c>
      <c r="D170" s="36">
        <v>2309</v>
      </c>
      <c r="E170" s="37">
        <f t="shared" si="26"/>
        <v>3459.9393676916416</v>
      </c>
      <c r="F170" s="38">
        <f t="shared" si="27"/>
        <v>0.93438015357808357</v>
      </c>
      <c r="G170" s="39">
        <f t="shared" si="28"/>
        <v>145.79121082632983</v>
      </c>
      <c r="H170" s="39">
        <f t="shared" si="29"/>
        <v>0</v>
      </c>
      <c r="I170" s="37">
        <f t="shared" si="30"/>
        <v>145.79121082632983</v>
      </c>
      <c r="J170" s="40">
        <f t="shared" si="31"/>
        <v>-38.889838506431374</v>
      </c>
      <c r="K170" s="37">
        <f t="shared" si="32"/>
        <v>106.90137231989846</v>
      </c>
      <c r="L170" s="37">
        <f t="shared" si="33"/>
        <v>336631.90579799557</v>
      </c>
      <c r="M170" s="37">
        <f t="shared" si="34"/>
        <v>246835.26868664555</v>
      </c>
      <c r="N170" s="41">
        <f>jan!M170</f>
        <v>1733133.6699935454</v>
      </c>
      <c r="O170" s="41">
        <f t="shared" si="35"/>
        <v>-1486298.4013068997</v>
      </c>
      <c r="P170" s="4"/>
      <c r="Q170" s="65"/>
      <c r="R170" s="4"/>
    </row>
    <row r="171" spans="1:18" s="34" customFormat="1" x14ac:dyDescent="0.2">
      <c r="A171" s="33">
        <v>1026</v>
      </c>
      <c r="B171" s="34" t="s">
        <v>225</v>
      </c>
      <c r="C171" s="36">
        <v>9463</v>
      </c>
      <c r="D171" s="36">
        <v>937</v>
      </c>
      <c r="E171" s="37">
        <f t="shared" si="26"/>
        <v>10099.252934898612</v>
      </c>
      <c r="F171" s="38">
        <f t="shared" si="27"/>
        <v>2.7273719292457512</v>
      </c>
      <c r="G171" s="39">
        <f t="shared" si="28"/>
        <v>-3837.796929497852</v>
      </c>
      <c r="H171" s="39">
        <f t="shared" si="29"/>
        <v>0</v>
      </c>
      <c r="I171" s="37">
        <f t="shared" si="30"/>
        <v>-3837.796929497852</v>
      </c>
      <c r="J171" s="40">
        <f t="shared" si="31"/>
        <v>-38.889838506431374</v>
      </c>
      <c r="K171" s="37">
        <f t="shared" si="32"/>
        <v>-3876.6867680042833</v>
      </c>
      <c r="L171" s="37">
        <f t="shared" si="33"/>
        <v>-3596015.7229394875</v>
      </c>
      <c r="M171" s="37">
        <f t="shared" si="34"/>
        <v>-3632455.5016200133</v>
      </c>
      <c r="N171" s="41">
        <f>jan!M171</f>
        <v>441821.22078126995</v>
      </c>
      <c r="O171" s="41">
        <f t="shared" si="35"/>
        <v>-4074276.7224012832</v>
      </c>
      <c r="P171" s="4"/>
      <c r="Q171" s="65"/>
      <c r="R171" s="4"/>
    </row>
    <row r="172" spans="1:18" s="34" customFormat="1" x14ac:dyDescent="0.2">
      <c r="A172" s="33">
        <v>1027</v>
      </c>
      <c r="B172" s="34" t="s">
        <v>226</v>
      </c>
      <c r="C172" s="36">
        <v>5171</v>
      </c>
      <c r="D172" s="36">
        <v>1765</v>
      </c>
      <c r="E172" s="37">
        <f t="shared" si="26"/>
        <v>2929.7450424929179</v>
      </c>
      <c r="F172" s="38">
        <f t="shared" si="27"/>
        <v>0.79119757077579345</v>
      </c>
      <c r="G172" s="39">
        <f t="shared" si="28"/>
        <v>463.90780594556395</v>
      </c>
      <c r="H172" s="39">
        <f t="shared" si="29"/>
        <v>141.01052163416904</v>
      </c>
      <c r="I172" s="37">
        <f t="shared" si="30"/>
        <v>604.91832757973293</v>
      </c>
      <c r="J172" s="40">
        <f t="shared" si="31"/>
        <v>-38.889838506431374</v>
      </c>
      <c r="K172" s="37">
        <f t="shared" si="32"/>
        <v>566.02848907330156</v>
      </c>
      <c r="L172" s="37">
        <f t="shared" si="33"/>
        <v>1067680.8481782286</v>
      </c>
      <c r="M172" s="37">
        <f t="shared" si="34"/>
        <v>999040.28321437724</v>
      </c>
      <c r="N172" s="41">
        <f>jan!M172</f>
        <v>985401.76593270176</v>
      </c>
      <c r="O172" s="41">
        <f t="shared" si="35"/>
        <v>13638.517281675478</v>
      </c>
      <c r="P172" s="4"/>
      <c r="Q172" s="65"/>
      <c r="R172" s="4"/>
    </row>
    <row r="173" spans="1:18" s="34" customFormat="1" x14ac:dyDescent="0.2">
      <c r="A173" s="33">
        <v>1029</v>
      </c>
      <c r="B173" s="34" t="s">
        <v>227</v>
      </c>
      <c r="C173" s="36">
        <v>13893</v>
      </c>
      <c r="D173" s="36">
        <v>4950</v>
      </c>
      <c r="E173" s="37">
        <f t="shared" si="26"/>
        <v>2806.6666666666665</v>
      </c>
      <c r="F173" s="38">
        <f t="shared" si="27"/>
        <v>0.75795941846002057</v>
      </c>
      <c r="G173" s="39">
        <f t="shared" si="28"/>
        <v>537.75483144131488</v>
      </c>
      <c r="H173" s="39">
        <f t="shared" si="29"/>
        <v>184.08795317335705</v>
      </c>
      <c r="I173" s="37">
        <f t="shared" si="30"/>
        <v>721.84278461467193</v>
      </c>
      <c r="J173" s="40">
        <f t="shared" si="31"/>
        <v>-38.889838506431374</v>
      </c>
      <c r="K173" s="37">
        <f t="shared" si="32"/>
        <v>682.95294610824055</v>
      </c>
      <c r="L173" s="37">
        <f t="shared" si="33"/>
        <v>3573121.783842626</v>
      </c>
      <c r="M173" s="37">
        <f t="shared" si="34"/>
        <v>3380617.083235791</v>
      </c>
      <c r="N173" s="41">
        <f>jan!M173</f>
        <v>2644846.7373183421</v>
      </c>
      <c r="O173" s="41">
        <f t="shared" si="35"/>
        <v>735770.34591744887</v>
      </c>
      <c r="P173" s="4"/>
      <c r="Q173" s="65"/>
      <c r="R173" s="4"/>
    </row>
    <row r="174" spans="1:18" s="34" customFormat="1" x14ac:dyDescent="0.2">
      <c r="A174" s="33">
        <v>1032</v>
      </c>
      <c r="B174" s="34" t="s">
        <v>228</v>
      </c>
      <c r="C174" s="36">
        <v>24306</v>
      </c>
      <c r="D174" s="36">
        <v>8588</v>
      </c>
      <c r="E174" s="37">
        <f t="shared" si="26"/>
        <v>2830.2282254308338</v>
      </c>
      <c r="F174" s="38">
        <f t="shared" si="27"/>
        <v>0.76432237762114874</v>
      </c>
      <c r="G174" s="39">
        <f t="shared" si="28"/>
        <v>523.61789618281443</v>
      </c>
      <c r="H174" s="39">
        <f t="shared" si="29"/>
        <v>175.84140760589847</v>
      </c>
      <c r="I174" s="37">
        <f t="shared" si="30"/>
        <v>699.45930378871287</v>
      </c>
      <c r="J174" s="40">
        <f t="shared" si="31"/>
        <v>-38.889838506431374</v>
      </c>
      <c r="K174" s="37">
        <f t="shared" si="32"/>
        <v>660.5694652822815</v>
      </c>
      <c r="L174" s="37">
        <f t="shared" si="33"/>
        <v>6006956.5009374665</v>
      </c>
      <c r="M174" s="37">
        <f t="shared" si="34"/>
        <v>5672970.5678442335</v>
      </c>
      <c r="N174" s="41">
        <f>jan!M174</f>
        <v>4524969.4707252355</v>
      </c>
      <c r="O174" s="41">
        <f t="shared" si="35"/>
        <v>1148001.0971189979</v>
      </c>
      <c r="P174" s="4"/>
      <c r="Q174" s="65"/>
      <c r="R174" s="4"/>
    </row>
    <row r="175" spans="1:18" s="34" customFormat="1" x14ac:dyDescent="0.2">
      <c r="A175" s="33">
        <v>1034</v>
      </c>
      <c r="B175" s="34" t="s">
        <v>229</v>
      </c>
      <c r="C175" s="36">
        <v>4876</v>
      </c>
      <c r="D175" s="36">
        <v>1702</v>
      </c>
      <c r="E175" s="37">
        <f t="shared" si="26"/>
        <v>2864.864864864865</v>
      </c>
      <c r="F175" s="38">
        <f t="shared" si="27"/>
        <v>0.77367623762690685</v>
      </c>
      <c r="G175" s="39">
        <f t="shared" si="28"/>
        <v>502.83591252239574</v>
      </c>
      <c r="H175" s="39">
        <f t="shared" si="29"/>
        <v>163.71858380398757</v>
      </c>
      <c r="I175" s="37">
        <f t="shared" si="30"/>
        <v>666.55449632638329</v>
      </c>
      <c r="J175" s="40">
        <f t="shared" si="31"/>
        <v>-38.889838506431374</v>
      </c>
      <c r="K175" s="37">
        <f t="shared" si="32"/>
        <v>627.66465781995191</v>
      </c>
      <c r="L175" s="37">
        <f t="shared" si="33"/>
        <v>1134475.7527475043</v>
      </c>
      <c r="M175" s="37">
        <f t="shared" si="34"/>
        <v>1068285.247609558</v>
      </c>
      <c r="N175" s="41">
        <f>jan!M175</f>
        <v>800798.89836683194</v>
      </c>
      <c r="O175" s="41">
        <f t="shared" si="35"/>
        <v>267486.34924272611</v>
      </c>
      <c r="P175" s="4"/>
      <c r="Q175" s="65"/>
      <c r="R175" s="4"/>
    </row>
    <row r="176" spans="1:18" s="34" customFormat="1" x14ac:dyDescent="0.2">
      <c r="A176" s="33">
        <v>1037</v>
      </c>
      <c r="B176" s="34" t="s">
        <v>230</v>
      </c>
      <c r="C176" s="36">
        <v>27625</v>
      </c>
      <c r="D176" s="36">
        <v>5988</v>
      </c>
      <c r="E176" s="37">
        <f t="shared" si="26"/>
        <v>4613.3934535738144</v>
      </c>
      <c r="F176" s="38">
        <f t="shared" si="27"/>
        <v>1.2458782728734232</v>
      </c>
      <c r="G176" s="39">
        <f t="shared" si="28"/>
        <v>-546.28124070297383</v>
      </c>
      <c r="H176" s="39">
        <f t="shared" si="29"/>
        <v>0</v>
      </c>
      <c r="I176" s="37">
        <f t="shared" si="30"/>
        <v>-546.28124070297383</v>
      </c>
      <c r="J176" s="40">
        <f t="shared" si="31"/>
        <v>-38.889838506431374</v>
      </c>
      <c r="K176" s="37">
        <f t="shared" si="32"/>
        <v>-585.17107920940521</v>
      </c>
      <c r="L176" s="37">
        <f t="shared" si="33"/>
        <v>-3271132.0693294075</v>
      </c>
      <c r="M176" s="37">
        <f t="shared" si="34"/>
        <v>-3504004.4223059183</v>
      </c>
      <c r="N176" s="41">
        <f>jan!M176</f>
        <v>2359136.8410226731</v>
      </c>
      <c r="O176" s="41">
        <f t="shared" si="35"/>
        <v>-5863141.2633285914</v>
      </c>
      <c r="P176" s="4"/>
      <c r="Q176" s="65"/>
      <c r="R176" s="4"/>
    </row>
    <row r="177" spans="1:18" s="34" customFormat="1" x14ac:dyDescent="0.2">
      <c r="A177" s="33">
        <v>1046</v>
      </c>
      <c r="B177" s="34" t="s">
        <v>231</v>
      </c>
      <c r="C177" s="36">
        <v>26699</v>
      </c>
      <c r="D177" s="36">
        <v>1836</v>
      </c>
      <c r="E177" s="37">
        <f t="shared" si="26"/>
        <v>14541.938997821351</v>
      </c>
      <c r="F177" s="38">
        <f t="shared" si="27"/>
        <v>3.9271495104761636</v>
      </c>
      <c r="G177" s="39">
        <f t="shared" si="28"/>
        <v>-6503.4085672514957</v>
      </c>
      <c r="H177" s="39">
        <f t="shared" si="29"/>
        <v>0</v>
      </c>
      <c r="I177" s="37">
        <f t="shared" si="30"/>
        <v>-6503.4085672514957</v>
      </c>
      <c r="J177" s="40">
        <f t="shared" si="31"/>
        <v>-38.889838506431374</v>
      </c>
      <c r="K177" s="37">
        <f t="shared" si="32"/>
        <v>-6542.298405757927</v>
      </c>
      <c r="L177" s="37">
        <f t="shared" si="33"/>
        <v>-11940258.129473746</v>
      </c>
      <c r="M177" s="37">
        <f t="shared" si="34"/>
        <v>-12011659.872971553</v>
      </c>
      <c r="N177" s="41">
        <f>jan!M177</f>
        <v>-537537.20453429699</v>
      </c>
      <c r="O177" s="41">
        <f t="shared" si="35"/>
        <v>-11474122.668437256</v>
      </c>
      <c r="P177" s="4"/>
      <c r="Q177" s="65"/>
      <c r="R177" s="4"/>
    </row>
    <row r="178" spans="1:18" s="34" customFormat="1" x14ac:dyDescent="0.2">
      <c r="A178" s="33">
        <v>1101</v>
      </c>
      <c r="B178" s="34" t="s">
        <v>232</v>
      </c>
      <c r="C178" s="36">
        <v>52937</v>
      </c>
      <c r="D178" s="36">
        <v>14899</v>
      </c>
      <c r="E178" s="37">
        <f t="shared" si="26"/>
        <v>3553.0572521645749</v>
      </c>
      <c r="F178" s="38">
        <f t="shared" si="27"/>
        <v>0.95952727147475769</v>
      </c>
      <c r="G178" s="39">
        <f t="shared" si="28"/>
        <v>89.920480142569787</v>
      </c>
      <c r="H178" s="39">
        <f t="shared" si="29"/>
        <v>0</v>
      </c>
      <c r="I178" s="37">
        <f t="shared" si="30"/>
        <v>89.920480142569787</v>
      </c>
      <c r="J178" s="40">
        <f t="shared" si="31"/>
        <v>-38.889838506431374</v>
      </c>
      <c r="K178" s="37">
        <f t="shared" si="32"/>
        <v>51.030641636138412</v>
      </c>
      <c r="L178" s="37">
        <f t="shared" si="33"/>
        <v>1339725.2336441472</v>
      </c>
      <c r="M178" s="37">
        <f t="shared" si="34"/>
        <v>760305.5297368262</v>
      </c>
      <c r="N178" s="41">
        <f>jan!M178</f>
        <v>-536210.02742728207</v>
      </c>
      <c r="O178" s="41">
        <f t="shared" si="35"/>
        <v>1296515.5571641084</v>
      </c>
      <c r="P178" s="4"/>
      <c r="Q178" s="65"/>
      <c r="R178" s="4"/>
    </row>
    <row r="179" spans="1:18" s="34" customFormat="1" x14ac:dyDescent="0.2">
      <c r="A179" s="33">
        <v>1102</v>
      </c>
      <c r="B179" s="34" t="s">
        <v>233</v>
      </c>
      <c r="C179" s="36">
        <v>284483</v>
      </c>
      <c r="D179" s="36">
        <v>75497</v>
      </c>
      <c r="E179" s="37">
        <f t="shared" si="26"/>
        <v>3768.1364822443275</v>
      </c>
      <c r="F179" s="38">
        <f t="shared" si="27"/>
        <v>1.0176108800807238</v>
      </c>
      <c r="G179" s="39">
        <f t="shared" si="28"/>
        <v>-39.12705790528171</v>
      </c>
      <c r="H179" s="39">
        <f t="shared" si="29"/>
        <v>0</v>
      </c>
      <c r="I179" s="37">
        <f t="shared" si="30"/>
        <v>-39.12705790528171</v>
      </c>
      <c r="J179" s="40">
        <f t="shared" si="31"/>
        <v>-38.889838506431374</v>
      </c>
      <c r="K179" s="37">
        <f t="shared" si="32"/>
        <v>-78.016896411713077</v>
      </c>
      <c r="L179" s="37">
        <f t="shared" si="33"/>
        <v>-2953975.4906750531</v>
      </c>
      <c r="M179" s="37">
        <f t="shared" si="34"/>
        <v>-5890041.628395102</v>
      </c>
      <c r="N179" s="41">
        <f>jan!M179</f>
        <v>-11711851.160526043</v>
      </c>
      <c r="O179" s="41">
        <f t="shared" si="35"/>
        <v>5821809.5321309408</v>
      </c>
      <c r="P179" s="4"/>
      <c r="Q179" s="65"/>
      <c r="R179" s="4"/>
    </row>
    <row r="180" spans="1:18" s="34" customFormat="1" x14ac:dyDescent="0.2">
      <c r="A180" s="33">
        <v>1103</v>
      </c>
      <c r="B180" s="34" t="s">
        <v>234</v>
      </c>
      <c r="C180" s="36">
        <v>605521</v>
      </c>
      <c r="D180" s="36">
        <v>132729</v>
      </c>
      <c r="E180" s="37">
        <f t="shared" si="26"/>
        <v>4562.0851509466656</v>
      </c>
      <c r="F180" s="38">
        <f t="shared" si="27"/>
        <v>1.2320221168562815</v>
      </c>
      <c r="G180" s="39">
        <f t="shared" si="28"/>
        <v>-515.49625912668455</v>
      </c>
      <c r="H180" s="39">
        <f t="shared" si="29"/>
        <v>0</v>
      </c>
      <c r="I180" s="37">
        <f t="shared" si="30"/>
        <v>-515.49625912668455</v>
      </c>
      <c r="J180" s="40">
        <f t="shared" si="31"/>
        <v>-38.889838506431374</v>
      </c>
      <c r="K180" s="37">
        <f t="shared" si="32"/>
        <v>-554.38609763311592</v>
      </c>
      <c r="L180" s="37">
        <f t="shared" si="33"/>
        <v>-68421302.977625713</v>
      </c>
      <c r="M180" s="37">
        <f t="shared" si="34"/>
        <v>-73583112.352745846</v>
      </c>
      <c r="N180" s="41">
        <f>jan!M180</f>
        <v>-88738207.418645233</v>
      </c>
      <c r="O180" s="41">
        <f t="shared" si="35"/>
        <v>15155095.065899387</v>
      </c>
      <c r="P180" s="4"/>
      <c r="Q180" s="65"/>
      <c r="R180" s="4"/>
    </row>
    <row r="181" spans="1:18" s="34" customFormat="1" x14ac:dyDescent="0.2">
      <c r="A181" s="33">
        <v>1106</v>
      </c>
      <c r="B181" s="34" t="s">
        <v>235</v>
      </c>
      <c r="C181" s="36">
        <v>126637</v>
      </c>
      <c r="D181" s="36">
        <v>37166</v>
      </c>
      <c r="E181" s="37">
        <f t="shared" si="26"/>
        <v>3407.3346607114031</v>
      </c>
      <c r="F181" s="38">
        <f t="shared" si="27"/>
        <v>0.92017389474993583</v>
      </c>
      <c r="G181" s="39">
        <f t="shared" si="28"/>
        <v>177.35403501447288</v>
      </c>
      <c r="H181" s="39">
        <f t="shared" si="29"/>
        <v>0</v>
      </c>
      <c r="I181" s="37">
        <f t="shared" si="30"/>
        <v>177.35403501447288</v>
      </c>
      <c r="J181" s="40">
        <f t="shared" si="31"/>
        <v>-38.889838506431374</v>
      </c>
      <c r="K181" s="37">
        <f t="shared" si="32"/>
        <v>138.46419650804151</v>
      </c>
      <c r="L181" s="37">
        <f t="shared" si="33"/>
        <v>6591540.0653478997</v>
      </c>
      <c r="M181" s="37">
        <f t="shared" si="34"/>
        <v>5146160.327417871</v>
      </c>
      <c r="N181" s="41">
        <f>jan!M181</f>
        <v>2036279.0066875366</v>
      </c>
      <c r="O181" s="41">
        <f t="shared" si="35"/>
        <v>3109881.3207303341</v>
      </c>
      <c r="P181" s="4"/>
      <c r="Q181" s="65"/>
      <c r="R181" s="4"/>
    </row>
    <row r="182" spans="1:18" s="34" customFormat="1" x14ac:dyDescent="0.2">
      <c r="A182" s="33">
        <v>1111</v>
      </c>
      <c r="B182" s="34" t="s">
        <v>236</v>
      </c>
      <c r="C182" s="36">
        <v>10238</v>
      </c>
      <c r="D182" s="36">
        <v>3316</v>
      </c>
      <c r="E182" s="37">
        <f t="shared" si="26"/>
        <v>3087.4547647768395</v>
      </c>
      <c r="F182" s="38">
        <f t="shared" si="27"/>
        <v>0.83378815369306636</v>
      </c>
      <c r="G182" s="39">
        <f t="shared" si="28"/>
        <v>369.28197257521106</v>
      </c>
      <c r="H182" s="39">
        <f t="shared" si="29"/>
        <v>85.812118834796493</v>
      </c>
      <c r="I182" s="37">
        <f t="shared" si="30"/>
        <v>455.09409141000754</v>
      </c>
      <c r="J182" s="40">
        <f t="shared" si="31"/>
        <v>-38.889838506431374</v>
      </c>
      <c r="K182" s="37">
        <f t="shared" si="32"/>
        <v>416.20425290357616</v>
      </c>
      <c r="L182" s="37">
        <f t="shared" si="33"/>
        <v>1509092.007115585</v>
      </c>
      <c r="M182" s="37">
        <f t="shared" si="34"/>
        <v>1380133.3026282585</v>
      </c>
      <c r="N182" s="41">
        <f>jan!M182</f>
        <v>1123958.0769591157</v>
      </c>
      <c r="O182" s="41">
        <f t="shared" si="35"/>
        <v>256175.22566914279</v>
      </c>
      <c r="P182" s="4"/>
      <c r="Q182" s="65"/>
      <c r="R182" s="4"/>
    </row>
    <row r="183" spans="1:18" s="34" customFormat="1" x14ac:dyDescent="0.2">
      <c r="A183" s="33">
        <v>1112</v>
      </c>
      <c r="B183" s="34" t="s">
        <v>237</v>
      </c>
      <c r="C183" s="36">
        <v>9882</v>
      </c>
      <c r="D183" s="36">
        <v>3259</v>
      </c>
      <c r="E183" s="37">
        <f t="shared" si="26"/>
        <v>3032.2184719239031</v>
      </c>
      <c r="F183" s="38">
        <f t="shared" si="27"/>
        <v>0.81887121720540634</v>
      </c>
      <c r="G183" s="39">
        <f t="shared" si="28"/>
        <v>402.42374828697291</v>
      </c>
      <c r="H183" s="39">
        <f t="shared" si="29"/>
        <v>105.14482133332426</v>
      </c>
      <c r="I183" s="37">
        <f t="shared" si="30"/>
        <v>507.56856962029718</v>
      </c>
      <c r="J183" s="40">
        <f t="shared" si="31"/>
        <v>-38.889838506431374</v>
      </c>
      <c r="K183" s="37">
        <f t="shared" si="32"/>
        <v>468.67873111386581</v>
      </c>
      <c r="L183" s="37">
        <f t="shared" si="33"/>
        <v>1654165.9683925486</v>
      </c>
      <c r="M183" s="37">
        <f t="shared" si="34"/>
        <v>1527423.9847000886</v>
      </c>
      <c r="N183" s="41">
        <f>jan!M183</f>
        <v>1748784.0539233291</v>
      </c>
      <c r="O183" s="41">
        <f t="shared" si="35"/>
        <v>-221360.06922324048</v>
      </c>
      <c r="P183" s="4"/>
      <c r="Q183" s="65"/>
      <c r="R183" s="4"/>
    </row>
    <row r="184" spans="1:18" s="34" customFormat="1" x14ac:dyDescent="0.2">
      <c r="A184" s="33">
        <v>1114</v>
      </c>
      <c r="B184" s="34" t="s">
        <v>238</v>
      </c>
      <c r="C184" s="36">
        <v>8552</v>
      </c>
      <c r="D184" s="36">
        <v>2826</v>
      </c>
      <c r="E184" s="37">
        <f t="shared" si="26"/>
        <v>3026.1854210898796</v>
      </c>
      <c r="F184" s="38">
        <f t="shared" si="27"/>
        <v>0.8172419508033768</v>
      </c>
      <c r="G184" s="39">
        <f t="shared" si="28"/>
        <v>406.04357878738699</v>
      </c>
      <c r="H184" s="39">
        <f t="shared" si="29"/>
        <v>107.25638912523247</v>
      </c>
      <c r="I184" s="37">
        <f t="shared" si="30"/>
        <v>513.29996791261942</v>
      </c>
      <c r="J184" s="40">
        <f t="shared" si="31"/>
        <v>-38.889838506431374</v>
      </c>
      <c r="K184" s="37">
        <f t="shared" si="32"/>
        <v>474.41012940618805</v>
      </c>
      <c r="L184" s="37">
        <f t="shared" si="33"/>
        <v>1450585.7093210625</v>
      </c>
      <c r="M184" s="37">
        <f t="shared" si="34"/>
        <v>1340683.0257018874</v>
      </c>
      <c r="N184" s="41">
        <f>jan!M184</f>
        <v>993035.7736690169</v>
      </c>
      <c r="O184" s="41">
        <f t="shared" si="35"/>
        <v>347647.25203287054</v>
      </c>
      <c r="P184" s="4"/>
      <c r="Q184" s="65"/>
      <c r="R184" s="4"/>
    </row>
    <row r="185" spans="1:18" s="34" customFormat="1" x14ac:dyDescent="0.2">
      <c r="A185" s="33">
        <v>1119</v>
      </c>
      <c r="B185" s="34" t="s">
        <v>239</v>
      </c>
      <c r="C185" s="36">
        <v>59025</v>
      </c>
      <c r="D185" s="36">
        <v>18800</v>
      </c>
      <c r="E185" s="37">
        <f t="shared" si="26"/>
        <v>3139.627659574468</v>
      </c>
      <c r="F185" s="38">
        <f t="shared" si="27"/>
        <v>0.84787779870500923</v>
      </c>
      <c r="G185" s="39">
        <f t="shared" si="28"/>
        <v>337.97823569663393</v>
      </c>
      <c r="H185" s="39">
        <f t="shared" si="29"/>
        <v>67.551605655626531</v>
      </c>
      <c r="I185" s="37">
        <f t="shared" si="30"/>
        <v>405.52984135226046</v>
      </c>
      <c r="J185" s="40">
        <f t="shared" si="31"/>
        <v>-38.889838506431374</v>
      </c>
      <c r="K185" s="37">
        <f t="shared" si="32"/>
        <v>366.64000284582909</v>
      </c>
      <c r="L185" s="37">
        <f t="shared" si="33"/>
        <v>7623961.0174224963</v>
      </c>
      <c r="M185" s="37">
        <f t="shared" si="34"/>
        <v>6892832.0535015864</v>
      </c>
      <c r="N185" s="41">
        <f>jan!M185</f>
        <v>4350812.860926223</v>
      </c>
      <c r="O185" s="41">
        <f t="shared" si="35"/>
        <v>2542019.1925753634</v>
      </c>
      <c r="P185" s="4"/>
      <c r="Q185" s="65"/>
      <c r="R185" s="4"/>
    </row>
    <row r="186" spans="1:18" s="34" customFormat="1" x14ac:dyDescent="0.2">
      <c r="A186" s="33">
        <v>1120</v>
      </c>
      <c r="B186" s="34" t="s">
        <v>240</v>
      </c>
      <c r="C186" s="36">
        <v>63546</v>
      </c>
      <c r="D186" s="36">
        <v>19042</v>
      </c>
      <c r="E186" s="37">
        <f t="shared" si="26"/>
        <v>3337.1494590904317</v>
      </c>
      <c r="F186" s="38">
        <f t="shared" si="27"/>
        <v>0.901219903797989</v>
      </c>
      <c r="G186" s="39">
        <f t="shared" si="28"/>
        <v>219.46515598705574</v>
      </c>
      <c r="H186" s="39">
        <f t="shared" si="29"/>
        <v>0</v>
      </c>
      <c r="I186" s="37">
        <f t="shared" si="30"/>
        <v>219.46515598705574</v>
      </c>
      <c r="J186" s="40">
        <f t="shared" si="31"/>
        <v>-38.889838506431374</v>
      </c>
      <c r="K186" s="37">
        <f t="shared" si="32"/>
        <v>180.57531748062436</v>
      </c>
      <c r="L186" s="37">
        <f t="shared" si="33"/>
        <v>4179055.5003055152</v>
      </c>
      <c r="M186" s="37">
        <f t="shared" si="34"/>
        <v>3438515.195466049</v>
      </c>
      <c r="N186" s="41">
        <f>jan!M186</f>
        <v>1735455.2022101958</v>
      </c>
      <c r="O186" s="41">
        <f t="shared" si="35"/>
        <v>1703059.9932558532</v>
      </c>
      <c r="P186" s="4"/>
      <c r="Q186" s="65"/>
      <c r="R186" s="4"/>
    </row>
    <row r="187" spans="1:18" s="34" customFormat="1" x14ac:dyDescent="0.2">
      <c r="A187" s="33">
        <v>1121</v>
      </c>
      <c r="B187" s="34" t="s">
        <v>241</v>
      </c>
      <c r="C187" s="36">
        <v>65315</v>
      </c>
      <c r="D187" s="36">
        <v>18656</v>
      </c>
      <c r="E187" s="37">
        <f t="shared" si="26"/>
        <v>3501.0184391080616</v>
      </c>
      <c r="F187" s="38">
        <f t="shared" si="27"/>
        <v>0.94547383614874891</v>
      </c>
      <c r="G187" s="39">
        <f t="shared" si="28"/>
        <v>121.14376797647782</v>
      </c>
      <c r="H187" s="39">
        <f t="shared" si="29"/>
        <v>0</v>
      </c>
      <c r="I187" s="37">
        <f t="shared" si="30"/>
        <v>121.14376797647782</v>
      </c>
      <c r="J187" s="40">
        <f t="shared" si="31"/>
        <v>-38.889838506431374</v>
      </c>
      <c r="K187" s="37">
        <f t="shared" si="32"/>
        <v>82.253929470046444</v>
      </c>
      <c r="L187" s="37">
        <f t="shared" si="33"/>
        <v>2260058.13536917</v>
      </c>
      <c r="M187" s="37">
        <f t="shared" si="34"/>
        <v>1534529.3081931865</v>
      </c>
      <c r="N187" s="41">
        <f>jan!M187</f>
        <v>-337448.19596505852</v>
      </c>
      <c r="O187" s="41">
        <f t="shared" si="35"/>
        <v>1871977.5041582449</v>
      </c>
      <c r="P187" s="4"/>
      <c r="Q187" s="65"/>
      <c r="R187" s="4"/>
    </row>
    <row r="188" spans="1:18" s="34" customFormat="1" x14ac:dyDescent="0.2">
      <c r="A188" s="33">
        <v>1122</v>
      </c>
      <c r="B188" s="34" t="s">
        <v>242</v>
      </c>
      <c r="C188" s="36">
        <v>42534</v>
      </c>
      <c r="D188" s="36">
        <v>11902</v>
      </c>
      <c r="E188" s="37">
        <f t="shared" si="26"/>
        <v>3573.6850949420264</v>
      </c>
      <c r="F188" s="38">
        <f t="shared" si="27"/>
        <v>0.96509796068462061</v>
      </c>
      <c r="G188" s="39">
        <f t="shared" si="28"/>
        <v>77.543774476098946</v>
      </c>
      <c r="H188" s="39">
        <f t="shared" si="29"/>
        <v>0</v>
      </c>
      <c r="I188" s="37">
        <f t="shared" si="30"/>
        <v>77.543774476098946</v>
      </c>
      <c r="J188" s="40">
        <f t="shared" si="31"/>
        <v>-38.889838506431374</v>
      </c>
      <c r="K188" s="37">
        <f t="shared" si="32"/>
        <v>38.653935969667572</v>
      </c>
      <c r="L188" s="37">
        <f t="shared" si="33"/>
        <v>922926.00381452963</v>
      </c>
      <c r="M188" s="37">
        <f t="shared" si="34"/>
        <v>460059.14591098344</v>
      </c>
      <c r="N188" s="41">
        <f>jan!M188</f>
        <v>373410.99762134813</v>
      </c>
      <c r="O188" s="41">
        <f t="shared" si="35"/>
        <v>86648.148289635312</v>
      </c>
      <c r="P188" s="4"/>
      <c r="Q188" s="65"/>
      <c r="R188" s="4"/>
    </row>
    <row r="189" spans="1:18" s="34" customFormat="1" x14ac:dyDescent="0.2">
      <c r="A189" s="33">
        <v>1124</v>
      </c>
      <c r="B189" s="34" t="s">
        <v>243</v>
      </c>
      <c r="C189" s="36">
        <v>112806</v>
      </c>
      <c r="D189" s="36">
        <v>26016</v>
      </c>
      <c r="E189" s="37">
        <f t="shared" si="26"/>
        <v>4336.0239852398527</v>
      </c>
      <c r="F189" s="38">
        <f t="shared" si="27"/>
        <v>1.170972761857874</v>
      </c>
      <c r="G189" s="39">
        <f t="shared" si="28"/>
        <v>-379.85955970259681</v>
      </c>
      <c r="H189" s="39">
        <f t="shared" si="29"/>
        <v>0</v>
      </c>
      <c r="I189" s="37">
        <f t="shared" si="30"/>
        <v>-379.85955970259681</v>
      </c>
      <c r="J189" s="40">
        <f t="shared" si="31"/>
        <v>-38.889838506431374</v>
      </c>
      <c r="K189" s="37">
        <f t="shared" si="32"/>
        <v>-418.74939820902819</v>
      </c>
      <c r="L189" s="37">
        <f t="shared" si="33"/>
        <v>-9882426.305222759</v>
      </c>
      <c r="M189" s="37">
        <f t="shared" si="34"/>
        <v>-10894184.343806077</v>
      </c>
      <c r="N189" s="41">
        <f>jan!M189</f>
        <v>-15733698.427649381</v>
      </c>
      <c r="O189" s="41">
        <f t="shared" si="35"/>
        <v>4839514.0838433038</v>
      </c>
      <c r="P189" s="4"/>
      <c r="Q189" s="65"/>
      <c r="R189" s="4"/>
    </row>
    <row r="190" spans="1:18" s="34" customFormat="1" x14ac:dyDescent="0.2">
      <c r="A190" s="33">
        <v>1127</v>
      </c>
      <c r="B190" s="34" t="s">
        <v>244</v>
      </c>
      <c r="C190" s="36">
        <v>43994</v>
      </c>
      <c r="D190" s="36">
        <v>10873</v>
      </c>
      <c r="E190" s="37">
        <f t="shared" si="26"/>
        <v>4046.1694104662924</v>
      </c>
      <c r="F190" s="38">
        <f t="shared" si="27"/>
        <v>1.0926955629505066</v>
      </c>
      <c r="G190" s="39">
        <f t="shared" si="28"/>
        <v>-205.94681483846071</v>
      </c>
      <c r="H190" s="39">
        <f t="shared" si="29"/>
        <v>0</v>
      </c>
      <c r="I190" s="37">
        <f t="shared" si="30"/>
        <v>-205.94681483846071</v>
      </c>
      <c r="J190" s="40">
        <f t="shared" si="31"/>
        <v>-38.889838506431374</v>
      </c>
      <c r="K190" s="37">
        <f t="shared" si="32"/>
        <v>-244.83665334489208</v>
      </c>
      <c r="L190" s="37">
        <f t="shared" si="33"/>
        <v>-2239259.7177385832</v>
      </c>
      <c r="M190" s="37">
        <f t="shared" si="34"/>
        <v>-2662108.9318190115</v>
      </c>
      <c r="N190" s="41">
        <f>jan!M190</f>
        <v>-3396241.8436282207</v>
      </c>
      <c r="O190" s="41">
        <f t="shared" si="35"/>
        <v>734132.91180920927</v>
      </c>
      <c r="P190" s="4"/>
      <c r="Q190" s="65"/>
      <c r="R190" s="4"/>
    </row>
    <row r="191" spans="1:18" s="34" customFormat="1" x14ac:dyDescent="0.2">
      <c r="A191" s="33">
        <v>1129</v>
      </c>
      <c r="B191" s="34" t="s">
        <v>245</v>
      </c>
      <c r="C191" s="36">
        <v>12288</v>
      </c>
      <c r="D191" s="36">
        <v>1245</v>
      </c>
      <c r="E191" s="37">
        <f t="shared" si="26"/>
        <v>9869.87951807229</v>
      </c>
      <c r="F191" s="38">
        <f t="shared" si="27"/>
        <v>2.6654280783094566</v>
      </c>
      <c r="G191" s="39">
        <f t="shared" si="28"/>
        <v>-3700.1728794020587</v>
      </c>
      <c r="H191" s="39">
        <f t="shared" si="29"/>
        <v>0</v>
      </c>
      <c r="I191" s="37">
        <f t="shared" si="30"/>
        <v>-3700.1728794020587</v>
      </c>
      <c r="J191" s="40">
        <f t="shared" si="31"/>
        <v>-38.889838506431374</v>
      </c>
      <c r="K191" s="37">
        <f t="shared" si="32"/>
        <v>-3739.06271790849</v>
      </c>
      <c r="L191" s="37">
        <f t="shared" si="33"/>
        <v>-4606715.2348555634</v>
      </c>
      <c r="M191" s="37">
        <f t="shared" si="34"/>
        <v>-4655133.08379607</v>
      </c>
      <c r="N191" s="41">
        <f>jan!M191</f>
        <v>282435.2399921891</v>
      </c>
      <c r="O191" s="41">
        <f t="shared" si="35"/>
        <v>-4937568.3237882592</v>
      </c>
      <c r="P191" s="4"/>
      <c r="Q191" s="65"/>
      <c r="R191" s="4"/>
    </row>
    <row r="192" spans="1:18" s="34" customFormat="1" x14ac:dyDescent="0.2">
      <c r="A192" s="33">
        <v>1130</v>
      </c>
      <c r="B192" s="34" t="s">
        <v>246</v>
      </c>
      <c r="C192" s="36">
        <v>41774</v>
      </c>
      <c r="D192" s="36">
        <v>12662</v>
      </c>
      <c r="E192" s="37">
        <f t="shared" si="26"/>
        <v>3299.1628494708575</v>
      </c>
      <c r="F192" s="38">
        <f t="shared" si="27"/>
        <v>0.89096136156407446</v>
      </c>
      <c r="G192" s="39">
        <f t="shared" si="28"/>
        <v>242.25712175880025</v>
      </c>
      <c r="H192" s="39">
        <f t="shared" si="29"/>
        <v>11.714289191890202</v>
      </c>
      <c r="I192" s="37">
        <f t="shared" si="30"/>
        <v>253.97141095069045</v>
      </c>
      <c r="J192" s="40">
        <f t="shared" si="31"/>
        <v>-38.889838506431374</v>
      </c>
      <c r="K192" s="37">
        <f t="shared" si="32"/>
        <v>215.08157244425908</v>
      </c>
      <c r="L192" s="37">
        <f t="shared" si="33"/>
        <v>3215786.0054576425</v>
      </c>
      <c r="M192" s="37">
        <f t="shared" si="34"/>
        <v>2723362.8702892084</v>
      </c>
      <c r="N192" s="41">
        <f>jan!M192</f>
        <v>1667793.854132205</v>
      </c>
      <c r="O192" s="41">
        <f t="shared" si="35"/>
        <v>1055569.0161570034</v>
      </c>
      <c r="P192" s="4"/>
      <c r="Q192" s="65"/>
      <c r="R192" s="4"/>
    </row>
    <row r="193" spans="1:18" s="34" customFormat="1" x14ac:dyDescent="0.2">
      <c r="A193" s="33">
        <v>1133</v>
      </c>
      <c r="B193" s="34" t="s">
        <v>247</v>
      </c>
      <c r="C193" s="36">
        <v>18823</v>
      </c>
      <c r="D193" s="36">
        <v>2708</v>
      </c>
      <c r="E193" s="37">
        <f t="shared" si="26"/>
        <v>6950.8862629246678</v>
      </c>
      <c r="F193" s="38">
        <f t="shared" si="27"/>
        <v>1.8771341008176223</v>
      </c>
      <c r="G193" s="39">
        <f t="shared" si="28"/>
        <v>-1948.7769263134858</v>
      </c>
      <c r="H193" s="39">
        <f t="shared" si="29"/>
        <v>0</v>
      </c>
      <c r="I193" s="37">
        <f t="shared" si="30"/>
        <v>-1948.7769263134858</v>
      </c>
      <c r="J193" s="40">
        <f t="shared" si="31"/>
        <v>-38.889838506431374</v>
      </c>
      <c r="K193" s="37">
        <f t="shared" si="32"/>
        <v>-1987.6667648199173</v>
      </c>
      <c r="L193" s="37">
        <f t="shared" si="33"/>
        <v>-5277287.9164569192</v>
      </c>
      <c r="M193" s="37">
        <f t="shared" si="34"/>
        <v>-5382601.5991323357</v>
      </c>
      <c r="N193" s="41">
        <f>jan!M193</f>
        <v>867701.83124405425</v>
      </c>
      <c r="O193" s="41">
        <f t="shared" si="35"/>
        <v>-6250303.43037639</v>
      </c>
      <c r="P193" s="4"/>
      <c r="Q193" s="65"/>
      <c r="R193" s="4"/>
    </row>
    <row r="194" spans="1:18" s="34" customFormat="1" x14ac:dyDescent="0.2">
      <c r="A194" s="33">
        <v>1134</v>
      </c>
      <c r="B194" s="34" t="s">
        <v>248</v>
      </c>
      <c r="C194" s="36">
        <v>35389</v>
      </c>
      <c r="D194" s="36">
        <v>3853</v>
      </c>
      <c r="E194" s="37">
        <f t="shared" si="26"/>
        <v>9184.7910718920321</v>
      </c>
      <c r="F194" s="38">
        <f t="shared" si="27"/>
        <v>2.4804152848674845</v>
      </c>
      <c r="G194" s="39">
        <f t="shared" si="28"/>
        <v>-3289.119811693904</v>
      </c>
      <c r="H194" s="39">
        <f t="shared" si="29"/>
        <v>0</v>
      </c>
      <c r="I194" s="37">
        <f t="shared" si="30"/>
        <v>-3289.119811693904</v>
      </c>
      <c r="J194" s="40">
        <f t="shared" si="31"/>
        <v>-38.889838506431374</v>
      </c>
      <c r="K194" s="37">
        <f t="shared" si="32"/>
        <v>-3328.0096502003353</v>
      </c>
      <c r="L194" s="37">
        <f t="shared" si="33"/>
        <v>-12672978.634456612</v>
      </c>
      <c r="M194" s="37">
        <f t="shared" si="34"/>
        <v>-12822821.182221891</v>
      </c>
      <c r="N194" s="41">
        <f>jan!M194</f>
        <v>1142689.662401529</v>
      </c>
      <c r="O194" s="41">
        <f t="shared" si="35"/>
        <v>-13965510.84462342</v>
      </c>
      <c r="P194" s="4"/>
      <c r="Q194" s="65"/>
      <c r="R194" s="4"/>
    </row>
    <row r="195" spans="1:18" s="34" customFormat="1" x14ac:dyDescent="0.2">
      <c r="A195" s="33">
        <v>1135</v>
      </c>
      <c r="B195" s="34" t="s">
        <v>249</v>
      </c>
      <c r="C195" s="36">
        <v>43167</v>
      </c>
      <c r="D195" s="36">
        <v>4760</v>
      </c>
      <c r="E195" s="37">
        <f t="shared" si="26"/>
        <v>9068.6974789915967</v>
      </c>
      <c r="F195" s="38">
        <f t="shared" si="27"/>
        <v>2.449063420676838</v>
      </c>
      <c r="G195" s="39">
        <f t="shared" si="28"/>
        <v>-3219.463655953643</v>
      </c>
      <c r="H195" s="39">
        <f t="shared" si="29"/>
        <v>0</v>
      </c>
      <c r="I195" s="37">
        <f t="shared" si="30"/>
        <v>-3219.463655953643</v>
      </c>
      <c r="J195" s="40">
        <f t="shared" si="31"/>
        <v>-38.889838506431374</v>
      </c>
      <c r="K195" s="37">
        <f t="shared" si="32"/>
        <v>-3258.3534944600742</v>
      </c>
      <c r="L195" s="37">
        <f t="shared" si="33"/>
        <v>-15324647.002339341</v>
      </c>
      <c r="M195" s="37">
        <f t="shared" si="34"/>
        <v>-15509762.633629953</v>
      </c>
      <c r="N195" s="41">
        <f>jan!M195</f>
        <v>-10028770.530274102</v>
      </c>
      <c r="O195" s="41">
        <f t="shared" si="35"/>
        <v>-5480992.103355851</v>
      </c>
      <c r="P195" s="4"/>
      <c r="Q195" s="65"/>
      <c r="R195" s="4"/>
    </row>
    <row r="196" spans="1:18" s="34" customFormat="1" x14ac:dyDescent="0.2">
      <c r="A196" s="33">
        <v>1141</v>
      </c>
      <c r="B196" s="34" t="s">
        <v>250</v>
      </c>
      <c r="C196" s="36">
        <v>10074</v>
      </c>
      <c r="D196" s="36">
        <v>3235</v>
      </c>
      <c r="E196" s="37">
        <f t="shared" si="26"/>
        <v>3114.064914992272</v>
      </c>
      <c r="F196" s="38">
        <f t="shared" si="27"/>
        <v>0.84097440570580617</v>
      </c>
      <c r="G196" s="39">
        <f t="shared" si="28"/>
        <v>353.31588244595156</v>
      </c>
      <c r="H196" s="39">
        <f t="shared" si="29"/>
        <v>76.498566259395147</v>
      </c>
      <c r="I196" s="37">
        <f t="shared" si="30"/>
        <v>429.81444870534671</v>
      </c>
      <c r="J196" s="40">
        <f t="shared" si="31"/>
        <v>-38.889838506431374</v>
      </c>
      <c r="K196" s="37">
        <f t="shared" si="32"/>
        <v>390.92461019891533</v>
      </c>
      <c r="L196" s="37">
        <f t="shared" si="33"/>
        <v>1390449.7415617965</v>
      </c>
      <c r="M196" s="37">
        <f t="shared" si="34"/>
        <v>1264641.113993491</v>
      </c>
      <c r="N196" s="41">
        <f>jan!M196</f>
        <v>772068.67580299696</v>
      </c>
      <c r="O196" s="41">
        <f t="shared" si="35"/>
        <v>492572.43819049408</v>
      </c>
      <c r="P196" s="4"/>
      <c r="Q196" s="65"/>
      <c r="R196" s="4"/>
    </row>
    <row r="197" spans="1:18" s="34" customFormat="1" x14ac:dyDescent="0.2">
      <c r="A197" s="33">
        <v>1142</v>
      </c>
      <c r="B197" s="34" t="s">
        <v>251</v>
      </c>
      <c r="C197" s="36">
        <v>17282</v>
      </c>
      <c r="D197" s="36">
        <v>4892</v>
      </c>
      <c r="E197" s="37">
        <f t="shared" si="26"/>
        <v>3532.7064595257561</v>
      </c>
      <c r="F197" s="38">
        <f t="shared" si="27"/>
        <v>0.9540314015387531</v>
      </c>
      <c r="G197" s="39">
        <f t="shared" si="28"/>
        <v>102.13095572586107</v>
      </c>
      <c r="H197" s="39">
        <f t="shared" si="29"/>
        <v>0</v>
      </c>
      <c r="I197" s="37">
        <f t="shared" si="30"/>
        <v>102.13095572586107</v>
      </c>
      <c r="J197" s="40">
        <f t="shared" si="31"/>
        <v>-38.889838506431374</v>
      </c>
      <c r="K197" s="37">
        <f t="shared" si="32"/>
        <v>63.241117219429697</v>
      </c>
      <c r="L197" s="37">
        <f t="shared" si="33"/>
        <v>499624.63541091233</v>
      </c>
      <c r="M197" s="37">
        <f t="shared" si="34"/>
        <v>309375.54543745006</v>
      </c>
      <c r="N197" s="41">
        <f>jan!M197</f>
        <v>-99307.192038007794</v>
      </c>
      <c r="O197" s="41">
        <f t="shared" si="35"/>
        <v>408682.73747545783</v>
      </c>
      <c r="P197" s="4"/>
      <c r="Q197" s="65"/>
      <c r="R197" s="4"/>
    </row>
    <row r="198" spans="1:18" s="34" customFormat="1" x14ac:dyDescent="0.2">
      <c r="A198" s="33">
        <v>1144</v>
      </c>
      <c r="B198" s="34" t="s">
        <v>252</v>
      </c>
      <c r="C198" s="36">
        <v>1794</v>
      </c>
      <c r="D198" s="36">
        <v>534</v>
      </c>
      <c r="E198" s="37">
        <f t="shared" si="26"/>
        <v>3359.5505617977528</v>
      </c>
      <c r="F198" s="38">
        <f t="shared" si="27"/>
        <v>0.90726947390995016</v>
      </c>
      <c r="G198" s="39">
        <f t="shared" si="28"/>
        <v>206.02449436266306</v>
      </c>
      <c r="H198" s="39">
        <f t="shared" si="29"/>
        <v>0</v>
      </c>
      <c r="I198" s="37">
        <f t="shared" si="30"/>
        <v>206.02449436266306</v>
      </c>
      <c r="J198" s="40">
        <f t="shared" si="31"/>
        <v>-38.889838506431374</v>
      </c>
      <c r="K198" s="37">
        <f t="shared" si="32"/>
        <v>167.13465585623169</v>
      </c>
      <c r="L198" s="37">
        <f t="shared" si="33"/>
        <v>110017.07998966207</v>
      </c>
      <c r="M198" s="37">
        <f t="shared" si="34"/>
        <v>89249.906227227722</v>
      </c>
      <c r="N198" s="41">
        <f>jan!M198</f>
        <v>58865.322864207657</v>
      </c>
      <c r="O198" s="41">
        <f t="shared" si="35"/>
        <v>30384.583363020065</v>
      </c>
      <c r="P198" s="4"/>
      <c r="Q198" s="65"/>
      <c r="R198" s="4"/>
    </row>
    <row r="199" spans="1:18" s="34" customFormat="1" x14ac:dyDescent="0.2">
      <c r="A199" s="33">
        <v>1145</v>
      </c>
      <c r="B199" s="34" t="s">
        <v>253</v>
      </c>
      <c r="C199" s="36">
        <v>3002</v>
      </c>
      <c r="D199" s="36">
        <v>855</v>
      </c>
      <c r="E199" s="37">
        <f t="shared" si="26"/>
        <v>3511.1111111111113</v>
      </c>
      <c r="F199" s="38">
        <f t="shared" si="27"/>
        <v>0.94819943085259906</v>
      </c>
      <c r="G199" s="39">
        <f t="shared" si="28"/>
        <v>115.08816477464798</v>
      </c>
      <c r="H199" s="39">
        <f t="shared" si="29"/>
        <v>0</v>
      </c>
      <c r="I199" s="37">
        <f t="shared" si="30"/>
        <v>115.08816477464798</v>
      </c>
      <c r="J199" s="40">
        <f t="shared" si="31"/>
        <v>-38.889838506431374</v>
      </c>
      <c r="K199" s="37">
        <f t="shared" si="32"/>
        <v>76.198326268216604</v>
      </c>
      <c r="L199" s="37">
        <f t="shared" si="33"/>
        <v>98400.380882324025</v>
      </c>
      <c r="M199" s="37">
        <f t="shared" si="34"/>
        <v>65149.568959325195</v>
      </c>
      <c r="N199" s="41">
        <f>jan!M199</f>
        <v>35905.713574714588</v>
      </c>
      <c r="O199" s="41">
        <f t="shared" si="35"/>
        <v>29243.855384610608</v>
      </c>
      <c r="P199" s="4"/>
      <c r="Q199" s="65"/>
      <c r="R199" s="4"/>
    </row>
    <row r="200" spans="1:18" s="34" customFormat="1" x14ac:dyDescent="0.2">
      <c r="A200" s="33">
        <v>1146</v>
      </c>
      <c r="B200" s="34" t="s">
        <v>254</v>
      </c>
      <c r="C200" s="36">
        <v>34792</v>
      </c>
      <c r="D200" s="36">
        <v>11041</v>
      </c>
      <c r="E200" s="37">
        <f t="shared" si="26"/>
        <v>3151.1638438547234</v>
      </c>
      <c r="F200" s="38">
        <f t="shared" si="27"/>
        <v>0.85099322371509589</v>
      </c>
      <c r="G200" s="39">
        <f t="shared" si="28"/>
        <v>331.0565251284807</v>
      </c>
      <c r="H200" s="39">
        <f t="shared" si="29"/>
        <v>63.51394115753714</v>
      </c>
      <c r="I200" s="37">
        <f t="shared" si="30"/>
        <v>394.57046628601785</v>
      </c>
      <c r="J200" s="40">
        <f t="shared" si="31"/>
        <v>-38.889838506431374</v>
      </c>
      <c r="K200" s="37">
        <f t="shared" si="32"/>
        <v>355.68062777958647</v>
      </c>
      <c r="L200" s="37">
        <f t="shared" si="33"/>
        <v>4356452.518263923</v>
      </c>
      <c r="M200" s="37">
        <f t="shared" si="34"/>
        <v>3927069.8113144143</v>
      </c>
      <c r="N200" s="41">
        <f>jan!M200</f>
        <v>2249795.4094407707</v>
      </c>
      <c r="O200" s="41">
        <f t="shared" si="35"/>
        <v>1677274.4018736435</v>
      </c>
      <c r="P200" s="4"/>
      <c r="Q200" s="65"/>
      <c r="R200" s="4"/>
    </row>
    <row r="201" spans="1:18" s="34" customFormat="1" x14ac:dyDescent="0.2">
      <c r="A201" s="33">
        <v>1149</v>
      </c>
      <c r="B201" s="34" t="s">
        <v>255</v>
      </c>
      <c r="C201" s="36">
        <v>134940</v>
      </c>
      <c r="D201" s="36">
        <v>42229</v>
      </c>
      <c r="E201" s="37">
        <f t="shared" ref="E201:E264" si="36">(C201*1000)/D201</f>
        <v>3195.4344171067278</v>
      </c>
      <c r="F201" s="38">
        <f t="shared" ref="F201:F264" si="37">IF(ISNUMBER(C201),E201/E$435,"")</f>
        <v>0.8629487930584383</v>
      </c>
      <c r="G201" s="39">
        <f t="shared" ref="G201:G264" si="38">(E$435-E201)*0.6</f>
        <v>304.49418117727811</v>
      </c>
      <c r="H201" s="39">
        <f t="shared" ref="H201:H264" si="39">IF(E201&gt;=E$435*0.9,0,IF(E201&lt;0.9*E$435,(E$435*0.9-E201)*0.35))</f>
        <v>48.019240519335604</v>
      </c>
      <c r="I201" s="37">
        <f t="shared" ref="I201:I264" si="40">G201+H201</f>
        <v>352.5134216966137</v>
      </c>
      <c r="J201" s="40">
        <f t="shared" ref="J201:J264" si="41">I$437</f>
        <v>-38.889838506431374</v>
      </c>
      <c r="K201" s="37">
        <f t="shared" ref="K201:K264" si="42">I201+J201</f>
        <v>313.62358319018233</v>
      </c>
      <c r="L201" s="37">
        <f t="shared" ref="L201:L264" si="43">(I201*D201)</f>
        <v>14886289.284826301</v>
      </c>
      <c r="M201" s="37">
        <f t="shared" ref="M201:M264" si="44">(K201*D201)</f>
        <v>13244010.294538209</v>
      </c>
      <c r="N201" s="41">
        <f>jan!M201</f>
        <v>7945829.2768113548</v>
      </c>
      <c r="O201" s="41">
        <f t="shared" ref="O201:O264" si="45">M201-N201</f>
        <v>5298181.0177268544</v>
      </c>
      <c r="P201" s="4"/>
      <c r="Q201" s="65"/>
      <c r="R201" s="4"/>
    </row>
    <row r="202" spans="1:18" s="34" customFormat="1" x14ac:dyDescent="0.2">
      <c r="A202" s="33">
        <v>1151</v>
      </c>
      <c r="B202" s="34" t="s">
        <v>256</v>
      </c>
      <c r="C202" s="36">
        <v>1001</v>
      </c>
      <c r="D202" s="36">
        <v>201</v>
      </c>
      <c r="E202" s="37">
        <f t="shared" si="36"/>
        <v>4980.0995024875619</v>
      </c>
      <c r="F202" s="38">
        <f t="shared" si="37"/>
        <v>1.3449097349567138</v>
      </c>
      <c r="G202" s="39">
        <f t="shared" si="38"/>
        <v>-766.30487005122234</v>
      </c>
      <c r="H202" s="39">
        <f t="shared" si="39"/>
        <v>0</v>
      </c>
      <c r="I202" s="37">
        <f t="shared" si="40"/>
        <v>-766.30487005122234</v>
      </c>
      <c r="J202" s="40">
        <f t="shared" si="41"/>
        <v>-38.889838506431374</v>
      </c>
      <c r="K202" s="37">
        <f t="shared" si="42"/>
        <v>-805.19470855765371</v>
      </c>
      <c r="L202" s="37">
        <f t="shared" si="43"/>
        <v>-154027.27888029569</v>
      </c>
      <c r="M202" s="37">
        <f t="shared" si="44"/>
        <v>-161844.13642008838</v>
      </c>
      <c r="N202" s="41">
        <f>jan!M202</f>
        <v>-26399.007685944267</v>
      </c>
      <c r="O202" s="41">
        <f t="shared" si="45"/>
        <v>-135445.12873414412</v>
      </c>
      <c r="P202" s="4"/>
      <c r="Q202" s="65"/>
      <c r="R202" s="4"/>
    </row>
    <row r="203" spans="1:18" s="34" customFormat="1" x14ac:dyDescent="0.2">
      <c r="A203" s="33">
        <v>1160</v>
      </c>
      <c r="B203" s="34" t="s">
        <v>257</v>
      </c>
      <c r="C203" s="36">
        <v>45284</v>
      </c>
      <c r="D203" s="36">
        <v>8828</v>
      </c>
      <c r="E203" s="37">
        <f t="shared" si="36"/>
        <v>5129.5876755777072</v>
      </c>
      <c r="F203" s="38">
        <f t="shared" si="37"/>
        <v>1.3852800326082784</v>
      </c>
      <c r="G203" s="39">
        <f t="shared" si="38"/>
        <v>-855.99777390530949</v>
      </c>
      <c r="H203" s="39">
        <f t="shared" si="39"/>
        <v>0</v>
      </c>
      <c r="I203" s="37">
        <f t="shared" si="40"/>
        <v>-855.99777390530949</v>
      </c>
      <c r="J203" s="40">
        <f t="shared" si="41"/>
        <v>-38.889838506431374</v>
      </c>
      <c r="K203" s="37">
        <f t="shared" si="42"/>
        <v>-894.88761241174086</v>
      </c>
      <c r="L203" s="37">
        <f t="shared" si="43"/>
        <v>-7556748.3480360722</v>
      </c>
      <c r="M203" s="37">
        <f t="shared" si="44"/>
        <v>-7900067.8423708482</v>
      </c>
      <c r="N203" s="41">
        <f>jan!M203</f>
        <v>-8555454.9246344101</v>
      </c>
      <c r="O203" s="41">
        <f t="shared" si="45"/>
        <v>655387.0822635619</v>
      </c>
      <c r="P203" s="4"/>
      <c r="Q203" s="65"/>
      <c r="R203" s="4"/>
    </row>
    <row r="204" spans="1:18" s="34" customFormat="1" x14ac:dyDescent="0.2">
      <c r="A204" s="33">
        <v>1201</v>
      </c>
      <c r="B204" s="34" t="s">
        <v>258</v>
      </c>
      <c r="C204" s="36">
        <v>1060386</v>
      </c>
      <c r="D204" s="36">
        <v>278556</v>
      </c>
      <c r="E204" s="37">
        <f t="shared" si="36"/>
        <v>3806.7246801361307</v>
      </c>
      <c r="F204" s="38">
        <f t="shared" si="37"/>
        <v>1.0280318853183097</v>
      </c>
      <c r="G204" s="39">
        <f t="shared" si="38"/>
        <v>-62.279976640363657</v>
      </c>
      <c r="H204" s="39">
        <f t="shared" si="39"/>
        <v>0</v>
      </c>
      <c r="I204" s="37">
        <f t="shared" si="40"/>
        <v>-62.279976640363657</v>
      </c>
      <c r="J204" s="40">
        <f t="shared" si="41"/>
        <v>-38.889838506431374</v>
      </c>
      <c r="K204" s="37">
        <f t="shared" si="42"/>
        <v>-101.16981514679503</v>
      </c>
      <c r="L204" s="37">
        <f t="shared" si="43"/>
        <v>-17348461.173033141</v>
      </c>
      <c r="M204" s="37">
        <f t="shared" si="44"/>
        <v>-28181459.028030638</v>
      </c>
      <c r="N204" s="41">
        <f>jan!M204</f>
        <v>-49522284.502317868</v>
      </c>
      <c r="O204" s="41">
        <f t="shared" si="45"/>
        <v>21340825.474287231</v>
      </c>
      <c r="P204" s="4"/>
      <c r="Q204" s="65"/>
      <c r="R204" s="4"/>
    </row>
    <row r="205" spans="1:18" s="34" customFormat="1" x14ac:dyDescent="0.2">
      <c r="A205" s="33">
        <v>1211</v>
      </c>
      <c r="B205" s="34" t="s">
        <v>259</v>
      </c>
      <c r="C205" s="36">
        <v>13402</v>
      </c>
      <c r="D205" s="36">
        <v>4135</v>
      </c>
      <c r="E205" s="37">
        <f t="shared" si="36"/>
        <v>3241.112454655381</v>
      </c>
      <c r="F205" s="38">
        <f t="shared" si="37"/>
        <v>0.87528445770574437</v>
      </c>
      <c r="G205" s="39">
        <f t="shared" si="38"/>
        <v>277.08735864808614</v>
      </c>
      <c r="H205" s="39">
        <f t="shared" si="39"/>
        <v>32.031927377306964</v>
      </c>
      <c r="I205" s="37">
        <f t="shared" si="40"/>
        <v>309.11928602539308</v>
      </c>
      <c r="J205" s="40">
        <f t="shared" si="41"/>
        <v>-38.889838506431374</v>
      </c>
      <c r="K205" s="37">
        <f t="shared" si="42"/>
        <v>270.22944751896171</v>
      </c>
      <c r="L205" s="37">
        <f t="shared" si="43"/>
        <v>1278208.2477150003</v>
      </c>
      <c r="M205" s="37">
        <f t="shared" si="44"/>
        <v>1117398.7654909065</v>
      </c>
      <c r="N205" s="41">
        <f>jan!M205</f>
        <v>1678895.3553154226</v>
      </c>
      <c r="O205" s="41">
        <f t="shared" si="45"/>
        <v>-561496.58982451609</v>
      </c>
      <c r="P205" s="4"/>
      <c r="Q205" s="65"/>
      <c r="R205" s="4"/>
    </row>
    <row r="206" spans="1:18" s="34" customFormat="1" x14ac:dyDescent="0.2">
      <c r="A206" s="33">
        <v>1216</v>
      </c>
      <c r="B206" s="34" t="s">
        <v>260</v>
      </c>
      <c r="C206" s="36">
        <v>17105</v>
      </c>
      <c r="D206" s="36">
        <v>5656</v>
      </c>
      <c r="E206" s="37">
        <f t="shared" si="36"/>
        <v>3024.2220650636491</v>
      </c>
      <c r="F206" s="38">
        <f t="shared" si="37"/>
        <v>0.81671173315781687</v>
      </c>
      <c r="G206" s="39">
        <f t="shared" si="38"/>
        <v>407.22159240312527</v>
      </c>
      <c r="H206" s="39">
        <f t="shared" si="39"/>
        <v>107.94356373441315</v>
      </c>
      <c r="I206" s="37">
        <f t="shared" si="40"/>
        <v>515.16515613753836</v>
      </c>
      <c r="J206" s="40">
        <f t="shared" si="41"/>
        <v>-38.889838506431374</v>
      </c>
      <c r="K206" s="37">
        <f t="shared" si="42"/>
        <v>476.27531763110699</v>
      </c>
      <c r="L206" s="37">
        <f t="shared" si="43"/>
        <v>2913774.1231139172</v>
      </c>
      <c r="M206" s="37">
        <f t="shared" si="44"/>
        <v>2693813.1965215411</v>
      </c>
      <c r="N206" s="41">
        <f>jan!M206</f>
        <v>2395857.4436914213</v>
      </c>
      <c r="O206" s="41">
        <f t="shared" si="45"/>
        <v>297955.7528301198</v>
      </c>
      <c r="P206" s="4"/>
      <c r="Q206" s="65"/>
      <c r="R206" s="4"/>
    </row>
    <row r="207" spans="1:18" s="34" customFormat="1" x14ac:dyDescent="0.2">
      <c r="A207" s="33">
        <v>1219</v>
      </c>
      <c r="B207" s="34" t="s">
        <v>261</v>
      </c>
      <c r="C207" s="36">
        <v>39270</v>
      </c>
      <c r="D207" s="36">
        <v>11806</v>
      </c>
      <c r="E207" s="37">
        <f t="shared" si="36"/>
        <v>3326.2747755378623</v>
      </c>
      <c r="F207" s="38">
        <f t="shared" si="37"/>
        <v>0.89828312155757017</v>
      </c>
      <c r="G207" s="39">
        <f t="shared" si="38"/>
        <v>225.98996611859738</v>
      </c>
      <c r="H207" s="39">
        <f t="shared" si="39"/>
        <v>2.2251150684385266</v>
      </c>
      <c r="I207" s="37">
        <f t="shared" si="40"/>
        <v>228.21508118703591</v>
      </c>
      <c r="J207" s="40">
        <f t="shared" si="41"/>
        <v>-38.889838506431374</v>
      </c>
      <c r="K207" s="37">
        <f t="shared" si="42"/>
        <v>189.32524268060453</v>
      </c>
      <c r="L207" s="37">
        <f t="shared" si="43"/>
        <v>2694307.2484941459</v>
      </c>
      <c r="M207" s="37">
        <f t="shared" si="44"/>
        <v>2235173.8150872169</v>
      </c>
      <c r="N207" s="41">
        <f>jan!M207</f>
        <v>1095219.4789041881</v>
      </c>
      <c r="O207" s="41">
        <f t="shared" si="45"/>
        <v>1139954.3361830288</v>
      </c>
      <c r="P207" s="4"/>
      <c r="Q207" s="65"/>
      <c r="R207" s="4"/>
    </row>
    <row r="208" spans="1:18" s="34" customFormat="1" x14ac:dyDescent="0.2">
      <c r="A208" s="33">
        <v>1221</v>
      </c>
      <c r="B208" s="34" t="s">
        <v>262</v>
      </c>
      <c r="C208" s="36">
        <v>64058</v>
      </c>
      <c r="D208" s="36">
        <v>18821</v>
      </c>
      <c r="E208" s="37">
        <f t="shared" si="36"/>
        <v>3403.5386004994421</v>
      </c>
      <c r="F208" s="38">
        <f t="shared" si="37"/>
        <v>0.91914874287676585</v>
      </c>
      <c r="G208" s="39">
        <f t="shared" si="38"/>
        <v>179.63167114164952</v>
      </c>
      <c r="H208" s="39">
        <f t="shared" si="39"/>
        <v>0</v>
      </c>
      <c r="I208" s="37">
        <f t="shared" si="40"/>
        <v>179.63167114164952</v>
      </c>
      <c r="J208" s="40">
        <f t="shared" si="41"/>
        <v>-38.889838506431374</v>
      </c>
      <c r="K208" s="37">
        <f t="shared" si="42"/>
        <v>140.74183263521815</v>
      </c>
      <c r="L208" s="37">
        <f t="shared" si="43"/>
        <v>3380847.6825569854</v>
      </c>
      <c r="M208" s="37">
        <f t="shared" si="44"/>
        <v>2648902.0320274406</v>
      </c>
      <c r="N208" s="41">
        <f>jan!M208</f>
        <v>819880.97683006502</v>
      </c>
      <c r="O208" s="41">
        <f t="shared" si="45"/>
        <v>1829021.0551973756</v>
      </c>
      <c r="P208" s="4"/>
      <c r="Q208" s="65"/>
      <c r="R208" s="4"/>
    </row>
    <row r="209" spans="1:18" s="34" customFormat="1" x14ac:dyDescent="0.2">
      <c r="A209" s="33">
        <v>1222</v>
      </c>
      <c r="B209" s="34" t="s">
        <v>263</v>
      </c>
      <c r="C209" s="36">
        <v>10831</v>
      </c>
      <c r="D209" s="36">
        <v>3189</v>
      </c>
      <c r="E209" s="37">
        <f t="shared" si="36"/>
        <v>3396.3624960802758</v>
      </c>
      <c r="F209" s="38">
        <f t="shared" si="37"/>
        <v>0.91721078708138826</v>
      </c>
      <c r="G209" s="39">
        <f t="shared" si="38"/>
        <v>183.93733379314926</v>
      </c>
      <c r="H209" s="39">
        <f t="shared" si="39"/>
        <v>0</v>
      </c>
      <c r="I209" s="37">
        <f t="shared" si="40"/>
        <v>183.93733379314926</v>
      </c>
      <c r="J209" s="40">
        <f t="shared" si="41"/>
        <v>-38.889838506431374</v>
      </c>
      <c r="K209" s="37">
        <f t="shared" si="42"/>
        <v>145.04749528671789</v>
      </c>
      <c r="L209" s="37">
        <f t="shared" si="43"/>
        <v>586576.15746635303</v>
      </c>
      <c r="M209" s="37">
        <f t="shared" si="44"/>
        <v>462556.46246934333</v>
      </c>
      <c r="N209" s="41">
        <f>jan!M209</f>
        <v>133762.01238568977</v>
      </c>
      <c r="O209" s="41">
        <f t="shared" si="45"/>
        <v>328794.45008365356</v>
      </c>
      <c r="P209" s="4"/>
      <c r="Q209" s="65"/>
      <c r="R209" s="4"/>
    </row>
    <row r="210" spans="1:18" s="34" customFormat="1" x14ac:dyDescent="0.2">
      <c r="A210" s="33">
        <v>1223</v>
      </c>
      <c r="B210" s="34" t="s">
        <v>264</v>
      </c>
      <c r="C210" s="36">
        <v>9447</v>
      </c>
      <c r="D210" s="36">
        <v>2847</v>
      </c>
      <c r="E210" s="37">
        <f t="shared" si="36"/>
        <v>3318.2297154899893</v>
      </c>
      <c r="F210" s="38">
        <f t="shared" si="37"/>
        <v>0.89611049838582613</v>
      </c>
      <c r="G210" s="39">
        <f t="shared" si="38"/>
        <v>230.81700214732118</v>
      </c>
      <c r="H210" s="39">
        <f t="shared" si="39"/>
        <v>5.0408860851940744</v>
      </c>
      <c r="I210" s="37">
        <f t="shared" si="40"/>
        <v>235.85788823251525</v>
      </c>
      <c r="J210" s="40">
        <f t="shared" si="41"/>
        <v>-38.889838506431374</v>
      </c>
      <c r="K210" s="37">
        <f t="shared" si="42"/>
        <v>196.96804972608388</v>
      </c>
      <c r="L210" s="37">
        <f t="shared" si="43"/>
        <v>671487.40779797093</v>
      </c>
      <c r="M210" s="37">
        <f t="shared" si="44"/>
        <v>560768.03757016081</v>
      </c>
      <c r="N210" s="41">
        <f>jan!M210</f>
        <v>227879.72695580387</v>
      </c>
      <c r="O210" s="41">
        <f t="shared" si="45"/>
        <v>332888.31061435695</v>
      </c>
      <c r="P210" s="4"/>
      <c r="Q210" s="65"/>
      <c r="R210" s="4"/>
    </row>
    <row r="211" spans="1:18" s="34" customFormat="1" x14ac:dyDescent="0.2">
      <c r="A211" s="33">
        <v>1224</v>
      </c>
      <c r="B211" s="34" t="s">
        <v>265</v>
      </c>
      <c r="C211" s="36">
        <v>50967</v>
      </c>
      <c r="D211" s="36">
        <v>13241</v>
      </c>
      <c r="E211" s="37">
        <f t="shared" si="36"/>
        <v>3849.1805754852353</v>
      </c>
      <c r="F211" s="38">
        <f t="shared" si="37"/>
        <v>1.039497388554298</v>
      </c>
      <c r="G211" s="39">
        <f t="shared" si="38"/>
        <v>-87.753513849826405</v>
      </c>
      <c r="H211" s="39">
        <f t="shared" si="39"/>
        <v>0</v>
      </c>
      <c r="I211" s="37">
        <f t="shared" si="40"/>
        <v>-87.753513849826405</v>
      </c>
      <c r="J211" s="40">
        <f t="shared" si="41"/>
        <v>-38.889838506431374</v>
      </c>
      <c r="K211" s="37">
        <f t="shared" si="42"/>
        <v>-126.64335235625778</v>
      </c>
      <c r="L211" s="37">
        <f t="shared" si="43"/>
        <v>-1161944.2768855514</v>
      </c>
      <c r="M211" s="37">
        <f t="shared" si="44"/>
        <v>-1676884.6285492093</v>
      </c>
      <c r="N211" s="41">
        <f>jan!M211</f>
        <v>3244888.4038044759</v>
      </c>
      <c r="O211" s="41">
        <f t="shared" si="45"/>
        <v>-4921773.0323536852</v>
      </c>
      <c r="P211" s="4"/>
      <c r="Q211" s="65"/>
      <c r="R211" s="4"/>
    </row>
    <row r="212" spans="1:18" s="34" customFormat="1" x14ac:dyDescent="0.2">
      <c r="A212" s="33">
        <v>1227</v>
      </c>
      <c r="B212" s="34" t="s">
        <v>266</v>
      </c>
      <c r="C212" s="36">
        <v>4678</v>
      </c>
      <c r="D212" s="36">
        <v>1108</v>
      </c>
      <c r="E212" s="37">
        <f t="shared" si="36"/>
        <v>4222.0216606498198</v>
      </c>
      <c r="F212" s="38">
        <f t="shared" si="37"/>
        <v>1.140185658894922</v>
      </c>
      <c r="G212" s="39">
        <f t="shared" si="38"/>
        <v>-311.45816494857706</v>
      </c>
      <c r="H212" s="39">
        <f t="shared" si="39"/>
        <v>0</v>
      </c>
      <c r="I212" s="37">
        <f t="shared" si="40"/>
        <v>-311.45816494857706</v>
      </c>
      <c r="J212" s="40">
        <f t="shared" si="41"/>
        <v>-38.889838506431374</v>
      </c>
      <c r="K212" s="37">
        <f t="shared" si="42"/>
        <v>-350.34800345500844</v>
      </c>
      <c r="L212" s="37">
        <f t="shared" si="43"/>
        <v>-345095.6467630234</v>
      </c>
      <c r="M212" s="37">
        <f t="shared" si="44"/>
        <v>-388185.58782814932</v>
      </c>
      <c r="N212" s="41">
        <f>jan!M212</f>
        <v>554743.28988863097</v>
      </c>
      <c r="O212" s="41">
        <f t="shared" si="45"/>
        <v>-942928.87771678029</v>
      </c>
      <c r="P212" s="4"/>
      <c r="Q212" s="65"/>
      <c r="R212" s="4"/>
    </row>
    <row r="213" spans="1:18" s="34" customFormat="1" x14ac:dyDescent="0.2">
      <c r="A213" s="33">
        <v>1228</v>
      </c>
      <c r="B213" s="34" t="s">
        <v>267</v>
      </c>
      <c r="C213" s="36">
        <v>40268</v>
      </c>
      <c r="D213" s="36">
        <v>7025</v>
      </c>
      <c r="E213" s="37">
        <f t="shared" si="36"/>
        <v>5732.0996441281141</v>
      </c>
      <c r="F213" s="38">
        <f t="shared" si="37"/>
        <v>1.5479924867523407</v>
      </c>
      <c r="G213" s="39">
        <f t="shared" si="38"/>
        <v>-1217.5049550355536</v>
      </c>
      <c r="H213" s="39">
        <f t="shared" si="39"/>
        <v>0</v>
      </c>
      <c r="I213" s="37">
        <f t="shared" si="40"/>
        <v>-1217.5049550355536</v>
      </c>
      <c r="J213" s="40">
        <f t="shared" si="41"/>
        <v>-38.889838506431374</v>
      </c>
      <c r="K213" s="37">
        <f t="shared" si="42"/>
        <v>-1256.3947935419851</v>
      </c>
      <c r="L213" s="37">
        <f t="shared" si="43"/>
        <v>-8552972.3091247641</v>
      </c>
      <c r="M213" s="37">
        <f t="shared" si="44"/>
        <v>-8826173.424632445</v>
      </c>
      <c r="N213" s="41">
        <f>jan!M213</f>
        <v>515148.11445891188</v>
      </c>
      <c r="O213" s="41">
        <f t="shared" si="45"/>
        <v>-9341321.5390913561</v>
      </c>
      <c r="P213" s="4"/>
      <c r="Q213" s="65"/>
      <c r="R213" s="4"/>
    </row>
    <row r="214" spans="1:18" s="34" customFormat="1" x14ac:dyDescent="0.2">
      <c r="A214" s="33">
        <v>1231</v>
      </c>
      <c r="B214" s="34" t="s">
        <v>268</v>
      </c>
      <c r="C214" s="36">
        <v>12661</v>
      </c>
      <c r="D214" s="36">
        <v>3377</v>
      </c>
      <c r="E214" s="37">
        <f t="shared" si="36"/>
        <v>3749.1856677524429</v>
      </c>
      <c r="F214" s="38">
        <f t="shared" si="37"/>
        <v>1.012493083763047</v>
      </c>
      <c r="G214" s="39">
        <f t="shared" si="38"/>
        <v>-27.756569210150975</v>
      </c>
      <c r="H214" s="39">
        <f t="shared" si="39"/>
        <v>0</v>
      </c>
      <c r="I214" s="37">
        <f t="shared" si="40"/>
        <v>-27.756569210150975</v>
      </c>
      <c r="J214" s="40">
        <f t="shared" si="41"/>
        <v>-38.889838506431374</v>
      </c>
      <c r="K214" s="37">
        <f t="shared" si="42"/>
        <v>-66.646407716582345</v>
      </c>
      <c r="L214" s="37">
        <f t="shared" si="43"/>
        <v>-93733.934222679847</v>
      </c>
      <c r="M214" s="37">
        <f t="shared" si="44"/>
        <v>-225064.91885889857</v>
      </c>
      <c r="N214" s="41">
        <f>jan!M214</f>
        <v>1025767.9963482899</v>
      </c>
      <c r="O214" s="41">
        <f t="shared" si="45"/>
        <v>-1250832.9152071886</v>
      </c>
      <c r="P214" s="4"/>
      <c r="Q214" s="65"/>
      <c r="R214" s="4"/>
    </row>
    <row r="215" spans="1:18" s="34" customFormat="1" x14ac:dyDescent="0.2">
      <c r="A215" s="33">
        <v>1232</v>
      </c>
      <c r="B215" s="34" t="s">
        <v>269</v>
      </c>
      <c r="C215" s="36">
        <v>14076</v>
      </c>
      <c r="D215" s="36">
        <v>921</v>
      </c>
      <c r="E215" s="37">
        <f t="shared" si="36"/>
        <v>15283.387622149838</v>
      </c>
      <c r="F215" s="38">
        <f t="shared" si="37"/>
        <v>4.1273827532721263</v>
      </c>
      <c r="G215" s="39">
        <f t="shared" si="38"/>
        <v>-6948.2777418485875</v>
      </c>
      <c r="H215" s="39">
        <f t="shared" si="39"/>
        <v>0</v>
      </c>
      <c r="I215" s="37">
        <f t="shared" si="40"/>
        <v>-6948.2777418485875</v>
      </c>
      <c r="J215" s="40">
        <f t="shared" si="41"/>
        <v>-38.889838506431374</v>
      </c>
      <c r="K215" s="37">
        <f t="shared" si="42"/>
        <v>-6987.1675803550188</v>
      </c>
      <c r="L215" s="37">
        <f t="shared" si="43"/>
        <v>-6399363.8002425488</v>
      </c>
      <c r="M215" s="37">
        <f t="shared" si="44"/>
        <v>-6435181.341506972</v>
      </c>
      <c r="N215" s="41">
        <f>jan!M215</f>
        <v>-83762.617307237233</v>
      </c>
      <c r="O215" s="41">
        <f t="shared" si="45"/>
        <v>-6351418.7241997346</v>
      </c>
      <c r="P215" s="4"/>
      <c r="Q215" s="65"/>
      <c r="R215" s="4"/>
    </row>
    <row r="216" spans="1:18" s="34" customFormat="1" x14ac:dyDescent="0.2">
      <c r="A216" s="33">
        <v>1233</v>
      </c>
      <c r="B216" s="34" t="s">
        <v>270</v>
      </c>
      <c r="C216" s="36">
        <v>7634</v>
      </c>
      <c r="D216" s="36">
        <v>1131</v>
      </c>
      <c r="E216" s="37">
        <f t="shared" si="36"/>
        <v>6749.7789566755082</v>
      </c>
      <c r="F216" s="38">
        <f t="shared" si="37"/>
        <v>1.8228237052501612</v>
      </c>
      <c r="G216" s="39">
        <f t="shared" si="38"/>
        <v>-1828.11254256399</v>
      </c>
      <c r="H216" s="39">
        <f t="shared" si="39"/>
        <v>0</v>
      </c>
      <c r="I216" s="37">
        <f t="shared" si="40"/>
        <v>-1828.11254256399</v>
      </c>
      <c r="J216" s="40">
        <f t="shared" si="41"/>
        <v>-38.889838506431374</v>
      </c>
      <c r="K216" s="37">
        <f t="shared" si="42"/>
        <v>-1867.0023810704215</v>
      </c>
      <c r="L216" s="37">
        <f t="shared" si="43"/>
        <v>-2067595.2856398728</v>
      </c>
      <c r="M216" s="37">
        <f t="shared" si="44"/>
        <v>-2111579.6929906467</v>
      </c>
      <c r="N216" s="41">
        <f>jan!M216</f>
        <v>733137.19392061478</v>
      </c>
      <c r="O216" s="41">
        <f t="shared" si="45"/>
        <v>-2844716.8869112614</v>
      </c>
      <c r="P216" s="4"/>
      <c r="Q216" s="65"/>
      <c r="R216" s="4"/>
    </row>
    <row r="217" spans="1:18" s="34" customFormat="1" x14ac:dyDescent="0.2">
      <c r="A217" s="33">
        <v>1234</v>
      </c>
      <c r="B217" s="34" t="s">
        <v>271</v>
      </c>
      <c r="C217" s="36">
        <v>3144</v>
      </c>
      <c r="D217" s="36">
        <v>933</v>
      </c>
      <c r="E217" s="37">
        <f t="shared" si="36"/>
        <v>3369.7749196141481</v>
      </c>
      <c r="F217" s="38">
        <f t="shared" si="37"/>
        <v>0.91003063126314809</v>
      </c>
      <c r="G217" s="39">
        <f t="shared" si="38"/>
        <v>199.88987967282591</v>
      </c>
      <c r="H217" s="39">
        <f t="shared" si="39"/>
        <v>0</v>
      </c>
      <c r="I217" s="37">
        <f t="shared" si="40"/>
        <v>199.88987967282591</v>
      </c>
      <c r="J217" s="40">
        <f t="shared" si="41"/>
        <v>-38.889838506431374</v>
      </c>
      <c r="K217" s="37">
        <f t="shared" si="42"/>
        <v>161.00004116639454</v>
      </c>
      <c r="L217" s="37">
        <f t="shared" si="43"/>
        <v>186497.25773474658</v>
      </c>
      <c r="M217" s="37">
        <f t="shared" si="44"/>
        <v>150213.0384082461</v>
      </c>
      <c r="N217" s="41">
        <f>jan!M217</f>
        <v>357885.32442788134</v>
      </c>
      <c r="O217" s="41">
        <f t="shared" si="45"/>
        <v>-207672.28601963524</v>
      </c>
      <c r="P217" s="4"/>
      <c r="Q217" s="65"/>
      <c r="R217" s="4"/>
    </row>
    <row r="218" spans="1:18" s="34" customFormat="1" x14ac:dyDescent="0.2">
      <c r="A218" s="33">
        <v>1235</v>
      </c>
      <c r="B218" s="34" t="s">
        <v>272</v>
      </c>
      <c r="C218" s="36">
        <v>51522</v>
      </c>
      <c r="D218" s="36">
        <v>14514</v>
      </c>
      <c r="E218" s="37">
        <f t="shared" si="36"/>
        <v>3549.8139727159983</v>
      </c>
      <c r="F218" s="38">
        <f t="shared" si="37"/>
        <v>0.95865140180560815</v>
      </c>
      <c r="G218" s="39">
        <f t="shared" si="38"/>
        <v>91.866447811715801</v>
      </c>
      <c r="H218" s="39">
        <f t="shared" si="39"/>
        <v>0</v>
      </c>
      <c r="I218" s="37">
        <f t="shared" si="40"/>
        <v>91.866447811715801</v>
      </c>
      <c r="J218" s="40">
        <f t="shared" si="41"/>
        <v>-38.889838506431374</v>
      </c>
      <c r="K218" s="37">
        <f t="shared" si="42"/>
        <v>52.976609305284427</v>
      </c>
      <c r="L218" s="37">
        <f t="shared" si="43"/>
        <v>1333349.6235392431</v>
      </c>
      <c r="M218" s="37">
        <f t="shared" si="44"/>
        <v>768902.50745689822</v>
      </c>
      <c r="N218" s="41">
        <f>jan!M218</f>
        <v>2910274.9182703863</v>
      </c>
      <c r="O218" s="41">
        <f t="shared" si="45"/>
        <v>-2141372.4108134881</v>
      </c>
      <c r="P218" s="4"/>
      <c r="Q218" s="65"/>
      <c r="R218" s="4"/>
    </row>
    <row r="219" spans="1:18" s="34" customFormat="1" x14ac:dyDescent="0.2">
      <c r="A219" s="33">
        <v>1238</v>
      </c>
      <c r="B219" s="34" t="s">
        <v>273</v>
      </c>
      <c r="C219" s="36">
        <v>28240</v>
      </c>
      <c r="D219" s="36">
        <v>8423</v>
      </c>
      <c r="E219" s="37">
        <f t="shared" si="36"/>
        <v>3352.7246824171912</v>
      </c>
      <c r="F219" s="38">
        <f t="shared" si="37"/>
        <v>0.90542609876775226</v>
      </c>
      <c r="G219" s="39">
        <f t="shared" si="38"/>
        <v>210.12002199100007</v>
      </c>
      <c r="H219" s="39">
        <f t="shared" si="39"/>
        <v>0</v>
      </c>
      <c r="I219" s="37">
        <f t="shared" si="40"/>
        <v>210.12002199100007</v>
      </c>
      <c r="J219" s="40">
        <f t="shared" si="41"/>
        <v>-38.889838506431374</v>
      </c>
      <c r="K219" s="37">
        <f t="shared" si="42"/>
        <v>171.2301834845687</v>
      </c>
      <c r="L219" s="37">
        <f t="shared" si="43"/>
        <v>1769840.9452301937</v>
      </c>
      <c r="M219" s="37">
        <f t="shared" si="44"/>
        <v>1442271.8354905222</v>
      </c>
      <c r="N219" s="41">
        <f>jan!M219</f>
        <v>1813826.2461479558</v>
      </c>
      <c r="O219" s="41">
        <f t="shared" si="45"/>
        <v>-371554.41065743356</v>
      </c>
      <c r="P219" s="4"/>
      <c r="Q219" s="65"/>
      <c r="R219" s="4"/>
    </row>
    <row r="220" spans="1:18" s="34" customFormat="1" x14ac:dyDescent="0.2">
      <c r="A220" s="33">
        <v>1241</v>
      </c>
      <c r="B220" s="34" t="s">
        <v>274</v>
      </c>
      <c r="C220" s="36">
        <v>13497</v>
      </c>
      <c r="D220" s="36">
        <v>3895</v>
      </c>
      <c r="E220" s="37">
        <f t="shared" si="36"/>
        <v>3465.2118100128368</v>
      </c>
      <c r="F220" s="38">
        <f t="shared" si="37"/>
        <v>0.93580401247914202</v>
      </c>
      <c r="G220" s="39">
        <f t="shared" si="38"/>
        <v>142.62774543361266</v>
      </c>
      <c r="H220" s="39">
        <f t="shared" si="39"/>
        <v>0</v>
      </c>
      <c r="I220" s="37">
        <f t="shared" si="40"/>
        <v>142.62774543361266</v>
      </c>
      <c r="J220" s="40">
        <f t="shared" si="41"/>
        <v>-38.889838506431374</v>
      </c>
      <c r="K220" s="37">
        <f t="shared" si="42"/>
        <v>103.73790692718129</v>
      </c>
      <c r="L220" s="37">
        <f t="shared" si="43"/>
        <v>555535.06846392131</v>
      </c>
      <c r="M220" s="37">
        <f t="shared" si="44"/>
        <v>404059.14748137112</v>
      </c>
      <c r="N220" s="41">
        <f>jan!M220</f>
        <v>209437.13961814478</v>
      </c>
      <c r="O220" s="41">
        <f t="shared" si="45"/>
        <v>194622.00786322635</v>
      </c>
      <c r="P220" s="4"/>
      <c r="Q220" s="65"/>
      <c r="R220" s="4"/>
    </row>
    <row r="221" spans="1:18" s="34" customFormat="1" x14ac:dyDescent="0.2">
      <c r="A221" s="33">
        <v>1242</v>
      </c>
      <c r="B221" s="34" t="s">
        <v>275</v>
      </c>
      <c r="C221" s="36">
        <v>9943</v>
      </c>
      <c r="D221" s="36">
        <v>2488</v>
      </c>
      <c r="E221" s="37">
        <f t="shared" si="36"/>
        <v>3996.3826366559488</v>
      </c>
      <c r="F221" s="38">
        <f t="shared" si="37"/>
        <v>1.079250306136627</v>
      </c>
      <c r="G221" s="39">
        <f t="shared" si="38"/>
        <v>-176.0747505522545</v>
      </c>
      <c r="H221" s="39">
        <f t="shared" si="39"/>
        <v>0</v>
      </c>
      <c r="I221" s="37">
        <f t="shared" si="40"/>
        <v>-176.0747505522545</v>
      </c>
      <c r="J221" s="40">
        <f t="shared" si="41"/>
        <v>-38.889838506431374</v>
      </c>
      <c r="K221" s="37">
        <f t="shared" si="42"/>
        <v>-214.96458905868587</v>
      </c>
      <c r="L221" s="37">
        <f t="shared" si="43"/>
        <v>-438073.97937400918</v>
      </c>
      <c r="M221" s="37">
        <f t="shared" si="44"/>
        <v>-534831.89757801045</v>
      </c>
      <c r="N221" s="41">
        <f>jan!M221</f>
        <v>442230.19341975404</v>
      </c>
      <c r="O221" s="41">
        <f t="shared" si="45"/>
        <v>-977062.09099776449</v>
      </c>
      <c r="P221" s="4"/>
      <c r="Q221" s="65"/>
      <c r="R221" s="4"/>
    </row>
    <row r="222" spans="1:18" s="34" customFormat="1" x14ac:dyDescent="0.2">
      <c r="A222" s="33">
        <v>1243</v>
      </c>
      <c r="B222" s="34" t="s">
        <v>125</v>
      </c>
      <c r="C222" s="36">
        <v>69330</v>
      </c>
      <c r="D222" s="36">
        <v>20152</v>
      </c>
      <c r="E222" s="37">
        <f t="shared" si="36"/>
        <v>3440.3533148074634</v>
      </c>
      <c r="F222" s="38">
        <f t="shared" si="37"/>
        <v>0.92909080681299372</v>
      </c>
      <c r="G222" s="39">
        <f t="shared" si="38"/>
        <v>157.54284255683669</v>
      </c>
      <c r="H222" s="39">
        <f t="shared" si="39"/>
        <v>0</v>
      </c>
      <c r="I222" s="37">
        <f t="shared" si="40"/>
        <v>157.54284255683669</v>
      </c>
      <c r="J222" s="40">
        <f t="shared" si="41"/>
        <v>-38.889838506431374</v>
      </c>
      <c r="K222" s="37">
        <f t="shared" si="42"/>
        <v>118.65300405040531</v>
      </c>
      <c r="L222" s="37">
        <f t="shared" si="43"/>
        <v>3174803.3632053728</v>
      </c>
      <c r="M222" s="37">
        <f t="shared" si="44"/>
        <v>2391095.337623768</v>
      </c>
      <c r="N222" s="41">
        <f>jan!M222</f>
        <v>799469.63737736794</v>
      </c>
      <c r="O222" s="41">
        <f t="shared" si="45"/>
        <v>1591625.7002464002</v>
      </c>
      <c r="P222" s="4"/>
      <c r="Q222" s="65"/>
      <c r="R222" s="4"/>
    </row>
    <row r="223" spans="1:18" s="34" customFormat="1" x14ac:dyDescent="0.2">
      <c r="A223" s="33">
        <v>1244</v>
      </c>
      <c r="B223" s="34" t="s">
        <v>276</v>
      </c>
      <c r="C223" s="36">
        <v>36972</v>
      </c>
      <c r="D223" s="36">
        <v>5156</v>
      </c>
      <c r="E223" s="37">
        <f t="shared" si="36"/>
        <v>7170.6749418153604</v>
      </c>
      <c r="F223" s="38">
        <f t="shared" si="37"/>
        <v>1.9364895280988881</v>
      </c>
      <c r="G223" s="39">
        <f t="shared" si="38"/>
        <v>-2080.6501336479014</v>
      </c>
      <c r="H223" s="39">
        <f t="shared" si="39"/>
        <v>0</v>
      </c>
      <c r="I223" s="37">
        <f t="shared" si="40"/>
        <v>-2080.6501336479014</v>
      </c>
      <c r="J223" s="40">
        <f t="shared" si="41"/>
        <v>-38.889838506431374</v>
      </c>
      <c r="K223" s="37">
        <f t="shared" si="42"/>
        <v>-2119.5399721543326</v>
      </c>
      <c r="L223" s="37">
        <f t="shared" si="43"/>
        <v>-10727832.08908858</v>
      </c>
      <c r="M223" s="37">
        <f t="shared" si="44"/>
        <v>-10928348.096427739</v>
      </c>
      <c r="N223" s="41">
        <f>jan!M223</f>
        <v>-10962780.515565816</v>
      </c>
      <c r="O223" s="41">
        <f t="shared" si="45"/>
        <v>34432.419138077646</v>
      </c>
      <c r="P223" s="4"/>
      <c r="Q223" s="65"/>
      <c r="R223" s="4"/>
    </row>
    <row r="224" spans="1:18" s="34" customFormat="1" x14ac:dyDescent="0.2">
      <c r="A224" s="33">
        <v>1245</v>
      </c>
      <c r="B224" s="34" t="s">
        <v>277</v>
      </c>
      <c r="C224" s="36">
        <v>23638</v>
      </c>
      <c r="D224" s="36">
        <v>7058</v>
      </c>
      <c r="E224" s="37">
        <f t="shared" si="36"/>
        <v>3349.1073958628508</v>
      </c>
      <c r="F224" s="38">
        <f t="shared" si="37"/>
        <v>0.90444922593647048</v>
      </c>
      <c r="G224" s="39">
        <f t="shared" si="38"/>
        <v>212.29039392360428</v>
      </c>
      <c r="H224" s="39">
        <f t="shared" si="39"/>
        <v>0</v>
      </c>
      <c r="I224" s="37">
        <f t="shared" si="40"/>
        <v>212.29039392360428</v>
      </c>
      <c r="J224" s="40">
        <f t="shared" si="41"/>
        <v>-38.889838506431374</v>
      </c>
      <c r="K224" s="37">
        <f t="shared" si="42"/>
        <v>173.40055541717291</v>
      </c>
      <c r="L224" s="37">
        <f t="shared" si="43"/>
        <v>1498345.600312799</v>
      </c>
      <c r="M224" s="37">
        <f t="shared" si="44"/>
        <v>1223861.1201344065</v>
      </c>
      <c r="N224" s="41">
        <f>jan!M224</f>
        <v>638613.94901793578</v>
      </c>
      <c r="O224" s="41">
        <f t="shared" si="45"/>
        <v>585247.17111647071</v>
      </c>
      <c r="P224" s="4"/>
      <c r="Q224" s="65"/>
      <c r="R224" s="4"/>
    </row>
    <row r="225" spans="1:18" s="34" customFormat="1" x14ac:dyDescent="0.2">
      <c r="A225" s="33">
        <v>1246</v>
      </c>
      <c r="B225" s="34" t="s">
        <v>278</v>
      </c>
      <c r="C225" s="36">
        <v>87912</v>
      </c>
      <c r="D225" s="36">
        <v>25204</v>
      </c>
      <c r="E225" s="37">
        <f t="shared" si="36"/>
        <v>3488.0177749563563</v>
      </c>
      <c r="F225" s="38">
        <f t="shared" si="37"/>
        <v>0.94196291839102186</v>
      </c>
      <c r="G225" s="39">
        <f t="shared" si="38"/>
        <v>128.94416646750096</v>
      </c>
      <c r="H225" s="39">
        <f t="shared" si="39"/>
        <v>0</v>
      </c>
      <c r="I225" s="37">
        <f t="shared" si="40"/>
        <v>128.94416646750096</v>
      </c>
      <c r="J225" s="40">
        <f t="shared" si="41"/>
        <v>-38.889838506431374</v>
      </c>
      <c r="K225" s="37">
        <f t="shared" si="42"/>
        <v>90.054327961069589</v>
      </c>
      <c r="L225" s="37">
        <f t="shared" si="43"/>
        <v>3249908.771646894</v>
      </c>
      <c r="M225" s="37">
        <f t="shared" si="44"/>
        <v>2269729.2819307977</v>
      </c>
      <c r="N225" s="41">
        <f>jan!M225</f>
        <v>-110051.69013203628</v>
      </c>
      <c r="O225" s="41">
        <f t="shared" si="45"/>
        <v>2379780.9720628341</v>
      </c>
      <c r="P225" s="4"/>
      <c r="Q225" s="65"/>
      <c r="R225" s="4"/>
    </row>
    <row r="226" spans="1:18" s="34" customFormat="1" x14ac:dyDescent="0.2">
      <c r="A226" s="33">
        <v>1247</v>
      </c>
      <c r="B226" s="34" t="s">
        <v>279</v>
      </c>
      <c r="C226" s="36">
        <v>92512</v>
      </c>
      <c r="D226" s="36">
        <v>28821</v>
      </c>
      <c r="E226" s="37">
        <f t="shared" si="36"/>
        <v>3209.8816834946742</v>
      </c>
      <c r="F226" s="38">
        <f t="shared" si="37"/>
        <v>0.86685037558685096</v>
      </c>
      <c r="G226" s="39">
        <f t="shared" si="38"/>
        <v>295.82582134451019</v>
      </c>
      <c r="H226" s="39">
        <f t="shared" si="39"/>
        <v>42.962697283554348</v>
      </c>
      <c r="I226" s="37">
        <f t="shared" si="40"/>
        <v>338.78851862806454</v>
      </c>
      <c r="J226" s="40">
        <f t="shared" si="41"/>
        <v>-38.889838506431374</v>
      </c>
      <c r="K226" s="37">
        <f t="shared" si="42"/>
        <v>299.89868012163316</v>
      </c>
      <c r="L226" s="37">
        <f t="shared" si="43"/>
        <v>9764223.8953794483</v>
      </c>
      <c r="M226" s="37">
        <f t="shared" si="44"/>
        <v>8643379.8597855885</v>
      </c>
      <c r="N226" s="41">
        <f>jan!M226</f>
        <v>5171654.7002529111</v>
      </c>
      <c r="O226" s="41">
        <f t="shared" si="45"/>
        <v>3471725.1595326774</v>
      </c>
      <c r="P226" s="4"/>
      <c r="Q226" s="65"/>
      <c r="R226" s="4"/>
    </row>
    <row r="227" spans="1:18" s="34" customFormat="1" x14ac:dyDescent="0.2">
      <c r="A227" s="33">
        <v>1251</v>
      </c>
      <c r="B227" s="34" t="s">
        <v>280</v>
      </c>
      <c r="C227" s="36">
        <v>18849</v>
      </c>
      <c r="D227" s="36">
        <v>4123</v>
      </c>
      <c r="E227" s="37">
        <f t="shared" si="36"/>
        <v>4571.6711132670389</v>
      </c>
      <c r="F227" s="38">
        <f t="shared" si="37"/>
        <v>1.2346108711647363</v>
      </c>
      <c r="G227" s="39">
        <f t="shared" si="38"/>
        <v>-521.24783651890857</v>
      </c>
      <c r="H227" s="39">
        <f t="shared" si="39"/>
        <v>0</v>
      </c>
      <c r="I227" s="37">
        <f t="shared" si="40"/>
        <v>-521.24783651890857</v>
      </c>
      <c r="J227" s="40">
        <f t="shared" si="41"/>
        <v>-38.889838506431374</v>
      </c>
      <c r="K227" s="37">
        <f t="shared" si="42"/>
        <v>-560.13767502533995</v>
      </c>
      <c r="L227" s="37">
        <f t="shared" si="43"/>
        <v>-2149104.8299674601</v>
      </c>
      <c r="M227" s="37">
        <f t="shared" si="44"/>
        <v>-2309447.6341294767</v>
      </c>
      <c r="N227" s="41">
        <f>jan!M227</f>
        <v>2148137.6662552576</v>
      </c>
      <c r="O227" s="41">
        <f t="shared" si="45"/>
        <v>-4457585.3003847338</v>
      </c>
      <c r="P227" s="4"/>
      <c r="Q227" s="65"/>
      <c r="R227" s="4"/>
    </row>
    <row r="228" spans="1:18" s="34" customFormat="1" x14ac:dyDescent="0.2">
      <c r="A228" s="33">
        <v>1252</v>
      </c>
      <c r="B228" s="34" t="s">
        <v>281</v>
      </c>
      <c r="C228" s="36">
        <v>9338</v>
      </c>
      <c r="D228" s="36">
        <v>383</v>
      </c>
      <c r="E228" s="37">
        <f t="shared" si="36"/>
        <v>24381.201044386424</v>
      </c>
      <c r="F228" s="38">
        <f t="shared" si="37"/>
        <v>6.5843091324085439</v>
      </c>
      <c r="G228" s="39">
        <f t="shared" si="38"/>
        <v>-12406.965795190539</v>
      </c>
      <c r="H228" s="39">
        <f t="shared" si="39"/>
        <v>0</v>
      </c>
      <c r="I228" s="37">
        <f t="shared" si="40"/>
        <v>-12406.965795190539</v>
      </c>
      <c r="J228" s="40">
        <f t="shared" si="41"/>
        <v>-38.889838506431374</v>
      </c>
      <c r="K228" s="37">
        <f t="shared" si="42"/>
        <v>-12445.85563369697</v>
      </c>
      <c r="L228" s="37">
        <f t="shared" si="43"/>
        <v>-4751867.8995579761</v>
      </c>
      <c r="M228" s="37">
        <f t="shared" si="44"/>
        <v>-4766762.7077059401</v>
      </c>
      <c r="N228" s="41">
        <f>jan!M228</f>
        <v>11697.413215339966</v>
      </c>
      <c r="O228" s="41">
        <f t="shared" si="45"/>
        <v>-4778460.1209212802</v>
      </c>
      <c r="P228" s="4"/>
      <c r="Q228" s="65"/>
      <c r="R228" s="4"/>
    </row>
    <row r="229" spans="1:18" s="34" customFormat="1" x14ac:dyDescent="0.2">
      <c r="A229" s="33">
        <v>1253</v>
      </c>
      <c r="B229" s="34" t="s">
        <v>282</v>
      </c>
      <c r="C229" s="36">
        <v>24732</v>
      </c>
      <c r="D229" s="36">
        <v>8026</v>
      </c>
      <c r="E229" s="37">
        <f t="shared" si="36"/>
        <v>3081.4851731871418</v>
      </c>
      <c r="F229" s="38">
        <f t="shared" si="37"/>
        <v>0.83217602489148523</v>
      </c>
      <c r="G229" s="39">
        <f t="shared" si="38"/>
        <v>372.86372752902969</v>
      </c>
      <c r="H229" s="39">
        <f t="shared" si="39"/>
        <v>87.901475891190714</v>
      </c>
      <c r="I229" s="37">
        <f t="shared" si="40"/>
        <v>460.76520342022042</v>
      </c>
      <c r="J229" s="40">
        <f t="shared" si="41"/>
        <v>-38.889838506431374</v>
      </c>
      <c r="K229" s="37">
        <f t="shared" si="42"/>
        <v>421.87536491378904</v>
      </c>
      <c r="L229" s="37">
        <f t="shared" si="43"/>
        <v>3698101.5226506889</v>
      </c>
      <c r="M229" s="37">
        <f t="shared" si="44"/>
        <v>3385971.6787980706</v>
      </c>
      <c r="N229" s="41">
        <f>jan!M229</f>
        <v>2768251.0330741429</v>
      </c>
      <c r="O229" s="41">
        <f t="shared" si="45"/>
        <v>617720.64572392777</v>
      </c>
      <c r="P229" s="4"/>
      <c r="Q229" s="65"/>
      <c r="R229" s="4"/>
    </row>
    <row r="230" spans="1:18" s="34" customFormat="1" x14ac:dyDescent="0.2">
      <c r="A230" s="33">
        <v>1256</v>
      </c>
      <c r="B230" s="34" t="s">
        <v>283</v>
      </c>
      <c r="C230" s="36">
        <v>24208</v>
      </c>
      <c r="D230" s="36">
        <v>8021</v>
      </c>
      <c r="E230" s="37">
        <f t="shared" si="36"/>
        <v>3018.0775464405933</v>
      </c>
      <c r="F230" s="38">
        <f t="shared" si="37"/>
        <v>0.81505236412138637</v>
      </c>
      <c r="G230" s="39">
        <f t="shared" si="38"/>
        <v>410.90830357695876</v>
      </c>
      <c r="H230" s="39">
        <f t="shared" si="39"/>
        <v>110.09414525248266</v>
      </c>
      <c r="I230" s="37">
        <f t="shared" si="40"/>
        <v>521.00244882944139</v>
      </c>
      <c r="J230" s="40">
        <f t="shared" si="41"/>
        <v>-38.889838506431374</v>
      </c>
      <c r="K230" s="37">
        <f t="shared" si="42"/>
        <v>482.11261032301002</v>
      </c>
      <c r="L230" s="37">
        <f t="shared" si="43"/>
        <v>4178960.6420609495</v>
      </c>
      <c r="M230" s="37">
        <f t="shared" si="44"/>
        <v>3867025.2474008636</v>
      </c>
      <c r="N230" s="41">
        <f>jan!M230</f>
        <v>2549093.6626324072</v>
      </c>
      <c r="O230" s="41">
        <f t="shared" si="45"/>
        <v>1317931.5847684564</v>
      </c>
      <c r="P230" s="4"/>
      <c r="Q230" s="65"/>
      <c r="R230" s="4"/>
    </row>
    <row r="231" spans="1:18" s="34" customFormat="1" x14ac:dyDescent="0.2">
      <c r="A231" s="33">
        <v>1259</v>
      </c>
      <c r="B231" s="34" t="s">
        <v>284</v>
      </c>
      <c r="C231" s="36">
        <v>15583</v>
      </c>
      <c r="D231" s="36">
        <v>4913</v>
      </c>
      <c r="E231" s="37">
        <f t="shared" si="36"/>
        <v>3171.7891308772646</v>
      </c>
      <c r="F231" s="38">
        <f t="shared" si="37"/>
        <v>0.85656322272596641</v>
      </c>
      <c r="G231" s="39">
        <f t="shared" si="38"/>
        <v>318.68135291495599</v>
      </c>
      <c r="H231" s="39">
        <f t="shared" si="39"/>
        <v>56.295090699647716</v>
      </c>
      <c r="I231" s="37">
        <f t="shared" si="40"/>
        <v>374.97644361460368</v>
      </c>
      <c r="J231" s="40">
        <f t="shared" si="41"/>
        <v>-38.889838506431374</v>
      </c>
      <c r="K231" s="37">
        <f t="shared" si="42"/>
        <v>336.08660510817231</v>
      </c>
      <c r="L231" s="37">
        <f t="shared" si="43"/>
        <v>1842259.267478548</v>
      </c>
      <c r="M231" s="37">
        <f t="shared" si="44"/>
        <v>1651193.4908964506</v>
      </c>
      <c r="N231" s="41">
        <f>jan!M231</f>
        <v>968552.19604949758</v>
      </c>
      <c r="O231" s="41">
        <f t="shared" si="45"/>
        <v>682641.29484695301</v>
      </c>
      <c r="P231" s="4"/>
      <c r="Q231" s="65"/>
      <c r="R231" s="4"/>
    </row>
    <row r="232" spans="1:18" s="34" customFormat="1" x14ac:dyDescent="0.2">
      <c r="A232" s="33">
        <v>1260</v>
      </c>
      <c r="B232" s="34" t="s">
        <v>285</v>
      </c>
      <c r="C232" s="36">
        <v>15388</v>
      </c>
      <c r="D232" s="36">
        <v>5128</v>
      </c>
      <c r="E232" s="37">
        <f t="shared" si="36"/>
        <v>3000.7800312012482</v>
      </c>
      <c r="F232" s="38">
        <f t="shared" si="37"/>
        <v>0.81038105250917125</v>
      </c>
      <c r="G232" s="39">
        <f t="shared" si="38"/>
        <v>421.28681272056582</v>
      </c>
      <c r="H232" s="39">
        <f t="shared" si="39"/>
        <v>116.14827558625345</v>
      </c>
      <c r="I232" s="37">
        <f t="shared" si="40"/>
        <v>537.43508830681924</v>
      </c>
      <c r="J232" s="40">
        <f t="shared" si="41"/>
        <v>-38.889838506431374</v>
      </c>
      <c r="K232" s="37">
        <f t="shared" si="42"/>
        <v>498.54524980038786</v>
      </c>
      <c r="L232" s="37">
        <f t="shared" si="43"/>
        <v>2755967.1328373691</v>
      </c>
      <c r="M232" s="37">
        <f t="shared" si="44"/>
        <v>2556540.0409763888</v>
      </c>
      <c r="N232" s="41">
        <f>jan!M232</f>
        <v>1981969.1250441326</v>
      </c>
      <c r="O232" s="41">
        <f t="shared" si="45"/>
        <v>574570.91593225626</v>
      </c>
      <c r="P232" s="4"/>
      <c r="Q232" s="65"/>
      <c r="R232" s="4"/>
    </row>
    <row r="233" spans="1:18" s="34" customFormat="1" x14ac:dyDescent="0.2">
      <c r="A233" s="33">
        <v>1263</v>
      </c>
      <c r="B233" s="34" t="s">
        <v>286</v>
      </c>
      <c r="C233" s="36">
        <v>53799</v>
      </c>
      <c r="D233" s="36">
        <v>15731</v>
      </c>
      <c r="E233" s="37">
        <f t="shared" si="36"/>
        <v>3419.9351598754051</v>
      </c>
      <c r="F233" s="38">
        <f t="shared" si="37"/>
        <v>0.92357674523164124</v>
      </c>
      <c r="G233" s="39">
        <f t="shared" si="38"/>
        <v>169.79373551607168</v>
      </c>
      <c r="H233" s="39">
        <f t="shared" si="39"/>
        <v>0</v>
      </c>
      <c r="I233" s="37">
        <f t="shared" si="40"/>
        <v>169.79373551607168</v>
      </c>
      <c r="J233" s="40">
        <f t="shared" si="41"/>
        <v>-38.889838506431374</v>
      </c>
      <c r="K233" s="37">
        <f t="shared" si="42"/>
        <v>130.9038970096403</v>
      </c>
      <c r="L233" s="37">
        <f t="shared" si="43"/>
        <v>2671025.2534033237</v>
      </c>
      <c r="M233" s="37">
        <f t="shared" si="44"/>
        <v>2059249.2038586517</v>
      </c>
      <c r="N233" s="41">
        <f>jan!M233</f>
        <v>550116.4681214462</v>
      </c>
      <c r="O233" s="41">
        <f t="shared" si="45"/>
        <v>1509132.7357372055</v>
      </c>
      <c r="P233" s="4"/>
      <c r="Q233" s="65"/>
      <c r="R233" s="4"/>
    </row>
    <row r="234" spans="1:18" s="34" customFormat="1" x14ac:dyDescent="0.2">
      <c r="A234" s="33">
        <v>1264</v>
      </c>
      <c r="B234" s="34" t="s">
        <v>287</v>
      </c>
      <c r="C234" s="36">
        <v>11747</v>
      </c>
      <c r="D234" s="36">
        <v>2884</v>
      </c>
      <c r="E234" s="37">
        <f t="shared" si="36"/>
        <v>4073.1622746185853</v>
      </c>
      <c r="F234" s="38">
        <f t="shared" si="37"/>
        <v>1.0999851694643221</v>
      </c>
      <c r="G234" s="39">
        <f t="shared" si="38"/>
        <v>-222.14253332983643</v>
      </c>
      <c r="H234" s="39">
        <f t="shared" si="39"/>
        <v>0</v>
      </c>
      <c r="I234" s="37">
        <f t="shared" si="40"/>
        <v>-222.14253332983643</v>
      </c>
      <c r="J234" s="40">
        <f t="shared" si="41"/>
        <v>-38.889838506431374</v>
      </c>
      <c r="K234" s="37">
        <f t="shared" si="42"/>
        <v>-261.03237183626777</v>
      </c>
      <c r="L234" s="37">
        <f t="shared" si="43"/>
        <v>-640659.06612324819</v>
      </c>
      <c r="M234" s="37">
        <f t="shared" si="44"/>
        <v>-752817.36037579621</v>
      </c>
      <c r="N234" s="41">
        <f>jan!M234</f>
        <v>-1014379.7918719571</v>
      </c>
      <c r="O234" s="41">
        <f t="shared" si="45"/>
        <v>261562.43149616092</v>
      </c>
      <c r="P234" s="4"/>
      <c r="Q234" s="65"/>
      <c r="R234" s="4"/>
    </row>
    <row r="235" spans="1:18" s="34" customFormat="1" x14ac:dyDescent="0.2">
      <c r="A235" s="33">
        <v>1265</v>
      </c>
      <c r="B235" s="34" t="s">
        <v>288</v>
      </c>
      <c r="C235" s="36">
        <v>1730</v>
      </c>
      <c r="D235" s="36">
        <v>587</v>
      </c>
      <c r="E235" s="37">
        <f t="shared" si="36"/>
        <v>2947.1890971039184</v>
      </c>
      <c r="F235" s="38">
        <f t="shared" si="37"/>
        <v>0.7959084563417812</v>
      </c>
      <c r="G235" s="39">
        <f t="shared" si="38"/>
        <v>453.44137317896372</v>
      </c>
      <c r="H235" s="39">
        <f t="shared" si="39"/>
        <v>134.90510252031891</v>
      </c>
      <c r="I235" s="37">
        <f t="shared" si="40"/>
        <v>588.34647569928256</v>
      </c>
      <c r="J235" s="40">
        <f t="shared" si="41"/>
        <v>-38.889838506431374</v>
      </c>
      <c r="K235" s="37">
        <f t="shared" si="42"/>
        <v>549.45663719285119</v>
      </c>
      <c r="L235" s="37">
        <f t="shared" si="43"/>
        <v>345359.38123547885</v>
      </c>
      <c r="M235" s="37">
        <f t="shared" si="44"/>
        <v>322531.04603220365</v>
      </c>
      <c r="N235" s="41">
        <f>jan!M235</f>
        <v>232405.28985977109</v>
      </c>
      <c r="O235" s="41">
        <f t="shared" si="45"/>
        <v>90125.756172432564</v>
      </c>
      <c r="P235" s="4"/>
      <c r="Q235" s="65"/>
      <c r="R235" s="4"/>
    </row>
    <row r="236" spans="1:18" s="34" customFormat="1" x14ac:dyDescent="0.2">
      <c r="A236" s="33">
        <v>1266</v>
      </c>
      <c r="B236" s="34" t="s">
        <v>289</v>
      </c>
      <c r="C236" s="36">
        <v>10789</v>
      </c>
      <c r="D236" s="36">
        <v>1710</v>
      </c>
      <c r="E236" s="37">
        <f t="shared" si="36"/>
        <v>6309.3567251461991</v>
      </c>
      <c r="F236" s="38">
        <f t="shared" si="37"/>
        <v>1.703884686786924</v>
      </c>
      <c r="G236" s="39">
        <f t="shared" si="38"/>
        <v>-1563.8592036464047</v>
      </c>
      <c r="H236" s="39">
        <f t="shared" si="39"/>
        <v>0</v>
      </c>
      <c r="I236" s="37">
        <f t="shared" si="40"/>
        <v>-1563.8592036464047</v>
      </c>
      <c r="J236" s="40">
        <f t="shared" si="41"/>
        <v>-38.889838506431374</v>
      </c>
      <c r="K236" s="37">
        <f t="shared" si="42"/>
        <v>-1602.749042152836</v>
      </c>
      <c r="L236" s="37">
        <f t="shared" si="43"/>
        <v>-2674199.2382353521</v>
      </c>
      <c r="M236" s="37">
        <f t="shared" si="44"/>
        <v>-2740700.8620813494</v>
      </c>
      <c r="N236" s="41">
        <f>jan!M236</f>
        <v>395820.69107360853</v>
      </c>
      <c r="O236" s="41">
        <f t="shared" si="45"/>
        <v>-3136521.5531549579</v>
      </c>
      <c r="P236" s="4"/>
      <c r="Q236" s="65"/>
      <c r="R236" s="4"/>
    </row>
    <row r="237" spans="1:18" s="34" customFormat="1" x14ac:dyDescent="0.2">
      <c r="A237" s="33">
        <v>1401</v>
      </c>
      <c r="B237" s="34" t="s">
        <v>290</v>
      </c>
      <c r="C237" s="36">
        <v>45319</v>
      </c>
      <c r="D237" s="36">
        <v>11999</v>
      </c>
      <c r="E237" s="37">
        <f t="shared" si="36"/>
        <v>3776.8980748395697</v>
      </c>
      <c r="F237" s="38">
        <f t="shared" si="37"/>
        <v>1.0199770077392536</v>
      </c>
      <c r="G237" s="39">
        <f t="shared" si="38"/>
        <v>-44.384013462427085</v>
      </c>
      <c r="H237" s="39">
        <f t="shared" si="39"/>
        <v>0</v>
      </c>
      <c r="I237" s="37">
        <f t="shared" si="40"/>
        <v>-44.384013462427085</v>
      </c>
      <c r="J237" s="40">
        <f t="shared" si="41"/>
        <v>-38.889838506431374</v>
      </c>
      <c r="K237" s="37">
        <f t="shared" si="42"/>
        <v>-83.273851968858452</v>
      </c>
      <c r="L237" s="37">
        <f t="shared" si="43"/>
        <v>-532563.77753566264</v>
      </c>
      <c r="M237" s="37">
        <f t="shared" si="44"/>
        <v>-999202.94977433258</v>
      </c>
      <c r="N237" s="41">
        <f>jan!M237</f>
        <v>-1970528.8220081867</v>
      </c>
      <c r="O237" s="41">
        <f t="shared" si="45"/>
        <v>971325.87223385414</v>
      </c>
      <c r="P237" s="4"/>
      <c r="Q237" s="65"/>
      <c r="R237" s="4"/>
    </row>
    <row r="238" spans="1:18" s="34" customFormat="1" x14ac:dyDescent="0.2">
      <c r="A238" s="33">
        <v>1411</v>
      </c>
      <c r="B238" s="34" t="s">
        <v>291</v>
      </c>
      <c r="C238" s="36">
        <v>8809</v>
      </c>
      <c r="D238" s="36">
        <v>2371</v>
      </c>
      <c r="E238" s="37">
        <f t="shared" si="36"/>
        <v>3715.3099957823702</v>
      </c>
      <c r="F238" s="38">
        <f t="shared" si="37"/>
        <v>1.0033447281954537</v>
      </c>
      <c r="G238" s="39">
        <f t="shared" si="38"/>
        <v>-7.4311660281073273</v>
      </c>
      <c r="H238" s="39">
        <f t="shared" si="39"/>
        <v>0</v>
      </c>
      <c r="I238" s="37">
        <f t="shared" si="40"/>
        <v>-7.4311660281073273</v>
      </c>
      <c r="J238" s="40">
        <f t="shared" si="41"/>
        <v>-38.889838506431374</v>
      </c>
      <c r="K238" s="37">
        <f t="shared" si="42"/>
        <v>-46.321004534538702</v>
      </c>
      <c r="L238" s="37">
        <f t="shared" si="43"/>
        <v>-17619.294652642471</v>
      </c>
      <c r="M238" s="37">
        <f t="shared" si="44"/>
        <v>-109827.10175139127</v>
      </c>
      <c r="N238" s="41">
        <f>jan!M238</f>
        <v>-248603.22001678532</v>
      </c>
      <c r="O238" s="41">
        <f t="shared" si="45"/>
        <v>138776.11826539406</v>
      </c>
      <c r="P238" s="4"/>
      <c r="Q238" s="65"/>
      <c r="R238" s="4"/>
    </row>
    <row r="239" spans="1:18" s="34" customFormat="1" x14ac:dyDescent="0.2">
      <c r="A239" s="33">
        <v>1412</v>
      </c>
      <c r="B239" s="34" t="s">
        <v>292</v>
      </c>
      <c r="C239" s="36">
        <v>3430</v>
      </c>
      <c r="D239" s="36">
        <v>794</v>
      </c>
      <c r="E239" s="37">
        <f t="shared" si="36"/>
        <v>4319.8992443324933</v>
      </c>
      <c r="F239" s="38">
        <f t="shared" si="37"/>
        <v>1.1666181659287906</v>
      </c>
      <c r="G239" s="39">
        <f t="shared" si="38"/>
        <v>-370.18471515818118</v>
      </c>
      <c r="H239" s="39">
        <f t="shared" si="39"/>
        <v>0</v>
      </c>
      <c r="I239" s="37">
        <f t="shared" si="40"/>
        <v>-370.18471515818118</v>
      </c>
      <c r="J239" s="40">
        <f t="shared" si="41"/>
        <v>-38.889838506431374</v>
      </c>
      <c r="K239" s="37">
        <f t="shared" si="42"/>
        <v>-409.07455366461255</v>
      </c>
      <c r="L239" s="37">
        <f t="shared" si="43"/>
        <v>-293926.66383559583</v>
      </c>
      <c r="M239" s="37">
        <f t="shared" si="44"/>
        <v>-324805.19560970238</v>
      </c>
      <c r="N239" s="41">
        <f>jan!M239</f>
        <v>-305082.64727681474</v>
      </c>
      <c r="O239" s="41">
        <f t="shared" si="45"/>
        <v>-19722.548332887643</v>
      </c>
      <c r="P239" s="4"/>
      <c r="Q239" s="65"/>
      <c r="R239" s="4"/>
    </row>
    <row r="240" spans="1:18" s="34" customFormat="1" x14ac:dyDescent="0.2">
      <c r="A240" s="33">
        <v>1413</v>
      </c>
      <c r="B240" s="34" t="s">
        <v>293</v>
      </c>
      <c r="C240" s="36">
        <v>5442</v>
      </c>
      <c r="D240" s="36">
        <v>1438</v>
      </c>
      <c r="E240" s="37">
        <f t="shared" si="36"/>
        <v>3784.4228094575801</v>
      </c>
      <c r="F240" s="38">
        <f t="shared" si="37"/>
        <v>1.0220091134904885</v>
      </c>
      <c r="G240" s="39">
        <f t="shared" si="38"/>
        <v>-48.898854233233301</v>
      </c>
      <c r="H240" s="39">
        <f t="shared" si="39"/>
        <v>0</v>
      </c>
      <c r="I240" s="37">
        <f t="shared" si="40"/>
        <v>-48.898854233233301</v>
      </c>
      <c r="J240" s="40">
        <f t="shared" si="41"/>
        <v>-38.889838506431374</v>
      </c>
      <c r="K240" s="37">
        <f t="shared" si="42"/>
        <v>-87.788692739664668</v>
      </c>
      <c r="L240" s="37">
        <f t="shared" si="43"/>
        <v>-70316.552387389485</v>
      </c>
      <c r="M240" s="37">
        <f t="shared" si="44"/>
        <v>-126240.1401596378</v>
      </c>
      <c r="N240" s="41">
        <f>jan!M240</f>
        <v>-96664.542549193357</v>
      </c>
      <c r="O240" s="41">
        <f t="shared" si="45"/>
        <v>-29575.597610444442</v>
      </c>
      <c r="P240" s="4"/>
      <c r="Q240" s="65"/>
      <c r="R240" s="4"/>
    </row>
    <row r="241" spans="1:18" s="34" customFormat="1" x14ac:dyDescent="0.2">
      <c r="A241" s="33">
        <v>1416</v>
      </c>
      <c r="B241" s="34" t="s">
        <v>294</v>
      </c>
      <c r="C241" s="36">
        <v>19904</v>
      </c>
      <c r="D241" s="36">
        <v>4190</v>
      </c>
      <c r="E241" s="37">
        <f t="shared" si="36"/>
        <v>4750.3579952267301</v>
      </c>
      <c r="F241" s="38">
        <f t="shared" si="37"/>
        <v>1.2828664786955919</v>
      </c>
      <c r="G241" s="39">
        <f t="shared" si="38"/>
        <v>-628.45996569472322</v>
      </c>
      <c r="H241" s="39">
        <f t="shared" si="39"/>
        <v>0</v>
      </c>
      <c r="I241" s="37">
        <f t="shared" si="40"/>
        <v>-628.45996569472322</v>
      </c>
      <c r="J241" s="40">
        <f t="shared" si="41"/>
        <v>-38.889838506431374</v>
      </c>
      <c r="K241" s="37">
        <f t="shared" si="42"/>
        <v>-667.3498042011546</v>
      </c>
      <c r="L241" s="37">
        <f t="shared" si="43"/>
        <v>-2633247.2562608905</v>
      </c>
      <c r="M241" s="37">
        <f t="shared" si="44"/>
        <v>-2796195.6796028377</v>
      </c>
      <c r="N241" s="41">
        <f>jan!M241</f>
        <v>1120876.4301745144</v>
      </c>
      <c r="O241" s="41">
        <f t="shared" si="45"/>
        <v>-3917072.1097773518</v>
      </c>
      <c r="P241" s="4"/>
      <c r="Q241" s="65"/>
      <c r="R241" s="4"/>
    </row>
    <row r="242" spans="1:18" s="34" customFormat="1" x14ac:dyDescent="0.2">
      <c r="A242" s="33">
        <v>1417</v>
      </c>
      <c r="B242" s="34" t="s">
        <v>295</v>
      </c>
      <c r="C242" s="36">
        <v>13159</v>
      </c>
      <c r="D242" s="36">
        <v>2722</v>
      </c>
      <c r="E242" s="37">
        <f t="shared" si="36"/>
        <v>4834.3130051432772</v>
      </c>
      <c r="F242" s="38">
        <f t="shared" si="37"/>
        <v>1.3055391000114416</v>
      </c>
      <c r="G242" s="39">
        <f t="shared" si="38"/>
        <v>-678.83297164465159</v>
      </c>
      <c r="H242" s="39">
        <f t="shared" si="39"/>
        <v>0</v>
      </c>
      <c r="I242" s="37">
        <f t="shared" si="40"/>
        <v>-678.83297164465159</v>
      </c>
      <c r="J242" s="40">
        <f t="shared" si="41"/>
        <v>-38.889838506431374</v>
      </c>
      <c r="K242" s="37">
        <f t="shared" si="42"/>
        <v>-717.72281015108297</v>
      </c>
      <c r="L242" s="37">
        <f t="shared" si="43"/>
        <v>-1847783.3488167417</v>
      </c>
      <c r="M242" s="37">
        <f t="shared" si="44"/>
        <v>-1953641.4892312479</v>
      </c>
      <c r="N242" s="41">
        <f>jan!M242</f>
        <v>838002.46848091367</v>
      </c>
      <c r="O242" s="41">
        <f t="shared" si="45"/>
        <v>-2791643.9577121614</v>
      </c>
      <c r="P242" s="4"/>
      <c r="Q242" s="65"/>
      <c r="R242" s="4"/>
    </row>
    <row r="243" spans="1:18" s="34" customFormat="1" x14ac:dyDescent="0.2">
      <c r="A243" s="33">
        <v>1418</v>
      </c>
      <c r="B243" s="34" t="s">
        <v>296</v>
      </c>
      <c r="C243" s="36">
        <v>5177</v>
      </c>
      <c r="D243" s="36">
        <v>1288</v>
      </c>
      <c r="E243" s="37">
        <f t="shared" si="36"/>
        <v>4019.4099378881988</v>
      </c>
      <c r="F243" s="38">
        <f t="shared" si="37"/>
        <v>1.0854689854183492</v>
      </c>
      <c r="G243" s="39">
        <f t="shared" si="38"/>
        <v>-189.89113129160449</v>
      </c>
      <c r="H243" s="39">
        <f t="shared" si="39"/>
        <v>0</v>
      </c>
      <c r="I243" s="37">
        <f t="shared" si="40"/>
        <v>-189.89113129160449</v>
      </c>
      <c r="J243" s="40">
        <f t="shared" si="41"/>
        <v>-38.889838506431374</v>
      </c>
      <c r="K243" s="37">
        <f t="shared" si="42"/>
        <v>-228.78096979803587</v>
      </c>
      <c r="L243" s="37">
        <f t="shared" si="43"/>
        <v>-244579.77710358659</v>
      </c>
      <c r="M243" s="37">
        <f t="shared" si="44"/>
        <v>-294669.88909987023</v>
      </c>
      <c r="N243" s="41">
        <f>jan!M243</f>
        <v>513808.62579111609</v>
      </c>
      <c r="O243" s="41">
        <f t="shared" si="45"/>
        <v>-808478.51489098626</v>
      </c>
      <c r="P243" s="4"/>
      <c r="Q243" s="65"/>
      <c r="R243" s="4"/>
    </row>
    <row r="244" spans="1:18" s="34" customFormat="1" x14ac:dyDescent="0.2">
      <c r="A244" s="33">
        <v>1419</v>
      </c>
      <c r="B244" s="34" t="s">
        <v>297</v>
      </c>
      <c r="C244" s="36">
        <v>8222</v>
      </c>
      <c r="D244" s="36">
        <v>2332</v>
      </c>
      <c r="E244" s="37">
        <f t="shared" si="36"/>
        <v>3525.7289879931391</v>
      </c>
      <c r="F244" s="38">
        <f t="shared" si="37"/>
        <v>0.95214708790507718</v>
      </c>
      <c r="G244" s="39">
        <f t="shared" si="38"/>
        <v>106.31743864543132</v>
      </c>
      <c r="H244" s="39">
        <f t="shared" si="39"/>
        <v>0</v>
      </c>
      <c r="I244" s="37">
        <f t="shared" si="40"/>
        <v>106.31743864543132</v>
      </c>
      <c r="J244" s="40">
        <f t="shared" si="41"/>
        <v>-38.889838506431374</v>
      </c>
      <c r="K244" s="37">
        <f t="shared" si="42"/>
        <v>67.427600138999949</v>
      </c>
      <c r="L244" s="37">
        <f t="shared" si="43"/>
        <v>247932.26692114584</v>
      </c>
      <c r="M244" s="37">
        <f t="shared" si="44"/>
        <v>157241.16352414788</v>
      </c>
      <c r="N244" s="41">
        <f>jan!M244</f>
        <v>-68881.024495632344</v>
      </c>
      <c r="O244" s="41">
        <f t="shared" si="45"/>
        <v>226122.18801978021</v>
      </c>
      <c r="P244" s="4"/>
      <c r="Q244" s="65"/>
      <c r="R244" s="4"/>
    </row>
    <row r="245" spans="1:18" s="34" customFormat="1" x14ac:dyDescent="0.2">
      <c r="A245" s="33">
        <v>1420</v>
      </c>
      <c r="B245" s="34" t="s">
        <v>298</v>
      </c>
      <c r="C245" s="36">
        <v>26620</v>
      </c>
      <c r="D245" s="36">
        <v>7941</v>
      </c>
      <c r="E245" s="37">
        <f t="shared" si="36"/>
        <v>3352.2226419846365</v>
      </c>
      <c r="F245" s="38">
        <f t="shared" si="37"/>
        <v>0.90529051933510296</v>
      </c>
      <c r="G245" s="39">
        <f t="shared" si="38"/>
        <v>210.42124625053285</v>
      </c>
      <c r="H245" s="39">
        <f t="shared" si="39"/>
        <v>0</v>
      </c>
      <c r="I245" s="37">
        <f t="shared" si="40"/>
        <v>210.42124625053285</v>
      </c>
      <c r="J245" s="40">
        <f t="shared" si="41"/>
        <v>-38.889838506431374</v>
      </c>
      <c r="K245" s="37">
        <f t="shared" si="42"/>
        <v>171.53140774410147</v>
      </c>
      <c r="L245" s="37">
        <f t="shared" si="43"/>
        <v>1670955.1164754813</v>
      </c>
      <c r="M245" s="37">
        <f t="shared" si="44"/>
        <v>1362130.9088959098</v>
      </c>
      <c r="N245" s="41">
        <f>jan!M245</f>
        <v>1661725.7355646363</v>
      </c>
      <c r="O245" s="41">
        <f t="shared" si="45"/>
        <v>-299594.82666872651</v>
      </c>
      <c r="P245" s="4"/>
      <c r="Q245" s="65"/>
      <c r="R245" s="4"/>
    </row>
    <row r="246" spans="1:18" s="34" customFormat="1" x14ac:dyDescent="0.2">
      <c r="A246" s="33">
        <v>1421</v>
      </c>
      <c r="B246" s="34" t="s">
        <v>299</v>
      </c>
      <c r="C246" s="36">
        <v>20409</v>
      </c>
      <c r="D246" s="36">
        <v>1787</v>
      </c>
      <c r="E246" s="37">
        <f t="shared" si="36"/>
        <v>11420.817011751538</v>
      </c>
      <c r="F246" s="38">
        <f t="shared" si="37"/>
        <v>3.0842692947383039</v>
      </c>
      <c r="G246" s="39">
        <f t="shared" si="38"/>
        <v>-4630.7353756096081</v>
      </c>
      <c r="H246" s="39">
        <f t="shared" si="39"/>
        <v>0</v>
      </c>
      <c r="I246" s="37">
        <f t="shared" si="40"/>
        <v>-4630.7353756096081</v>
      </c>
      <c r="J246" s="40">
        <f t="shared" si="41"/>
        <v>-38.889838506431374</v>
      </c>
      <c r="K246" s="37">
        <f t="shared" si="42"/>
        <v>-4669.6252141160394</v>
      </c>
      <c r="L246" s="37">
        <f t="shared" si="43"/>
        <v>-8275124.1162143694</v>
      </c>
      <c r="M246" s="37">
        <f t="shared" si="44"/>
        <v>-8344620.2576253628</v>
      </c>
      <c r="N246" s="41">
        <f>jan!M246</f>
        <v>-236301.62554618134</v>
      </c>
      <c r="O246" s="41">
        <f t="shared" si="45"/>
        <v>-8108318.6320791813</v>
      </c>
      <c r="P246" s="4"/>
      <c r="Q246" s="65"/>
      <c r="R246" s="4"/>
    </row>
    <row r="247" spans="1:18" s="34" customFormat="1" x14ac:dyDescent="0.2">
      <c r="A247" s="33">
        <v>1422</v>
      </c>
      <c r="B247" s="34" t="s">
        <v>300</v>
      </c>
      <c r="C247" s="36">
        <v>14613</v>
      </c>
      <c r="D247" s="36">
        <v>2159</v>
      </c>
      <c r="E247" s="37">
        <f t="shared" si="36"/>
        <v>6768.4113015284856</v>
      </c>
      <c r="F247" s="38">
        <f t="shared" si="37"/>
        <v>1.827855496676281</v>
      </c>
      <c r="G247" s="39">
        <f t="shared" si="38"/>
        <v>-1839.2919494757766</v>
      </c>
      <c r="H247" s="39">
        <f t="shared" si="39"/>
        <v>0</v>
      </c>
      <c r="I247" s="37">
        <f t="shared" si="40"/>
        <v>-1839.2919494757766</v>
      </c>
      <c r="J247" s="40">
        <f t="shared" si="41"/>
        <v>-38.889838506431374</v>
      </c>
      <c r="K247" s="37">
        <f t="shared" si="42"/>
        <v>-1878.1817879822079</v>
      </c>
      <c r="L247" s="37">
        <f t="shared" si="43"/>
        <v>-3971031.3189182016</v>
      </c>
      <c r="M247" s="37">
        <f t="shared" si="44"/>
        <v>-4054994.480253587</v>
      </c>
      <c r="N247" s="41">
        <f>jan!M247</f>
        <v>-124359.49051718239</v>
      </c>
      <c r="O247" s="41">
        <f t="shared" si="45"/>
        <v>-3930634.9897364047</v>
      </c>
      <c r="P247" s="4"/>
      <c r="Q247" s="65"/>
      <c r="R247" s="4"/>
    </row>
    <row r="248" spans="1:18" s="34" customFormat="1" x14ac:dyDescent="0.2">
      <c r="A248" s="33">
        <v>1424</v>
      </c>
      <c r="B248" s="34" t="s">
        <v>301</v>
      </c>
      <c r="C248" s="36">
        <v>28860</v>
      </c>
      <c r="D248" s="36">
        <v>5363</v>
      </c>
      <c r="E248" s="37">
        <f t="shared" si="36"/>
        <v>5381.3164273727389</v>
      </c>
      <c r="F248" s="38">
        <f t="shared" si="37"/>
        <v>1.4532610937675048</v>
      </c>
      <c r="G248" s="39">
        <f t="shared" si="38"/>
        <v>-1007.0350249823285</v>
      </c>
      <c r="H248" s="39">
        <f t="shared" si="39"/>
        <v>0</v>
      </c>
      <c r="I248" s="37">
        <f t="shared" si="40"/>
        <v>-1007.0350249823285</v>
      </c>
      <c r="J248" s="40">
        <f t="shared" si="41"/>
        <v>-38.889838506431374</v>
      </c>
      <c r="K248" s="37">
        <f t="shared" si="42"/>
        <v>-1045.9248634887599</v>
      </c>
      <c r="L248" s="37">
        <f t="shared" si="43"/>
        <v>-5400728.8389802277</v>
      </c>
      <c r="M248" s="37">
        <f t="shared" si="44"/>
        <v>-5609295.042890219</v>
      </c>
      <c r="N248" s="41">
        <f>jan!M248</f>
        <v>-275167.55333193683</v>
      </c>
      <c r="O248" s="41">
        <f t="shared" si="45"/>
        <v>-5334127.4895582823</v>
      </c>
      <c r="P248" s="4"/>
      <c r="Q248" s="65"/>
      <c r="R248" s="4"/>
    </row>
    <row r="249" spans="1:18" s="34" customFormat="1" x14ac:dyDescent="0.2">
      <c r="A249" s="33">
        <v>1426</v>
      </c>
      <c r="B249" s="34" t="s">
        <v>302</v>
      </c>
      <c r="C249" s="36">
        <v>31159</v>
      </c>
      <c r="D249" s="36">
        <v>5151</v>
      </c>
      <c r="E249" s="37">
        <f t="shared" si="36"/>
        <v>6049.11667637352</v>
      </c>
      <c r="F249" s="38">
        <f t="shared" si="37"/>
        <v>1.633605092002691</v>
      </c>
      <c r="G249" s="39">
        <f t="shared" si="38"/>
        <v>-1407.7151743827972</v>
      </c>
      <c r="H249" s="39">
        <f t="shared" si="39"/>
        <v>0</v>
      </c>
      <c r="I249" s="37">
        <f t="shared" si="40"/>
        <v>-1407.7151743827972</v>
      </c>
      <c r="J249" s="40">
        <f t="shared" si="41"/>
        <v>-38.889838506431374</v>
      </c>
      <c r="K249" s="37">
        <f t="shared" si="42"/>
        <v>-1446.6050128892284</v>
      </c>
      <c r="L249" s="37">
        <f t="shared" si="43"/>
        <v>-7251140.863245788</v>
      </c>
      <c r="M249" s="37">
        <f t="shared" si="44"/>
        <v>-7451462.4213924157</v>
      </c>
      <c r="N249" s="41">
        <f>jan!M249</f>
        <v>2467213.0290761166</v>
      </c>
      <c r="O249" s="41">
        <f t="shared" si="45"/>
        <v>-9918675.4504685327</v>
      </c>
      <c r="P249" s="4"/>
      <c r="Q249" s="65"/>
      <c r="R249" s="4"/>
    </row>
    <row r="250" spans="1:18" s="34" customFormat="1" x14ac:dyDescent="0.2">
      <c r="A250" s="33">
        <v>1428</v>
      </c>
      <c r="B250" s="34" t="s">
        <v>303</v>
      </c>
      <c r="C250" s="36">
        <v>10002</v>
      </c>
      <c r="D250" s="36">
        <v>3065</v>
      </c>
      <c r="E250" s="37">
        <f t="shared" si="36"/>
        <v>3263.2952691680262</v>
      </c>
      <c r="F250" s="38">
        <f t="shared" si="37"/>
        <v>0.88127507760638957</v>
      </c>
      <c r="G250" s="39">
        <f t="shared" si="38"/>
        <v>263.77766994049904</v>
      </c>
      <c r="H250" s="39">
        <f t="shared" si="39"/>
        <v>24.267942297881177</v>
      </c>
      <c r="I250" s="37">
        <f t="shared" si="40"/>
        <v>288.04561223838022</v>
      </c>
      <c r="J250" s="40">
        <f t="shared" si="41"/>
        <v>-38.889838506431374</v>
      </c>
      <c r="K250" s="37">
        <f t="shared" si="42"/>
        <v>249.15577373194884</v>
      </c>
      <c r="L250" s="37">
        <f t="shared" si="43"/>
        <v>882859.80151063541</v>
      </c>
      <c r="M250" s="37">
        <f t="shared" si="44"/>
        <v>763662.44648842316</v>
      </c>
      <c r="N250" s="41">
        <f>jan!M250</f>
        <v>413047.96737602347</v>
      </c>
      <c r="O250" s="41">
        <f t="shared" si="45"/>
        <v>350614.47911239968</v>
      </c>
      <c r="P250" s="4"/>
      <c r="Q250" s="65"/>
      <c r="R250" s="4"/>
    </row>
    <row r="251" spans="1:18" s="34" customFormat="1" x14ac:dyDescent="0.2">
      <c r="A251" s="33">
        <v>1429</v>
      </c>
      <c r="B251" s="34" t="s">
        <v>304</v>
      </c>
      <c r="C251" s="36">
        <v>7952</v>
      </c>
      <c r="D251" s="36">
        <v>2862</v>
      </c>
      <c r="E251" s="37">
        <f t="shared" si="36"/>
        <v>2778.4765897973443</v>
      </c>
      <c r="F251" s="38">
        <f t="shared" si="37"/>
        <v>0.75034649651101293</v>
      </c>
      <c r="G251" s="39">
        <f t="shared" si="38"/>
        <v>554.66887756290816</v>
      </c>
      <c r="H251" s="39">
        <f t="shared" si="39"/>
        <v>193.95448007761979</v>
      </c>
      <c r="I251" s="37">
        <f t="shared" si="40"/>
        <v>748.62335764052796</v>
      </c>
      <c r="J251" s="40">
        <f t="shared" si="41"/>
        <v>-38.889838506431374</v>
      </c>
      <c r="K251" s="37">
        <f t="shared" si="42"/>
        <v>709.73351913409658</v>
      </c>
      <c r="L251" s="37">
        <f t="shared" si="43"/>
        <v>2142560.0495671909</v>
      </c>
      <c r="M251" s="37">
        <f t="shared" si="44"/>
        <v>2031257.3317617844</v>
      </c>
      <c r="N251" s="41">
        <f>jan!M251</f>
        <v>1933708.8408495141</v>
      </c>
      <c r="O251" s="41">
        <f t="shared" si="45"/>
        <v>97548.490912270267</v>
      </c>
      <c r="P251" s="4"/>
      <c r="Q251" s="65"/>
      <c r="R251" s="4"/>
    </row>
    <row r="252" spans="1:18" s="34" customFormat="1" x14ac:dyDescent="0.2">
      <c r="A252" s="33">
        <v>1430</v>
      </c>
      <c r="B252" s="34" t="s">
        <v>305</v>
      </c>
      <c r="C252" s="36">
        <v>8814</v>
      </c>
      <c r="D252" s="36">
        <v>2966</v>
      </c>
      <c r="E252" s="37">
        <f t="shared" si="36"/>
        <v>2971.6790289952796</v>
      </c>
      <c r="F252" s="38">
        <f t="shared" si="37"/>
        <v>0.80252212897877706</v>
      </c>
      <c r="G252" s="39">
        <f t="shared" si="38"/>
        <v>438.74741404414698</v>
      </c>
      <c r="H252" s="39">
        <f t="shared" si="39"/>
        <v>126.33362635834246</v>
      </c>
      <c r="I252" s="37">
        <f t="shared" si="40"/>
        <v>565.08104040248941</v>
      </c>
      <c r="J252" s="40">
        <f t="shared" si="41"/>
        <v>-38.889838506431374</v>
      </c>
      <c r="K252" s="37">
        <f t="shared" si="42"/>
        <v>526.19120189605803</v>
      </c>
      <c r="L252" s="37">
        <f t="shared" si="43"/>
        <v>1676030.3658337835</v>
      </c>
      <c r="M252" s="37">
        <f t="shared" si="44"/>
        <v>1560683.1048237081</v>
      </c>
      <c r="N252" s="41">
        <f>jan!M252</f>
        <v>1211892.1460376158</v>
      </c>
      <c r="O252" s="41">
        <f t="shared" si="45"/>
        <v>348790.95878609223</v>
      </c>
      <c r="P252" s="4"/>
      <c r="Q252" s="65"/>
      <c r="R252" s="4"/>
    </row>
    <row r="253" spans="1:18" s="34" customFormat="1" x14ac:dyDescent="0.2">
      <c r="A253" s="33">
        <v>1431</v>
      </c>
      <c r="B253" s="34" t="s">
        <v>306</v>
      </c>
      <c r="C253" s="36">
        <v>10871</v>
      </c>
      <c r="D253" s="36">
        <v>3049</v>
      </c>
      <c r="E253" s="37">
        <f t="shared" si="36"/>
        <v>3565.4312889471958</v>
      </c>
      <c r="F253" s="38">
        <f t="shared" si="37"/>
        <v>0.96286896425044355</v>
      </c>
      <c r="G253" s="39">
        <f t="shared" si="38"/>
        <v>82.496058072997315</v>
      </c>
      <c r="H253" s="39">
        <f t="shared" si="39"/>
        <v>0</v>
      </c>
      <c r="I253" s="37">
        <f t="shared" si="40"/>
        <v>82.496058072997315</v>
      </c>
      <c r="J253" s="40">
        <f t="shared" si="41"/>
        <v>-38.889838506431374</v>
      </c>
      <c r="K253" s="37">
        <f t="shared" si="42"/>
        <v>43.60621956656594</v>
      </c>
      <c r="L253" s="37">
        <f t="shared" si="43"/>
        <v>251530.4810645688</v>
      </c>
      <c r="M253" s="37">
        <f t="shared" si="44"/>
        <v>132955.36345845956</v>
      </c>
      <c r="N253" s="41">
        <f>jan!M253</f>
        <v>999174.49537042889</v>
      </c>
      <c r="O253" s="41">
        <f t="shared" si="45"/>
        <v>-866219.13191196928</v>
      </c>
      <c r="P253" s="4"/>
      <c r="Q253" s="65"/>
      <c r="R253" s="4"/>
    </row>
    <row r="254" spans="1:18" s="34" customFormat="1" x14ac:dyDescent="0.2">
      <c r="A254" s="33">
        <v>1432</v>
      </c>
      <c r="B254" s="34" t="s">
        <v>307</v>
      </c>
      <c r="C254" s="36">
        <v>48085</v>
      </c>
      <c r="D254" s="36">
        <v>13009</v>
      </c>
      <c r="E254" s="37">
        <f t="shared" si="36"/>
        <v>3696.2871857944501</v>
      </c>
      <c r="F254" s="38">
        <f t="shared" si="37"/>
        <v>0.99820748900450862</v>
      </c>
      <c r="G254" s="39">
        <f t="shared" si="38"/>
        <v>3.9825199646446889</v>
      </c>
      <c r="H254" s="39">
        <f t="shared" si="39"/>
        <v>0</v>
      </c>
      <c r="I254" s="37">
        <f t="shared" si="40"/>
        <v>3.9825199646446889</v>
      </c>
      <c r="J254" s="40">
        <f t="shared" si="41"/>
        <v>-38.889838506431374</v>
      </c>
      <c r="K254" s="37">
        <f t="shared" si="42"/>
        <v>-34.907318541786687</v>
      </c>
      <c r="L254" s="37">
        <f t="shared" si="43"/>
        <v>51808.602220062756</v>
      </c>
      <c r="M254" s="37">
        <f t="shared" si="44"/>
        <v>-454109.30691010301</v>
      </c>
      <c r="N254" s="41">
        <f>jan!M254</f>
        <v>-1094980.5521713889</v>
      </c>
      <c r="O254" s="41">
        <f t="shared" si="45"/>
        <v>640871.24526128592</v>
      </c>
      <c r="P254" s="4"/>
      <c r="Q254" s="65"/>
      <c r="R254" s="4"/>
    </row>
    <row r="255" spans="1:18" s="34" customFormat="1" x14ac:dyDescent="0.2">
      <c r="A255" s="33">
        <v>1433</v>
      </c>
      <c r="B255" s="34" t="s">
        <v>308</v>
      </c>
      <c r="C255" s="36">
        <v>8552</v>
      </c>
      <c r="D255" s="36">
        <v>2848</v>
      </c>
      <c r="E255" s="37">
        <f t="shared" si="36"/>
        <v>3002.8089887640449</v>
      </c>
      <c r="F255" s="38">
        <f t="shared" si="37"/>
        <v>0.81092898629576649</v>
      </c>
      <c r="G255" s="39">
        <f t="shared" si="38"/>
        <v>420.06943818288784</v>
      </c>
      <c r="H255" s="39">
        <f t="shared" si="39"/>
        <v>115.4381404392746</v>
      </c>
      <c r="I255" s="37">
        <f t="shared" si="40"/>
        <v>535.50757862216244</v>
      </c>
      <c r="J255" s="40">
        <f t="shared" si="41"/>
        <v>-38.889838506431374</v>
      </c>
      <c r="K255" s="37">
        <f t="shared" si="42"/>
        <v>496.61774011573107</v>
      </c>
      <c r="L255" s="37">
        <f t="shared" si="43"/>
        <v>1525125.5839159186</v>
      </c>
      <c r="M255" s="37">
        <f t="shared" si="44"/>
        <v>1414367.3238496021</v>
      </c>
      <c r="N255" s="41">
        <f>jan!M255</f>
        <v>1045708.2036126541</v>
      </c>
      <c r="O255" s="41">
        <f t="shared" si="45"/>
        <v>368659.12023694802</v>
      </c>
      <c r="P255" s="4"/>
      <c r="Q255" s="65"/>
      <c r="R255" s="4"/>
    </row>
    <row r="256" spans="1:18" s="34" customFormat="1" x14ac:dyDescent="0.2">
      <c r="A256" s="33">
        <v>1438</v>
      </c>
      <c r="B256" s="34" t="s">
        <v>309</v>
      </c>
      <c r="C256" s="36">
        <v>20068</v>
      </c>
      <c r="D256" s="36">
        <v>3847</v>
      </c>
      <c r="E256" s="37">
        <f t="shared" si="36"/>
        <v>5216.5323628801661</v>
      </c>
      <c r="F256" s="38">
        <f t="shared" si="37"/>
        <v>1.4087600366317794</v>
      </c>
      <c r="G256" s="39">
        <f t="shared" si="38"/>
        <v>-908.16458628678492</v>
      </c>
      <c r="H256" s="39">
        <f t="shared" si="39"/>
        <v>0</v>
      </c>
      <c r="I256" s="37">
        <f t="shared" si="40"/>
        <v>-908.16458628678492</v>
      </c>
      <c r="J256" s="40">
        <f t="shared" si="41"/>
        <v>-38.889838506431374</v>
      </c>
      <c r="K256" s="37">
        <f t="shared" si="42"/>
        <v>-947.0544247932163</v>
      </c>
      <c r="L256" s="37">
        <f t="shared" si="43"/>
        <v>-3493709.1634452618</v>
      </c>
      <c r="M256" s="37">
        <f t="shared" si="44"/>
        <v>-3643318.3721795031</v>
      </c>
      <c r="N256" s="41">
        <f>jan!M256</f>
        <v>627341.38025956438</v>
      </c>
      <c r="O256" s="41">
        <f t="shared" si="45"/>
        <v>-4270659.7524390677</v>
      </c>
      <c r="P256" s="4"/>
      <c r="Q256" s="65"/>
      <c r="R256" s="4"/>
    </row>
    <row r="257" spans="1:18" s="34" customFormat="1" x14ac:dyDescent="0.2">
      <c r="A257" s="33">
        <v>1439</v>
      </c>
      <c r="B257" s="34" t="s">
        <v>310</v>
      </c>
      <c r="C257" s="36">
        <v>22667</v>
      </c>
      <c r="D257" s="36">
        <v>6031</v>
      </c>
      <c r="E257" s="37">
        <f t="shared" si="36"/>
        <v>3758.4148565743658</v>
      </c>
      <c r="F257" s="38">
        <f t="shared" si="37"/>
        <v>1.0149854889622119</v>
      </c>
      <c r="G257" s="39">
        <f t="shared" si="38"/>
        <v>-33.294082503304708</v>
      </c>
      <c r="H257" s="39">
        <f t="shared" si="39"/>
        <v>0</v>
      </c>
      <c r="I257" s="37">
        <f t="shared" si="40"/>
        <v>-33.294082503304708</v>
      </c>
      <c r="J257" s="40">
        <f t="shared" si="41"/>
        <v>-38.889838506431374</v>
      </c>
      <c r="K257" s="37">
        <f t="shared" si="42"/>
        <v>-72.183921009736082</v>
      </c>
      <c r="L257" s="37">
        <f t="shared" si="43"/>
        <v>-200796.61157743068</v>
      </c>
      <c r="M257" s="37">
        <f t="shared" si="44"/>
        <v>-435341.22760971833</v>
      </c>
      <c r="N257" s="41">
        <f>jan!M257</f>
        <v>-743101.56892502413</v>
      </c>
      <c r="O257" s="41">
        <f t="shared" si="45"/>
        <v>307760.34131530579</v>
      </c>
      <c r="P257" s="4"/>
      <c r="Q257" s="65"/>
      <c r="R257" s="4"/>
    </row>
    <row r="258" spans="1:18" s="34" customFormat="1" x14ac:dyDescent="0.2">
      <c r="A258" s="33">
        <v>1441</v>
      </c>
      <c r="B258" s="34" t="s">
        <v>311</v>
      </c>
      <c r="C258" s="36">
        <v>9835</v>
      </c>
      <c r="D258" s="36">
        <v>2791</v>
      </c>
      <c r="E258" s="37">
        <f t="shared" si="36"/>
        <v>3523.8265854532424</v>
      </c>
      <c r="F258" s="38">
        <f t="shared" si="37"/>
        <v>0.95163333116298088</v>
      </c>
      <c r="G258" s="39">
        <f t="shared" si="38"/>
        <v>107.45888016936932</v>
      </c>
      <c r="H258" s="39">
        <f t="shared" si="39"/>
        <v>0</v>
      </c>
      <c r="I258" s="37">
        <f t="shared" si="40"/>
        <v>107.45888016936932</v>
      </c>
      <c r="J258" s="40">
        <f t="shared" si="41"/>
        <v>-38.889838506431374</v>
      </c>
      <c r="K258" s="37">
        <f t="shared" si="42"/>
        <v>68.569041662937948</v>
      </c>
      <c r="L258" s="37">
        <f t="shared" si="43"/>
        <v>299917.73455270979</v>
      </c>
      <c r="M258" s="37">
        <f t="shared" si="44"/>
        <v>191376.1952812598</v>
      </c>
      <c r="N258" s="41">
        <f>jan!M258</f>
        <v>45434.674370793466</v>
      </c>
      <c r="O258" s="41">
        <f t="shared" si="45"/>
        <v>145941.52091046632</v>
      </c>
      <c r="P258" s="4"/>
      <c r="Q258" s="65"/>
      <c r="R258" s="4"/>
    </row>
    <row r="259" spans="1:18" s="34" customFormat="1" x14ac:dyDescent="0.2">
      <c r="A259" s="33">
        <v>1443</v>
      </c>
      <c r="B259" s="34" t="s">
        <v>312</v>
      </c>
      <c r="C259" s="36">
        <v>19374</v>
      </c>
      <c r="D259" s="36">
        <v>6064</v>
      </c>
      <c r="E259" s="37">
        <f t="shared" si="36"/>
        <v>3194.9208443271768</v>
      </c>
      <c r="F259" s="38">
        <f t="shared" si="37"/>
        <v>0.86281009923706353</v>
      </c>
      <c r="G259" s="39">
        <f t="shared" si="38"/>
        <v>304.80232484500863</v>
      </c>
      <c r="H259" s="39">
        <f t="shared" si="39"/>
        <v>48.198990992178437</v>
      </c>
      <c r="I259" s="37">
        <f t="shared" si="40"/>
        <v>353.00131583718706</v>
      </c>
      <c r="J259" s="40">
        <f t="shared" si="41"/>
        <v>-38.889838506431374</v>
      </c>
      <c r="K259" s="37">
        <f t="shared" si="42"/>
        <v>314.11147733075569</v>
      </c>
      <c r="L259" s="37">
        <f t="shared" si="43"/>
        <v>2140599.9792367024</v>
      </c>
      <c r="M259" s="37">
        <f t="shared" si="44"/>
        <v>1904771.9985337025</v>
      </c>
      <c r="N259" s="41">
        <f>jan!M259</f>
        <v>1181818.8717370552</v>
      </c>
      <c r="O259" s="41">
        <f t="shared" si="45"/>
        <v>722953.12679664721</v>
      </c>
      <c r="P259" s="4"/>
      <c r="Q259" s="65"/>
      <c r="R259" s="4"/>
    </row>
    <row r="260" spans="1:18" s="34" customFormat="1" x14ac:dyDescent="0.2">
      <c r="A260" s="33">
        <v>1444</v>
      </c>
      <c r="B260" s="34" t="s">
        <v>313</v>
      </c>
      <c r="C260" s="36">
        <v>3622</v>
      </c>
      <c r="D260" s="36">
        <v>1198</v>
      </c>
      <c r="E260" s="37">
        <f t="shared" si="36"/>
        <v>3023.3722871452419</v>
      </c>
      <c r="F260" s="38">
        <f t="shared" si="37"/>
        <v>0.81648224485252374</v>
      </c>
      <c r="G260" s="39">
        <f t="shared" si="38"/>
        <v>407.73145915416961</v>
      </c>
      <c r="H260" s="39">
        <f t="shared" si="39"/>
        <v>108.24098600585566</v>
      </c>
      <c r="I260" s="37">
        <f t="shared" si="40"/>
        <v>515.97244516002525</v>
      </c>
      <c r="J260" s="40">
        <f t="shared" si="41"/>
        <v>-38.889838506431374</v>
      </c>
      <c r="K260" s="37">
        <f t="shared" si="42"/>
        <v>477.08260665359387</v>
      </c>
      <c r="L260" s="37">
        <f t="shared" si="43"/>
        <v>618134.98930171027</v>
      </c>
      <c r="M260" s="37">
        <f t="shared" si="44"/>
        <v>571544.96277100546</v>
      </c>
      <c r="N260" s="41">
        <f>jan!M260</f>
        <v>804075.95783987304</v>
      </c>
      <c r="O260" s="41">
        <f t="shared" si="45"/>
        <v>-232530.99506886757</v>
      </c>
      <c r="P260" s="4"/>
      <c r="Q260" s="65"/>
      <c r="R260" s="4"/>
    </row>
    <row r="261" spans="1:18" s="34" customFormat="1" x14ac:dyDescent="0.2">
      <c r="A261" s="33">
        <v>1445</v>
      </c>
      <c r="B261" s="34" t="s">
        <v>314</v>
      </c>
      <c r="C261" s="36">
        <v>18182</v>
      </c>
      <c r="D261" s="36">
        <v>5783</v>
      </c>
      <c r="E261" s="37">
        <f t="shared" si="36"/>
        <v>3144.0428843160989</v>
      </c>
      <c r="F261" s="38">
        <f t="shared" si="37"/>
        <v>0.84907016016968984</v>
      </c>
      <c r="G261" s="39">
        <f t="shared" si="38"/>
        <v>335.32910085165537</v>
      </c>
      <c r="H261" s="39">
        <f t="shared" si="39"/>
        <v>66.006276996055703</v>
      </c>
      <c r="I261" s="37">
        <f t="shared" si="40"/>
        <v>401.33537784771107</v>
      </c>
      <c r="J261" s="40">
        <f t="shared" si="41"/>
        <v>-38.889838506431374</v>
      </c>
      <c r="K261" s="37">
        <f t="shared" si="42"/>
        <v>362.4455393412797</v>
      </c>
      <c r="L261" s="37">
        <f t="shared" si="43"/>
        <v>2320922.4900933132</v>
      </c>
      <c r="M261" s="37">
        <f t="shared" si="44"/>
        <v>2096022.5540106206</v>
      </c>
      <c r="N261" s="41">
        <f>jan!M261</f>
        <v>1960734.6529115099</v>
      </c>
      <c r="O261" s="41">
        <f t="shared" si="45"/>
        <v>135287.90109911072</v>
      </c>
      <c r="P261" s="4"/>
      <c r="Q261" s="65"/>
      <c r="R261" s="4"/>
    </row>
    <row r="262" spans="1:18" s="34" customFormat="1" x14ac:dyDescent="0.2">
      <c r="A262" s="33">
        <v>1449</v>
      </c>
      <c r="B262" s="34" t="s">
        <v>315</v>
      </c>
      <c r="C262" s="36">
        <v>21946</v>
      </c>
      <c r="D262" s="36">
        <v>7218</v>
      </c>
      <c r="E262" s="37">
        <f t="shared" si="36"/>
        <v>3040.4544195067888</v>
      </c>
      <c r="F262" s="38">
        <f t="shared" si="37"/>
        <v>0.82109539085400185</v>
      </c>
      <c r="G262" s="39">
        <f t="shared" si="38"/>
        <v>397.48217973724149</v>
      </c>
      <c r="H262" s="39">
        <f t="shared" si="39"/>
        <v>102.26223967931425</v>
      </c>
      <c r="I262" s="37">
        <f t="shared" si="40"/>
        <v>499.74441941655573</v>
      </c>
      <c r="J262" s="40">
        <f t="shared" si="41"/>
        <v>-38.889838506431374</v>
      </c>
      <c r="K262" s="37">
        <f t="shared" si="42"/>
        <v>460.85458091012435</v>
      </c>
      <c r="L262" s="37">
        <f t="shared" si="43"/>
        <v>3607155.2193486993</v>
      </c>
      <c r="M262" s="37">
        <f t="shared" si="44"/>
        <v>3326448.3650092776</v>
      </c>
      <c r="N262" s="41">
        <f>jan!M262</f>
        <v>2630099.9696896551</v>
      </c>
      <c r="O262" s="41">
        <f t="shared" si="45"/>
        <v>696348.39531962248</v>
      </c>
      <c r="P262" s="4"/>
      <c r="Q262" s="65"/>
      <c r="R262" s="4"/>
    </row>
    <row r="263" spans="1:18" s="34" customFormat="1" x14ac:dyDescent="0.2">
      <c r="A263" s="33">
        <v>1502</v>
      </c>
      <c r="B263" s="34" t="s">
        <v>316</v>
      </c>
      <c r="C263" s="36">
        <v>93723</v>
      </c>
      <c r="D263" s="36">
        <v>26822</v>
      </c>
      <c r="E263" s="37">
        <f t="shared" si="36"/>
        <v>3494.2584445604352</v>
      </c>
      <c r="F263" s="38">
        <f t="shared" si="37"/>
        <v>0.9436482536536972</v>
      </c>
      <c r="G263" s="39">
        <f t="shared" si="38"/>
        <v>125.19976470505361</v>
      </c>
      <c r="H263" s="39">
        <f t="shared" si="39"/>
        <v>0</v>
      </c>
      <c r="I263" s="37">
        <f t="shared" si="40"/>
        <v>125.19976470505361</v>
      </c>
      <c r="J263" s="40">
        <f t="shared" si="41"/>
        <v>-38.889838506431374</v>
      </c>
      <c r="K263" s="37">
        <f t="shared" si="42"/>
        <v>86.309926198622236</v>
      </c>
      <c r="L263" s="37">
        <f t="shared" si="43"/>
        <v>3358108.0889189481</v>
      </c>
      <c r="M263" s="37">
        <f t="shared" si="44"/>
        <v>2315004.8404994458</v>
      </c>
      <c r="N263" s="41">
        <f>jan!M263</f>
        <v>-275957.13508655532</v>
      </c>
      <c r="O263" s="41">
        <f t="shared" si="45"/>
        <v>2590961.9755860013</v>
      </c>
      <c r="P263" s="4"/>
      <c r="Q263" s="65"/>
      <c r="R263" s="4"/>
    </row>
    <row r="264" spans="1:18" s="34" customFormat="1" x14ac:dyDescent="0.2">
      <c r="A264" s="33">
        <v>1504</v>
      </c>
      <c r="B264" s="34" t="s">
        <v>317</v>
      </c>
      <c r="C264" s="36">
        <v>184536</v>
      </c>
      <c r="D264" s="36">
        <v>47199</v>
      </c>
      <c r="E264" s="37">
        <f t="shared" si="36"/>
        <v>3909.7438505053074</v>
      </c>
      <c r="F264" s="38">
        <f t="shared" si="37"/>
        <v>1.0558529127992795</v>
      </c>
      <c r="G264" s="39">
        <f t="shared" si="38"/>
        <v>-124.09147886186965</v>
      </c>
      <c r="H264" s="39">
        <f t="shared" si="39"/>
        <v>0</v>
      </c>
      <c r="I264" s="37">
        <f t="shared" si="40"/>
        <v>-124.09147886186965</v>
      </c>
      <c r="J264" s="40">
        <f t="shared" si="41"/>
        <v>-38.889838506431374</v>
      </c>
      <c r="K264" s="37">
        <f t="shared" si="42"/>
        <v>-162.98131736830101</v>
      </c>
      <c r="L264" s="37">
        <f t="shared" si="43"/>
        <v>-5856993.7108013853</v>
      </c>
      <c r="M264" s="37">
        <f t="shared" si="44"/>
        <v>-7692555.1984664388</v>
      </c>
      <c r="N264" s="41">
        <f>jan!M264</f>
        <v>-9733638.6257158462</v>
      </c>
      <c r="O264" s="41">
        <f t="shared" si="45"/>
        <v>2041083.4272494074</v>
      </c>
      <c r="P264" s="4"/>
      <c r="Q264" s="65"/>
      <c r="R264" s="4"/>
    </row>
    <row r="265" spans="1:18" s="34" customFormat="1" x14ac:dyDescent="0.2">
      <c r="A265" s="33">
        <v>1505</v>
      </c>
      <c r="B265" s="34" t="s">
        <v>318</v>
      </c>
      <c r="C265" s="36">
        <v>83471</v>
      </c>
      <c r="D265" s="36">
        <v>24442</v>
      </c>
      <c r="E265" s="37">
        <f t="shared" ref="E265:E328" si="46">(C265*1000)/D265</f>
        <v>3415.0642336960968</v>
      </c>
      <c r="F265" s="38">
        <f t="shared" ref="F265:F328" si="47">IF(ISNUMBER(C265),E265/E$435,"")</f>
        <v>0.92226131849497961</v>
      </c>
      <c r="G265" s="39">
        <f t="shared" ref="G265:G328" si="48">(E$435-E265)*0.6</f>
        <v>172.71629122365667</v>
      </c>
      <c r="H265" s="39">
        <f t="shared" ref="H265:H328" si="49">IF(E265&gt;=E$435*0.9,0,IF(E265&lt;0.9*E$435,(E$435*0.9-E265)*0.35))</f>
        <v>0</v>
      </c>
      <c r="I265" s="37">
        <f t="shared" ref="I265:I328" si="50">G265+H265</f>
        <v>172.71629122365667</v>
      </c>
      <c r="J265" s="40">
        <f t="shared" ref="J265:J328" si="51">I$437</f>
        <v>-38.889838506431374</v>
      </c>
      <c r="K265" s="37">
        <f t="shared" ref="K265:K328" si="52">I265+J265</f>
        <v>133.82645271722529</v>
      </c>
      <c r="L265" s="37">
        <f t="shared" ref="L265:L328" si="53">(I265*D265)</f>
        <v>4221531.5900886161</v>
      </c>
      <c r="M265" s="37">
        <f t="shared" ref="M265:M328" si="54">(K265*D265)</f>
        <v>3270986.1573144207</v>
      </c>
      <c r="N265" s="41">
        <f>jan!M265</f>
        <v>4237428.1300504962</v>
      </c>
      <c r="O265" s="41">
        <f t="shared" ref="O265:O328" si="55">M265-N265</f>
        <v>-966441.97273607552</v>
      </c>
      <c r="P265" s="4"/>
      <c r="Q265" s="65"/>
      <c r="R265" s="4"/>
    </row>
    <row r="266" spans="1:18" s="34" customFormat="1" x14ac:dyDescent="0.2">
      <c r="A266" s="33">
        <v>1511</v>
      </c>
      <c r="B266" s="34" t="s">
        <v>319</v>
      </c>
      <c r="C266" s="36">
        <v>10901</v>
      </c>
      <c r="D266" s="36">
        <v>3203</v>
      </c>
      <c r="E266" s="37">
        <f t="shared" si="46"/>
        <v>3403.3718389010301</v>
      </c>
      <c r="F266" s="38">
        <f t="shared" si="47"/>
        <v>0.91910370777314809</v>
      </c>
      <c r="G266" s="39">
        <f t="shared" si="48"/>
        <v>179.73172810069673</v>
      </c>
      <c r="H266" s="39">
        <f t="shared" si="49"/>
        <v>0</v>
      </c>
      <c r="I266" s="37">
        <f t="shared" si="50"/>
        <v>179.73172810069673</v>
      </c>
      <c r="J266" s="40">
        <f t="shared" si="51"/>
        <v>-38.889838506431374</v>
      </c>
      <c r="K266" s="37">
        <f t="shared" si="52"/>
        <v>140.84188959426535</v>
      </c>
      <c r="L266" s="37">
        <f t="shared" si="53"/>
        <v>575680.72510653164</v>
      </c>
      <c r="M266" s="37">
        <f t="shared" si="54"/>
        <v>451116.57237043191</v>
      </c>
      <c r="N266" s="41">
        <f>jan!M266</f>
        <v>490323.27553194226</v>
      </c>
      <c r="O266" s="41">
        <f t="shared" si="55"/>
        <v>-39206.703161510348</v>
      </c>
      <c r="P266" s="4"/>
      <c r="Q266" s="65"/>
      <c r="R266" s="4"/>
    </row>
    <row r="267" spans="1:18" s="34" customFormat="1" x14ac:dyDescent="0.2">
      <c r="A267" s="33">
        <v>1514</v>
      </c>
      <c r="B267" s="34" t="s">
        <v>178</v>
      </c>
      <c r="C267" s="36">
        <v>9430</v>
      </c>
      <c r="D267" s="36">
        <v>2540</v>
      </c>
      <c r="E267" s="37">
        <f t="shared" si="46"/>
        <v>3712.5984251968503</v>
      </c>
      <c r="F267" s="38">
        <f t="shared" si="47"/>
        <v>1.0026124501203537</v>
      </c>
      <c r="G267" s="39">
        <f t="shared" si="48"/>
        <v>-5.8042236767953908</v>
      </c>
      <c r="H267" s="39">
        <f t="shared" si="49"/>
        <v>0</v>
      </c>
      <c r="I267" s="37">
        <f t="shared" si="50"/>
        <v>-5.8042236767953908</v>
      </c>
      <c r="J267" s="40">
        <f t="shared" si="51"/>
        <v>-38.889838506431374</v>
      </c>
      <c r="K267" s="37">
        <f t="shared" si="52"/>
        <v>-44.694062183226762</v>
      </c>
      <c r="L267" s="37">
        <f t="shared" si="53"/>
        <v>-14742.728139060293</v>
      </c>
      <c r="M267" s="37">
        <f t="shared" si="54"/>
        <v>-113522.91794539598</v>
      </c>
      <c r="N267" s="41">
        <f>jan!M267</f>
        <v>-248799.40060845047</v>
      </c>
      <c r="O267" s="41">
        <f t="shared" si="55"/>
        <v>135276.48266305448</v>
      </c>
      <c r="P267" s="4"/>
      <c r="Q267" s="65"/>
      <c r="R267" s="4"/>
    </row>
    <row r="268" spans="1:18" s="34" customFormat="1" x14ac:dyDescent="0.2">
      <c r="A268" s="33">
        <v>1515</v>
      </c>
      <c r="B268" s="34" t="s">
        <v>320</v>
      </c>
      <c r="C268" s="36">
        <v>43387</v>
      </c>
      <c r="D268" s="36">
        <v>8957</v>
      </c>
      <c r="E268" s="37">
        <f t="shared" si="46"/>
        <v>4843.9209556771239</v>
      </c>
      <c r="F268" s="38">
        <f t="shared" si="47"/>
        <v>1.3081337923864631</v>
      </c>
      <c r="G268" s="39">
        <f t="shared" si="48"/>
        <v>-684.59774196495948</v>
      </c>
      <c r="H268" s="39">
        <f t="shared" si="49"/>
        <v>0</v>
      </c>
      <c r="I268" s="37">
        <f t="shared" si="50"/>
        <v>-684.59774196495948</v>
      </c>
      <c r="J268" s="40">
        <f t="shared" si="51"/>
        <v>-38.889838506431374</v>
      </c>
      <c r="K268" s="37">
        <f t="shared" si="52"/>
        <v>-723.48758047139086</v>
      </c>
      <c r="L268" s="37">
        <f t="shared" si="53"/>
        <v>-6131941.9747801423</v>
      </c>
      <c r="M268" s="37">
        <f t="shared" si="54"/>
        <v>-6480278.2582822479</v>
      </c>
      <c r="N268" s="41">
        <f>jan!M268</f>
        <v>-6751997.5713582225</v>
      </c>
      <c r="O268" s="41">
        <f t="shared" si="55"/>
        <v>271719.31307597458</v>
      </c>
      <c r="P268" s="4"/>
      <c r="Q268" s="65"/>
      <c r="R268" s="4"/>
    </row>
    <row r="269" spans="1:18" s="34" customFormat="1" x14ac:dyDescent="0.2">
      <c r="A269" s="33">
        <v>1516</v>
      </c>
      <c r="B269" s="34" t="s">
        <v>321</v>
      </c>
      <c r="C269" s="36">
        <v>34858</v>
      </c>
      <c r="D269" s="36">
        <v>8457</v>
      </c>
      <c r="E269" s="37">
        <f t="shared" si="46"/>
        <v>4121.792597847937</v>
      </c>
      <c r="F269" s="38">
        <f t="shared" si="47"/>
        <v>1.1131181189350261</v>
      </c>
      <c r="G269" s="39">
        <f t="shared" si="48"/>
        <v>-251.32072726744744</v>
      </c>
      <c r="H269" s="39">
        <f t="shared" si="49"/>
        <v>0</v>
      </c>
      <c r="I269" s="37">
        <f t="shared" si="50"/>
        <v>-251.32072726744744</v>
      </c>
      <c r="J269" s="40">
        <f t="shared" si="51"/>
        <v>-38.889838506431374</v>
      </c>
      <c r="K269" s="37">
        <f t="shared" si="52"/>
        <v>-290.21056577387878</v>
      </c>
      <c r="L269" s="37">
        <f t="shared" si="53"/>
        <v>-2125419.390500803</v>
      </c>
      <c r="M269" s="37">
        <f t="shared" si="54"/>
        <v>-2454310.754749693</v>
      </c>
      <c r="N269" s="41">
        <f>jan!M269</f>
        <v>-2980928.398010103</v>
      </c>
      <c r="O269" s="41">
        <f t="shared" si="55"/>
        <v>526617.64326041006</v>
      </c>
      <c r="P269" s="4"/>
      <c r="Q269" s="65"/>
      <c r="R269" s="4"/>
    </row>
    <row r="270" spans="1:18" s="34" customFormat="1" x14ac:dyDescent="0.2">
      <c r="A270" s="33">
        <v>1517</v>
      </c>
      <c r="B270" s="34" t="s">
        <v>322</v>
      </c>
      <c r="C270" s="36">
        <v>16774</v>
      </c>
      <c r="D270" s="36">
        <v>5185</v>
      </c>
      <c r="E270" s="37">
        <f t="shared" si="46"/>
        <v>3235.1012536162007</v>
      </c>
      <c r="F270" s="38">
        <f t="shared" si="47"/>
        <v>0.87366109198938924</v>
      </c>
      <c r="G270" s="39">
        <f t="shared" si="48"/>
        <v>280.69407927159438</v>
      </c>
      <c r="H270" s="39">
        <f t="shared" si="49"/>
        <v>34.135847741020093</v>
      </c>
      <c r="I270" s="37">
        <f t="shared" si="50"/>
        <v>314.82992701261446</v>
      </c>
      <c r="J270" s="40">
        <f t="shared" si="51"/>
        <v>-38.889838506431374</v>
      </c>
      <c r="K270" s="37">
        <f t="shared" si="52"/>
        <v>275.94008850618309</v>
      </c>
      <c r="L270" s="37">
        <f t="shared" si="53"/>
        <v>1632393.171560406</v>
      </c>
      <c r="M270" s="37">
        <f t="shared" si="54"/>
        <v>1430749.3589045594</v>
      </c>
      <c r="N270" s="41">
        <f>jan!M270</f>
        <v>868610.67237999442</v>
      </c>
      <c r="O270" s="41">
        <f t="shared" si="55"/>
        <v>562138.68652456498</v>
      </c>
      <c r="P270" s="4"/>
      <c r="Q270" s="65"/>
      <c r="R270" s="4"/>
    </row>
    <row r="271" spans="1:18" s="34" customFormat="1" x14ac:dyDescent="0.2">
      <c r="A271" s="33">
        <v>1519</v>
      </c>
      <c r="B271" s="34" t="s">
        <v>323</v>
      </c>
      <c r="C271" s="36">
        <v>28520</v>
      </c>
      <c r="D271" s="36">
        <v>9102</v>
      </c>
      <c r="E271" s="37">
        <f t="shared" si="46"/>
        <v>3133.377279718743</v>
      </c>
      <c r="F271" s="38">
        <f t="shared" si="47"/>
        <v>0.8461898411228479</v>
      </c>
      <c r="G271" s="39">
        <f t="shared" si="48"/>
        <v>341.72846361006896</v>
      </c>
      <c r="H271" s="39">
        <f t="shared" si="49"/>
        <v>69.739238605130268</v>
      </c>
      <c r="I271" s="37">
        <f t="shared" si="50"/>
        <v>411.46770221519921</v>
      </c>
      <c r="J271" s="40">
        <f t="shared" si="51"/>
        <v>-38.889838506431374</v>
      </c>
      <c r="K271" s="37">
        <f t="shared" si="52"/>
        <v>372.57786370876784</v>
      </c>
      <c r="L271" s="37">
        <f t="shared" si="53"/>
        <v>3745179.0255627432</v>
      </c>
      <c r="M271" s="37">
        <f t="shared" si="54"/>
        <v>3391203.7154772049</v>
      </c>
      <c r="N271" s="41">
        <f>jan!M271</f>
        <v>2703757.1521356641</v>
      </c>
      <c r="O271" s="41">
        <f t="shared" si="55"/>
        <v>687446.56334154075</v>
      </c>
      <c r="P271" s="4"/>
      <c r="Q271" s="65"/>
      <c r="R271" s="4"/>
    </row>
    <row r="272" spans="1:18" s="34" customFormat="1" x14ac:dyDescent="0.2">
      <c r="A272" s="33">
        <v>1520</v>
      </c>
      <c r="B272" s="34" t="s">
        <v>324</v>
      </c>
      <c r="C272" s="36">
        <v>36178</v>
      </c>
      <c r="D272" s="36">
        <v>10744</v>
      </c>
      <c r="E272" s="37">
        <f t="shared" si="46"/>
        <v>3367.2747580044675</v>
      </c>
      <c r="F272" s="38">
        <f t="shared" si="47"/>
        <v>0.90935544561953896</v>
      </c>
      <c r="G272" s="39">
        <f t="shared" si="48"/>
        <v>201.38997663863429</v>
      </c>
      <c r="H272" s="39">
        <f t="shared" si="49"/>
        <v>0</v>
      </c>
      <c r="I272" s="37">
        <f t="shared" si="50"/>
        <v>201.38997663863429</v>
      </c>
      <c r="J272" s="40">
        <f t="shared" si="51"/>
        <v>-38.889838506431374</v>
      </c>
      <c r="K272" s="37">
        <f t="shared" si="52"/>
        <v>162.50013813220292</v>
      </c>
      <c r="L272" s="37">
        <f t="shared" si="53"/>
        <v>2163733.9090054869</v>
      </c>
      <c r="M272" s="37">
        <f t="shared" si="54"/>
        <v>1745901.4840923881</v>
      </c>
      <c r="N272" s="41">
        <f>jan!M272</f>
        <v>1937717.6052016686</v>
      </c>
      <c r="O272" s="41">
        <f t="shared" si="55"/>
        <v>-191816.1211092805</v>
      </c>
      <c r="P272" s="4"/>
      <c r="Q272" s="65"/>
      <c r="R272" s="4"/>
    </row>
    <row r="273" spans="1:18" s="34" customFormat="1" x14ac:dyDescent="0.2">
      <c r="A273" s="33">
        <v>1523</v>
      </c>
      <c r="B273" s="34" t="s">
        <v>325</v>
      </c>
      <c r="C273" s="36">
        <v>8001</v>
      </c>
      <c r="D273" s="36">
        <v>2296</v>
      </c>
      <c r="E273" s="37">
        <f t="shared" si="46"/>
        <v>3484.7560975609758</v>
      </c>
      <c r="F273" s="38">
        <f t="shared" si="47"/>
        <v>0.9410820802312333</v>
      </c>
      <c r="G273" s="39">
        <f t="shared" si="48"/>
        <v>130.90117290472926</v>
      </c>
      <c r="H273" s="39">
        <f t="shared" si="49"/>
        <v>0</v>
      </c>
      <c r="I273" s="37">
        <f t="shared" si="50"/>
        <v>130.90117290472926</v>
      </c>
      <c r="J273" s="40">
        <f t="shared" si="51"/>
        <v>-38.889838506431374</v>
      </c>
      <c r="K273" s="37">
        <f t="shared" si="52"/>
        <v>92.01133439829789</v>
      </c>
      <c r="L273" s="37">
        <f t="shared" si="53"/>
        <v>300549.09298925841</v>
      </c>
      <c r="M273" s="37">
        <f t="shared" si="54"/>
        <v>211258.02377849194</v>
      </c>
      <c r="N273" s="41">
        <f>jan!M273</f>
        <v>31247.155985432473</v>
      </c>
      <c r="O273" s="41">
        <f t="shared" si="55"/>
        <v>180010.86779305947</v>
      </c>
      <c r="P273" s="4"/>
      <c r="Q273" s="65"/>
      <c r="R273" s="4"/>
    </row>
    <row r="274" spans="1:18" s="34" customFormat="1" x14ac:dyDescent="0.2">
      <c r="A274" s="33">
        <v>1524</v>
      </c>
      <c r="B274" s="34" t="s">
        <v>326</v>
      </c>
      <c r="C274" s="36">
        <v>9210</v>
      </c>
      <c r="D274" s="36">
        <v>1663</v>
      </c>
      <c r="E274" s="37">
        <f t="shared" si="46"/>
        <v>5538.1840048105832</v>
      </c>
      <c r="F274" s="38">
        <f t="shared" si="47"/>
        <v>1.4956242497425716</v>
      </c>
      <c r="G274" s="39">
        <f t="shared" si="48"/>
        <v>-1101.1555714450351</v>
      </c>
      <c r="H274" s="39">
        <f t="shared" si="49"/>
        <v>0</v>
      </c>
      <c r="I274" s="37">
        <f t="shared" si="50"/>
        <v>-1101.1555714450351</v>
      </c>
      <c r="J274" s="40">
        <f t="shared" si="51"/>
        <v>-38.889838506431374</v>
      </c>
      <c r="K274" s="37">
        <f t="shared" si="52"/>
        <v>-1140.0454099514664</v>
      </c>
      <c r="L274" s="37">
        <f t="shared" si="53"/>
        <v>-1831221.7153130933</v>
      </c>
      <c r="M274" s="37">
        <f t="shared" si="54"/>
        <v>-1895895.5167492887</v>
      </c>
      <c r="N274" s="41">
        <f>jan!M274</f>
        <v>923161.40892129333</v>
      </c>
      <c r="O274" s="41">
        <f t="shared" si="55"/>
        <v>-2819056.9256705819</v>
      </c>
      <c r="P274" s="4"/>
      <c r="Q274" s="65"/>
      <c r="R274" s="4"/>
    </row>
    <row r="275" spans="1:18" s="34" customFormat="1" x14ac:dyDescent="0.2">
      <c r="A275" s="33">
        <v>1525</v>
      </c>
      <c r="B275" s="34" t="s">
        <v>327</v>
      </c>
      <c r="C275" s="36">
        <v>15268</v>
      </c>
      <c r="D275" s="36">
        <v>4623</v>
      </c>
      <c r="E275" s="37">
        <f t="shared" si="46"/>
        <v>3302.6173480423968</v>
      </c>
      <c r="F275" s="38">
        <f t="shared" si="47"/>
        <v>0.8918942723936546</v>
      </c>
      <c r="G275" s="39">
        <f t="shared" si="48"/>
        <v>240.18442261587668</v>
      </c>
      <c r="H275" s="39">
        <f t="shared" si="49"/>
        <v>10.50521469185146</v>
      </c>
      <c r="I275" s="37">
        <f t="shared" si="50"/>
        <v>250.68963730772813</v>
      </c>
      <c r="J275" s="40">
        <f t="shared" si="51"/>
        <v>-38.889838506431374</v>
      </c>
      <c r="K275" s="37">
        <f t="shared" si="52"/>
        <v>211.79979880129676</v>
      </c>
      <c r="L275" s="37">
        <f t="shared" si="53"/>
        <v>1158938.1932736272</v>
      </c>
      <c r="M275" s="37">
        <f t="shared" si="54"/>
        <v>979150.46985839494</v>
      </c>
      <c r="N275" s="41">
        <f>jan!M275</f>
        <v>559222.82322328095</v>
      </c>
      <c r="O275" s="41">
        <f t="shared" si="55"/>
        <v>419927.64663511398</v>
      </c>
      <c r="P275" s="4"/>
      <c r="Q275" s="65"/>
      <c r="R275" s="4"/>
    </row>
    <row r="276" spans="1:18" s="34" customFormat="1" x14ac:dyDescent="0.2">
      <c r="A276" s="33">
        <v>1526</v>
      </c>
      <c r="B276" s="34" t="s">
        <v>328</v>
      </c>
      <c r="C276" s="36">
        <v>2725</v>
      </c>
      <c r="D276" s="36">
        <v>1005</v>
      </c>
      <c r="E276" s="37">
        <f t="shared" si="46"/>
        <v>2711.4427860696519</v>
      </c>
      <c r="F276" s="38">
        <f t="shared" si="47"/>
        <v>0.73224356198941976</v>
      </c>
      <c r="G276" s="39">
        <f t="shared" si="48"/>
        <v>594.88915979952355</v>
      </c>
      <c r="H276" s="39">
        <f t="shared" si="49"/>
        <v>217.41631138231216</v>
      </c>
      <c r="I276" s="37">
        <f t="shared" si="50"/>
        <v>812.30547118183574</v>
      </c>
      <c r="J276" s="40">
        <f t="shared" si="51"/>
        <v>-38.889838506431374</v>
      </c>
      <c r="K276" s="37">
        <f t="shared" si="52"/>
        <v>773.41563267540437</v>
      </c>
      <c r="L276" s="37">
        <f t="shared" si="53"/>
        <v>816366.99853774498</v>
      </c>
      <c r="M276" s="37">
        <f t="shared" si="54"/>
        <v>777282.71083878144</v>
      </c>
      <c r="N276" s="41">
        <f>jan!M276</f>
        <v>617581.45878887549</v>
      </c>
      <c r="O276" s="41">
        <f t="shared" si="55"/>
        <v>159701.25204990595</v>
      </c>
      <c r="P276" s="4"/>
      <c r="Q276" s="65"/>
      <c r="R276" s="4"/>
    </row>
    <row r="277" spans="1:18" s="34" customFormat="1" x14ac:dyDescent="0.2">
      <c r="A277" s="33">
        <v>1528</v>
      </c>
      <c r="B277" s="34" t="s">
        <v>329</v>
      </c>
      <c r="C277" s="36">
        <v>23740</v>
      </c>
      <c r="D277" s="36">
        <v>7695</v>
      </c>
      <c r="E277" s="37">
        <f t="shared" si="46"/>
        <v>3085.1202079272257</v>
      </c>
      <c r="F277" s="38">
        <f t="shared" si="47"/>
        <v>0.83315769074101342</v>
      </c>
      <c r="G277" s="39">
        <f t="shared" si="48"/>
        <v>370.68270668497934</v>
      </c>
      <c r="H277" s="39">
        <f t="shared" si="49"/>
        <v>86.629213732161332</v>
      </c>
      <c r="I277" s="37">
        <f t="shared" si="50"/>
        <v>457.31192041714064</v>
      </c>
      <c r="J277" s="40">
        <f t="shared" si="51"/>
        <v>-38.889838506431374</v>
      </c>
      <c r="K277" s="37">
        <f t="shared" si="52"/>
        <v>418.42208191070927</v>
      </c>
      <c r="L277" s="37">
        <f t="shared" si="53"/>
        <v>3519015.227609897</v>
      </c>
      <c r="M277" s="37">
        <f t="shared" si="54"/>
        <v>3219757.9203029079</v>
      </c>
      <c r="N277" s="41">
        <f>jan!M277</f>
        <v>2332193.1098312396</v>
      </c>
      <c r="O277" s="41">
        <f t="shared" si="55"/>
        <v>887564.81047166837</v>
      </c>
      <c r="P277" s="4"/>
      <c r="Q277" s="65"/>
      <c r="R277" s="4"/>
    </row>
    <row r="278" spans="1:18" s="34" customFormat="1" x14ac:dyDescent="0.2">
      <c r="A278" s="33">
        <v>1529</v>
      </c>
      <c r="B278" s="34" t="s">
        <v>330</v>
      </c>
      <c r="C278" s="36">
        <v>15036</v>
      </c>
      <c r="D278" s="36">
        <v>4667</v>
      </c>
      <c r="E278" s="37">
        <f t="shared" si="46"/>
        <v>3221.7698735804584</v>
      </c>
      <c r="F278" s="38">
        <f t="shared" si="47"/>
        <v>0.87006086215833434</v>
      </c>
      <c r="G278" s="39">
        <f t="shared" si="48"/>
        <v>288.69290729303975</v>
      </c>
      <c r="H278" s="39">
        <f t="shared" si="49"/>
        <v>38.801830753529906</v>
      </c>
      <c r="I278" s="37">
        <f t="shared" si="50"/>
        <v>327.49473804656964</v>
      </c>
      <c r="J278" s="40">
        <f t="shared" si="51"/>
        <v>-38.889838506431374</v>
      </c>
      <c r="K278" s="37">
        <f t="shared" si="52"/>
        <v>288.60489954013826</v>
      </c>
      <c r="L278" s="37">
        <f t="shared" si="53"/>
        <v>1528417.9424633405</v>
      </c>
      <c r="M278" s="37">
        <f t="shared" si="54"/>
        <v>1346919.0661538253</v>
      </c>
      <c r="N278" s="41">
        <f>jan!M278</f>
        <v>1149769.5703161007</v>
      </c>
      <c r="O278" s="41">
        <f t="shared" si="55"/>
        <v>197149.49583772453</v>
      </c>
      <c r="P278" s="4"/>
      <c r="Q278" s="65"/>
      <c r="R278" s="4"/>
    </row>
    <row r="279" spans="1:18" s="34" customFormat="1" x14ac:dyDescent="0.2">
      <c r="A279" s="33">
        <v>1531</v>
      </c>
      <c r="B279" s="34" t="s">
        <v>331</v>
      </c>
      <c r="C279" s="36">
        <v>30980</v>
      </c>
      <c r="D279" s="36">
        <v>9007</v>
      </c>
      <c r="E279" s="37">
        <f t="shared" si="46"/>
        <v>3439.5470189852335</v>
      </c>
      <c r="F279" s="38">
        <f t="shared" si="47"/>
        <v>0.92887306114344836</v>
      </c>
      <c r="G279" s="39">
        <f t="shared" si="48"/>
        <v>158.02662005017464</v>
      </c>
      <c r="H279" s="39">
        <f t="shared" si="49"/>
        <v>0</v>
      </c>
      <c r="I279" s="37">
        <f t="shared" si="50"/>
        <v>158.02662005017464</v>
      </c>
      <c r="J279" s="40">
        <f t="shared" si="51"/>
        <v>-38.889838506431374</v>
      </c>
      <c r="K279" s="37">
        <f t="shared" si="52"/>
        <v>119.13678154374327</v>
      </c>
      <c r="L279" s="37">
        <f t="shared" si="53"/>
        <v>1423345.766791923</v>
      </c>
      <c r="M279" s="37">
        <f t="shared" si="54"/>
        <v>1073064.9913644956</v>
      </c>
      <c r="N279" s="41">
        <f>jan!M279</f>
        <v>633035.51130696444</v>
      </c>
      <c r="O279" s="41">
        <f t="shared" si="55"/>
        <v>440029.48005753115</v>
      </c>
      <c r="P279" s="4"/>
      <c r="Q279" s="65"/>
      <c r="R279" s="4"/>
    </row>
    <row r="280" spans="1:18" s="34" customFormat="1" x14ac:dyDescent="0.2">
      <c r="A280" s="33">
        <v>1532</v>
      </c>
      <c r="B280" s="34" t="s">
        <v>332</v>
      </c>
      <c r="C280" s="36">
        <v>31274</v>
      </c>
      <c r="D280" s="36">
        <v>8176</v>
      </c>
      <c r="E280" s="37">
        <f t="shared" si="46"/>
        <v>3825.0978473581213</v>
      </c>
      <c r="F280" s="38">
        <f t="shared" si="47"/>
        <v>1.0329936840627927</v>
      </c>
      <c r="G280" s="39">
        <f t="shared" si="48"/>
        <v>-73.30387697355799</v>
      </c>
      <c r="H280" s="39">
        <f t="shared" si="49"/>
        <v>0</v>
      </c>
      <c r="I280" s="37">
        <f t="shared" si="50"/>
        <v>-73.30387697355799</v>
      </c>
      <c r="J280" s="40">
        <f t="shared" si="51"/>
        <v>-38.889838506431374</v>
      </c>
      <c r="K280" s="37">
        <f t="shared" si="52"/>
        <v>-112.19371547998936</v>
      </c>
      <c r="L280" s="37">
        <f t="shared" si="53"/>
        <v>-599332.49813581014</v>
      </c>
      <c r="M280" s="37">
        <f t="shared" si="54"/>
        <v>-917295.81776439305</v>
      </c>
      <c r="N280" s="41">
        <f>jan!M280</f>
        <v>-788422.32258846087</v>
      </c>
      <c r="O280" s="41">
        <f t="shared" si="55"/>
        <v>-128873.49517593218</v>
      </c>
      <c r="P280" s="4"/>
      <c r="Q280" s="65"/>
      <c r="R280" s="4"/>
    </row>
    <row r="281" spans="1:18" s="34" customFormat="1" x14ac:dyDescent="0.2">
      <c r="A281" s="33">
        <v>1534</v>
      </c>
      <c r="B281" s="34" t="s">
        <v>333</v>
      </c>
      <c r="C281" s="36">
        <v>34078</v>
      </c>
      <c r="D281" s="36">
        <v>9312</v>
      </c>
      <c r="E281" s="37">
        <f t="shared" si="46"/>
        <v>3659.5790378006873</v>
      </c>
      <c r="F281" s="38">
        <f t="shared" si="47"/>
        <v>0.98829420402608925</v>
      </c>
      <c r="G281" s="39">
        <f t="shared" si="48"/>
        <v>26.007408760902397</v>
      </c>
      <c r="H281" s="39">
        <f t="shared" si="49"/>
        <v>0</v>
      </c>
      <c r="I281" s="37">
        <f t="shared" si="50"/>
        <v>26.007408760902397</v>
      </c>
      <c r="J281" s="40">
        <f t="shared" si="51"/>
        <v>-38.889838506431374</v>
      </c>
      <c r="K281" s="37">
        <f t="shared" si="52"/>
        <v>-12.882429745528977</v>
      </c>
      <c r="L281" s="37">
        <f t="shared" si="53"/>
        <v>242180.99038152312</v>
      </c>
      <c r="M281" s="37">
        <f t="shared" si="54"/>
        <v>-119961.18579036584</v>
      </c>
      <c r="N281" s="41">
        <f>jan!M281</f>
        <v>-656622.68443538959</v>
      </c>
      <c r="O281" s="41">
        <f t="shared" si="55"/>
        <v>536661.49864502379</v>
      </c>
      <c r="P281" s="4"/>
      <c r="Q281" s="65"/>
      <c r="R281" s="4"/>
    </row>
    <row r="282" spans="1:18" s="34" customFormat="1" x14ac:dyDescent="0.2">
      <c r="A282" s="33">
        <v>1535</v>
      </c>
      <c r="B282" s="34" t="s">
        <v>334</v>
      </c>
      <c r="C282" s="36">
        <v>22487</v>
      </c>
      <c r="D282" s="36">
        <v>6577</v>
      </c>
      <c r="E282" s="37">
        <f t="shared" si="46"/>
        <v>3419.036034666261</v>
      </c>
      <c r="F282" s="38">
        <f t="shared" si="47"/>
        <v>0.92333393035492661</v>
      </c>
      <c r="G282" s="39">
        <f t="shared" si="48"/>
        <v>170.33321064155817</v>
      </c>
      <c r="H282" s="39">
        <f t="shared" si="49"/>
        <v>0</v>
      </c>
      <c r="I282" s="37">
        <f t="shared" si="50"/>
        <v>170.33321064155817</v>
      </c>
      <c r="J282" s="40">
        <f t="shared" si="51"/>
        <v>-38.889838506431374</v>
      </c>
      <c r="K282" s="37">
        <f t="shared" si="52"/>
        <v>131.44337213512679</v>
      </c>
      <c r="L282" s="37">
        <f t="shared" si="53"/>
        <v>1120281.5263895281</v>
      </c>
      <c r="M282" s="37">
        <f t="shared" si="54"/>
        <v>864503.05853272893</v>
      </c>
      <c r="N282" s="41">
        <f>jan!M282</f>
        <v>650387.6937788272</v>
      </c>
      <c r="O282" s="41">
        <f t="shared" si="55"/>
        <v>214115.36475390173</v>
      </c>
      <c r="P282" s="4"/>
      <c r="Q282" s="65"/>
      <c r="R282" s="4"/>
    </row>
    <row r="283" spans="1:18" s="34" customFormat="1" x14ac:dyDescent="0.2">
      <c r="A283" s="33">
        <v>1539</v>
      </c>
      <c r="B283" s="34" t="s">
        <v>335</v>
      </c>
      <c r="C283" s="36">
        <v>25163</v>
      </c>
      <c r="D283" s="36">
        <v>7503</v>
      </c>
      <c r="E283" s="37">
        <f t="shared" si="46"/>
        <v>3353.7251765960282</v>
      </c>
      <c r="F283" s="38">
        <f t="shared" si="47"/>
        <v>0.90569628902403398</v>
      </c>
      <c r="G283" s="39">
        <f t="shared" si="48"/>
        <v>209.51972548369784</v>
      </c>
      <c r="H283" s="39">
        <f t="shared" si="49"/>
        <v>0</v>
      </c>
      <c r="I283" s="37">
        <f t="shared" si="50"/>
        <v>209.51972548369784</v>
      </c>
      <c r="J283" s="40">
        <f t="shared" si="51"/>
        <v>-38.889838506431374</v>
      </c>
      <c r="K283" s="37">
        <f t="shared" si="52"/>
        <v>170.62988697726647</v>
      </c>
      <c r="L283" s="37">
        <f t="shared" si="53"/>
        <v>1572026.5003041849</v>
      </c>
      <c r="M283" s="37">
        <f t="shared" si="54"/>
        <v>1280236.0419904303</v>
      </c>
      <c r="N283" s="41">
        <f>jan!M283</f>
        <v>1789770.0848685873</v>
      </c>
      <c r="O283" s="41">
        <f t="shared" si="55"/>
        <v>-509534.04287815699</v>
      </c>
      <c r="P283" s="4"/>
      <c r="Q283" s="65"/>
      <c r="R283" s="4"/>
    </row>
    <row r="284" spans="1:18" s="34" customFormat="1" x14ac:dyDescent="0.2">
      <c r="A284" s="33">
        <v>1543</v>
      </c>
      <c r="B284" s="34" t="s">
        <v>336</v>
      </c>
      <c r="C284" s="36">
        <v>13842</v>
      </c>
      <c r="D284" s="36">
        <v>2963</v>
      </c>
      <c r="E284" s="37">
        <f t="shared" si="46"/>
        <v>4671.6166047924398</v>
      </c>
      <c r="F284" s="38">
        <f t="shared" si="47"/>
        <v>1.2616018307731545</v>
      </c>
      <c r="G284" s="39">
        <f t="shared" si="48"/>
        <v>-581.21513143414916</v>
      </c>
      <c r="H284" s="39">
        <f t="shared" si="49"/>
        <v>0</v>
      </c>
      <c r="I284" s="37">
        <f t="shared" si="50"/>
        <v>-581.21513143414916</v>
      </c>
      <c r="J284" s="40">
        <f t="shared" si="51"/>
        <v>-38.889838506431374</v>
      </c>
      <c r="K284" s="37">
        <f t="shared" si="52"/>
        <v>-620.10496994058053</v>
      </c>
      <c r="L284" s="37">
        <f t="shared" si="53"/>
        <v>-1722140.4344393839</v>
      </c>
      <c r="M284" s="37">
        <f t="shared" si="54"/>
        <v>-1837371.0259339402</v>
      </c>
      <c r="N284" s="41">
        <f>jan!M284</f>
        <v>521244.47873903997</v>
      </c>
      <c r="O284" s="41">
        <f t="shared" si="55"/>
        <v>-2358615.5046729799</v>
      </c>
      <c r="P284" s="4"/>
      <c r="Q284" s="65"/>
      <c r="R284" s="4"/>
    </row>
    <row r="285" spans="1:18" s="34" customFormat="1" x14ac:dyDescent="0.2">
      <c r="A285" s="33">
        <v>1545</v>
      </c>
      <c r="B285" s="34" t="s">
        <v>337</v>
      </c>
      <c r="C285" s="36">
        <v>8166</v>
      </c>
      <c r="D285" s="36">
        <v>2085</v>
      </c>
      <c r="E285" s="37">
        <f t="shared" si="46"/>
        <v>3916.5467625899282</v>
      </c>
      <c r="F285" s="38">
        <f t="shared" si="47"/>
        <v>1.0576900854670326</v>
      </c>
      <c r="G285" s="39">
        <f t="shared" si="48"/>
        <v>-128.17322611264217</v>
      </c>
      <c r="H285" s="39">
        <f t="shared" si="49"/>
        <v>0</v>
      </c>
      <c r="I285" s="37">
        <f t="shared" si="50"/>
        <v>-128.17322611264217</v>
      </c>
      <c r="J285" s="40">
        <f t="shared" si="51"/>
        <v>-38.889838506431374</v>
      </c>
      <c r="K285" s="37">
        <f t="shared" si="52"/>
        <v>-167.06306461907354</v>
      </c>
      <c r="L285" s="37">
        <f t="shared" si="53"/>
        <v>-267241.17644485889</v>
      </c>
      <c r="M285" s="37">
        <f t="shared" si="54"/>
        <v>-348326.48973076831</v>
      </c>
      <c r="N285" s="41">
        <f>jan!M285</f>
        <v>-455040.45286166109</v>
      </c>
      <c r="O285" s="41">
        <f t="shared" si="55"/>
        <v>106713.96313089278</v>
      </c>
      <c r="P285" s="4"/>
      <c r="Q285" s="65"/>
      <c r="R285" s="4"/>
    </row>
    <row r="286" spans="1:18" s="34" customFormat="1" x14ac:dyDescent="0.2">
      <c r="A286" s="33">
        <v>1546</v>
      </c>
      <c r="B286" s="34" t="s">
        <v>338</v>
      </c>
      <c r="C286" s="36">
        <v>5885</v>
      </c>
      <c r="D286" s="36">
        <v>1246</v>
      </c>
      <c r="E286" s="37">
        <f t="shared" si="46"/>
        <v>4723.1139646869988</v>
      </c>
      <c r="F286" s="38">
        <f t="shared" si="47"/>
        <v>1.2755090429909357</v>
      </c>
      <c r="G286" s="39">
        <f t="shared" si="48"/>
        <v>-612.11354737088448</v>
      </c>
      <c r="H286" s="39">
        <f t="shared" si="49"/>
        <v>0</v>
      </c>
      <c r="I286" s="37">
        <f t="shared" si="50"/>
        <v>-612.11354737088448</v>
      </c>
      <c r="J286" s="40">
        <f t="shared" si="51"/>
        <v>-38.889838506431374</v>
      </c>
      <c r="K286" s="37">
        <f t="shared" si="52"/>
        <v>-651.00338587731585</v>
      </c>
      <c r="L286" s="37">
        <f t="shared" si="53"/>
        <v>-762693.48002412205</v>
      </c>
      <c r="M286" s="37">
        <f t="shared" si="54"/>
        <v>-811150.21880313556</v>
      </c>
      <c r="N286" s="41">
        <f>jan!M286</f>
        <v>-762647.57998351532</v>
      </c>
      <c r="O286" s="41">
        <f t="shared" si="55"/>
        <v>-48502.638819620246</v>
      </c>
      <c r="P286" s="4"/>
      <c r="Q286" s="65"/>
      <c r="R286" s="4"/>
    </row>
    <row r="287" spans="1:18" s="34" customFormat="1" x14ac:dyDescent="0.2">
      <c r="A287" s="33">
        <v>1547</v>
      </c>
      <c r="B287" s="34" t="s">
        <v>339</v>
      </c>
      <c r="C287" s="36">
        <v>15028</v>
      </c>
      <c r="D287" s="36">
        <v>3547</v>
      </c>
      <c r="E287" s="37">
        <f t="shared" si="46"/>
        <v>4236.8198477586693</v>
      </c>
      <c r="F287" s="38">
        <f t="shared" si="47"/>
        <v>1.1441820099502495</v>
      </c>
      <c r="G287" s="39">
        <f t="shared" si="48"/>
        <v>-320.3370772138868</v>
      </c>
      <c r="H287" s="39">
        <f t="shared" si="49"/>
        <v>0</v>
      </c>
      <c r="I287" s="37">
        <f t="shared" si="50"/>
        <v>-320.3370772138868</v>
      </c>
      <c r="J287" s="40">
        <f t="shared" si="51"/>
        <v>-38.889838506431374</v>
      </c>
      <c r="K287" s="37">
        <f t="shared" si="52"/>
        <v>-359.22691572031817</v>
      </c>
      <c r="L287" s="37">
        <f t="shared" si="53"/>
        <v>-1136235.6128776565</v>
      </c>
      <c r="M287" s="37">
        <f t="shared" si="54"/>
        <v>-1274177.8700599687</v>
      </c>
      <c r="N287" s="41">
        <f>jan!M287</f>
        <v>-1027657.1157315642</v>
      </c>
      <c r="O287" s="41">
        <f t="shared" si="55"/>
        <v>-246520.75432840444</v>
      </c>
      <c r="P287" s="4"/>
      <c r="Q287" s="65"/>
      <c r="R287" s="4"/>
    </row>
    <row r="288" spans="1:18" s="34" customFormat="1" x14ac:dyDescent="0.2">
      <c r="A288" s="33">
        <v>1548</v>
      </c>
      <c r="B288" s="34" t="s">
        <v>340</v>
      </c>
      <c r="C288" s="36">
        <v>30705</v>
      </c>
      <c r="D288" s="36">
        <v>9741</v>
      </c>
      <c r="E288" s="37">
        <f t="shared" si="46"/>
        <v>3152.1404373267633</v>
      </c>
      <c r="F288" s="38">
        <f t="shared" si="47"/>
        <v>0.85125695942298396</v>
      </c>
      <c r="G288" s="39">
        <f t="shared" si="48"/>
        <v>330.47056904525681</v>
      </c>
      <c r="H288" s="39">
        <f t="shared" si="49"/>
        <v>63.17213344232318</v>
      </c>
      <c r="I288" s="37">
        <f t="shared" si="50"/>
        <v>393.64270248757998</v>
      </c>
      <c r="J288" s="40">
        <f t="shared" si="51"/>
        <v>-38.889838506431374</v>
      </c>
      <c r="K288" s="37">
        <f t="shared" si="52"/>
        <v>354.75286398114861</v>
      </c>
      <c r="L288" s="37">
        <f t="shared" si="53"/>
        <v>3834473.5649315165</v>
      </c>
      <c r="M288" s="37">
        <f t="shared" si="54"/>
        <v>3455647.6480403687</v>
      </c>
      <c r="N288" s="41">
        <f>jan!M288</f>
        <v>3277779.094589489</v>
      </c>
      <c r="O288" s="41">
        <f t="shared" si="55"/>
        <v>177868.55345087964</v>
      </c>
      <c r="P288" s="4"/>
      <c r="Q288" s="65"/>
      <c r="R288" s="4"/>
    </row>
    <row r="289" spans="1:18" s="34" customFormat="1" x14ac:dyDescent="0.2">
      <c r="A289" s="33">
        <v>1551</v>
      </c>
      <c r="B289" s="34" t="s">
        <v>341</v>
      </c>
      <c r="C289" s="36">
        <v>10919</v>
      </c>
      <c r="D289" s="36">
        <v>3454</v>
      </c>
      <c r="E289" s="37">
        <f t="shared" si="46"/>
        <v>3161.2623045744067</v>
      </c>
      <c r="F289" s="38">
        <f t="shared" si="47"/>
        <v>0.85372038170123576</v>
      </c>
      <c r="G289" s="39">
        <f t="shared" si="48"/>
        <v>324.99744869667074</v>
      </c>
      <c r="H289" s="39">
        <f t="shared" si="49"/>
        <v>59.979479905647985</v>
      </c>
      <c r="I289" s="37">
        <f t="shared" si="50"/>
        <v>384.97692860231871</v>
      </c>
      <c r="J289" s="40">
        <f t="shared" si="51"/>
        <v>-38.889838506431374</v>
      </c>
      <c r="K289" s="37">
        <f t="shared" si="52"/>
        <v>346.08709009588733</v>
      </c>
      <c r="L289" s="37">
        <f t="shared" si="53"/>
        <v>1329710.3113924088</v>
      </c>
      <c r="M289" s="37">
        <f t="shared" si="54"/>
        <v>1195384.8091911948</v>
      </c>
      <c r="N289" s="41">
        <f>jan!M289</f>
        <v>1124621.5011510209</v>
      </c>
      <c r="O289" s="41">
        <f t="shared" si="55"/>
        <v>70763.308040173957</v>
      </c>
      <c r="P289" s="4"/>
      <c r="Q289" s="65"/>
      <c r="R289" s="4"/>
    </row>
    <row r="290" spans="1:18" s="34" customFormat="1" x14ac:dyDescent="0.2">
      <c r="A290" s="33">
        <v>1554</v>
      </c>
      <c r="B290" s="34" t="s">
        <v>342</v>
      </c>
      <c r="C290" s="36">
        <v>21120</v>
      </c>
      <c r="D290" s="36">
        <v>5856</v>
      </c>
      <c r="E290" s="37">
        <f t="shared" si="46"/>
        <v>3606.5573770491801</v>
      </c>
      <c r="F290" s="38">
        <f t="shared" si="47"/>
        <v>0.97397534399675545</v>
      </c>
      <c r="G290" s="39">
        <f t="shared" si="48"/>
        <v>57.820405211806701</v>
      </c>
      <c r="H290" s="39">
        <f t="shared" si="49"/>
        <v>0</v>
      </c>
      <c r="I290" s="37">
        <f t="shared" si="50"/>
        <v>57.820405211806701</v>
      </c>
      <c r="J290" s="40">
        <f t="shared" si="51"/>
        <v>-38.889838506431374</v>
      </c>
      <c r="K290" s="37">
        <f t="shared" si="52"/>
        <v>18.930566705375327</v>
      </c>
      <c r="L290" s="37">
        <f t="shared" si="53"/>
        <v>338596.29292034003</v>
      </c>
      <c r="M290" s="37">
        <f t="shared" si="54"/>
        <v>110857.39862667791</v>
      </c>
      <c r="N290" s="41">
        <f>jan!M290</f>
        <v>-26317.358253183131</v>
      </c>
      <c r="O290" s="41">
        <f t="shared" si="55"/>
        <v>137174.75687986103</v>
      </c>
      <c r="P290" s="4"/>
      <c r="Q290" s="65"/>
      <c r="R290" s="4"/>
    </row>
    <row r="291" spans="1:18" s="34" customFormat="1" x14ac:dyDescent="0.2">
      <c r="A291" s="33">
        <v>1557</v>
      </c>
      <c r="B291" s="34" t="s">
        <v>343</v>
      </c>
      <c r="C291" s="36">
        <v>7474</v>
      </c>
      <c r="D291" s="36">
        <v>2611</v>
      </c>
      <c r="E291" s="37">
        <f t="shared" si="46"/>
        <v>2862.5047874377633</v>
      </c>
      <c r="F291" s="38">
        <f t="shared" si="47"/>
        <v>0.77303888266936527</v>
      </c>
      <c r="G291" s="39">
        <f t="shared" si="48"/>
        <v>504.25195897865677</v>
      </c>
      <c r="H291" s="39">
        <f t="shared" si="49"/>
        <v>164.54461090347317</v>
      </c>
      <c r="I291" s="37">
        <f t="shared" si="50"/>
        <v>668.79656988212992</v>
      </c>
      <c r="J291" s="40">
        <f t="shared" si="51"/>
        <v>-38.889838506431374</v>
      </c>
      <c r="K291" s="37">
        <f t="shared" si="52"/>
        <v>629.90673137569854</v>
      </c>
      <c r="L291" s="37">
        <f t="shared" si="53"/>
        <v>1746227.8439622412</v>
      </c>
      <c r="M291" s="37">
        <f t="shared" si="54"/>
        <v>1644686.4756219489</v>
      </c>
      <c r="N291" s="41">
        <f>jan!M291</f>
        <v>1295368.8446743812</v>
      </c>
      <c r="O291" s="41">
        <f t="shared" si="55"/>
        <v>349317.63094756776</v>
      </c>
      <c r="P291" s="4"/>
      <c r="Q291" s="65"/>
      <c r="R291" s="4"/>
    </row>
    <row r="292" spans="1:18" s="34" customFormat="1" x14ac:dyDescent="0.2">
      <c r="A292" s="33">
        <v>1560</v>
      </c>
      <c r="B292" s="34" t="s">
        <v>344</v>
      </c>
      <c r="C292" s="36">
        <v>8666</v>
      </c>
      <c r="D292" s="36">
        <v>3109</v>
      </c>
      <c r="E292" s="37">
        <f t="shared" si="46"/>
        <v>2787.3914441942748</v>
      </c>
      <c r="F292" s="38">
        <f t="shared" si="47"/>
        <v>0.75275401356125748</v>
      </c>
      <c r="G292" s="39">
        <f t="shared" si="48"/>
        <v>549.31996492474991</v>
      </c>
      <c r="H292" s="39">
        <f t="shared" si="49"/>
        <v>190.83428103869414</v>
      </c>
      <c r="I292" s="37">
        <f t="shared" si="50"/>
        <v>740.15424596344405</v>
      </c>
      <c r="J292" s="40">
        <f t="shared" si="51"/>
        <v>-38.889838506431374</v>
      </c>
      <c r="K292" s="37">
        <f t="shared" si="52"/>
        <v>701.26440745701268</v>
      </c>
      <c r="L292" s="37">
        <f t="shared" si="53"/>
        <v>2301139.5507003474</v>
      </c>
      <c r="M292" s="37">
        <f t="shared" si="54"/>
        <v>2180231.0427838522</v>
      </c>
      <c r="N292" s="41">
        <f>jan!M292</f>
        <v>1963712.9406712579</v>
      </c>
      <c r="O292" s="41">
        <f t="shared" si="55"/>
        <v>216518.10211259429</v>
      </c>
      <c r="P292" s="4"/>
      <c r="Q292" s="65"/>
      <c r="R292" s="4"/>
    </row>
    <row r="293" spans="1:18" s="34" customFormat="1" x14ac:dyDescent="0.2">
      <c r="A293" s="33">
        <v>1563</v>
      </c>
      <c r="B293" s="34" t="s">
        <v>345</v>
      </c>
      <c r="C293" s="36">
        <v>29728</v>
      </c>
      <c r="D293" s="36">
        <v>7126</v>
      </c>
      <c r="E293" s="37">
        <f t="shared" si="46"/>
        <v>4171.7653662643843</v>
      </c>
      <c r="F293" s="38">
        <f t="shared" si="47"/>
        <v>1.1266136048570337</v>
      </c>
      <c r="G293" s="39">
        <f t="shared" si="48"/>
        <v>-281.30438831731578</v>
      </c>
      <c r="H293" s="39">
        <f t="shared" si="49"/>
        <v>0</v>
      </c>
      <c r="I293" s="37">
        <f t="shared" si="50"/>
        <v>-281.30438831731578</v>
      </c>
      <c r="J293" s="40">
        <f t="shared" si="51"/>
        <v>-38.889838506431374</v>
      </c>
      <c r="K293" s="37">
        <f t="shared" si="52"/>
        <v>-320.19422682374716</v>
      </c>
      <c r="L293" s="37">
        <f t="shared" si="53"/>
        <v>-2004575.0711491923</v>
      </c>
      <c r="M293" s="37">
        <f t="shared" si="54"/>
        <v>-2281704.0603460222</v>
      </c>
      <c r="N293" s="41">
        <f>jan!M293</f>
        <v>1087682.9414425921</v>
      </c>
      <c r="O293" s="41">
        <f t="shared" si="55"/>
        <v>-3369387.0017886143</v>
      </c>
      <c r="P293" s="4"/>
      <c r="Q293" s="65"/>
      <c r="R293" s="4"/>
    </row>
    <row r="294" spans="1:18" s="34" customFormat="1" x14ac:dyDescent="0.2">
      <c r="A294" s="33">
        <v>1566</v>
      </c>
      <c r="B294" s="34" t="s">
        <v>346</v>
      </c>
      <c r="C294" s="36">
        <v>19872</v>
      </c>
      <c r="D294" s="36">
        <v>5986</v>
      </c>
      <c r="E294" s="37">
        <f t="shared" si="46"/>
        <v>3319.7460741730706</v>
      </c>
      <c r="F294" s="38">
        <f t="shared" si="47"/>
        <v>0.89652000135931953</v>
      </c>
      <c r="G294" s="39">
        <f t="shared" si="48"/>
        <v>229.9071869374724</v>
      </c>
      <c r="H294" s="39">
        <f t="shared" si="49"/>
        <v>4.5101605461156167</v>
      </c>
      <c r="I294" s="37">
        <f t="shared" si="50"/>
        <v>234.41734748358803</v>
      </c>
      <c r="J294" s="40">
        <f t="shared" si="51"/>
        <v>-38.889838506431374</v>
      </c>
      <c r="K294" s="37">
        <f t="shared" si="52"/>
        <v>195.52750897715666</v>
      </c>
      <c r="L294" s="37">
        <f t="shared" si="53"/>
        <v>1403222.242036758</v>
      </c>
      <c r="M294" s="37">
        <f t="shared" si="54"/>
        <v>1170427.6687372597</v>
      </c>
      <c r="N294" s="41">
        <f>jan!M294</f>
        <v>3265743.892845978</v>
      </c>
      <c r="O294" s="41">
        <f t="shared" si="55"/>
        <v>-2095316.2241087183</v>
      </c>
      <c r="P294" s="4"/>
      <c r="Q294" s="65"/>
      <c r="R294" s="4"/>
    </row>
    <row r="295" spans="1:18" s="34" customFormat="1" x14ac:dyDescent="0.2">
      <c r="A295" s="33">
        <v>1567</v>
      </c>
      <c r="B295" s="34" t="s">
        <v>347</v>
      </c>
      <c r="C295" s="36">
        <v>6813</v>
      </c>
      <c r="D295" s="36">
        <v>2026</v>
      </c>
      <c r="E295" s="37">
        <f t="shared" si="46"/>
        <v>3362.7838104639686</v>
      </c>
      <c r="F295" s="38">
        <f t="shared" si="47"/>
        <v>0.90814263469811463</v>
      </c>
      <c r="G295" s="39">
        <f t="shared" si="48"/>
        <v>204.08454516293358</v>
      </c>
      <c r="H295" s="39">
        <f t="shared" si="49"/>
        <v>0</v>
      </c>
      <c r="I295" s="37">
        <f t="shared" si="50"/>
        <v>204.08454516293358</v>
      </c>
      <c r="J295" s="40">
        <f t="shared" si="51"/>
        <v>-38.889838506431374</v>
      </c>
      <c r="K295" s="37">
        <f t="shared" si="52"/>
        <v>165.19470665650221</v>
      </c>
      <c r="L295" s="37">
        <f t="shared" si="53"/>
        <v>413475.28850010346</v>
      </c>
      <c r="M295" s="37">
        <f t="shared" si="54"/>
        <v>334684.47568607348</v>
      </c>
      <c r="N295" s="41">
        <f>jan!M295</f>
        <v>1525306.5029913052</v>
      </c>
      <c r="O295" s="41">
        <f t="shared" si="55"/>
        <v>-1190622.0273052317</v>
      </c>
      <c r="P295" s="4"/>
      <c r="Q295" s="65"/>
      <c r="R295" s="4"/>
    </row>
    <row r="296" spans="1:18" s="34" customFormat="1" x14ac:dyDescent="0.2">
      <c r="A296" s="33">
        <v>1571</v>
      </c>
      <c r="B296" s="34" t="s">
        <v>348</v>
      </c>
      <c r="C296" s="36">
        <v>4678</v>
      </c>
      <c r="D296" s="36">
        <v>1599</v>
      </c>
      <c r="E296" s="37">
        <f t="shared" si="46"/>
        <v>2925.5784865540963</v>
      </c>
      <c r="F296" s="38">
        <f t="shared" si="47"/>
        <v>0.79007236401224112</v>
      </c>
      <c r="G296" s="39">
        <f t="shared" si="48"/>
        <v>466.40773950885693</v>
      </c>
      <c r="H296" s="39">
        <f t="shared" si="49"/>
        <v>142.46881621275659</v>
      </c>
      <c r="I296" s="37">
        <f t="shared" si="50"/>
        <v>608.8765557216135</v>
      </c>
      <c r="J296" s="40">
        <f t="shared" si="51"/>
        <v>-38.889838506431374</v>
      </c>
      <c r="K296" s="37">
        <f t="shared" si="52"/>
        <v>569.98671721518213</v>
      </c>
      <c r="L296" s="37">
        <f t="shared" si="53"/>
        <v>973593.61259885994</v>
      </c>
      <c r="M296" s="37">
        <f t="shared" si="54"/>
        <v>911408.76082707627</v>
      </c>
      <c r="N296" s="41">
        <f>jan!M296</f>
        <v>707837.06726707658</v>
      </c>
      <c r="O296" s="41">
        <f t="shared" si="55"/>
        <v>203571.69355999969</v>
      </c>
      <c r="P296" s="4"/>
      <c r="Q296" s="65"/>
      <c r="R296" s="4"/>
    </row>
    <row r="297" spans="1:18" s="34" customFormat="1" x14ac:dyDescent="0.2">
      <c r="A297" s="33">
        <v>1573</v>
      </c>
      <c r="B297" s="34" t="s">
        <v>349</v>
      </c>
      <c r="C297" s="36">
        <v>7529</v>
      </c>
      <c r="D297" s="36">
        <v>2160</v>
      </c>
      <c r="E297" s="37">
        <f t="shared" si="46"/>
        <v>3485.6481481481483</v>
      </c>
      <c r="F297" s="38">
        <f t="shared" si="47"/>
        <v>0.94132298455817753</v>
      </c>
      <c r="G297" s="39">
        <f t="shared" si="48"/>
        <v>130.36594255242579</v>
      </c>
      <c r="H297" s="39">
        <f t="shared" si="49"/>
        <v>0</v>
      </c>
      <c r="I297" s="37">
        <f t="shared" si="50"/>
        <v>130.36594255242579</v>
      </c>
      <c r="J297" s="40">
        <f t="shared" si="51"/>
        <v>-38.889838506431374</v>
      </c>
      <c r="K297" s="37">
        <f t="shared" si="52"/>
        <v>91.476104045994418</v>
      </c>
      <c r="L297" s="37">
        <f t="shared" si="53"/>
        <v>281590.43591323972</v>
      </c>
      <c r="M297" s="37">
        <f t="shared" si="54"/>
        <v>197588.38473934794</v>
      </c>
      <c r="N297" s="41">
        <f>jan!M297</f>
        <v>78109.171136121135</v>
      </c>
      <c r="O297" s="41">
        <f t="shared" si="55"/>
        <v>119479.2136032268</v>
      </c>
      <c r="P297" s="4"/>
      <c r="Q297" s="65"/>
      <c r="R297" s="4"/>
    </row>
    <row r="298" spans="1:18" s="34" customFormat="1" x14ac:dyDescent="0.2">
      <c r="A298" s="33">
        <v>1576</v>
      </c>
      <c r="B298" s="34" t="s">
        <v>350</v>
      </c>
      <c r="C298" s="36">
        <v>11303</v>
      </c>
      <c r="D298" s="36">
        <v>3590</v>
      </c>
      <c r="E298" s="37">
        <f t="shared" si="46"/>
        <v>3148.4679665738163</v>
      </c>
      <c r="F298" s="38">
        <f t="shared" si="47"/>
        <v>0.85026518372361992</v>
      </c>
      <c r="G298" s="39">
        <f t="shared" si="48"/>
        <v>332.674051497025</v>
      </c>
      <c r="H298" s="39">
        <f t="shared" si="49"/>
        <v>64.457498205854634</v>
      </c>
      <c r="I298" s="37">
        <f t="shared" si="50"/>
        <v>397.13154970287962</v>
      </c>
      <c r="J298" s="40">
        <f t="shared" si="51"/>
        <v>-38.889838506431374</v>
      </c>
      <c r="K298" s="37">
        <f t="shared" si="52"/>
        <v>358.24171119644825</v>
      </c>
      <c r="L298" s="37">
        <f t="shared" si="53"/>
        <v>1425702.2634333379</v>
      </c>
      <c r="M298" s="37">
        <f t="shared" si="54"/>
        <v>1286087.7431952492</v>
      </c>
      <c r="N298" s="41">
        <f>jan!M298</f>
        <v>1015391.9771662309</v>
      </c>
      <c r="O298" s="41">
        <f t="shared" si="55"/>
        <v>270695.76602901833</v>
      </c>
      <c r="P298" s="4"/>
      <c r="Q298" s="65"/>
      <c r="R298" s="4"/>
    </row>
    <row r="299" spans="1:18" s="34" customFormat="1" x14ac:dyDescent="0.2">
      <c r="A299" s="33">
        <v>1601</v>
      </c>
      <c r="B299" s="34" t="s">
        <v>351</v>
      </c>
      <c r="C299" s="36">
        <v>704163</v>
      </c>
      <c r="D299" s="36">
        <v>190464</v>
      </c>
      <c r="E299" s="37">
        <f t="shared" si="46"/>
        <v>3697.0923639112902</v>
      </c>
      <c r="F299" s="38">
        <f t="shared" si="47"/>
        <v>0.99842493283011324</v>
      </c>
      <c r="G299" s="39">
        <f t="shared" si="48"/>
        <v>3.4994130945406141</v>
      </c>
      <c r="H299" s="39">
        <f t="shared" si="49"/>
        <v>0</v>
      </c>
      <c r="I299" s="37">
        <f t="shared" si="50"/>
        <v>3.4994130945406141</v>
      </c>
      <c r="J299" s="40">
        <f t="shared" si="51"/>
        <v>-38.889838506431374</v>
      </c>
      <c r="K299" s="37">
        <f t="shared" si="52"/>
        <v>-35.39042541189076</v>
      </c>
      <c r="L299" s="37">
        <f t="shared" si="53"/>
        <v>666512.21563858353</v>
      </c>
      <c r="M299" s="37">
        <f t="shared" si="54"/>
        <v>-6740601.9856503615</v>
      </c>
      <c r="N299" s="41">
        <f>jan!M299</f>
        <v>-18052226.865152676</v>
      </c>
      <c r="O299" s="41">
        <f t="shared" si="55"/>
        <v>11311624.879502315</v>
      </c>
      <c r="P299" s="4"/>
      <c r="Q299" s="65"/>
      <c r="R299" s="4"/>
    </row>
    <row r="300" spans="1:18" s="34" customFormat="1" x14ac:dyDescent="0.2">
      <c r="A300" s="33">
        <v>1612</v>
      </c>
      <c r="B300" s="34" t="s">
        <v>352</v>
      </c>
      <c r="C300" s="36">
        <v>14276</v>
      </c>
      <c r="D300" s="36">
        <v>4259</v>
      </c>
      <c r="E300" s="37">
        <f t="shared" si="46"/>
        <v>3351.9605541206856</v>
      </c>
      <c r="F300" s="38">
        <f t="shared" si="47"/>
        <v>0.90521974072526479</v>
      </c>
      <c r="G300" s="39">
        <f t="shared" si="48"/>
        <v>210.57849896890338</v>
      </c>
      <c r="H300" s="39">
        <f t="shared" si="49"/>
        <v>0</v>
      </c>
      <c r="I300" s="37">
        <f t="shared" si="50"/>
        <v>210.57849896890338</v>
      </c>
      <c r="J300" s="40">
        <f t="shared" si="51"/>
        <v>-38.889838506431374</v>
      </c>
      <c r="K300" s="37">
        <f t="shared" si="52"/>
        <v>171.688660462472</v>
      </c>
      <c r="L300" s="37">
        <f t="shared" si="53"/>
        <v>896853.82710855943</v>
      </c>
      <c r="M300" s="37">
        <f t="shared" si="54"/>
        <v>731222.00490966823</v>
      </c>
      <c r="N300" s="41">
        <f>jan!M300</f>
        <v>767808.14227046829</v>
      </c>
      <c r="O300" s="41">
        <f t="shared" si="55"/>
        <v>-36586.137360800058</v>
      </c>
      <c r="P300" s="4"/>
      <c r="Q300" s="65"/>
      <c r="R300" s="4"/>
    </row>
    <row r="301" spans="1:18" s="34" customFormat="1" x14ac:dyDescent="0.2">
      <c r="A301" s="33">
        <v>1613</v>
      </c>
      <c r="B301" s="34" t="s">
        <v>353</v>
      </c>
      <c r="C301" s="36">
        <v>3156</v>
      </c>
      <c r="D301" s="36">
        <v>982</v>
      </c>
      <c r="E301" s="37">
        <f t="shared" si="46"/>
        <v>3213.8492871690428</v>
      </c>
      <c r="F301" s="38">
        <f t="shared" si="47"/>
        <v>0.86792185393852705</v>
      </c>
      <c r="G301" s="39">
        <f t="shared" si="48"/>
        <v>293.44525913988906</v>
      </c>
      <c r="H301" s="39">
        <f t="shared" si="49"/>
        <v>41.574035997525357</v>
      </c>
      <c r="I301" s="37">
        <f t="shared" si="50"/>
        <v>335.01929513741442</v>
      </c>
      <c r="J301" s="40">
        <f t="shared" si="51"/>
        <v>-38.889838506431374</v>
      </c>
      <c r="K301" s="37">
        <f t="shared" si="52"/>
        <v>296.12945663098304</v>
      </c>
      <c r="L301" s="37">
        <f t="shared" si="53"/>
        <v>328988.94782494096</v>
      </c>
      <c r="M301" s="37">
        <f t="shared" si="54"/>
        <v>290799.12641162536</v>
      </c>
      <c r="N301" s="41">
        <f>jan!M301</f>
        <v>180787.55475689122</v>
      </c>
      <c r="O301" s="41">
        <f t="shared" si="55"/>
        <v>110011.57165473414</v>
      </c>
      <c r="P301" s="4"/>
      <c r="Q301" s="65"/>
      <c r="R301" s="4"/>
    </row>
    <row r="302" spans="1:18" s="34" customFormat="1" x14ac:dyDescent="0.2">
      <c r="A302" s="33">
        <v>1617</v>
      </c>
      <c r="B302" s="34" t="s">
        <v>354</v>
      </c>
      <c r="C302" s="36">
        <v>13765</v>
      </c>
      <c r="D302" s="36">
        <v>4659</v>
      </c>
      <c r="E302" s="37">
        <f t="shared" si="46"/>
        <v>2954.4966731058166</v>
      </c>
      <c r="F302" s="38">
        <f t="shared" si="47"/>
        <v>0.79788191693207255</v>
      </c>
      <c r="G302" s="39">
        <f t="shared" si="48"/>
        <v>449.05682757782478</v>
      </c>
      <c r="H302" s="39">
        <f t="shared" si="49"/>
        <v>132.34745091965451</v>
      </c>
      <c r="I302" s="37">
        <f t="shared" si="50"/>
        <v>581.40427849747925</v>
      </c>
      <c r="J302" s="40">
        <f t="shared" si="51"/>
        <v>-38.889838506431374</v>
      </c>
      <c r="K302" s="37">
        <f t="shared" si="52"/>
        <v>542.51443999104788</v>
      </c>
      <c r="L302" s="37">
        <f t="shared" si="53"/>
        <v>2708762.533519756</v>
      </c>
      <c r="M302" s="37">
        <f t="shared" si="54"/>
        <v>2527574.7759182919</v>
      </c>
      <c r="N302" s="41">
        <f>jan!M302</f>
        <v>2084847.7776093229</v>
      </c>
      <c r="O302" s="41">
        <f t="shared" si="55"/>
        <v>442726.99830896896</v>
      </c>
      <c r="P302" s="4"/>
      <c r="Q302" s="65"/>
      <c r="R302" s="4"/>
    </row>
    <row r="303" spans="1:18" s="34" customFormat="1" x14ac:dyDescent="0.2">
      <c r="A303" s="33">
        <v>1620</v>
      </c>
      <c r="B303" s="34" t="s">
        <v>355</v>
      </c>
      <c r="C303" s="36">
        <v>20416</v>
      </c>
      <c r="D303" s="36">
        <v>4937</v>
      </c>
      <c r="E303" s="37">
        <f t="shared" si="46"/>
        <v>4135.3048409965568</v>
      </c>
      <c r="F303" s="38">
        <f t="shared" si="47"/>
        <v>1.1167671920795694</v>
      </c>
      <c r="G303" s="39">
        <f t="shared" si="48"/>
        <v>-259.42807315661929</v>
      </c>
      <c r="H303" s="39">
        <f t="shared" si="49"/>
        <v>0</v>
      </c>
      <c r="I303" s="37">
        <f t="shared" si="50"/>
        <v>-259.42807315661929</v>
      </c>
      <c r="J303" s="40">
        <f t="shared" si="51"/>
        <v>-38.889838506431374</v>
      </c>
      <c r="K303" s="37">
        <f t="shared" si="52"/>
        <v>-298.31791166305067</v>
      </c>
      <c r="L303" s="37">
        <f t="shared" si="53"/>
        <v>-1280796.3971742294</v>
      </c>
      <c r="M303" s="37">
        <f t="shared" si="54"/>
        <v>-1472795.5298804811</v>
      </c>
      <c r="N303" s="41">
        <f>jan!M303</f>
        <v>-1799017.4176393372</v>
      </c>
      <c r="O303" s="41">
        <f t="shared" si="55"/>
        <v>326221.88775885617</v>
      </c>
      <c r="P303" s="4"/>
      <c r="Q303" s="65"/>
      <c r="R303" s="4"/>
    </row>
    <row r="304" spans="1:18" s="34" customFormat="1" x14ac:dyDescent="0.2">
      <c r="A304" s="33">
        <v>1621</v>
      </c>
      <c r="B304" s="34" t="s">
        <v>356</v>
      </c>
      <c r="C304" s="36">
        <v>16153</v>
      </c>
      <c r="D304" s="36">
        <v>5291</v>
      </c>
      <c r="E304" s="37">
        <f t="shared" si="46"/>
        <v>3052.920052920053</v>
      </c>
      <c r="F304" s="38">
        <f t="shared" si="47"/>
        <v>0.82446181992264322</v>
      </c>
      <c r="G304" s="39">
        <f t="shared" si="48"/>
        <v>390.00279968928299</v>
      </c>
      <c r="H304" s="39">
        <f t="shared" si="49"/>
        <v>97.899267984671781</v>
      </c>
      <c r="I304" s="37">
        <f t="shared" si="50"/>
        <v>487.90206767395478</v>
      </c>
      <c r="J304" s="40">
        <f t="shared" si="51"/>
        <v>-38.889838506431374</v>
      </c>
      <c r="K304" s="37">
        <f t="shared" si="52"/>
        <v>449.0122291675234</v>
      </c>
      <c r="L304" s="37">
        <f t="shared" si="53"/>
        <v>2581489.8400628949</v>
      </c>
      <c r="M304" s="37">
        <f t="shared" si="54"/>
        <v>2375723.7045253664</v>
      </c>
      <c r="N304" s="41">
        <f>jan!M304</f>
        <v>1625869.4014447159</v>
      </c>
      <c r="O304" s="41">
        <f t="shared" si="55"/>
        <v>749854.30308065051</v>
      </c>
      <c r="P304" s="4"/>
      <c r="Q304" s="65"/>
      <c r="R304" s="4"/>
    </row>
    <row r="305" spans="1:18" s="34" customFormat="1" x14ac:dyDescent="0.2">
      <c r="A305" s="33">
        <v>1622</v>
      </c>
      <c r="B305" s="34" t="s">
        <v>357</v>
      </c>
      <c r="C305" s="36">
        <v>4549</v>
      </c>
      <c r="D305" s="36">
        <v>1711</v>
      </c>
      <c r="E305" s="37">
        <f t="shared" si="46"/>
        <v>2658.6791350087669</v>
      </c>
      <c r="F305" s="38">
        <f t="shared" si="47"/>
        <v>0.71799437923148535</v>
      </c>
      <c r="G305" s="39">
        <f t="shared" si="48"/>
        <v>626.54735043605456</v>
      </c>
      <c r="H305" s="39">
        <f t="shared" si="49"/>
        <v>235.88358925362189</v>
      </c>
      <c r="I305" s="37">
        <f t="shared" si="50"/>
        <v>862.43093968967651</v>
      </c>
      <c r="J305" s="40">
        <f t="shared" si="51"/>
        <v>-38.889838506431374</v>
      </c>
      <c r="K305" s="37">
        <f t="shared" si="52"/>
        <v>823.54110118324513</v>
      </c>
      <c r="L305" s="37">
        <f t="shared" si="53"/>
        <v>1475619.3378090365</v>
      </c>
      <c r="M305" s="37">
        <f t="shared" si="54"/>
        <v>1409078.8241245325</v>
      </c>
      <c r="N305" s="41">
        <f>jan!M305</f>
        <v>1212192.1651619561</v>
      </c>
      <c r="O305" s="41">
        <f t="shared" si="55"/>
        <v>196886.65896257642</v>
      </c>
      <c r="P305" s="4"/>
      <c r="Q305" s="65"/>
      <c r="R305" s="4"/>
    </row>
    <row r="306" spans="1:18" s="34" customFormat="1" x14ac:dyDescent="0.2">
      <c r="A306" s="33">
        <v>1624</v>
      </c>
      <c r="B306" s="34" t="s">
        <v>358</v>
      </c>
      <c r="C306" s="36">
        <v>18363</v>
      </c>
      <c r="D306" s="36">
        <v>6628</v>
      </c>
      <c r="E306" s="37">
        <f t="shared" si="46"/>
        <v>2770.5190102595052</v>
      </c>
      <c r="F306" s="38">
        <f t="shared" si="47"/>
        <v>0.74819749804586455</v>
      </c>
      <c r="G306" s="39">
        <f t="shared" si="48"/>
        <v>559.44342528561162</v>
      </c>
      <c r="H306" s="39">
        <f t="shared" si="49"/>
        <v>196.7396329158635</v>
      </c>
      <c r="I306" s="37">
        <f t="shared" si="50"/>
        <v>756.18305820147509</v>
      </c>
      <c r="J306" s="40">
        <f t="shared" si="51"/>
        <v>-38.889838506431374</v>
      </c>
      <c r="K306" s="37">
        <f t="shared" si="52"/>
        <v>717.29321969504372</v>
      </c>
      <c r="L306" s="37">
        <f t="shared" si="53"/>
        <v>5011981.3097593766</v>
      </c>
      <c r="M306" s="37">
        <f t="shared" si="54"/>
        <v>4754219.4601387493</v>
      </c>
      <c r="N306" s="41">
        <f>jan!M306</f>
        <v>3942380.2575648418</v>
      </c>
      <c r="O306" s="41">
        <f t="shared" si="55"/>
        <v>811839.20257390756</v>
      </c>
      <c r="P306" s="4"/>
      <c r="Q306" s="65"/>
      <c r="R306" s="4"/>
    </row>
    <row r="307" spans="1:18" s="34" customFormat="1" x14ac:dyDescent="0.2">
      <c r="A307" s="33">
        <v>1627</v>
      </c>
      <c r="B307" s="34" t="s">
        <v>359</v>
      </c>
      <c r="C307" s="36">
        <v>13275</v>
      </c>
      <c r="D307" s="36">
        <v>4822</v>
      </c>
      <c r="E307" s="37">
        <f t="shared" si="46"/>
        <v>2753.0070510161759</v>
      </c>
      <c r="F307" s="38">
        <f t="shared" si="47"/>
        <v>0.74346827437216989</v>
      </c>
      <c r="G307" s="39">
        <f t="shared" si="48"/>
        <v>569.95060083160922</v>
      </c>
      <c r="H307" s="39">
        <f t="shared" si="49"/>
        <v>202.86881865102876</v>
      </c>
      <c r="I307" s="37">
        <f t="shared" si="50"/>
        <v>772.81941948263795</v>
      </c>
      <c r="J307" s="40">
        <f t="shared" si="51"/>
        <v>-38.889838506431374</v>
      </c>
      <c r="K307" s="37">
        <f t="shared" si="52"/>
        <v>733.92958097620658</v>
      </c>
      <c r="L307" s="37">
        <f t="shared" si="53"/>
        <v>3726535.2407452804</v>
      </c>
      <c r="M307" s="37">
        <f t="shared" si="54"/>
        <v>3539008.4394672681</v>
      </c>
      <c r="N307" s="41">
        <f>jan!M307</f>
        <v>2942848.0540099074</v>
      </c>
      <c r="O307" s="41">
        <f t="shared" si="55"/>
        <v>596160.38545736065</v>
      </c>
      <c r="P307" s="4"/>
      <c r="Q307" s="65"/>
      <c r="R307" s="4"/>
    </row>
    <row r="308" spans="1:18" s="34" customFormat="1" x14ac:dyDescent="0.2">
      <c r="A308" s="33">
        <v>1630</v>
      </c>
      <c r="B308" s="34" t="s">
        <v>360</v>
      </c>
      <c r="C308" s="36">
        <v>10150</v>
      </c>
      <c r="D308" s="36">
        <v>3263</v>
      </c>
      <c r="E308" s="37">
        <f t="shared" si="46"/>
        <v>3110.6343855347841</v>
      </c>
      <c r="F308" s="38">
        <f t="shared" si="47"/>
        <v>0.84004796789846381</v>
      </c>
      <c r="G308" s="39">
        <f t="shared" si="48"/>
        <v>355.3742001204443</v>
      </c>
      <c r="H308" s="39">
        <f t="shared" si="49"/>
        <v>77.699251569515894</v>
      </c>
      <c r="I308" s="37">
        <f t="shared" si="50"/>
        <v>433.07345168996017</v>
      </c>
      <c r="J308" s="40">
        <f t="shared" si="51"/>
        <v>-38.889838506431374</v>
      </c>
      <c r="K308" s="37">
        <f t="shared" si="52"/>
        <v>394.18361318352879</v>
      </c>
      <c r="L308" s="37">
        <f t="shared" si="53"/>
        <v>1413118.67286434</v>
      </c>
      <c r="M308" s="37">
        <f t="shared" si="54"/>
        <v>1286221.1298178544</v>
      </c>
      <c r="N308" s="41">
        <f>jan!M308</f>
        <v>1223769.9502767173</v>
      </c>
      <c r="O308" s="41">
        <f t="shared" si="55"/>
        <v>62451.179541137069</v>
      </c>
      <c r="P308" s="4"/>
      <c r="Q308" s="65"/>
      <c r="R308" s="4"/>
    </row>
    <row r="309" spans="1:18" s="34" customFormat="1" x14ac:dyDescent="0.2">
      <c r="A309" s="33">
        <v>1632</v>
      </c>
      <c r="B309" s="34" t="s">
        <v>361</v>
      </c>
      <c r="C309" s="36">
        <v>2733</v>
      </c>
      <c r="D309" s="36">
        <v>959</v>
      </c>
      <c r="E309" s="37">
        <f t="shared" si="46"/>
        <v>2849.8435870698645</v>
      </c>
      <c r="F309" s="38">
        <f t="shared" si="47"/>
        <v>0.76961963941478395</v>
      </c>
      <c r="G309" s="39">
        <f t="shared" si="48"/>
        <v>511.84867919939603</v>
      </c>
      <c r="H309" s="39">
        <f t="shared" si="49"/>
        <v>168.97603103223776</v>
      </c>
      <c r="I309" s="37">
        <f t="shared" si="50"/>
        <v>680.82471023163384</v>
      </c>
      <c r="J309" s="40">
        <f t="shared" si="51"/>
        <v>-38.889838506431374</v>
      </c>
      <c r="K309" s="37">
        <f t="shared" si="52"/>
        <v>641.93487172520247</v>
      </c>
      <c r="L309" s="37">
        <f t="shared" si="53"/>
        <v>652910.89711213682</v>
      </c>
      <c r="M309" s="37">
        <f t="shared" si="54"/>
        <v>615615.54198446916</v>
      </c>
      <c r="N309" s="41">
        <f>jan!M309</f>
        <v>515393.65072490694</v>
      </c>
      <c r="O309" s="41">
        <f t="shared" si="55"/>
        <v>100221.89125956222</v>
      </c>
      <c r="P309" s="4"/>
      <c r="Q309" s="65"/>
      <c r="R309" s="4"/>
    </row>
    <row r="310" spans="1:18" s="34" customFormat="1" x14ac:dyDescent="0.2">
      <c r="A310" s="33">
        <v>1633</v>
      </c>
      <c r="B310" s="34" t="s">
        <v>362</v>
      </c>
      <c r="C310" s="36">
        <v>2927</v>
      </c>
      <c r="D310" s="36">
        <v>978</v>
      </c>
      <c r="E310" s="37">
        <f t="shared" si="46"/>
        <v>2992.8425357873211</v>
      </c>
      <c r="F310" s="38">
        <f t="shared" si="47"/>
        <v>0.80823747789825584</v>
      </c>
      <c r="G310" s="39">
        <f t="shared" si="48"/>
        <v>426.04930996892205</v>
      </c>
      <c r="H310" s="39">
        <f t="shared" si="49"/>
        <v>118.92639898112792</v>
      </c>
      <c r="I310" s="37">
        <f t="shared" si="50"/>
        <v>544.97570895004992</v>
      </c>
      <c r="J310" s="40">
        <f t="shared" si="51"/>
        <v>-38.889838506431374</v>
      </c>
      <c r="K310" s="37">
        <f t="shared" si="52"/>
        <v>506.08587044361855</v>
      </c>
      <c r="L310" s="37">
        <f t="shared" si="53"/>
        <v>532986.24335314881</v>
      </c>
      <c r="M310" s="37">
        <f t="shared" si="54"/>
        <v>494951.98129385896</v>
      </c>
      <c r="N310" s="41">
        <f>jan!M310</f>
        <v>375201.65840350249</v>
      </c>
      <c r="O310" s="41">
        <f t="shared" si="55"/>
        <v>119750.32289035647</v>
      </c>
      <c r="P310" s="4"/>
      <c r="Q310" s="65"/>
      <c r="R310" s="4"/>
    </row>
    <row r="311" spans="1:18" s="34" customFormat="1" x14ac:dyDescent="0.2">
      <c r="A311" s="33">
        <v>1634</v>
      </c>
      <c r="B311" s="34" t="s">
        <v>363</v>
      </c>
      <c r="C311" s="36">
        <v>20987</v>
      </c>
      <c r="D311" s="36">
        <v>6973</v>
      </c>
      <c r="E311" s="37">
        <f t="shared" si="46"/>
        <v>3009.7519001864334</v>
      </c>
      <c r="F311" s="38">
        <f t="shared" si="47"/>
        <v>0.81280396673666899</v>
      </c>
      <c r="G311" s="39">
        <f t="shared" si="48"/>
        <v>415.90369132945472</v>
      </c>
      <c r="H311" s="39">
        <f t="shared" si="49"/>
        <v>113.00812144143862</v>
      </c>
      <c r="I311" s="37">
        <f t="shared" si="50"/>
        <v>528.91181277089333</v>
      </c>
      <c r="J311" s="40">
        <f t="shared" si="51"/>
        <v>-38.889838506431374</v>
      </c>
      <c r="K311" s="37">
        <f t="shared" si="52"/>
        <v>490.02197426446196</v>
      </c>
      <c r="L311" s="37">
        <f t="shared" si="53"/>
        <v>3688102.0704514394</v>
      </c>
      <c r="M311" s="37">
        <f t="shared" si="54"/>
        <v>3416923.2265460934</v>
      </c>
      <c r="N311" s="41">
        <f>jan!M311</f>
        <v>4146388.8180446043</v>
      </c>
      <c r="O311" s="41">
        <f t="shared" si="55"/>
        <v>-729465.59149851091</v>
      </c>
      <c r="P311" s="4"/>
      <c r="Q311" s="65"/>
      <c r="R311" s="4"/>
    </row>
    <row r="312" spans="1:18" s="34" customFormat="1" x14ac:dyDescent="0.2">
      <c r="A312" s="33">
        <v>1635</v>
      </c>
      <c r="B312" s="34" t="s">
        <v>364</v>
      </c>
      <c r="C312" s="36">
        <v>9293</v>
      </c>
      <c r="D312" s="36">
        <v>2556</v>
      </c>
      <c r="E312" s="37">
        <f t="shared" si="46"/>
        <v>3635.7589984350548</v>
      </c>
      <c r="F312" s="38">
        <f t="shared" si="47"/>
        <v>0.9818614404208863</v>
      </c>
      <c r="G312" s="39">
        <f t="shared" si="48"/>
        <v>40.299432380281907</v>
      </c>
      <c r="H312" s="39">
        <f t="shared" si="49"/>
        <v>0</v>
      </c>
      <c r="I312" s="37">
        <f t="shared" si="50"/>
        <v>40.299432380281907</v>
      </c>
      <c r="J312" s="40">
        <f t="shared" si="51"/>
        <v>-38.889838506431374</v>
      </c>
      <c r="K312" s="37">
        <f t="shared" si="52"/>
        <v>1.4095938738505325</v>
      </c>
      <c r="L312" s="37">
        <f t="shared" si="53"/>
        <v>103005.34916400055</v>
      </c>
      <c r="M312" s="37">
        <f t="shared" si="54"/>
        <v>3602.9219415619609</v>
      </c>
      <c r="N312" s="41">
        <f>jan!M312</f>
        <v>2391087.7698152889</v>
      </c>
      <c r="O312" s="41">
        <f t="shared" si="55"/>
        <v>-2387484.8478737269</v>
      </c>
      <c r="P312" s="4"/>
      <c r="Q312" s="65"/>
      <c r="R312" s="4"/>
    </row>
    <row r="313" spans="1:18" s="34" customFormat="1" x14ac:dyDescent="0.2">
      <c r="A313" s="33">
        <v>1636</v>
      </c>
      <c r="B313" s="34" t="s">
        <v>365</v>
      </c>
      <c r="C313" s="36">
        <v>10772</v>
      </c>
      <c r="D313" s="36">
        <v>3960</v>
      </c>
      <c r="E313" s="37">
        <f t="shared" si="46"/>
        <v>2720.2020202020203</v>
      </c>
      <c r="F313" s="38">
        <f t="shared" si="47"/>
        <v>0.734609052729013</v>
      </c>
      <c r="G313" s="39">
        <f t="shared" si="48"/>
        <v>589.63361932010253</v>
      </c>
      <c r="H313" s="39">
        <f t="shared" si="49"/>
        <v>214.35057943598321</v>
      </c>
      <c r="I313" s="37">
        <f t="shared" si="50"/>
        <v>803.98419875608579</v>
      </c>
      <c r="J313" s="40">
        <f t="shared" si="51"/>
        <v>-38.889838506431374</v>
      </c>
      <c r="K313" s="37">
        <f t="shared" si="52"/>
        <v>765.09436024965441</v>
      </c>
      <c r="L313" s="37">
        <f t="shared" si="53"/>
        <v>3183777.4270740999</v>
      </c>
      <c r="M313" s="37">
        <f t="shared" si="54"/>
        <v>3029773.6665886315</v>
      </c>
      <c r="N313" s="41">
        <f>jan!M313</f>
        <v>3101787.3898546742</v>
      </c>
      <c r="O313" s="41">
        <f t="shared" si="55"/>
        <v>-72013.723266042769</v>
      </c>
      <c r="P313" s="4"/>
      <c r="Q313" s="65"/>
      <c r="R313" s="4"/>
    </row>
    <row r="314" spans="1:18" s="34" customFormat="1" x14ac:dyDescent="0.2">
      <c r="A314" s="33">
        <v>1638</v>
      </c>
      <c r="B314" s="34" t="s">
        <v>366</v>
      </c>
      <c r="C314" s="36">
        <v>36664</v>
      </c>
      <c r="D314" s="36">
        <v>11891</v>
      </c>
      <c r="E314" s="37">
        <f t="shared" si="46"/>
        <v>3083.3403414346985</v>
      </c>
      <c r="F314" s="38">
        <f t="shared" si="47"/>
        <v>0.8326770256917454</v>
      </c>
      <c r="G314" s="39">
        <f t="shared" si="48"/>
        <v>371.75062658049563</v>
      </c>
      <c r="H314" s="39">
        <f t="shared" si="49"/>
        <v>87.252167004545839</v>
      </c>
      <c r="I314" s="37">
        <f t="shared" si="50"/>
        <v>459.00279358504145</v>
      </c>
      <c r="J314" s="40">
        <f t="shared" si="51"/>
        <v>-38.889838506431374</v>
      </c>
      <c r="K314" s="37">
        <f t="shared" si="52"/>
        <v>420.11295507861007</v>
      </c>
      <c r="L314" s="37">
        <f t="shared" si="53"/>
        <v>5458002.2185197277</v>
      </c>
      <c r="M314" s="37">
        <f t="shared" si="54"/>
        <v>4995563.1488397522</v>
      </c>
      <c r="N314" s="41">
        <f>jan!M314</f>
        <v>4499048.3845358379</v>
      </c>
      <c r="O314" s="41">
        <f t="shared" si="55"/>
        <v>496514.76430391427</v>
      </c>
      <c r="P314" s="4"/>
      <c r="Q314" s="65"/>
      <c r="R314" s="4"/>
    </row>
    <row r="315" spans="1:18" s="34" customFormat="1" x14ac:dyDescent="0.2">
      <c r="A315" s="33">
        <v>1640</v>
      </c>
      <c r="B315" s="34" t="s">
        <v>367</v>
      </c>
      <c r="C315" s="36">
        <v>18078</v>
      </c>
      <c r="D315" s="36">
        <v>5623</v>
      </c>
      <c r="E315" s="37">
        <f t="shared" si="46"/>
        <v>3215.0097812555578</v>
      </c>
      <c r="F315" s="38">
        <f t="shared" si="47"/>
        <v>0.86823525325786477</v>
      </c>
      <c r="G315" s="39">
        <f t="shared" si="48"/>
        <v>292.74896268798011</v>
      </c>
      <c r="H315" s="39">
        <f t="shared" si="49"/>
        <v>41.167863067245115</v>
      </c>
      <c r="I315" s="37">
        <f t="shared" si="50"/>
        <v>333.9168257552252</v>
      </c>
      <c r="J315" s="40">
        <f t="shared" si="51"/>
        <v>-38.889838506431374</v>
      </c>
      <c r="K315" s="37">
        <f t="shared" si="52"/>
        <v>295.02698724879383</v>
      </c>
      <c r="L315" s="37">
        <f t="shared" si="53"/>
        <v>1877614.3112216312</v>
      </c>
      <c r="M315" s="37">
        <f t="shared" si="54"/>
        <v>1658936.7492999677</v>
      </c>
      <c r="N315" s="41">
        <f>jan!M315</f>
        <v>1909298.7987759656</v>
      </c>
      <c r="O315" s="41">
        <f t="shared" si="55"/>
        <v>-250362.04947599792</v>
      </c>
      <c r="P315" s="4"/>
      <c r="Q315" s="65"/>
      <c r="R315" s="4"/>
    </row>
    <row r="316" spans="1:18" s="34" customFormat="1" x14ac:dyDescent="0.2">
      <c r="A316" s="33">
        <v>1644</v>
      </c>
      <c r="B316" s="34" t="s">
        <v>368</v>
      </c>
      <c r="C316" s="36">
        <v>5553</v>
      </c>
      <c r="D316" s="36">
        <v>2046</v>
      </c>
      <c r="E316" s="37">
        <f t="shared" si="46"/>
        <v>2714.0762463343108</v>
      </c>
      <c r="F316" s="38">
        <f t="shared" si="47"/>
        <v>0.73295474584122677</v>
      </c>
      <c r="G316" s="39">
        <f t="shared" si="48"/>
        <v>593.30908364072832</v>
      </c>
      <c r="H316" s="39">
        <f t="shared" si="49"/>
        <v>216.49460028968156</v>
      </c>
      <c r="I316" s="37">
        <f t="shared" si="50"/>
        <v>809.80368393040987</v>
      </c>
      <c r="J316" s="40">
        <f t="shared" si="51"/>
        <v>-38.889838506431374</v>
      </c>
      <c r="K316" s="37">
        <f t="shared" si="52"/>
        <v>770.9138454239785</v>
      </c>
      <c r="L316" s="37">
        <f t="shared" si="53"/>
        <v>1656858.3373216186</v>
      </c>
      <c r="M316" s="37">
        <f t="shared" si="54"/>
        <v>1577289.7277374601</v>
      </c>
      <c r="N316" s="41">
        <f>jan!M316</f>
        <v>1311335.9847582483</v>
      </c>
      <c r="O316" s="41">
        <f t="shared" si="55"/>
        <v>265953.74297921173</v>
      </c>
      <c r="P316" s="4"/>
      <c r="Q316" s="65"/>
      <c r="R316" s="4"/>
    </row>
    <row r="317" spans="1:18" s="34" customFormat="1" x14ac:dyDescent="0.2">
      <c r="A317" s="33">
        <v>1648</v>
      </c>
      <c r="B317" s="34" t="s">
        <v>369</v>
      </c>
      <c r="C317" s="36">
        <v>18066</v>
      </c>
      <c r="D317" s="36">
        <v>6319</v>
      </c>
      <c r="E317" s="37">
        <f t="shared" si="46"/>
        <v>2858.9966766893494</v>
      </c>
      <c r="F317" s="38">
        <f t="shared" si="47"/>
        <v>0.77209149350686135</v>
      </c>
      <c r="G317" s="39">
        <f t="shared" si="48"/>
        <v>506.35682542770508</v>
      </c>
      <c r="H317" s="39">
        <f t="shared" si="49"/>
        <v>165.77244966541801</v>
      </c>
      <c r="I317" s="37">
        <f t="shared" si="50"/>
        <v>672.12927509312306</v>
      </c>
      <c r="J317" s="40">
        <f t="shared" si="51"/>
        <v>-38.889838506431374</v>
      </c>
      <c r="K317" s="37">
        <f t="shared" si="52"/>
        <v>633.23943658669168</v>
      </c>
      <c r="L317" s="37">
        <f t="shared" si="53"/>
        <v>4247184.8893134445</v>
      </c>
      <c r="M317" s="37">
        <f t="shared" si="54"/>
        <v>4001439.9997913046</v>
      </c>
      <c r="N317" s="41">
        <f>jan!M317</f>
        <v>3561844.7642655759</v>
      </c>
      <c r="O317" s="41">
        <f t="shared" si="55"/>
        <v>439595.23552572867</v>
      </c>
      <c r="P317" s="4"/>
      <c r="Q317" s="65"/>
      <c r="R317" s="4"/>
    </row>
    <row r="318" spans="1:18" s="34" customFormat="1" x14ac:dyDescent="0.2">
      <c r="A318" s="33">
        <v>1653</v>
      </c>
      <c r="B318" s="34" t="s">
        <v>370</v>
      </c>
      <c r="C318" s="36">
        <v>50108</v>
      </c>
      <c r="D318" s="36">
        <v>16213</v>
      </c>
      <c r="E318" s="37">
        <f t="shared" si="46"/>
        <v>3090.6063035835441</v>
      </c>
      <c r="F318" s="38">
        <f t="shared" si="47"/>
        <v>0.8346392481780488</v>
      </c>
      <c r="G318" s="39">
        <f t="shared" si="48"/>
        <v>367.39104929118827</v>
      </c>
      <c r="H318" s="39">
        <f t="shared" si="49"/>
        <v>84.709080252449894</v>
      </c>
      <c r="I318" s="37">
        <f t="shared" si="50"/>
        <v>452.10012954363816</v>
      </c>
      <c r="J318" s="40">
        <f t="shared" si="51"/>
        <v>-38.889838506431374</v>
      </c>
      <c r="K318" s="37">
        <f t="shared" si="52"/>
        <v>413.21029103720679</v>
      </c>
      <c r="L318" s="37">
        <f t="shared" si="53"/>
        <v>7329899.4002910051</v>
      </c>
      <c r="M318" s="37">
        <f t="shared" si="54"/>
        <v>6699378.4485862339</v>
      </c>
      <c r="N318" s="41">
        <f>jan!M318</f>
        <v>5160759.3943721745</v>
      </c>
      <c r="O318" s="41">
        <f t="shared" si="55"/>
        <v>1538619.0542140594</v>
      </c>
      <c r="P318" s="4"/>
      <c r="Q318" s="65"/>
      <c r="R318" s="4"/>
    </row>
    <row r="319" spans="1:18" s="34" customFormat="1" x14ac:dyDescent="0.2">
      <c r="A319" s="33">
        <v>1657</v>
      </c>
      <c r="B319" s="34" t="s">
        <v>371</v>
      </c>
      <c r="C319" s="36">
        <v>23587</v>
      </c>
      <c r="D319" s="36">
        <v>8000</v>
      </c>
      <c r="E319" s="37">
        <f t="shared" si="46"/>
        <v>2948.375</v>
      </c>
      <c r="F319" s="38">
        <f t="shared" si="47"/>
        <v>0.79622871748292035</v>
      </c>
      <c r="G319" s="39">
        <f t="shared" si="48"/>
        <v>452.72983144131473</v>
      </c>
      <c r="H319" s="39">
        <f t="shared" si="49"/>
        <v>134.49003650669033</v>
      </c>
      <c r="I319" s="37">
        <f t="shared" si="50"/>
        <v>587.219867948005</v>
      </c>
      <c r="J319" s="40">
        <f t="shared" si="51"/>
        <v>-38.889838506431374</v>
      </c>
      <c r="K319" s="37">
        <f t="shared" si="52"/>
        <v>548.33002944157363</v>
      </c>
      <c r="L319" s="37">
        <f t="shared" si="53"/>
        <v>4697758.9435840398</v>
      </c>
      <c r="M319" s="37">
        <f t="shared" si="54"/>
        <v>4386640.2355325893</v>
      </c>
      <c r="N319" s="41">
        <f>jan!M319</f>
        <v>3636742.7067771172</v>
      </c>
      <c r="O319" s="41">
        <f t="shared" si="55"/>
        <v>749897.52875547204</v>
      </c>
      <c r="P319" s="4"/>
      <c r="Q319" s="65"/>
      <c r="R319" s="4"/>
    </row>
    <row r="320" spans="1:18" s="34" customFormat="1" x14ac:dyDescent="0.2">
      <c r="A320" s="33">
        <v>1662</v>
      </c>
      <c r="B320" s="34" t="s">
        <v>372</v>
      </c>
      <c r="C320" s="36">
        <v>21716</v>
      </c>
      <c r="D320" s="36">
        <v>6050</v>
      </c>
      <c r="E320" s="37">
        <f t="shared" si="46"/>
        <v>3589.4214876033056</v>
      </c>
      <c r="F320" s="38">
        <f t="shared" si="47"/>
        <v>0.96934768052911058</v>
      </c>
      <c r="G320" s="39">
        <f t="shared" si="48"/>
        <v>68.101938879331371</v>
      </c>
      <c r="H320" s="39">
        <f t="shared" si="49"/>
        <v>0</v>
      </c>
      <c r="I320" s="37">
        <f t="shared" si="50"/>
        <v>68.101938879331371</v>
      </c>
      <c r="J320" s="40">
        <f t="shared" si="51"/>
        <v>-38.889838506431374</v>
      </c>
      <c r="K320" s="37">
        <f t="shared" si="52"/>
        <v>29.212100372899997</v>
      </c>
      <c r="L320" s="37">
        <f t="shared" si="53"/>
        <v>412016.7302199548</v>
      </c>
      <c r="M320" s="37">
        <f t="shared" si="54"/>
        <v>176733.20725604499</v>
      </c>
      <c r="N320" s="41">
        <f>jan!M320</f>
        <v>1102268.2345001961</v>
      </c>
      <c r="O320" s="41">
        <f t="shared" si="55"/>
        <v>-925535.0272441511</v>
      </c>
      <c r="P320" s="4"/>
      <c r="Q320" s="65"/>
      <c r="R320" s="4"/>
    </row>
    <row r="321" spans="1:18" s="34" customFormat="1" x14ac:dyDescent="0.2">
      <c r="A321" s="33">
        <v>1663</v>
      </c>
      <c r="B321" s="34" t="s">
        <v>373</v>
      </c>
      <c r="C321" s="36">
        <v>48051</v>
      </c>
      <c r="D321" s="36">
        <v>13820</v>
      </c>
      <c r="E321" s="37">
        <f t="shared" si="46"/>
        <v>3476.9175108538352</v>
      </c>
      <c r="F321" s="38">
        <f t="shared" si="47"/>
        <v>0.93896521658915744</v>
      </c>
      <c r="G321" s="39">
        <f t="shared" si="48"/>
        <v>135.60432492901364</v>
      </c>
      <c r="H321" s="39">
        <f t="shared" si="49"/>
        <v>0</v>
      </c>
      <c r="I321" s="37">
        <f t="shared" si="50"/>
        <v>135.60432492901364</v>
      </c>
      <c r="J321" s="40">
        <f t="shared" si="51"/>
        <v>-38.889838506431374</v>
      </c>
      <c r="K321" s="37">
        <f t="shared" si="52"/>
        <v>96.714486422582269</v>
      </c>
      <c r="L321" s="37">
        <f t="shared" si="53"/>
        <v>1874051.7705189686</v>
      </c>
      <c r="M321" s="37">
        <f t="shared" si="54"/>
        <v>1336594.2023600868</v>
      </c>
      <c r="N321" s="41">
        <f>jan!M321</f>
        <v>451904.0486579595</v>
      </c>
      <c r="O321" s="41">
        <f t="shared" si="55"/>
        <v>884690.15370212728</v>
      </c>
      <c r="P321" s="4"/>
      <c r="Q321" s="65"/>
      <c r="R321" s="4"/>
    </row>
    <row r="322" spans="1:18" s="34" customFormat="1" x14ac:dyDescent="0.2">
      <c r="A322" s="33">
        <v>1664</v>
      </c>
      <c r="B322" s="34" t="s">
        <v>374</v>
      </c>
      <c r="C322" s="36">
        <v>13644</v>
      </c>
      <c r="D322" s="36">
        <v>4098</v>
      </c>
      <c r="E322" s="37">
        <f t="shared" si="46"/>
        <v>3329.428989751098</v>
      </c>
      <c r="F322" s="38">
        <f t="shared" si="47"/>
        <v>0.89913493855427884</v>
      </c>
      <c r="G322" s="39">
        <f t="shared" si="48"/>
        <v>224.09743759065594</v>
      </c>
      <c r="H322" s="39">
        <f t="shared" si="49"/>
        <v>1.121140093806025</v>
      </c>
      <c r="I322" s="37">
        <f t="shared" si="50"/>
        <v>225.21857768446196</v>
      </c>
      <c r="J322" s="40">
        <f t="shared" si="51"/>
        <v>-38.889838506431374</v>
      </c>
      <c r="K322" s="37">
        <f t="shared" si="52"/>
        <v>186.32873917803059</v>
      </c>
      <c r="L322" s="37">
        <f t="shared" si="53"/>
        <v>922945.73135092517</v>
      </c>
      <c r="M322" s="37">
        <f t="shared" si="54"/>
        <v>763575.17315156932</v>
      </c>
      <c r="N322" s="41">
        <f>jan!M322</f>
        <v>2307300.8140465794</v>
      </c>
      <c r="O322" s="41">
        <f t="shared" si="55"/>
        <v>-1543725.64089501</v>
      </c>
      <c r="P322" s="4"/>
      <c r="Q322" s="65"/>
      <c r="R322" s="4"/>
    </row>
    <row r="323" spans="1:18" s="34" customFormat="1" x14ac:dyDescent="0.2">
      <c r="A323" s="33">
        <v>1665</v>
      </c>
      <c r="B323" s="34" t="s">
        <v>375</v>
      </c>
      <c r="C323" s="36">
        <v>9432</v>
      </c>
      <c r="D323" s="36">
        <v>861</v>
      </c>
      <c r="E323" s="37">
        <f t="shared" si="46"/>
        <v>10954.703832752613</v>
      </c>
      <c r="F323" s="38">
        <f t="shared" si="47"/>
        <v>2.9583922612143456</v>
      </c>
      <c r="G323" s="39">
        <f t="shared" si="48"/>
        <v>-4351.0674682102526</v>
      </c>
      <c r="H323" s="39">
        <f t="shared" si="49"/>
        <v>0</v>
      </c>
      <c r="I323" s="37">
        <f t="shared" si="50"/>
        <v>-4351.0674682102526</v>
      </c>
      <c r="J323" s="40">
        <f t="shared" si="51"/>
        <v>-38.889838506431374</v>
      </c>
      <c r="K323" s="37">
        <f t="shared" si="52"/>
        <v>-4389.9573067166839</v>
      </c>
      <c r="L323" s="37">
        <f t="shared" si="53"/>
        <v>-3746269.0901290276</v>
      </c>
      <c r="M323" s="37">
        <f t="shared" si="54"/>
        <v>-3779753.241083065</v>
      </c>
      <c r="N323" s="41">
        <f>jan!M323</f>
        <v>494339.19006688724</v>
      </c>
      <c r="O323" s="41">
        <f t="shared" si="55"/>
        <v>-4274092.4311499521</v>
      </c>
      <c r="P323" s="4"/>
      <c r="Q323" s="65"/>
      <c r="R323" s="4"/>
    </row>
    <row r="324" spans="1:18" s="34" customFormat="1" x14ac:dyDescent="0.2">
      <c r="A324" s="33">
        <v>1702</v>
      </c>
      <c r="B324" s="34" t="s">
        <v>376</v>
      </c>
      <c r="C324" s="36">
        <v>60988</v>
      </c>
      <c r="D324" s="36">
        <v>21972</v>
      </c>
      <c r="E324" s="37">
        <f t="shared" si="46"/>
        <v>2775.7145457855454</v>
      </c>
      <c r="F324" s="38">
        <f t="shared" si="47"/>
        <v>0.74960058774393068</v>
      </c>
      <c r="G324" s="39">
        <f t="shared" si="48"/>
        <v>556.32610396998746</v>
      </c>
      <c r="H324" s="39">
        <f t="shared" si="49"/>
        <v>194.92119548174944</v>
      </c>
      <c r="I324" s="37">
        <f t="shared" si="50"/>
        <v>751.24729945173692</v>
      </c>
      <c r="J324" s="40">
        <f t="shared" si="51"/>
        <v>-38.889838506431374</v>
      </c>
      <c r="K324" s="37">
        <f t="shared" si="52"/>
        <v>712.35746094530555</v>
      </c>
      <c r="L324" s="37">
        <f t="shared" si="53"/>
        <v>16506405.663553564</v>
      </c>
      <c r="M324" s="37">
        <f t="shared" si="54"/>
        <v>15651918.131890254</v>
      </c>
      <c r="N324" s="41">
        <f>jan!M324</f>
        <v>12764378.669163348</v>
      </c>
      <c r="O324" s="41">
        <f t="shared" si="55"/>
        <v>2887539.4627269059</v>
      </c>
      <c r="P324" s="4"/>
      <c r="Q324" s="65"/>
      <c r="R324" s="4"/>
    </row>
    <row r="325" spans="1:18" s="34" customFormat="1" x14ac:dyDescent="0.2">
      <c r="A325" s="33">
        <v>1703</v>
      </c>
      <c r="B325" s="34" t="s">
        <v>377</v>
      </c>
      <c r="C325" s="36">
        <v>39856</v>
      </c>
      <c r="D325" s="36">
        <v>13051</v>
      </c>
      <c r="E325" s="37">
        <f t="shared" si="46"/>
        <v>3053.865604168263</v>
      </c>
      <c r="F325" s="38">
        <f t="shared" si="47"/>
        <v>0.82471717246690124</v>
      </c>
      <c r="G325" s="39">
        <f t="shared" si="48"/>
        <v>389.435468940357</v>
      </c>
      <c r="H325" s="39">
        <f t="shared" si="49"/>
        <v>97.568325047798282</v>
      </c>
      <c r="I325" s="37">
        <f t="shared" si="50"/>
        <v>487.00379398815528</v>
      </c>
      <c r="J325" s="40">
        <f t="shared" si="51"/>
        <v>-38.889838506431374</v>
      </c>
      <c r="K325" s="37">
        <f t="shared" si="52"/>
        <v>448.11395548172391</v>
      </c>
      <c r="L325" s="37">
        <f t="shared" si="53"/>
        <v>6355886.5153394146</v>
      </c>
      <c r="M325" s="37">
        <f t="shared" si="54"/>
        <v>5848335.2329919785</v>
      </c>
      <c r="N325" s="41">
        <f>jan!M325</f>
        <v>4320958.3270185189</v>
      </c>
      <c r="O325" s="41">
        <f t="shared" si="55"/>
        <v>1527376.9059734596</v>
      </c>
      <c r="P325" s="4"/>
      <c r="Q325" s="65"/>
      <c r="R325" s="4"/>
    </row>
    <row r="326" spans="1:18" s="34" customFormat="1" x14ac:dyDescent="0.2">
      <c r="A326" s="33">
        <v>1711</v>
      </c>
      <c r="B326" s="34" t="s">
        <v>378</v>
      </c>
      <c r="C326" s="36">
        <v>9537</v>
      </c>
      <c r="D326" s="36">
        <v>2508</v>
      </c>
      <c r="E326" s="37">
        <f t="shared" si="46"/>
        <v>3802.6315789473683</v>
      </c>
      <c r="F326" s="38">
        <f t="shared" si="47"/>
        <v>1.0269265155094978</v>
      </c>
      <c r="G326" s="39">
        <f t="shared" si="48"/>
        <v>-59.824115927106227</v>
      </c>
      <c r="H326" s="39">
        <f t="shared" si="49"/>
        <v>0</v>
      </c>
      <c r="I326" s="37">
        <f t="shared" si="50"/>
        <v>-59.824115927106227</v>
      </c>
      <c r="J326" s="40">
        <f t="shared" si="51"/>
        <v>-38.889838506431374</v>
      </c>
      <c r="K326" s="37">
        <f t="shared" si="52"/>
        <v>-98.713954433537594</v>
      </c>
      <c r="L326" s="37">
        <f t="shared" si="53"/>
        <v>-150038.8827451824</v>
      </c>
      <c r="M326" s="37">
        <f t="shared" si="54"/>
        <v>-247574.5977193123</v>
      </c>
      <c r="N326" s="41">
        <f>jan!M326</f>
        <v>1978557.0135746263</v>
      </c>
      <c r="O326" s="41">
        <f t="shared" si="55"/>
        <v>-2226131.6112939385</v>
      </c>
      <c r="P326" s="4"/>
      <c r="Q326" s="65"/>
      <c r="R326" s="4"/>
    </row>
    <row r="327" spans="1:18" s="34" customFormat="1" x14ac:dyDescent="0.2">
      <c r="A327" s="33">
        <v>1714</v>
      </c>
      <c r="B327" s="34" t="s">
        <v>379</v>
      </c>
      <c r="C327" s="36">
        <v>71677</v>
      </c>
      <c r="D327" s="36">
        <v>23625</v>
      </c>
      <c r="E327" s="37">
        <f t="shared" si="46"/>
        <v>3033.9470899470898</v>
      </c>
      <c r="F327" s="38">
        <f t="shared" si="47"/>
        <v>0.81933804225704321</v>
      </c>
      <c r="G327" s="39">
        <f t="shared" si="48"/>
        <v>401.38657747306087</v>
      </c>
      <c r="H327" s="39">
        <f t="shared" si="49"/>
        <v>104.53980502520889</v>
      </c>
      <c r="I327" s="37">
        <f t="shared" si="50"/>
        <v>505.92638249826973</v>
      </c>
      <c r="J327" s="40">
        <f t="shared" si="51"/>
        <v>-38.889838506431374</v>
      </c>
      <c r="K327" s="37">
        <f t="shared" si="52"/>
        <v>467.03654399183836</v>
      </c>
      <c r="L327" s="37">
        <f t="shared" si="53"/>
        <v>11952510.786521623</v>
      </c>
      <c r="M327" s="37">
        <f t="shared" si="54"/>
        <v>11033738.351807181</v>
      </c>
      <c r="N327" s="41">
        <f>jan!M327</f>
        <v>7932075.3372011762</v>
      </c>
      <c r="O327" s="41">
        <f t="shared" si="55"/>
        <v>3101663.0146060046</v>
      </c>
      <c r="P327" s="4"/>
      <c r="Q327" s="65"/>
      <c r="R327" s="4"/>
    </row>
    <row r="328" spans="1:18" s="34" customFormat="1" x14ac:dyDescent="0.2">
      <c r="A328" s="33">
        <v>1717</v>
      </c>
      <c r="B328" s="34" t="s">
        <v>380</v>
      </c>
      <c r="C328" s="36">
        <v>6633</v>
      </c>
      <c r="D328" s="36">
        <v>2630</v>
      </c>
      <c r="E328" s="37">
        <f t="shared" si="46"/>
        <v>2522.0532319391637</v>
      </c>
      <c r="F328" s="38">
        <f t="shared" si="47"/>
        <v>0.68109762506145743</v>
      </c>
      <c r="G328" s="39">
        <f t="shared" si="48"/>
        <v>708.5228922778166</v>
      </c>
      <c r="H328" s="39">
        <f t="shared" si="49"/>
        <v>283.70265532798305</v>
      </c>
      <c r="I328" s="37">
        <f t="shared" si="50"/>
        <v>992.22554760579965</v>
      </c>
      <c r="J328" s="40">
        <f t="shared" si="51"/>
        <v>-38.889838506431374</v>
      </c>
      <c r="K328" s="37">
        <f t="shared" si="52"/>
        <v>953.33570909936827</v>
      </c>
      <c r="L328" s="37">
        <f t="shared" si="53"/>
        <v>2609553.1902032532</v>
      </c>
      <c r="M328" s="37">
        <f t="shared" si="54"/>
        <v>2507272.9149313387</v>
      </c>
      <c r="N328" s="41">
        <f>jan!M328</f>
        <v>2156476.8523529777</v>
      </c>
      <c r="O328" s="41">
        <f t="shared" si="55"/>
        <v>350796.06257836102</v>
      </c>
      <c r="P328" s="4"/>
      <c r="Q328" s="65"/>
      <c r="R328" s="4"/>
    </row>
    <row r="329" spans="1:18" s="34" customFormat="1" x14ac:dyDescent="0.2">
      <c r="A329" s="33">
        <v>1718</v>
      </c>
      <c r="B329" s="34" t="s">
        <v>381</v>
      </c>
      <c r="C329" s="36">
        <v>9545</v>
      </c>
      <c r="D329" s="36">
        <v>3480</v>
      </c>
      <c r="E329" s="37">
        <f t="shared" ref="E329:E392" si="56">(C329*1000)/D329</f>
        <v>2742.8160919540228</v>
      </c>
      <c r="F329" s="38">
        <f t="shared" ref="F329:F392" si="57">IF(ISNUMBER(C329),E329/E$435,"")</f>
        <v>0.74071613657966417</v>
      </c>
      <c r="G329" s="39">
        <f t="shared" ref="G329:G392" si="58">(E$435-E329)*0.6</f>
        <v>576.06517626890104</v>
      </c>
      <c r="H329" s="39">
        <f t="shared" ref="H329:H392" si="59">IF(E329&gt;=E$435*0.9,0,IF(E329&lt;0.9*E$435,(E$435*0.9-E329)*0.35))</f>
        <v>206.43565432278234</v>
      </c>
      <c r="I329" s="37">
        <f t="shared" ref="I329:I392" si="60">G329+H329</f>
        <v>782.50083059168333</v>
      </c>
      <c r="J329" s="40">
        <f t="shared" ref="J329:J392" si="61">I$437</f>
        <v>-38.889838506431374</v>
      </c>
      <c r="K329" s="37">
        <f t="shared" ref="K329:K392" si="62">I329+J329</f>
        <v>743.61099208525195</v>
      </c>
      <c r="L329" s="37">
        <f t="shared" ref="L329:L392" si="63">(I329*D329)</f>
        <v>2723102.8904590579</v>
      </c>
      <c r="M329" s="37">
        <f t="shared" ref="M329:M392" si="64">(K329*D329)</f>
        <v>2587766.2524566767</v>
      </c>
      <c r="N329" s="41">
        <f>jan!M329</f>
        <v>2139029.8274480463</v>
      </c>
      <c r="O329" s="41">
        <f t="shared" ref="O329:O392" si="65">M329-N329</f>
        <v>448736.42500863038</v>
      </c>
      <c r="P329" s="4"/>
      <c r="Q329" s="65"/>
      <c r="R329" s="4"/>
    </row>
    <row r="330" spans="1:18" s="34" customFormat="1" x14ac:dyDescent="0.2">
      <c r="A330" s="33">
        <v>1719</v>
      </c>
      <c r="B330" s="34" t="s">
        <v>382</v>
      </c>
      <c r="C330" s="36">
        <v>55316</v>
      </c>
      <c r="D330" s="36">
        <v>19892</v>
      </c>
      <c r="E330" s="37">
        <f t="shared" si="56"/>
        <v>2780.8164086064749</v>
      </c>
      <c r="F330" s="38">
        <f t="shared" si="57"/>
        <v>0.75097838049101429</v>
      </c>
      <c r="G330" s="39">
        <f t="shared" si="58"/>
        <v>553.26498627742978</v>
      </c>
      <c r="H330" s="39">
        <f t="shared" si="59"/>
        <v>193.13554349442413</v>
      </c>
      <c r="I330" s="37">
        <f t="shared" si="60"/>
        <v>746.40052977185394</v>
      </c>
      <c r="J330" s="40">
        <f t="shared" si="61"/>
        <v>-38.889838506431374</v>
      </c>
      <c r="K330" s="37">
        <f t="shared" si="62"/>
        <v>707.51069126542257</v>
      </c>
      <c r="L330" s="37">
        <f t="shared" si="63"/>
        <v>14847399.338221719</v>
      </c>
      <c r="M330" s="37">
        <f t="shared" si="64"/>
        <v>14073802.670651786</v>
      </c>
      <c r="N330" s="41">
        <f>jan!M330</f>
        <v>11487712.565401305</v>
      </c>
      <c r="O330" s="41">
        <f t="shared" si="65"/>
        <v>2586090.1052504815</v>
      </c>
      <c r="P330" s="4"/>
      <c r="Q330" s="65"/>
      <c r="R330" s="4"/>
    </row>
    <row r="331" spans="1:18" s="34" customFormat="1" x14ac:dyDescent="0.2">
      <c r="A331" s="33">
        <v>1721</v>
      </c>
      <c r="B331" s="34" t="s">
        <v>383</v>
      </c>
      <c r="C331" s="36">
        <v>39843</v>
      </c>
      <c r="D331" s="36">
        <v>14849</v>
      </c>
      <c r="E331" s="37">
        <f t="shared" si="56"/>
        <v>2683.2109906391001</v>
      </c>
      <c r="F331" s="38">
        <f t="shared" si="57"/>
        <v>0.72461937365926887</v>
      </c>
      <c r="G331" s="39">
        <f t="shared" si="58"/>
        <v>611.82823705785461</v>
      </c>
      <c r="H331" s="39">
        <f t="shared" si="59"/>
        <v>227.29743978300527</v>
      </c>
      <c r="I331" s="37">
        <f t="shared" si="60"/>
        <v>839.12567684085991</v>
      </c>
      <c r="J331" s="40">
        <f t="shared" si="61"/>
        <v>-38.889838506431374</v>
      </c>
      <c r="K331" s="37">
        <f t="shared" si="62"/>
        <v>800.23583833442854</v>
      </c>
      <c r="L331" s="37">
        <f t="shared" si="63"/>
        <v>12460177.175409928</v>
      </c>
      <c r="M331" s="37">
        <f t="shared" si="64"/>
        <v>11882701.963427929</v>
      </c>
      <c r="N331" s="41">
        <f>jan!M331</f>
        <v>9603368.7378666792</v>
      </c>
      <c r="O331" s="41">
        <f t="shared" si="65"/>
        <v>2279333.22556125</v>
      </c>
      <c r="P331" s="4"/>
      <c r="Q331" s="65"/>
      <c r="R331" s="4"/>
    </row>
    <row r="332" spans="1:18" s="34" customFormat="1" x14ac:dyDescent="0.2">
      <c r="A332" s="33">
        <v>1724</v>
      </c>
      <c r="B332" s="34" t="s">
        <v>384</v>
      </c>
      <c r="C332" s="36">
        <v>6775</v>
      </c>
      <c r="D332" s="36">
        <v>2515</v>
      </c>
      <c r="E332" s="37">
        <f t="shared" si="56"/>
        <v>2693.8369781312126</v>
      </c>
      <c r="F332" s="38">
        <f t="shared" si="57"/>
        <v>0.72748899383744647</v>
      </c>
      <c r="G332" s="39">
        <f t="shared" si="58"/>
        <v>605.45264456258712</v>
      </c>
      <c r="H332" s="39">
        <f t="shared" si="59"/>
        <v>223.57834416076591</v>
      </c>
      <c r="I332" s="37">
        <f t="shared" si="60"/>
        <v>829.03098872335306</v>
      </c>
      <c r="J332" s="40">
        <f t="shared" si="61"/>
        <v>-38.889838506431374</v>
      </c>
      <c r="K332" s="37">
        <f t="shared" si="62"/>
        <v>790.14115021692169</v>
      </c>
      <c r="L332" s="37">
        <f t="shared" si="63"/>
        <v>2085012.936639233</v>
      </c>
      <c r="M332" s="37">
        <f t="shared" si="64"/>
        <v>1987204.9927955579</v>
      </c>
      <c r="N332" s="41">
        <f>jan!M332</f>
        <v>2345607.3321930557</v>
      </c>
      <c r="O332" s="41">
        <f t="shared" si="65"/>
        <v>-358402.33939749771</v>
      </c>
      <c r="P332" s="4"/>
      <c r="Q332" s="65"/>
      <c r="R332" s="4"/>
    </row>
    <row r="333" spans="1:18" s="34" customFormat="1" x14ac:dyDescent="0.2">
      <c r="A333" s="33">
        <v>1725</v>
      </c>
      <c r="B333" s="34" t="s">
        <v>385</v>
      </c>
      <c r="C333" s="36">
        <v>3794</v>
      </c>
      <c r="D333" s="36">
        <v>1593</v>
      </c>
      <c r="E333" s="37">
        <f t="shared" si="56"/>
        <v>2381.6698053986188</v>
      </c>
      <c r="F333" s="38">
        <f t="shared" si="57"/>
        <v>0.64318612612721882</v>
      </c>
      <c r="G333" s="39">
        <f t="shared" si="58"/>
        <v>792.75294820214344</v>
      </c>
      <c r="H333" s="39">
        <f t="shared" si="59"/>
        <v>332.83685461717374</v>
      </c>
      <c r="I333" s="37">
        <f t="shared" si="60"/>
        <v>1125.5898028193171</v>
      </c>
      <c r="J333" s="40">
        <f t="shared" si="61"/>
        <v>-38.889838506431374</v>
      </c>
      <c r="K333" s="37">
        <f t="shared" si="62"/>
        <v>1086.6999643128856</v>
      </c>
      <c r="L333" s="37">
        <f t="shared" si="63"/>
        <v>1793064.5558911723</v>
      </c>
      <c r="M333" s="37">
        <f t="shared" si="64"/>
        <v>1731113.0431504268</v>
      </c>
      <c r="N333" s="41">
        <f>jan!M333</f>
        <v>1537158.2227369933</v>
      </c>
      <c r="O333" s="41">
        <f t="shared" si="65"/>
        <v>193954.82041343348</v>
      </c>
      <c r="P333" s="4"/>
      <c r="Q333" s="65"/>
      <c r="R333" s="4"/>
    </row>
    <row r="334" spans="1:18" s="34" customFormat="1" x14ac:dyDescent="0.2">
      <c r="A334" s="33">
        <v>1736</v>
      </c>
      <c r="B334" s="34" t="s">
        <v>386</v>
      </c>
      <c r="C334" s="36">
        <v>6634</v>
      </c>
      <c r="D334" s="36">
        <v>2159</v>
      </c>
      <c r="E334" s="37">
        <f t="shared" si="56"/>
        <v>3072.7188513200554</v>
      </c>
      <c r="F334" s="38">
        <f t="shared" si="57"/>
        <v>0.82980862006093525</v>
      </c>
      <c r="G334" s="39">
        <f t="shared" si="58"/>
        <v>378.12352064928155</v>
      </c>
      <c r="H334" s="39">
        <f t="shared" si="59"/>
        <v>90.969688544670944</v>
      </c>
      <c r="I334" s="37">
        <f t="shared" si="60"/>
        <v>469.09320919395248</v>
      </c>
      <c r="J334" s="40">
        <f t="shared" si="61"/>
        <v>-38.889838506431374</v>
      </c>
      <c r="K334" s="37">
        <f t="shared" si="62"/>
        <v>430.2033706875211</v>
      </c>
      <c r="L334" s="37">
        <f t="shared" si="63"/>
        <v>1012772.2386497434</v>
      </c>
      <c r="M334" s="37">
        <f t="shared" si="64"/>
        <v>928809.07731435809</v>
      </c>
      <c r="N334" s="41">
        <f>jan!M334</f>
        <v>1889162.5567414742</v>
      </c>
      <c r="O334" s="41">
        <f t="shared" si="65"/>
        <v>-960353.47942711611</v>
      </c>
      <c r="P334" s="4"/>
      <c r="Q334" s="65"/>
      <c r="R334" s="4"/>
    </row>
    <row r="335" spans="1:18" s="34" customFormat="1" x14ac:dyDescent="0.2">
      <c r="A335" s="33">
        <v>1738</v>
      </c>
      <c r="B335" s="34" t="s">
        <v>387</v>
      </c>
      <c r="C335" s="36">
        <v>4709</v>
      </c>
      <c r="D335" s="36">
        <v>1389</v>
      </c>
      <c r="E335" s="37">
        <f t="shared" si="56"/>
        <v>3390.2087832973361</v>
      </c>
      <c r="F335" s="38">
        <f t="shared" si="57"/>
        <v>0.91554893509956159</v>
      </c>
      <c r="G335" s="39">
        <f t="shared" si="58"/>
        <v>187.62956146291307</v>
      </c>
      <c r="H335" s="39">
        <f t="shared" si="59"/>
        <v>0</v>
      </c>
      <c r="I335" s="37">
        <f t="shared" si="60"/>
        <v>187.62956146291307</v>
      </c>
      <c r="J335" s="40">
        <f t="shared" si="61"/>
        <v>-38.889838506431374</v>
      </c>
      <c r="K335" s="37">
        <f t="shared" si="62"/>
        <v>148.7397229564817</v>
      </c>
      <c r="L335" s="37">
        <f t="shared" si="63"/>
        <v>260617.46087198626</v>
      </c>
      <c r="M335" s="37">
        <f t="shared" si="64"/>
        <v>206599.47518655309</v>
      </c>
      <c r="N335" s="41">
        <f>jan!M335</f>
        <v>715377.50871417706</v>
      </c>
      <c r="O335" s="41">
        <f t="shared" si="65"/>
        <v>-508778.03352762398</v>
      </c>
      <c r="P335" s="4"/>
      <c r="Q335" s="65"/>
      <c r="R335" s="4"/>
    </row>
    <row r="336" spans="1:18" s="34" customFormat="1" x14ac:dyDescent="0.2">
      <c r="A336" s="33">
        <v>1739</v>
      </c>
      <c r="B336" s="34" t="s">
        <v>388</v>
      </c>
      <c r="C336" s="36">
        <v>2919</v>
      </c>
      <c r="D336" s="36">
        <v>469</v>
      </c>
      <c r="E336" s="37">
        <f t="shared" si="56"/>
        <v>6223.8805970149251</v>
      </c>
      <c r="F336" s="38">
        <f t="shared" si="57"/>
        <v>1.6808012771536953</v>
      </c>
      <c r="G336" s="39">
        <f t="shared" si="58"/>
        <v>-1512.5735267676403</v>
      </c>
      <c r="H336" s="39">
        <f t="shared" si="59"/>
        <v>0</v>
      </c>
      <c r="I336" s="37">
        <f t="shared" si="60"/>
        <v>-1512.5735267676403</v>
      </c>
      <c r="J336" s="40">
        <f t="shared" si="61"/>
        <v>-38.889838506431374</v>
      </c>
      <c r="K336" s="37">
        <f t="shared" si="62"/>
        <v>-1551.4633652740717</v>
      </c>
      <c r="L336" s="37">
        <f t="shared" si="63"/>
        <v>-709396.98405402328</v>
      </c>
      <c r="M336" s="37">
        <f t="shared" si="64"/>
        <v>-727636.31831353961</v>
      </c>
      <c r="N336" s="41">
        <f>jan!M336</f>
        <v>322721.34743480856</v>
      </c>
      <c r="O336" s="41">
        <f t="shared" si="65"/>
        <v>-1050357.6657483482</v>
      </c>
      <c r="P336" s="4"/>
      <c r="Q336" s="65"/>
      <c r="R336" s="4"/>
    </row>
    <row r="337" spans="1:18" s="34" customFormat="1" x14ac:dyDescent="0.2">
      <c r="A337" s="33">
        <v>1740</v>
      </c>
      <c r="B337" s="34" t="s">
        <v>389</v>
      </c>
      <c r="C337" s="36">
        <v>7085</v>
      </c>
      <c r="D337" s="36">
        <v>872</v>
      </c>
      <c r="E337" s="37">
        <f t="shared" si="56"/>
        <v>8125</v>
      </c>
      <c r="F337" s="38">
        <f t="shared" si="57"/>
        <v>2.1942114994017818</v>
      </c>
      <c r="G337" s="39">
        <f t="shared" si="58"/>
        <v>-2653.2451685586848</v>
      </c>
      <c r="H337" s="39">
        <f t="shared" si="59"/>
        <v>0</v>
      </c>
      <c r="I337" s="37">
        <f t="shared" si="60"/>
        <v>-2653.2451685586848</v>
      </c>
      <c r="J337" s="40">
        <f t="shared" si="61"/>
        <v>-38.889838506431374</v>
      </c>
      <c r="K337" s="37">
        <f t="shared" si="62"/>
        <v>-2692.135007065116</v>
      </c>
      <c r="L337" s="37">
        <f t="shared" si="63"/>
        <v>-2313629.7869831733</v>
      </c>
      <c r="M337" s="37">
        <f t="shared" si="64"/>
        <v>-2347541.726160781</v>
      </c>
      <c r="N337" s="41">
        <f>jan!M337</f>
        <v>219525.40503870565</v>
      </c>
      <c r="O337" s="41">
        <f t="shared" si="65"/>
        <v>-2567067.1311994866</v>
      </c>
      <c r="P337" s="4"/>
      <c r="Q337" s="65"/>
      <c r="R337" s="4"/>
    </row>
    <row r="338" spans="1:18" s="34" customFormat="1" x14ac:dyDescent="0.2">
      <c r="A338" s="33">
        <v>1742</v>
      </c>
      <c r="B338" s="34" t="s">
        <v>390</v>
      </c>
      <c r="C338" s="36">
        <v>9252</v>
      </c>
      <c r="D338" s="36">
        <v>2467</v>
      </c>
      <c r="E338" s="37">
        <f t="shared" si="56"/>
        <v>3750.3040129712199</v>
      </c>
      <c r="F338" s="38">
        <f t="shared" si="57"/>
        <v>1.012795100494043</v>
      </c>
      <c r="G338" s="39">
        <f t="shared" si="58"/>
        <v>-28.427576341417168</v>
      </c>
      <c r="H338" s="39">
        <f t="shared" si="59"/>
        <v>0</v>
      </c>
      <c r="I338" s="37">
        <f t="shared" si="60"/>
        <v>-28.427576341417168</v>
      </c>
      <c r="J338" s="40">
        <f t="shared" si="61"/>
        <v>-38.889838506431374</v>
      </c>
      <c r="K338" s="37">
        <f t="shared" si="62"/>
        <v>-67.317414847848539</v>
      </c>
      <c r="L338" s="37">
        <f t="shared" si="63"/>
        <v>-70130.830834276159</v>
      </c>
      <c r="M338" s="37">
        <f t="shared" si="64"/>
        <v>-166072.06242964233</v>
      </c>
      <c r="N338" s="41">
        <f>jan!M338</f>
        <v>1290876.5759523937</v>
      </c>
      <c r="O338" s="41">
        <f t="shared" si="65"/>
        <v>-1456948.638382036</v>
      </c>
      <c r="P338" s="4"/>
      <c r="Q338" s="65"/>
      <c r="R338" s="4"/>
    </row>
    <row r="339" spans="1:18" s="34" customFormat="1" x14ac:dyDescent="0.2">
      <c r="A339" s="33">
        <v>1743</v>
      </c>
      <c r="B339" s="34" t="s">
        <v>391</v>
      </c>
      <c r="C339" s="36">
        <v>3048</v>
      </c>
      <c r="D339" s="36">
        <v>1264</v>
      </c>
      <c r="E339" s="37">
        <f t="shared" si="56"/>
        <v>2411.3924050632913</v>
      </c>
      <c r="F339" s="38">
        <f t="shared" si="57"/>
        <v>0.65121291627815303</v>
      </c>
      <c r="G339" s="39">
        <f t="shared" si="58"/>
        <v>774.91938840333989</v>
      </c>
      <c r="H339" s="39">
        <f t="shared" si="59"/>
        <v>322.43394473453833</v>
      </c>
      <c r="I339" s="37">
        <f t="shared" si="60"/>
        <v>1097.3533331378783</v>
      </c>
      <c r="J339" s="40">
        <f t="shared" si="61"/>
        <v>-38.889838506431374</v>
      </c>
      <c r="K339" s="37">
        <f t="shared" si="62"/>
        <v>1058.4634946314468</v>
      </c>
      <c r="L339" s="37">
        <f t="shared" si="63"/>
        <v>1387054.6130862781</v>
      </c>
      <c r="M339" s="37">
        <f t="shared" si="64"/>
        <v>1337897.8572141489</v>
      </c>
      <c r="N339" s="41">
        <f>jan!M339</f>
        <v>1190093.2476707846</v>
      </c>
      <c r="O339" s="41">
        <f t="shared" si="65"/>
        <v>147804.60954336426</v>
      </c>
      <c r="P339" s="4"/>
      <c r="Q339" s="65"/>
      <c r="R339" s="4"/>
    </row>
    <row r="340" spans="1:18" s="34" customFormat="1" x14ac:dyDescent="0.2">
      <c r="A340" s="33">
        <v>1744</v>
      </c>
      <c r="B340" s="34" t="s">
        <v>392</v>
      </c>
      <c r="C340" s="36">
        <v>10895</v>
      </c>
      <c r="D340" s="36">
        <v>3840</v>
      </c>
      <c r="E340" s="37">
        <f t="shared" si="56"/>
        <v>2837.2395833333335</v>
      </c>
      <c r="F340" s="38">
        <f t="shared" si="57"/>
        <v>0.76621584249943631</v>
      </c>
      <c r="G340" s="39">
        <f t="shared" si="58"/>
        <v>519.41108144131465</v>
      </c>
      <c r="H340" s="39">
        <f t="shared" si="59"/>
        <v>173.38743234002359</v>
      </c>
      <c r="I340" s="37">
        <f t="shared" si="60"/>
        <v>692.79851378133822</v>
      </c>
      <c r="J340" s="40">
        <f t="shared" si="61"/>
        <v>-38.889838506431374</v>
      </c>
      <c r="K340" s="37">
        <f t="shared" si="62"/>
        <v>653.90867527490684</v>
      </c>
      <c r="L340" s="37">
        <f t="shared" si="63"/>
        <v>2660346.2929203389</v>
      </c>
      <c r="M340" s="37">
        <f t="shared" si="64"/>
        <v>2511009.3130556424</v>
      </c>
      <c r="N340" s="41">
        <f>jan!M340</f>
        <v>1954560.4992530167</v>
      </c>
      <c r="O340" s="41">
        <f t="shared" si="65"/>
        <v>556448.81380262575</v>
      </c>
      <c r="P340" s="4"/>
      <c r="Q340" s="65"/>
      <c r="R340" s="4"/>
    </row>
    <row r="341" spans="1:18" s="34" customFormat="1" x14ac:dyDescent="0.2">
      <c r="A341" s="33">
        <v>1748</v>
      </c>
      <c r="B341" s="34" t="s">
        <v>393</v>
      </c>
      <c r="C341" s="36">
        <v>1483</v>
      </c>
      <c r="D341" s="36">
        <v>628</v>
      </c>
      <c r="E341" s="37">
        <f t="shared" si="56"/>
        <v>2361.4649681528663</v>
      </c>
      <c r="F341" s="38">
        <f t="shared" si="57"/>
        <v>0.63772967243759771</v>
      </c>
      <c r="G341" s="39">
        <f t="shared" si="58"/>
        <v>804.87585054959493</v>
      </c>
      <c r="H341" s="39">
        <f t="shared" si="59"/>
        <v>339.9085476531871</v>
      </c>
      <c r="I341" s="37">
        <f t="shared" si="60"/>
        <v>1144.7843982027821</v>
      </c>
      <c r="J341" s="40">
        <f t="shared" si="61"/>
        <v>-38.889838506431374</v>
      </c>
      <c r="K341" s="37">
        <f t="shared" si="62"/>
        <v>1105.8945596963508</v>
      </c>
      <c r="L341" s="37">
        <f t="shared" si="63"/>
        <v>718924.60207134718</v>
      </c>
      <c r="M341" s="37">
        <f t="shared" si="64"/>
        <v>694501.78348930832</v>
      </c>
      <c r="N341" s="41">
        <f>jan!M341</f>
        <v>595185.72748200386</v>
      </c>
      <c r="O341" s="41">
        <f t="shared" si="65"/>
        <v>99316.056007304462</v>
      </c>
      <c r="P341" s="4"/>
      <c r="Q341" s="65"/>
      <c r="R341" s="4"/>
    </row>
    <row r="342" spans="1:18" s="34" customFormat="1" x14ac:dyDescent="0.2">
      <c r="A342" s="33">
        <v>1749</v>
      </c>
      <c r="B342" s="34" t="s">
        <v>394</v>
      </c>
      <c r="C342" s="36">
        <v>3511</v>
      </c>
      <c r="D342" s="36">
        <v>1090</v>
      </c>
      <c r="E342" s="37">
        <f t="shared" si="56"/>
        <v>3221.1009174311926</v>
      </c>
      <c r="F342" s="38">
        <f t="shared" si="57"/>
        <v>0.8698802060013725</v>
      </c>
      <c r="G342" s="39">
        <f t="shared" si="58"/>
        <v>289.09428098259923</v>
      </c>
      <c r="H342" s="39">
        <f t="shared" si="59"/>
        <v>39.035965405772934</v>
      </c>
      <c r="I342" s="37">
        <f t="shared" si="60"/>
        <v>328.13024638837214</v>
      </c>
      <c r="J342" s="40">
        <f t="shared" si="61"/>
        <v>-38.889838506431374</v>
      </c>
      <c r="K342" s="37">
        <f t="shared" si="62"/>
        <v>289.24040788194077</v>
      </c>
      <c r="L342" s="37">
        <f t="shared" si="63"/>
        <v>357661.96856332564</v>
      </c>
      <c r="M342" s="37">
        <f t="shared" si="64"/>
        <v>315272.04459131544</v>
      </c>
      <c r="N342" s="41">
        <f>jan!M342</f>
        <v>282956.75629838242</v>
      </c>
      <c r="O342" s="41">
        <f t="shared" si="65"/>
        <v>32315.288292933023</v>
      </c>
      <c r="P342" s="4"/>
      <c r="Q342" s="65"/>
      <c r="R342" s="4"/>
    </row>
    <row r="343" spans="1:18" s="34" customFormat="1" x14ac:dyDescent="0.2">
      <c r="A343" s="33">
        <v>1750</v>
      </c>
      <c r="B343" s="34" t="s">
        <v>395</v>
      </c>
      <c r="C343" s="36">
        <v>14727</v>
      </c>
      <c r="D343" s="36">
        <v>4418</v>
      </c>
      <c r="E343" s="37">
        <f t="shared" si="56"/>
        <v>3333.4087822544138</v>
      </c>
      <c r="F343" s="38">
        <f t="shared" si="57"/>
        <v>0.90020970858209537</v>
      </c>
      <c r="G343" s="39">
        <f t="shared" si="58"/>
        <v>221.70956208866644</v>
      </c>
      <c r="H343" s="39">
        <f t="shared" si="59"/>
        <v>0</v>
      </c>
      <c r="I343" s="37">
        <f t="shared" si="60"/>
        <v>221.70956208866644</v>
      </c>
      <c r="J343" s="40">
        <f t="shared" si="61"/>
        <v>-38.889838506431374</v>
      </c>
      <c r="K343" s="37">
        <f t="shared" si="62"/>
        <v>182.81972358223507</v>
      </c>
      <c r="L343" s="37">
        <f t="shared" si="63"/>
        <v>979512.84530772839</v>
      </c>
      <c r="M343" s="37">
        <f t="shared" si="64"/>
        <v>807697.53878631454</v>
      </c>
      <c r="N343" s="41">
        <f>jan!M343</f>
        <v>633147.18429601123</v>
      </c>
      <c r="O343" s="41">
        <f t="shared" si="65"/>
        <v>174550.35449030332</v>
      </c>
      <c r="P343" s="4"/>
      <c r="Q343" s="65"/>
      <c r="R343" s="4"/>
    </row>
    <row r="344" spans="1:18" s="34" customFormat="1" x14ac:dyDescent="0.2">
      <c r="A344" s="33">
        <v>1751</v>
      </c>
      <c r="B344" s="34" t="s">
        <v>396</v>
      </c>
      <c r="C344" s="36">
        <v>14702</v>
      </c>
      <c r="D344" s="36">
        <v>5138</v>
      </c>
      <c r="E344" s="37">
        <f t="shared" si="56"/>
        <v>2861.4246788633709</v>
      </c>
      <c r="F344" s="38">
        <f t="shared" si="57"/>
        <v>0.77274719200419184</v>
      </c>
      <c r="G344" s="39">
        <f t="shared" si="58"/>
        <v>504.90002412329221</v>
      </c>
      <c r="H344" s="39">
        <f t="shared" si="59"/>
        <v>164.92264890451051</v>
      </c>
      <c r="I344" s="37">
        <f t="shared" si="60"/>
        <v>669.82267302780269</v>
      </c>
      <c r="J344" s="40">
        <f t="shared" si="61"/>
        <v>-38.889838506431374</v>
      </c>
      <c r="K344" s="37">
        <f t="shared" si="62"/>
        <v>630.93283452137132</v>
      </c>
      <c r="L344" s="37">
        <f t="shared" si="63"/>
        <v>3441548.8940168503</v>
      </c>
      <c r="M344" s="37">
        <f t="shared" si="64"/>
        <v>3241732.9037708058</v>
      </c>
      <c r="N344" s="41">
        <f>jan!M344</f>
        <v>2585583.8659276022</v>
      </c>
      <c r="O344" s="41">
        <f t="shared" si="65"/>
        <v>656149.03784320364</v>
      </c>
      <c r="P344" s="4"/>
      <c r="Q344" s="65"/>
      <c r="R344" s="4"/>
    </row>
    <row r="345" spans="1:18" s="34" customFormat="1" x14ac:dyDescent="0.2">
      <c r="A345" s="33">
        <v>1755</v>
      </c>
      <c r="B345" s="34" t="s">
        <v>397</v>
      </c>
      <c r="C345" s="36">
        <v>1522</v>
      </c>
      <c r="D345" s="36">
        <v>584</v>
      </c>
      <c r="E345" s="37">
        <f t="shared" si="56"/>
        <v>2606.1643835616437</v>
      </c>
      <c r="F345" s="38">
        <f t="shared" si="57"/>
        <v>0.70381241350674639</v>
      </c>
      <c r="G345" s="39">
        <f t="shared" si="58"/>
        <v>658.05620130432851</v>
      </c>
      <c r="H345" s="39">
        <f t="shared" si="59"/>
        <v>254.26375226011501</v>
      </c>
      <c r="I345" s="37">
        <f t="shared" si="60"/>
        <v>912.31995356444349</v>
      </c>
      <c r="J345" s="40">
        <f t="shared" si="61"/>
        <v>-38.889838506431374</v>
      </c>
      <c r="K345" s="37">
        <f t="shared" si="62"/>
        <v>873.43011505801212</v>
      </c>
      <c r="L345" s="37">
        <f t="shared" si="63"/>
        <v>532794.85288163496</v>
      </c>
      <c r="M345" s="37">
        <f t="shared" si="64"/>
        <v>510083.1871938791</v>
      </c>
      <c r="N345" s="41">
        <f>jan!M345</f>
        <v>465140.86759472953</v>
      </c>
      <c r="O345" s="41">
        <f t="shared" si="65"/>
        <v>44942.319599149574</v>
      </c>
      <c r="P345" s="4"/>
      <c r="Q345" s="65"/>
      <c r="R345" s="4"/>
    </row>
    <row r="346" spans="1:18" s="34" customFormat="1" x14ac:dyDescent="0.2">
      <c r="A346" s="33">
        <v>1756</v>
      </c>
      <c r="B346" s="34" t="s">
        <v>398</v>
      </c>
      <c r="C346" s="36">
        <v>19134</v>
      </c>
      <c r="D346" s="36">
        <v>6800</v>
      </c>
      <c r="E346" s="37">
        <f t="shared" si="56"/>
        <v>2813.8235294117649</v>
      </c>
      <c r="F346" s="38">
        <f t="shared" si="57"/>
        <v>0.75989217791047403</v>
      </c>
      <c r="G346" s="39">
        <f t="shared" si="58"/>
        <v>533.46071379425587</v>
      </c>
      <c r="H346" s="39">
        <f t="shared" si="59"/>
        <v>181.58305121257263</v>
      </c>
      <c r="I346" s="37">
        <f t="shared" si="60"/>
        <v>715.04376500682849</v>
      </c>
      <c r="J346" s="40">
        <f t="shared" si="61"/>
        <v>-38.889838506431374</v>
      </c>
      <c r="K346" s="37">
        <f t="shared" si="62"/>
        <v>676.15392650039712</v>
      </c>
      <c r="L346" s="37">
        <f t="shared" si="63"/>
        <v>4862297.6020464338</v>
      </c>
      <c r="M346" s="37">
        <f t="shared" si="64"/>
        <v>4597846.7002027007</v>
      </c>
      <c r="N346" s="41">
        <f>jan!M346</f>
        <v>3873223.8007605486</v>
      </c>
      <c r="O346" s="41">
        <f t="shared" si="65"/>
        <v>724622.89944215212</v>
      </c>
      <c r="P346" s="4"/>
      <c r="Q346" s="65"/>
      <c r="R346" s="4"/>
    </row>
    <row r="347" spans="1:18" s="34" customFormat="1" x14ac:dyDescent="0.2">
      <c r="A347" s="33">
        <v>1804</v>
      </c>
      <c r="B347" s="34" t="s">
        <v>399</v>
      </c>
      <c r="C347" s="36">
        <v>184698</v>
      </c>
      <c r="D347" s="36">
        <v>51022</v>
      </c>
      <c r="E347" s="37">
        <f t="shared" si="56"/>
        <v>3619.9678570028614</v>
      </c>
      <c r="F347" s="38">
        <f t="shared" si="57"/>
        <v>0.97759693529852343</v>
      </c>
      <c r="G347" s="39">
        <f t="shared" si="58"/>
        <v>49.774117239597942</v>
      </c>
      <c r="H347" s="39">
        <f t="shared" si="59"/>
        <v>0</v>
      </c>
      <c r="I347" s="37">
        <f t="shared" si="60"/>
        <v>49.774117239597942</v>
      </c>
      <c r="J347" s="40">
        <f t="shared" si="61"/>
        <v>-38.889838506431374</v>
      </c>
      <c r="K347" s="37">
        <f t="shared" si="62"/>
        <v>10.884278733166568</v>
      </c>
      <c r="L347" s="37">
        <f t="shared" si="63"/>
        <v>2539575.0097987661</v>
      </c>
      <c r="M347" s="37">
        <f t="shared" si="64"/>
        <v>555337.66952362459</v>
      </c>
      <c r="N347" s="41">
        <f>jan!M347</f>
        <v>-3326345.1251355624</v>
      </c>
      <c r="O347" s="41">
        <f t="shared" si="65"/>
        <v>3881682.7946591871</v>
      </c>
      <c r="P347" s="4"/>
      <c r="Q347" s="65"/>
      <c r="R347" s="4"/>
    </row>
    <row r="348" spans="1:18" s="34" customFormat="1" x14ac:dyDescent="0.2">
      <c r="A348" s="33">
        <v>1805</v>
      </c>
      <c r="B348" s="34" t="s">
        <v>400</v>
      </c>
      <c r="C348" s="36">
        <v>70269</v>
      </c>
      <c r="D348" s="36">
        <v>18756</v>
      </c>
      <c r="E348" s="37">
        <f t="shared" si="56"/>
        <v>3746.4811260396673</v>
      </c>
      <c r="F348" s="38">
        <f t="shared" si="57"/>
        <v>1.0117627038828276</v>
      </c>
      <c r="G348" s="39">
        <f t="shared" si="58"/>
        <v>-26.133844182485607</v>
      </c>
      <c r="H348" s="39">
        <f t="shared" si="59"/>
        <v>0</v>
      </c>
      <c r="I348" s="37">
        <f t="shared" si="60"/>
        <v>-26.133844182485607</v>
      </c>
      <c r="J348" s="40">
        <f t="shared" si="61"/>
        <v>-38.889838506431374</v>
      </c>
      <c r="K348" s="37">
        <f t="shared" si="62"/>
        <v>-65.023682688916978</v>
      </c>
      <c r="L348" s="37">
        <f t="shared" si="63"/>
        <v>-490166.38148670003</v>
      </c>
      <c r="M348" s="37">
        <f t="shared" si="64"/>
        <v>-1219584.1925133269</v>
      </c>
      <c r="N348" s="41">
        <f>jan!M348</f>
        <v>2250817.9693653202</v>
      </c>
      <c r="O348" s="41">
        <f t="shared" si="65"/>
        <v>-3470402.1618786473</v>
      </c>
      <c r="P348" s="4"/>
      <c r="Q348" s="65"/>
      <c r="R348" s="4"/>
    </row>
    <row r="349" spans="1:18" s="34" customFormat="1" x14ac:dyDescent="0.2">
      <c r="A349" s="33">
        <v>1811</v>
      </c>
      <c r="B349" s="34" t="s">
        <v>401</v>
      </c>
      <c r="C349" s="36">
        <v>7054</v>
      </c>
      <c r="D349" s="36">
        <v>1473</v>
      </c>
      <c r="E349" s="37">
        <f t="shared" si="56"/>
        <v>4788.8662593346908</v>
      </c>
      <c r="F349" s="38">
        <f t="shared" si="57"/>
        <v>1.2932658972713076</v>
      </c>
      <c r="G349" s="39">
        <f t="shared" si="58"/>
        <v>-651.5649241594997</v>
      </c>
      <c r="H349" s="39">
        <f t="shared" si="59"/>
        <v>0</v>
      </c>
      <c r="I349" s="37">
        <f t="shared" si="60"/>
        <v>-651.5649241594997</v>
      </c>
      <c r="J349" s="40">
        <f t="shared" si="61"/>
        <v>-38.889838506431374</v>
      </c>
      <c r="K349" s="37">
        <f t="shared" si="62"/>
        <v>-690.45476266593107</v>
      </c>
      <c r="L349" s="37">
        <f t="shared" si="63"/>
        <v>-959755.13328694308</v>
      </c>
      <c r="M349" s="37">
        <f t="shared" si="64"/>
        <v>-1017039.8654069165</v>
      </c>
      <c r="N349" s="41">
        <f>jan!M349</f>
        <v>802231.33213533682</v>
      </c>
      <c r="O349" s="41">
        <f t="shared" si="65"/>
        <v>-1819271.1975422534</v>
      </c>
      <c r="P349" s="4"/>
      <c r="Q349" s="65"/>
      <c r="R349" s="4"/>
    </row>
    <row r="350" spans="1:18" s="34" customFormat="1" x14ac:dyDescent="0.2">
      <c r="A350" s="33">
        <v>1812</v>
      </c>
      <c r="B350" s="34" t="s">
        <v>402</v>
      </c>
      <c r="C350" s="36">
        <v>5010</v>
      </c>
      <c r="D350" s="36">
        <v>2047</v>
      </c>
      <c r="E350" s="37">
        <f t="shared" si="56"/>
        <v>2447.4841231069859</v>
      </c>
      <c r="F350" s="38">
        <f t="shared" si="57"/>
        <v>0.66095973015687803</v>
      </c>
      <c r="G350" s="39">
        <f t="shared" si="58"/>
        <v>753.26435757712318</v>
      </c>
      <c r="H350" s="39">
        <f t="shared" si="59"/>
        <v>309.80184341924524</v>
      </c>
      <c r="I350" s="37">
        <f t="shared" si="60"/>
        <v>1063.0662009963685</v>
      </c>
      <c r="J350" s="40">
        <f t="shared" si="61"/>
        <v>-38.889838506431374</v>
      </c>
      <c r="K350" s="37">
        <f t="shared" si="62"/>
        <v>1024.1763624899372</v>
      </c>
      <c r="L350" s="37">
        <f t="shared" si="63"/>
        <v>2176096.5134395664</v>
      </c>
      <c r="M350" s="37">
        <f t="shared" si="64"/>
        <v>2096489.0140169014</v>
      </c>
      <c r="N350" s="41">
        <f>jan!M350</f>
        <v>1800907.4588465947</v>
      </c>
      <c r="O350" s="41">
        <f t="shared" si="65"/>
        <v>295581.5551703067</v>
      </c>
      <c r="P350" s="4"/>
      <c r="Q350" s="65"/>
      <c r="R350" s="4"/>
    </row>
    <row r="351" spans="1:18" s="34" customFormat="1" x14ac:dyDescent="0.2">
      <c r="A351" s="33">
        <v>1813</v>
      </c>
      <c r="B351" s="34" t="s">
        <v>403</v>
      </c>
      <c r="C351" s="36">
        <v>23660</v>
      </c>
      <c r="D351" s="36">
        <v>7956</v>
      </c>
      <c r="E351" s="37">
        <f t="shared" si="56"/>
        <v>2973.8562091503268</v>
      </c>
      <c r="F351" s="38">
        <f t="shared" si="57"/>
        <v>0.80311009128431221</v>
      </c>
      <c r="G351" s="39">
        <f t="shared" si="58"/>
        <v>437.44110595111869</v>
      </c>
      <c r="H351" s="39">
        <f t="shared" si="59"/>
        <v>125.57161330407595</v>
      </c>
      <c r="I351" s="37">
        <f t="shared" si="60"/>
        <v>563.01271925519461</v>
      </c>
      <c r="J351" s="40">
        <f t="shared" si="61"/>
        <v>-38.889838506431374</v>
      </c>
      <c r="K351" s="37">
        <f t="shared" si="62"/>
        <v>524.12288074876324</v>
      </c>
      <c r="L351" s="37">
        <f t="shared" si="63"/>
        <v>4479329.1943943286</v>
      </c>
      <c r="M351" s="37">
        <f t="shared" si="64"/>
        <v>4169921.6392371603</v>
      </c>
      <c r="N351" s="41">
        <f>jan!M351</f>
        <v>3240697.8468898432</v>
      </c>
      <c r="O351" s="41">
        <f t="shared" si="65"/>
        <v>929223.7923473171</v>
      </c>
      <c r="P351" s="4"/>
      <c r="Q351" s="65"/>
      <c r="R351" s="4"/>
    </row>
    <row r="352" spans="1:18" s="34" customFormat="1" x14ac:dyDescent="0.2">
      <c r="A352" s="33">
        <v>1815</v>
      </c>
      <c r="B352" s="34" t="s">
        <v>404</v>
      </c>
      <c r="C352" s="36">
        <v>2989</v>
      </c>
      <c r="D352" s="36">
        <v>1234</v>
      </c>
      <c r="E352" s="37">
        <f t="shared" si="56"/>
        <v>2422.2042139384116</v>
      </c>
      <c r="F352" s="38">
        <f t="shared" si="57"/>
        <v>0.6541327187843835</v>
      </c>
      <c r="G352" s="39">
        <f t="shared" si="58"/>
        <v>768.43230307826775</v>
      </c>
      <c r="H352" s="39">
        <f t="shared" si="59"/>
        <v>318.64981162824625</v>
      </c>
      <c r="I352" s="37">
        <f t="shared" si="60"/>
        <v>1087.0821147065139</v>
      </c>
      <c r="J352" s="40">
        <f t="shared" si="61"/>
        <v>-38.889838506431374</v>
      </c>
      <c r="K352" s="37">
        <f t="shared" si="62"/>
        <v>1048.1922762000827</v>
      </c>
      <c r="L352" s="37">
        <f t="shared" si="63"/>
        <v>1341459.3295478383</v>
      </c>
      <c r="M352" s="37">
        <f t="shared" si="64"/>
        <v>1293469.2688309019</v>
      </c>
      <c r="N352" s="41">
        <f>jan!M352</f>
        <v>1163349.0250203705</v>
      </c>
      <c r="O352" s="41">
        <f t="shared" si="65"/>
        <v>130120.24381053145</v>
      </c>
      <c r="P352" s="4"/>
      <c r="Q352" s="65"/>
      <c r="R352" s="4"/>
    </row>
    <row r="353" spans="1:18" s="34" customFormat="1" x14ac:dyDescent="0.2">
      <c r="A353" s="33">
        <v>1816</v>
      </c>
      <c r="B353" s="34" t="s">
        <v>405</v>
      </c>
      <c r="C353" s="36">
        <v>1243</v>
      </c>
      <c r="D353" s="36">
        <v>528</v>
      </c>
      <c r="E353" s="37">
        <f t="shared" si="56"/>
        <v>2354.1666666666665</v>
      </c>
      <c r="F353" s="38">
        <f t="shared" si="57"/>
        <v>0.63575871649333671</v>
      </c>
      <c r="G353" s="39">
        <f t="shared" si="58"/>
        <v>809.25483144131488</v>
      </c>
      <c r="H353" s="39">
        <f t="shared" si="59"/>
        <v>342.46295317335705</v>
      </c>
      <c r="I353" s="37">
        <f t="shared" si="60"/>
        <v>1151.7177846146719</v>
      </c>
      <c r="J353" s="40">
        <f t="shared" si="61"/>
        <v>-38.889838506431374</v>
      </c>
      <c r="K353" s="37">
        <f t="shared" si="62"/>
        <v>1112.8279461082407</v>
      </c>
      <c r="L353" s="37">
        <f t="shared" si="63"/>
        <v>608106.9902765468</v>
      </c>
      <c r="M353" s="37">
        <f t="shared" si="64"/>
        <v>587573.15554515109</v>
      </c>
      <c r="N353" s="41">
        <f>jan!M353</f>
        <v>511738.31864728988</v>
      </c>
      <c r="O353" s="41">
        <f t="shared" si="65"/>
        <v>75834.836897861212</v>
      </c>
      <c r="P353" s="4"/>
      <c r="Q353" s="65"/>
      <c r="R353" s="4"/>
    </row>
    <row r="354" spans="1:18" s="34" customFormat="1" x14ac:dyDescent="0.2">
      <c r="A354" s="33">
        <v>1818</v>
      </c>
      <c r="B354" s="34" t="s">
        <v>320</v>
      </c>
      <c r="C354" s="36">
        <v>5777</v>
      </c>
      <c r="D354" s="36">
        <v>1788</v>
      </c>
      <c r="E354" s="37">
        <f t="shared" si="56"/>
        <v>3230.9843400447426</v>
      </c>
      <c r="F354" s="38">
        <f t="shared" si="57"/>
        <v>0.87254929148470772</v>
      </c>
      <c r="G354" s="39">
        <f t="shared" si="58"/>
        <v>283.16422741446922</v>
      </c>
      <c r="H354" s="39">
        <f t="shared" si="59"/>
        <v>35.576767491030431</v>
      </c>
      <c r="I354" s="37">
        <f t="shared" si="60"/>
        <v>318.74099490549963</v>
      </c>
      <c r="J354" s="40">
        <f t="shared" si="61"/>
        <v>-38.889838506431374</v>
      </c>
      <c r="K354" s="37">
        <f t="shared" si="62"/>
        <v>279.85115639906826</v>
      </c>
      <c r="L354" s="37">
        <f t="shared" si="63"/>
        <v>569908.89889103337</v>
      </c>
      <c r="M354" s="37">
        <f t="shared" si="64"/>
        <v>500373.86764153407</v>
      </c>
      <c r="N354" s="41">
        <f>jan!M354</f>
        <v>513045.66996468604</v>
      </c>
      <c r="O354" s="41">
        <f t="shared" si="65"/>
        <v>-12671.802323151962</v>
      </c>
      <c r="P354" s="4"/>
      <c r="Q354" s="65"/>
      <c r="R354" s="4"/>
    </row>
    <row r="355" spans="1:18" s="34" customFormat="1" x14ac:dyDescent="0.2">
      <c r="A355" s="33">
        <v>1820</v>
      </c>
      <c r="B355" s="34" t="s">
        <v>406</v>
      </c>
      <c r="C355" s="36">
        <v>23361</v>
      </c>
      <c r="D355" s="36">
        <v>7428</v>
      </c>
      <c r="E355" s="37">
        <f t="shared" si="56"/>
        <v>3144.9919224555733</v>
      </c>
      <c r="F355" s="38">
        <f t="shared" si="57"/>
        <v>0.84932645437264431</v>
      </c>
      <c r="G355" s="39">
        <f t="shared" si="58"/>
        <v>334.75967796797073</v>
      </c>
      <c r="H355" s="39">
        <f t="shared" si="59"/>
        <v>65.674113647239665</v>
      </c>
      <c r="I355" s="37">
        <f t="shared" si="60"/>
        <v>400.4337916152104</v>
      </c>
      <c r="J355" s="40">
        <f t="shared" si="61"/>
        <v>-38.889838506431374</v>
      </c>
      <c r="K355" s="37">
        <f t="shared" si="62"/>
        <v>361.54395310877902</v>
      </c>
      <c r="L355" s="37">
        <f t="shared" si="63"/>
        <v>2974422.2041177829</v>
      </c>
      <c r="M355" s="37">
        <f t="shared" si="64"/>
        <v>2685548.4836920104</v>
      </c>
      <c r="N355" s="41">
        <f>jan!M355</f>
        <v>1557609.5282425522</v>
      </c>
      <c r="O355" s="41">
        <f t="shared" si="65"/>
        <v>1127938.9554494582</v>
      </c>
      <c r="P355" s="4"/>
      <c r="Q355" s="65"/>
      <c r="R355" s="4"/>
    </row>
    <row r="356" spans="1:18" s="34" customFormat="1" x14ac:dyDescent="0.2">
      <c r="A356" s="33">
        <v>1822</v>
      </c>
      <c r="B356" s="34" t="s">
        <v>407</v>
      </c>
      <c r="C356" s="36">
        <v>5806</v>
      </c>
      <c r="D356" s="36">
        <v>2278</v>
      </c>
      <c r="E356" s="37">
        <f t="shared" si="56"/>
        <v>2548.7269534679544</v>
      </c>
      <c r="F356" s="38">
        <f t="shared" si="57"/>
        <v>0.68830104493964994</v>
      </c>
      <c r="G356" s="39">
        <f t="shared" si="58"/>
        <v>692.51865936054207</v>
      </c>
      <c r="H356" s="39">
        <f t="shared" si="59"/>
        <v>274.36685279290623</v>
      </c>
      <c r="I356" s="37">
        <f t="shared" si="60"/>
        <v>966.8855121534483</v>
      </c>
      <c r="J356" s="40">
        <f t="shared" si="61"/>
        <v>-38.889838506431374</v>
      </c>
      <c r="K356" s="37">
        <f t="shared" si="62"/>
        <v>927.99567364701693</v>
      </c>
      <c r="L356" s="37">
        <f t="shared" si="63"/>
        <v>2202565.1966855554</v>
      </c>
      <c r="M356" s="37">
        <f t="shared" si="64"/>
        <v>2113974.1445679045</v>
      </c>
      <c r="N356" s="41">
        <f>jan!M356</f>
        <v>1907467.9732547842</v>
      </c>
      <c r="O356" s="41">
        <f t="shared" si="65"/>
        <v>206506.17131312029</v>
      </c>
      <c r="P356" s="4"/>
      <c r="Q356" s="65"/>
      <c r="R356" s="4"/>
    </row>
    <row r="357" spans="1:18" s="34" customFormat="1" x14ac:dyDescent="0.2">
      <c r="A357" s="33">
        <v>1824</v>
      </c>
      <c r="B357" s="34" t="s">
        <v>408</v>
      </c>
      <c r="C357" s="36">
        <v>42429</v>
      </c>
      <c r="D357" s="36">
        <v>13465</v>
      </c>
      <c r="E357" s="37">
        <f t="shared" si="56"/>
        <v>3151.0582992944674</v>
      </c>
      <c r="F357" s="38">
        <f t="shared" si="57"/>
        <v>0.85096472068890361</v>
      </c>
      <c r="G357" s="39">
        <f t="shared" si="58"/>
        <v>331.11985186463431</v>
      </c>
      <c r="H357" s="39">
        <f t="shared" si="59"/>
        <v>63.550881753626747</v>
      </c>
      <c r="I357" s="37">
        <f t="shared" si="60"/>
        <v>394.67073361826107</v>
      </c>
      <c r="J357" s="40">
        <f t="shared" si="61"/>
        <v>-38.889838506431374</v>
      </c>
      <c r="K357" s="37">
        <f t="shared" si="62"/>
        <v>355.78089511182969</v>
      </c>
      <c r="L357" s="37">
        <f t="shared" si="63"/>
        <v>5314241.4281698857</v>
      </c>
      <c r="M357" s="37">
        <f t="shared" si="64"/>
        <v>4790589.7526807869</v>
      </c>
      <c r="N357" s="41">
        <f>jan!M357</f>
        <v>4266898.5995942326</v>
      </c>
      <c r="O357" s="41">
        <f t="shared" si="65"/>
        <v>523691.15308655426</v>
      </c>
      <c r="P357" s="4"/>
      <c r="Q357" s="65"/>
      <c r="R357" s="4"/>
    </row>
    <row r="358" spans="1:18" s="34" customFormat="1" x14ac:dyDescent="0.2">
      <c r="A358" s="33">
        <v>1825</v>
      </c>
      <c r="B358" s="34" t="s">
        <v>409</v>
      </c>
      <c r="C358" s="36">
        <v>4891</v>
      </c>
      <c r="D358" s="36">
        <v>1469</v>
      </c>
      <c r="E358" s="37">
        <f t="shared" si="56"/>
        <v>3329.4758339006125</v>
      </c>
      <c r="F358" s="38">
        <f t="shared" si="57"/>
        <v>0.89914758913539206</v>
      </c>
      <c r="G358" s="39">
        <f t="shared" si="58"/>
        <v>224.06933110094724</v>
      </c>
      <c r="H358" s="39">
        <f t="shared" si="59"/>
        <v>1.1047446414759405</v>
      </c>
      <c r="I358" s="37">
        <f t="shared" si="60"/>
        <v>225.17407574242318</v>
      </c>
      <c r="J358" s="40">
        <f t="shared" si="61"/>
        <v>-38.889838506431374</v>
      </c>
      <c r="K358" s="37">
        <f t="shared" si="62"/>
        <v>186.28423723599181</v>
      </c>
      <c r="L358" s="37">
        <f t="shared" si="63"/>
        <v>330780.71726561966</v>
      </c>
      <c r="M358" s="37">
        <f t="shared" si="64"/>
        <v>273651.54449967196</v>
      </c>
      <c r="N358" s="41">
        <f>jan!M358</f>
        <v>939645.4357819485</v>
      </c>
      <c r="O358" s="41">
        <f t="shared" si="65"/>
        <v>-665993.89128227648</v>
      </c>
      <c r="P358" s="4"/>
      <c r="Q358" s="65"/>
      <c r="R358" s="4"/>
    </row>
    <row r="359" spans="1:18" s="34" customFormat="1" x14ac:dyDescent="0.2">
      <c r="A359" s="33">
        <v>1826</v>
      </c>
      <c r="B359" s="34" t="s">
        <v>410</v>
      </c>
      <c r="C359" s="36">
        <v>4698</v>
      </c>
      <c r="D359" s="36">
        <v>1414</v>
      </c>
      <c r="E359" s="37">
        <f t="shared" si="56"/>
        <v>3322.4893917963227</v>
      </c>
      <c r="F359" s="38">
        <f t="shared" si="57"/>
        <v>0.89726085293783664</v>
      </c>
      <c r="G359" s="39">
        <f t="shared" si="58"/>
        <v>228.26119636352112</v>
      </c>
      <c r="H359" s="39">
        <f t="shared" si="59"/>
        <v>3.5499993779773829</v>
      </c>
      <c r="I359" s="37">
        <f t="shared" si="60"/>
        <v>231.81119574149849</v>
      </c>
      <c r="J359" s="40">
        <f t="shared" si="61"/>
        <v>-38.889838506431374</v>
      </c>
      <c r="K359" s="37">
        <f t="shared" si="62"/>
        <v>192.92135723506712</v>
      </c>
      <c r="L359" s="37">
        <f t="shared" si="63"/>
        <v>327781.03077847889</v>
      </c>
      <c r="M359" s="37">
        <f t="shared" si="64"/>
        <v>272790.79913038493</v>
      </c>
      <c r="N359" s="41">
        <f>jan!M359</f>
        <v>1191764.3609228556</v>
      </c>
      <c r="O359" s="41">
        <f t="shared" si="65"/>
        <v>-918973.56179247063</v>
      </c>
      <c r="P359" s="4"/>
      <c r="Q359" s="65"/>
      <c r="R359" s="4"/>
    </row>
    <row r="360" spans="1:18" s="34" customFormat="1" x14ac:dyDescent="0.2">
      <c r="A360" s="33">
        <v>1827</v>
      </c>
      <c r="B360" s="34" t="s">
        <v>411</v>
      </c>
      <c r="C360" s="36">
        <v>4841</v>
      </c>
      <c r="D360" s="36">
        <v>1410</v>
      </c>
      <c r="E360" s="37">
        <f t="shared" si="56"/>
        <v>3433.3333333333335</v>
      </c>
      <c r="F360" s="38">
        <f t="shared" si="57"/>
        <v>0.92719501308054775</v>
      </c>
      <c r="G360" s="39">
        <f t="shared" si="58"/>
        <v>161.75483144131468</v>
      </c>
      <c r="H360" s="39">
        <f t="shared" si="59"/>
        <v>0</v>
      </c>
      <c r="I360" s="37">
        <f t="shared" si="60"/>
        <v>161.75483144131468</v>
      </c>
      <c r="J360" s="40">
        <f t="shared" si="61"/>
        <v>-38.889838506431374</v>
      </c>
      <c r="K360" s="37">
        <f t="shared" si="62"/>
        <v>122.8649929348833</v>
      </c>
      <c r="L360" s="37">
        <f t="shared" si="63"/>
        <v>228074.3123322537</v>
      </c>
      <c r="M360" s="37">
        <f t="shared" si="64"/>
        <v>173239.64003818546</v>
      </c>
      <c r="N360" s="41">
        <f>jan!M360</f>
        <v>68012.931158301188</v>
      </c>
      <c r="O360" s="41">
        <f t="shared" si="65"/>
        <v>105226.70887988427</v>
      </c>
      <c r="P360" s="4"/>
      <c r="Q360" s="65"/>
      <c r="R360" s="4"/>
    </row>
    <row r="361" spans="1:18" s="34" customFormat="1" x14ac:dyDescent="0.2">
      <c r="A361" s="33">
        <v>1828</v>
      </c>
      <c r="B361" s="34" t="s">
        <v>412</v>
      </c>
      <c r="C361" s="36">
        <v>4502</v>
      </c>
      <c r="D361" s="36">
        <v>1837</v>
      </c>
      <c r="E361" s="37">
        <f t="shared" si="56"/>
        <v>2450.7348938486662</v>
      </c>
      <c r="F361" s="38">
        <f t="shared" si="57"/>
        <v>0.6618376229006705</v>
      </c>
      <c r="G361" s="39">
        <f t="shared" si="58"/>
        <v>751.31389513211502</v>
      </c>
      <c r="H361" s="39">
        <f t="shared" si="59"/>
        <v>308.66407365965716</v>
      </c>
      <c r="I361" s="37">
        <f t="shared" si="60"/>
        <v>1059.9779687917721</v>
      </c>
      <c r="J361" s="40">
        <f t="shared" si="61"/>
        <v>-38.889838506431374</v>
      </c>
      <c r="K361" s="37">
        <f t="shared" si="62"/>
        <v>1021.0881302853408</v>
      </c>
      <c r="L361" s="37">
        <f t="shared" si="63"/>
        <v>1947179.5286704854</v>
      </c>
      <c r="M361" s="37">
        <f t="shared" si="64"/>
        <v>1875738.8953341709</v>
      </c>
      <c r="N361" s="41">
        <f>jan!M361</f>
        <v>1638397.9002936955</v>
      </c>
      <c r="O361" s="41">
        <f t="shared" si="65"/>
        <v>237340.99504047539</v>
      </c>
      <c r="P361" s="4"/>
      <c r="Q361" s="65"/>
      <c r="R361" s="4"/>
    </row>
    <row r="362" spans="1:18" s="34" customFormat="1" x14ac:dyDescent="0.2">
      <c r="A362" s="33">
        <v>1832</v>
      </c>
      <c r="B362" s="34" t="s">
        <v>413</v>
      </c>
      <c r="C362" s="36">
        <v>25789</v>
      </c>
      <c r="D362" s="36">
        <v>4524</v>
      </c>
      <c r="E362" s="37">
        <f t="shared" si="56"/>
        <v>5700.4862953138818</v>
      </c>
      <c r="F362" s="38">
        <f t="shared" si="57"/>
        <v>1.539455086936613</v>
      </c>
      <c r="G362" s="39">
        <f t="shared" si="58"/>
        <v>-1198.5369457470142</v>
      </c>
      <c r="H362" s="39">
        <f t="shared" si="59"/>
        <v>0</v>
      </c>
      <c r="I362" s="37">
        <f t="shared" si="60"/>
        <v>-1198.5369457470142</v>
      </c>
      <c r="J362" s="40">
        <f t="shared" si="61"/>
        <v>-38.889838506431374</v>
      </c>
      <c r="K362" s="37">
        <f t="shared" si="62"/>
        <v>-1237.4267842534455</v>
      </c>
      <c r="L362" s="37">
        <f t="shared" si="63"/>
        <v>-5422181.142559492</v>
      </c>
      <c r="M362" s="37">
        <f t="shared" si="64"/>
        <v>-5598118.7719625877</v>
      </c>
      <c r="N362" s="41">
        <f>jan!M362</f>
        <v>2382498.7756824596</v>
      </c>
      <c r="O362" s="41">
        <f t="shared" si="65"/>
        <v>-7980617.5476450473</v>
      </c>
      <c r="P362" s="4"/>
      <c r="Q362" s="65"/>
      <c r="R362" s="4"/>
    </row>
    <row r="363" spans="1:18" s="34" customFormat="1" x14ac:dyDescent="0.2">
      <c r="A363" s="33">
        <v>1833</v>
      </c>
      <c r="B363" s="34" t="s">
        <v>414</v>
      </c>
      <c r="C363" s="36">
        <v>94380</v>
      </c>
      <c r="D363" s="36">
        <v>26101</v>
      </c>
      <c r="E363" s="37">
        <f t="shared" si="56"/>
        <v>3615.9534117466765</v>
      </c>
      <c r="F363" s="38">
        <f t="shared" si="57"/>
        <v>0.97651280705915855</v>
      </c>
      <c r="G363" s="39">
        <f t="shared" si="58"/>
        <v>52.182784393308886</v>
      </c>
      <c r="H363" s="39">
        <f t="shared" si="59"/>
        <v>0</v>
      </c>
      <c r="I363" s="37">
        <f t="shared" si="60"/>
        <v>52.182784393308886</v>
      </c>
      <c r="J363" s="40">
        <f t="shared" si="61"/>
        <v>-38.889838506431374</v>
      </c>
      <c r="K363" s="37">
        <f t="shared" si="62"/>
        <v>13.292945886877511</v>
      </c>
      <c r="L363" s="37">
        <f t="shared" si="63"/>
        <v>1362022.8554497552</v>
      </c>
      <c r="M363" s="37">
        <f t="shared" si="64"/>
        <v>346959.1805933899</v>
      </c>
      <c r="N363" s="41">
        <f>jan!M363</f>
        <v>4474337.8128814371</v>
      </c>
      <c r="O363" s="41">
        <f t="shared" si="65"/>
        <v>-4127378.6322880471</v>
      </c>
      <c r="P363" s="4"/>
      <c r="Q363" s="65"/>
      <c r="R363" s="4"/>
    </row>
    <row r="364" spans="1:18" s="34" customFormat="1" x14ac:dyDescent="0.2">
      <c r="A364" s="33">
        <v>1834</v>
      </c>
      <c r="B364" s="34" t="s">
        <v>415</v>
      </c>
      <c r="C364" s="36">
        <v>6564</v>
      </c>
      <c r="D364" s="36">
        <v>1920</v>
      </c>
      <c r="E364" s="37">
        <f t="shared" si="56"/>
        <v>3418.75</v>
      </c>
      <c r="F364" s="38">
        <f t="shared" si="57"/>
        <v>0.92325668474828815</v>
      </c>
      <c r="G364" s="39">
        <f t="shared" si="58"/>
        <v>170.50483144131476</v>
      </c>
      <c r="H364" s="39">
        <f t="shared" si="59"/>
        <v>0</v>
      </c>
      <c r="I364" s="37">
        <f t="shared" si="60"/>
        <v>170.50483144131476</v>
      </c>
      <c r="J364" s="40">
        <f t="shared" si="61"/>
        <v>-38.889838506431374</v>
      </c>
      <c r="K364" s="37">
        <f t="shared" si="62"/>
        <v>131.61499293488339</v>
      </c>
      <c r="L364" s="37">
        <f t="shared" si="63"/>
        <v>327369.27636732435</v>
      </c>
      <c r="M364" s="37">
        <f t="shared" si="64"/>
        <v>252700.78643497609</v>
      </c>
      <c r="N364" s="41">
        <f>jan!M364</f>
        <v>99430.374343218602</v>
      </c>
      <c r="O364" s="41">
        <f t="shared" si="65"/>
        <v>153270.41209175749</v>
      </c>
      <c r="P364" s="4"/>
      <c r="Q364" s="65"/>
      <c r="R364" s="4"/>
    </row>
    <row r="365" spans="1:18" s="34" customFormat="1" x14ac:dyDescent="0.2">
      <c r="A365" s="33">
        <v>1835</v>
      </c>
      <c r="B365" s="34" t="s">
        <v>416</v>
      </c>
      <c r="C365" s="36">
        <v>1476</v>
      </c>
      <c r="D365" s="36">
        <v>465</v>
      </c>
      <c r="E365" s="37">
        <f t="shared" si="56"/>
        <v>3174.1935483870966</v>
      </c>
      <c r="F365" s="38">
        <f t="shared" si="57"/>
        <v>0.85721255202435853</v>
      </c>
      <c r="G365" s="39">
        <f t="shared" si="58"/>
        <v>317.23870240905677</v>
      </c>
      <c r="H365" s="39">
        <f t="shared" si="59"/>
        <v>55.453544571206521</v>
      </c>
      <c r="I365" s="37">
        <f t="shared" si="60"/>
        <v>372.69224698026329</v>
      </c>
      <c r="J365" s="40">
        <f t="shared" si="61"/>
        <v>-38.889838506431374</v>
      </c>
      <c r="K365" s="37">
        <f t="shared" si="62"/>
        <v>333.80240847383192</v>
      </c>
      <c r="L365" s="37">
        <f t="shared" si="63"/>
        <v>173301.89484582242</v>
      </c>
      <c r="M365" s="37">
        <f t="shared" si="64"/>
        <v>155218.11994033185</v>
      </c>
      <c r="N365" s="41">
        <f>jan!M365</f>
        <v>113385.45108142002</v>
      </c>
      <c r="O365" s="41">
        <f t="shared" si="65"/>
        <v>41832.668858911828</v>
      </c>
      <c r="P365" s="4"/>
      <c r="Q365" s="65"/>
      <c r="R365" s="4"/>
    </row>
    <row r="366" spans="1:18" s="34" customFormat="1" x14ac:dyDescent="0.2">
      <c r="A366" s="33">
        <v>1836</v>
      </c>
      <c r="B366" s="34" t="s">
        <v>417</v>
      </c>
      <c r="C366" s="36">
        <v>3996</v>
      </c>
      <c r="D366" s="36">
        <v>1267</v>
      </c>
      <c r="E366" s="37">
        <f t="shared" si="56"/>
        <v>3153.9068666140488</v>
      </c>
      <c r="F366" s="38">
        <f t="shared" si="57"/>
        <v>0.85173399566360453</v>
      </c>
      <c r="G366" s="39">
        <f t="shared" si="58"/>
        <v>329.41071147288545</v>
      </c>
      <c r="H366" s="39">
        <f t="shared" si="59"/>
        <v>62.553883191773245</v>
      </c>
      <c r="I366" s="37">
        <f t="shared" si="60"/>
        <v>391.9645946646587</v>
      </c>
      <c r="J366" s="40">
        <f t="shared" si="61"/>
        <v>-38.889838506431374</v>
      </c>
      <c r="K366" s="37">
        <f t="shared" si="62"/>
        <v>353.07475615822733</v>
      </c>
      <c r="L366" s="37">
        <f t="shared" si="63"/>
        <v>496619.14144012256</v>
      </c>
      <c r="M366" s="37">
        <f t="shared" si="64"/>
        <v>447345.71605247405</v>
      </c>
      <c r="N366" s="41">
        <f>jan!M366</f>
        <v>846207.66993582598</v>
      </c>
      <c r="O366" s="41">
        <f t="shared" si="65"/>
        <v>-398861.95388335193</v>
      </c>
      <c r="P366" s="4"/>
      <c r="Q366" s="65"/>
      <c r="R366" s="4"/>
    </row>
    <row r="367" spans="1:18" s="34" customFormat="1" x14ac:dyDescent="0.2">
      <c r="A367" s="33">
        <v>1837</v>
      </c>
      <c r="B367" s="34" t="s">
        <v>418</v>
      </c>
      <c r="C367" s="36">
        <v>34438</v>
      </c>
      <c r="D367" s="36">
        <v>6435</v>
      </c>
      <c r="E367" s="37">
        <f t="shared" si="56"/>
        <v>5351.6705516705515</v>
      </c>
      <c r="F367" s="38">
        <f t="shared" si="57"/>
        <v>1.4452550234443571</v>
      </c>
      <c r="G367" s="39">
        <f t="shared" si="58"/>
        <v>-989.24749956101607</v>
      </c>
      <c r="H367" s="39">
        <f t="shared" si="59"/>
        <v>0</v>
      </c>
      <c r="I367" s="37">
        <f t="shared" si="60"/>
        <v>-989.24749956101607</v>
      </c>
      <c r="J367" s="40">
        <f t="shared" si="61"/>
        <v>-38.889838506431374</v>
      </c>
      <c r="K367" s="37">
        <f t="shared" si="62"/>
        <v>-1028.1373380674474</v>
      </c>
      <c r="L367" s="37">
        <f t="shared" si="63"/>
        <v>-6365807.6596751381</v>
      </c>
      <c r="M367" s="37">
        <f t="shared" si="64"/>
        <v>-6616063.7704640245</v>
      </c>
      <c r="N367" s="41">
        <f>jan!M367</f>
        <v>-68162.260990306429</v>
      </c>
      <c r="O367" s="41">
        <f t="shared" si="65"/>
        <v>-6547901.5094737178</v>
      </c>
      <c r="P367" s="4"/>
      <c r="Q367" s="65"/>
      <c r="R367" s="4"/>
    </row>
    <row r="368" spans="1:18" s="34" customFormat="1" x14ac:dyDescent="0.2">
      <c r="A368" s="33">
        <v>1838</v>
      </c>
      <c r="B368" s="34" t="s">
        <v>419</v>
      </c>
      <c r="C368" s="36">
        <v>7639</v>
      </c>
      <c r="D368" s="36">
        <v>2024</v>
      </c>
      <c r="E368" s="37">
        <f t="shared" si="56"/>
        <v>3774.209486166008</v>
      </c>
      <c r="F368" s="38">
        <f t="shared" si="57"/>
        <v>1.0192509360857531</v>
      </c>
      <c r="G368" s="39">
        <f t="shared" si="58"/>
        <v>-42.770860258290028</v>
      </c>
      <c r="H368" s="39">
        <f t="shared" si="59"/>
        <v>0</v>
      </c>
      <c r="I368" s="37">
        <f t="shared" si="60"/>
        <v>-42.770860258290028</v>
      </c>
      <c r="J368" s="40">
        <f t="shared" si="61"/>
        <v>-38.889838506431374</v>
      </c>
      <c r="K368" s="37">
        <f t="shared" si="62"/>
        <v>-81.660698764721403</v>
      </c>
      <c r="L368" s="37">
        <f t="shared" si="63"/>
        <v>-86568.221162779024</v>
      </c>
      <c r="M368" s="37">
        <f t="shared" si="64"/>
        <v>-165281.25429979613</v>
      </c>
      <c r="N368" s="41">
        <f>jan!M368</f>
        <v>860613.55481461051</v>
      </c>
      <c r="O368" s="41">
        <f t="shared" si="65"/>
        <v>-1025894.8091144066</v>
      </c>
      <c r="P368" s="4"/>
      <c r="Q368" s="65"/>
      <c r="R368" s="4"/>
    </row>
    <row r="369" spans="1:18" s="34" customFormat="1" x14ac:dyDescent="0.2">
      <c r="A369" s="33">
        <v>1839</v>
      </c>
      <c r="B369" s="34" t="s">
        <v>420</v>
      </c>
      <c r="C369" s="36">
        <v>5508</v>
      </c>
      <c r="D369" s="36">
        <v>1043</v>
      </c>
      <c r="E369" s="37">
        <f t="shared" si="56"/>
        <v>5280.9204218600189</v>
      </c>
      <c r="F369" s="38">
        <f t="shared" si="57"/>
        <v>1.4261484697933491</v>
      </c>
      <c r="G369" s="39">
        <f t="shared" si="58"/>
        <v>-946.79742167469658</v>
      </c>
      <c r="H369" s="39">
        <f t="shared" si="59"/>
        <v>0</v>
      </c>
      <c r="I369" s="37">
        <f t="shared" si="60"/>
        <v>-946.79742167469658</v>
      </c>
      <c r="J369" s="40">
        <f t="shared" si="61"/>
        <v>-38.889838506431374</v>
      </c>
      <c r="K369" s="37">
        <f t="shared" si="62"/>
        <v>-985.68726018112795</v>
      </c>
      <c r="L369" s="37">
        <f t="shared" si="63"/>
        <v>-987509.71080670855</v>
      </c>
      <c r="M369" s="37">
        <f t="shared" si="64"/>
        <v>-1028071.8123689165</v>
      </c>
      <c r="N369" s="41">
        <f>jan!M369</f>
        <v>1058247.4741460665</v>
      </c>
      <c r="O369" s="41">
        <f t="shared" si="65"/>
        <v>-2086319.286514983</v>
      </c>
      <c r="P369" s="4"/>
      <c r="Q369" s="65"/>
      <c r="R369" s="4"/>
    </row>
    <row r="370" spans="1:18" s="34" customFormat="1" x14ac:dyDescent="0.2">
      <c r="A370" s="33">
        <v>1840</v>
      </c>
      <c r="B370" s="34" t="s">
        <v>421</v>
      </c>
      <c r="C370" s="36">
        <v>13851</v>
      </c>
      <c r="D370" s="36">
        <v>4702</v>
      </c>
      <c r="E370" s="37">
        <f t="shared" si="56"/>
        <v>2945.7677584006806</v>
      </c>
      <c r="F370" s="38">
        <f t="shared" si="57"/>
        <v>0.79552461415997322</v>
      </c>
      <c r="G370" s="39">
        <f t="shared" si="58"/>
        <v>454.29417640090639</v>
      </c>
      <c r="H370" s="39">
        <f t="shared" si="59"/>
        <v>135.40257106645211</v>
      </c>
      <c r="I370" s="37">
        <f t="shared" si="60"/>
        <v>589.69674746735848</v>
      </c>
      <c r="J370" s="40">
        <f t="shared" si="61"/>
        <v>-38.889838506431374</v>
      </c>
      <c r="K370" s="37">
        <f t="shared" si="62"/>
        <v>550.8069089609271</v>
      </c>
      <c r="L370" s="37">
        <f t="shared" si="63"/>
        <v>2772754.1065915194</v>
      </c>
      <c r="M370" s="37">
        <f t="shared" si="64"/>
        <v>2589894.085934279</v>
      </c>
      <c r="N370" s="41">
        <f>jan!M370</f>
        <v>2259221.163408251</v>
      </c>
      <c r="O370" s="41">
        <f t="shared" si="65"/>
        <v>330672.92252602801</v>
      </c>
      <c r="P370" s="4"/>
      <c r="Q370" s="65"/>
      <c r="R370" s="4"/>
    </row>
    <row r="371" spans="1:18" s="34" customFormat="1" x14ac:dyDescent="0.2">
      <c r="A371" s="33">
        <v>1841</v>
      </c>
      <c r="B371" s="34" t="s">
        <v>422</v>
      </c>
      <c r="C371" s="36">
        <v>35873</v>
      </c>
      <c r="D371" s="36">
        <v>9729</v>
      </c>
      <c r="E371" s="37">
        <f t="shared" si="56"/>
        <v>3687.2237640045228</v>
      </c>
      <c r="F371" s="38">
        <f t="shared" si="57"/>
        <v>0.99575985031953784</v>
      </c>
      <c r="G371" s="39">
        <f t="shared" si="58"/>
        <v>9.4205730386011055</v>
      </c>
      <c r="H371" s="39">
        <f t="shared" si="59"/>
        <v>0</v>
      </c>
      <c r="I371" s="37">
        <f t="shared" si="60"/>
        <v>9.4205730386011055</v>
      </c>
      <c r="J371" s="40">
        <f t="shared" si="61"/>
        <v>-38.889838506431374</v>
      </c>
      <c r="K371" s="37">
        <f t="shared" si="62"/>
        <v>-29.469265467830269</v>
      </c>
      <c r="L371" s="37">
        <f t="shared" si="63"/>
        <v>91652.755092550156</v>
      </c>
      <c r="M371" s="37">
        <f t="shared" si="64"/>
        <v>-286706.48373652069</v>
      </c>
      <c r="N371" s="41">
        <f>jan!M371</f>
        <v>2593721.405529323</v>
      </c>
      <c r="O371" s="41">
        <f t="shared" si="65"/>
        <v>-2880427.8892658437</v>
      </c>
      <c r="P371" s="4"/>
      <c r="Q371" s="65"/>
      <c r="R371" s="4"/>
    </row>
    <row r="372" spans="1:18" s="34" customFormat="1" x14ac:dyDescent="0.2">
      <c r="A372" s="33">
        <v>1845</v>
      </c>
      <c r="B372" s="34" t="s">
        <v>423</v>
      </c>
      <c r="C372" s="36">
        <v>13206</v>
      </c>
      <c r="D372" s="36">
        <v>1958</v>
      </c>
      <c r="E372" s="37">
        <f t="shared" si="56"/>
        <v>6744.6373850868231</v>
      </c>
      <c r="F372" s="38">
        <f t="shared" si="57"/>
        <v>1.8214351888803286</v>
      </c>
      <c r="G372" s="39">
        <f t="shared" si="58"/>
        <v>-1825.0275996107791</v>
      </c>
      <c r="H372" s="39">
        <f t="shared" si="59"/>
        <v>0</v>
      </c>
      <c r="I372" s="37">
        <f t="shared" si="60"/>
        <v>-1825.0275996107791</v>
      </c>
      <c r="J372" s="40">
        <f t="shared" si="61"/>
        <v>-38.889838506431374</v>
      </c>
      <c r="K372" s="37">
        <f t="shared" si="62"/>
        <v>-1863.9174381172106</v>
      </c>
      <c r="L372" s="37">
        <f t="shared" si="63"/>
        <v>-3573404.0400379053</v>
      </c>
      <c r="M372" s="37">
        <f t="shared" si="64"/>
        <v>-3649550.3438334982</v>
      </c>
      <c r="N372" s="41">
        <f>jan!M372</f>
        <v>868846.26498369907</v>
      </c>
      <c r="O372" s="41">
        <f t="shared" si="65"/>
        <v>-4518396.6088171974</v>
      </c>
      <c r="P372" s="4"/>
      <c r="Q372" s="65"/>
      <c r="R372" s="4"/>
    </row>
    <row r="373" spans="1:18" s="34" customFormat="1" x14ac:dyDescent="0.2">
      <c r="A373" s="33">
        <v>1848</v>
      </c>
      <c r="B373" s="34" t="s">
        <v>424</v>
      </c>
      <c r="C373" s="36">
        <v>7298</v>
      </c>
      <c r="D373" s="36">
        <v>2543</v>
      </c>
      <c r="E373" s="37">
        <f t="shared" si="56"/>
        <v>2869.8387731026346</v>
      </c>
      <c r="F373" s="38">
        <f t="shared" si="57"/>
        <v>0.77501947536872628</v>
      </c>
      <c r="G373" s="39">
        <f t="shared" si="58"/>
        <v>499.85156757973397</v>
      </c>
      <c r="H373" s="39">
        <f t="shared" si="59"/>
        <v>161.97771592076822</v>
      </c>
      <c r="I373" s="37">
        <f t="shared" si="60"/>
        <v>661.82928350050224</v>
      </c>
      <c r="J373" s="40">
        <f t="shared" si="61"/>
        <v>-38.889838506431374</v>
      </c>
      <c r="K373" s="37">
        <f t="shared" si="62"/>
        <v>622.93944499407087</v>
      </c>
      <c r="L373" s="37">
        <f t="shared" si="63"/>
        <v>1683031.8679417772</v>
      </c>
      <c r="M373" s="37">
        <f t="shared" si="64"/>
        <v>1584135.0086199222</v>
      </c>
      <c r="N373" s="41">
        <f>jan!M373</f>
        <v>1570858.6066667761</v>
      </c>
      <c r="O373" s="41">
        <f t="shared" si="65"/>
        <v>13276.401953146094</v>
      </c>
      <c r="P373" s="4"/>
      <c r="Q373" s="65"/>
      <c r="R373" s="4"/>
    </row>
    <row r="374" spans="1:18" s="34" customFormat="1" x14ac:dyDescent="0.2">
      <c r="A374" s="33">
        <v>1849</v>
      </c>
      <c r="B374" s="34" t="s">
        <v>425</v>
      </c>
      <c r="C374" s="36">
        <v>7611</v>
      </c>
      <c r="D374" s="36">
        <v>1810</v>
      </c>
      <c r="E374" s="37">
        <f t="shared" si="56"/>
        <v>4204.9723756906078</v>
      </c>
      <c r="F374" s="38">
        <f t="shared" si="57"/>
        <v>1.1355813835578044</v>
      </c>
      <c r="G374" s="39">
        <f t="shared" si="58"/>
        <v>-301.2285939730499</v>
      </c>
      <c r="H374" s="39">
        <f t="shared" si="59"/>
        <v>0</v>
      </c>
      <c r="I374" s="37">
        <f t="shared" si="60"/>
        <v>-301.2285939730499</v>
      </c>
      <c r="J374" s="40">
        <f t="shared" si="61"/>
        <v>-38.889838506431374</v>
      </c>
      <c r="K374" s="37">
        <f t="shared" si="62"/>
        <v>-340.11843247948127</v>
      </c>
      <c r="L374" s="37">
        <f t="shared" si="63"/>
        <v>-545223.75509122026</v>
      </c>
      <c r="M374" s="37">
        <f t="shared" si="64"/>
        <v>-615614.36278786114</v>
      </c>
      <c r="N374" s="41">
        <f>jan!M374</f>
        <v>753818.09990832268</v>
      </c>
      <c r="O374" s="41">
        <f t="shared" si="65"/>
        <v>-1369432.4626961839</v>
      </c>
      <c r="P374" s="4"/>
      <c r="Q374" s="65"/>
      <c r="R374" s="4"/>
    </row>
    <row r="375" spans="1:18" s="34" customFormat="1" x14ac:dyDescent="0.2">
      <c r="A375" s="33">
        <v>1850</v>
      </c>
      <c r="B375" s="34" t="s">
        <v>426</v>
      </c>
      <c r="C375" s="36">
        <v>8148</v>
      </c>
      <c r="D375" s="36">
        <v>1960</v>
      </c>
      <c r="E375" s="37">
        <f t="shared" si="56"/>
        <v>4157.1428571428569</v>
      </c>
      <c r="F375" s="38">
        <f t="shared" si="57"/>
        <v>1.1226646968367797</v>
      </c>
      <c r="G375" s="39">
        <f t="shared" si="58"/>
        <v>-272.53088284439934</v>
      </c>
      <c r="H375" s="39">
        <f t="shared" si="59"/>
        <v>0</v>
      </c>
      <c r="I375" s="37">
        <f t="shared" si="60"/>
        <v>-272.53088284439934</v>
      </c>
      <c r="J375" s="40">
        <f t="shared" si="61"/>
        <v>-38.889838506431374</v>
      </c>
      <c r="K375" s="37">
        <f t="shared" si="62"/>
        <v>-311.42072135083072</v>
      </c>
      <c r="L375" s="37">
        <f t="shared" si="63"/>
        <v>-534160.53037502267</v>
      </c>
      <c r="M375" s="37">
        <f t="shared" si="64"/>
        <v>-610384.61384762824</v>
      </c>
      <c r="N375" s="41">
        <f>jan!M375</f>
        <v>1030989.2131603941</v>
      </c>
      <c r="O375" s="41">
        <f t="shared" si="65"/>
        <v>-1641373.8270080225</v>
      </c>
      <c r="P375" s="4"/>
      <c r="Q375" s="65"/>
      <c r="R375" s="4"/>
    </row>
    <row r="376" spans="1:18" s="34" customFormat="1" x14ac:dyDescent="0.2">
      <c r="A376" s="33">
        <v>1851</v>
      </c>
      <c r="B376" s="34" t="s">
        <v>427</v>
      </c>
      <c r="C376" s="36">
        <v>7124</v>
      </c>
      <c r="D376" s="36">
        <v>2134</v>
      </c>
      <c r="E376" s="37">
        <f t="shared" si="56"/>
        <v>3338.3317713214619</v>
      </c>
      <c r="F376" s="38">
        <f t="shared" si="57"/>
        <v>0.90153919525561488</v>
      </c>
      <c r="G376" s="39">
        <f t="shared" si="58"/>
        <v>218.75576864843759</v>
      </c>
      <c r="H376" s="39">
        <f t="shared" si="59"/>
        <v>0</v>
      </c>
      <c r="I376" s="37">
        <f t="shared" si="60"/>
        <v>218.75576864843759</v>
      </c>
      <c r="J376" s="40">
        <f t="shared" si="61"/>
        <v>-38.889838506431374</v>
      </c>
      <c r="K376" s="37">
        <f t="shared" si="62"/>
        <v>179.86593014200622</v>
      </c>
      <c r="L376" s="37">
        <f t="shared" si="63"/>
        <v>466824.81029576581</v>
      </c>
      <c r="M376" s="37">
        <f t="shared" si="64"/>
        <v>383833.89492304128</v>
      </c>
      <c r="N376" s="41">
        <f>jan!M376</f>
        <v>293123.96815022331</v>
      </c>
      <c r="O376" s="41">
        <f t="shared" si="65"/>
        <v>90709.926772817969</v>
      </c>
      <c r="P376" s="4"/>
      <c r="Q376" s="65"/>
      <c r="R376" s="4"/>
    </row>
    <row r="377" spans="1:18" s="34" customFormat="1" x14ac:dyDescent="0.2">
      <c r="A377" s="33">
        <v>1852</v>
      </c>
      <c r="B377" s="34" t="s">
        <v>428</v>
      </c>
      <c r="C377" s="36">
        <v>3432</v>
      </c>
      <c r="D377" s="36">
        <v>1252</v>
      </c>
      <c r="E377" s="37">
        <f t="shared" si="56"/>
        <v>2741.214057507987</v>
      </c>
      <c r="F377" s="38">
        <f t="shared" si="57"/>
        <v>0.74028349628379597</v>
      </c>
      <c r="G377" s="39">
        <f t="shared" si="58"/>
        <v>577.02639693652247</v>
      </c>
      <c r="H377" s="39">
        <f t="shared" si="59"/>
        <v>206.99636637889486</v>
      </c>
      <c r="I377" s="37">
        <f t="shared" si="60"/>
        <v>784.02276331541736</v>
      </c>
      <c r="J377" s="40">
        <f t="shared" si="61"/>
        <v>-38.889838506431374</v>
      </c>
      <c r="K377" s="37">
        <f t="shared" si="62"/>
        <v>745.13292480898599</v>
      </c>
      <c r="L377" s="37">
        <f t="shared" si="63"/>
        <v>981596.4996709025</v>
      </c>
      <c r="M377" s="37">
        <f t="shared" si="64"/>
        <v>932906.42186085042</v>
      </c>
      <c r="N377" s="41">
        <f>jan!M377</f>
        <v>745435.55861061905</v>
      </c>
      <c r="O377" s="41">
        <f t="shared" si="65"/>
        <v>187470.86325023137</v>
      </c>
      <c r="P377" s="4"/>
      <c r="Q377" s="65"/>
      <c r="R377" s="4"/>
    </row>
    <row r="378" spans="1:18" s="34" customFormat="1" x14ac:dyDescent="0.2">
      <c r="A378" s="33">
        <v>1853</v>
      </c>
      <c r="B378" s="34" t="s">
        <v>429</v>
      </c>
      <c r="C378" s="36">
        <v>4288</v>
      </c>
      <c r="D378" s="36">
        <v>1402</v>
      </c>
      <c r="E378" s="37">
        <f t="shared" si="56"/>
        <v>3058.48787446505</v>
      </c>
      <c r="F378" s="38">
        <f t="shared" si="57"/>
        <v>0.82596544799164628</v>
      </c>
      <c r="G378" s="39">
        <f t="shared" si="58"/>
        <v>386.66210676228474</v>
      </c>
      <c r="H378" s="39">
        <f t="shared" si="59"/>
        <v>95.950530443922815</v>
      </c>
      <c r="I378" s="37">
        <f t="shared" si="60"/>
        <v>482.61263720620752</v>
      </c>
      <c r="J378" s="40">
        <f t="shared" si="61"/>
        <v>-38.889838506431374</v>
      </c>
      <c r="K378" s="37">
        <f t="shared" si="62"/>
        <v>443.72279869977615</v>
      </c>
      <c r="L378" s="37">
        <f t="shared" si="63"/>
        <v>676622.9173631029</v>
      </c>
      <c r="M378" s="37">
        <f t="shared" si="64"/>
        <v>622099.36377708614</v>
      </c>
      <c r="N378" s="41">
        <f>jan!M378</f>
        <v>776556.67186268966</v>
      </c>
      <c r="O378" s="41">
        <f t="shared" si="65"/>
        <v>-154457.30808560352</v>
      </c>
      <c r="P378" s="4"/>
      <c r="Q378" s="65"/>
      <c r="R378" s="4"/>
    </row>
    <row r="379" spans="1:18" s="34" customFormat="1" x14ac:dyDescent="0.2">
      <c r="A379" s="33">
        <v>1854</v>
      </c>
      <c r="B379" s="34" t="s">
        <v>430</v>
      </c>
      <c r="C379" s="36">
        <v>6886</v>
      </c>
      <c r="D379" s="36">
        <v>2554</v>
      </c>
      <c r="E379" s="37">
        <f t="shared" si="56"/>
        <v>2696.1628817541114</v>
      </c>
      <c r="F379" s="38">
        <f t="shared" si="57"/>
        <v>0.72811711992678363</v>
      </c>
      <c r="G379" s="39">
        <f t="shared" si="58"/>
        <v>604.05710238884797</v>
      </c>
      <c r="H379" s="39">
        <f t="shared" si="59"/>
        <v>222.76427789275135</v>
      </c>
      <c r="I379" s="37">
        <f t="shared" si="60"/>
        <v>826.82138028159932</v>
      </c>
      <c r="J379" s="40">
        <f t="shared" si="61"/>
        <v>-38.889838506431374</v>
      </c>
      <c r="K379" s="37">
        <f t="shared" si="62"/>
        <v>787.93154177516794</v>
      </c>
      <c r="L379" s="37">
        <f t="shared" si="63"/>
        <v>2111701.8052392048</v>
      </c>
      <c r="M379" s="37">
        <f t="shared" si="64"/>
        <v>2012377.1576937789</v>
      </c>
      <c r="N379" s="41">
        <f>jan!M379</f>
        <v>2018044.8216385948</v>
      </c>
      <c r="O379" s="41">
        <f t="shared" si="65"/>
        <v>-5667.663944815984</v>
      </c>
      <c r="P379" s="4"/>
      <c r="Q379" s="65"/>
      <c r="R379" s="4"/>
    </row>
    <row r="380" spans="1:18" s="34" customFormat="1" x14ac:dyDescent="0.2">
      <c r="A380" s="33">
        <v>1856</v>
      </c>
      <c r="B380" s="34" t="s">
        <v>431</v>
      </c>
      <c r="C380" s="36">
        <v>1765</v>
      </c>
      <c r="D380" s="36">
        <v>535</v>
      </c>
      <c r="E380" s="37">
        <f t="shared" si="56"/>
        <v>3299.0654205607475</v>
      </c>
      <c r="F380" s="38">
        <f t="shared" si="57"/>
        <v>0.89093505022438979</v>
      </c>
      <c r="G380" s="39">
        <f t="shared" si="58"/>
        <v>242.31557910486626</v>
      </c>
      <c r="H380" s="39">
        <f t="shared" si="59"/>
        <v>11.748389310428706</v>
      </c>
      <c r="I380" s="37">
        <f t="shared" si="60"/>
        <v>254.06396841529497</v>
      </c>
      <c r="J380" s="40">
        <f t="shared" si="61"/>
        <v>-38.889838506431374</v>
      </c>
      <c r="K380" s="37">
        <f t="shared" si="62"/>
        <v>215.17412990886359</v>
      </c>
      <c r="L380" s="37">
        <f t="shared" si="63"/>
        <v>135924.22310218282</v>
      </c>
      <c r="M380" s="37">
        <f t="shared" si="64"/>
        <v>115118.15950124201</v>
      </c>
      <c r="N380" s="41">
        <f>jan!M380</f>
        <v>119738.63726571971</v>
      </c>
      <c r="O380" s="41">
        <f t="shared" si="65"/>
        <v>-4620.4777644776914</v>
      </c>
      <c r="P380" s="4"/>
      <c r="Q380" s="65"/>
      <c r="R380" s="4"/>
    </row>
    <row r="381" spans="1:18" s="34" customFormat="1" x14ac:dyDescent="0.2">
      <c r="A381" s="33">
        <v>1857</v>
      </c>
      <c r="B381" s="34" t="s">
        <v>432</v>
      </c>
      <c r="C381" s="36">
        <v>3055</v>
      </c>
      <c r="D381" s="36">
        <v>744</v>
      </c>
      <c r="E381" s="37">
        <f t="shared" si="56"/>
        <v>4106.1827956989246</v>
      </c>
      <c r="F381" s="38">
        <f t="shared" si="57"/>
        <v>1.1089025857191799</v>
      </c>
      <c r="G381" s="39">
        <f t="shared" si="58"/>
        <v>-241.95484597803997</v>
      </c>
      <c r="H381" s="39">
        <f t="shared" si="59"/>
        <v>0</v>
      </c>
      <c r="I381" s="37">
        <f t="shared" si="60"/>
        <v>-241.95484597803997</v>
      </c>
      <c r="J381" s="40">
        <f t="shared" si="61"/>
        <v>-38.889838506431374</v>
      </c>
      <c r="K381" s="37">
        <f t="shared" si="62"/>
        <v>-280.84468448447137</v>
      </c>
      <c r="L381" s="37">
        <f t="shared" si="63"/>
        <v>-180014.40540766175</v>
      </c>
      <c r="M381" s="37">
        <f t="shared" si="64"/>
        <v>-208948.44525644669</v>
      </c>
      <c r="N381" s="41">
        <f>jan!M381</f>
        <v>-94715.729942002741</v>
      </c>
      <c r="O381" s="41">
        <f t="shared" si="65"/>
        <v>-114232.71531444395</v>
      </c>
      <c r="P381" s="4"/>
      <c r="Q381" s="65"/>
      <c r="R381" s="4"/>
    </row>
    <row r="382" spans="1:18" s="34" customFormat="1" x14ac:dyDescent="0.2">
      <c r="A382" s="33">
        <v>1859</v>
      </c>
      <c r="B382" s="34" t="s">
        <v>433</v>
      </c>
      <c r="C382" s="36">
        <v>4499</v>
      </c>
      <c r="D382" s="36">
        <v>1349</v>
      </c>
      <c r="E382" s="37">
        <f t="shared" si="56"/>
        <v>3335.0630096367681</v>
      </c>
      <c r="F382" s="38">
        <f t="shared" si="57"/>
        <v>0.90065644393532451</v>
      </c>
      <c r="G382" s="39">
        <f t="shared" si="58"/>
        <v>220.71702565925389</v>
      </c>
      <c r="H382" s="39">
        <f t="shared" si="59"/>
        <v>0</v>
      </c>
      <c r="I382" s="37">
        <f t="shared" si="60"/>
        <v>220.71702565925389</v>
      </c>
      <c r="J382" s="40">
        <f t="shared" si="61"/>
        <v>-38.889838506431374</v>
      </c>
      <c r="K382" s="37">
        <f t="shared" si="62"/>
        <v>181.82718715282252</v>
      </c>
      <c r="L382" s="37">
        <f t="shared" si="63"/>
        <v>297747.26761433348</v>
      </c>
      <c r="M382" s="37">
        <f t="shared" si="64"/>
        <v>245284.87546915759</v>
      </c>
      <c r="N382" s="41">
        <f>jan!M382</f>
        <v>196824.57030677178</v>
      </c>
      <c r="O382" s="41">
        <f t="shared" si="65"/>
        <v>48460.305162385805</v>
      </c>
      <c r="P382" s="4"/>
      <c r="Q382" s="65"/>
      <c r="R382" s="4"/>
    </row>
    <row r="383" spans="1:18" s="34" customFormat="1" x14ac:dyDescent="0.2">
      <c r="A383" s="33">
        <v>1860</v>
      </c>
      <c r="B383" s="34" t="s">
        <v>434</v>
      </c>
      <c r="C383" s="36">
        <v>34763</v>
      </c>
      <c r="D383" s="36">
        <v>11294</v>
      </c>
      <c r="E383" s="37">
        <f t="shared" si="56"/>
        <v>3078.0060208960508</v>
      </c>
      <c r="F383" s="38">
        <f t="shared" si="57"/>
        <v>0.83123645615729669</v>
      </c>
      <c r="G383" s="39">
        <f t="shared" si="58"/>
        <v>374.95121890368426</v>
      </c>
      <c r="H383" s="39">
        <f t="shared" si="59"/>
        <v>89.11917919307254</v>
      </c>
      <c r="I383" s="37">
        <f t="shared" si="60"/>
        <v>464.07039809675678</v>
      </c>
      <c r="J383" s="40">
        <f t="shared" si="61"/>
        <v>-38.889838506431374</v>
      </c>
      <c r="K383" s="37">
        <f t="shared" si="62"/>
        <v>425.1805595903254</v>
      </c>
      <c r="L383" s="37">
        <f t="shared" si="63"/>
        <v>5241211.0761047713</v>
      </c>
      <c r="M383" s="37">
        <f t="shared" si="64"/>
        <v>4801989.2400131347</v>
      </c>
      <c r="N383" s="41">
        <f>jan!M383</f>
        <v>4157028.3537925975</v>
      </c>
      <c r="O383" s="41">
        <f t="shared" si="65"/>
        <v>644960.88622053713</v>
      </c>
      <c r="P383" s="4"/>
      <c r="Q383" s="65"/>
      <c r="R383" s="4"/>
    </row>
    <row r="384" spans="1:18" s="34" customFormat="1" x14ac:dyDescent="0.2">
      <c r="A384" s="33">
        <v>1865</v>
      </c>
      <c r="B384" s="34" t="s">
        <v>435</v>
      </c>
      <c r="C384" s="36">
        <v>30374</v>
      </c>
      <c r="D384" s="36">
        <v>9444</v>
      </c>
      <c r="E384" s="37">
        <f t="shared" si="56"/>
        <v>3216.2219398559932</v>
      </c>
      <c r="F384" s="38">
        <f t="shared" si="57"/>
        <v>0.86856260493050164</v>
      </c>
      <c r="G384" s="39">
        <f t="shared" si="58"/>
        <v>292.02166752771882</v>
      </c>
      <c r="H384" s="39">
        <f t="shared" si="59"/>
        <v>40.743607557092695</v>
      </c>
      <c r="I384" s="37">
        <f t="shared" si="60"/>
        <v>332.76527508481149</v>
      </c>
      <c r="J384" s="40">
        <f t="shared" si="61"/>
        <v>-38.889838506431374</v>
      </c>
      <c r="K384" s="37">
        <f t="shared" si="62"/>
        <v>293.87543657838012</v>
      </c>
      <c r="L384" s="37">
        <f t="shared" si="63"/>
        <v>3142635.2579009598</v>
      </c>
      <c r="M384" s="37">
        <f t="shared" si="64"/>
        <v>2775359.6230462217</v>
      </c>
      <c r="N384" s="41">
        <f>jan!M384</f>
        <v>2196201.2903503869</v>
      </c>
      <c r="O384" s="41">
        <f t="shared" si="65"/>
        <v>579158.3326958348</v>
      </c>
      <c r="P384" s="4"/>
      <c r="Q384" s="65"/>
      <c r="R384" s="4"/>
    </row>
    <row r="385" spans="1:18" s="34" customFormat="1" x14ac:dyDescent="0.2">
      <c r="A385" s="33">
        <v>1866</v>
      </c>
      <c r="B385" s="34" t="s">
        <v>436</v>
      </c>
      <c r="C385" s="36">
        <v>24830</v>
      </c>
      <c r="D385" s="36">
        <v>8009</v>
      </c>
      <c r="E385" s="37">
        <f t="shared" si="56"/>
        <v>3100.2622050193531</v>
      </c>
      <c r="F385" s="38">
        <f t="shared" si="57"/>
        <v>0.8372468900202078</v>
      </c>
      <c r="G385" s="39">
        <f t="shared" si="58"/>
        <v>361.59750842970288</v>
      </c>
      <c r="H385" s="39">
        <f t="shared" si="59"/>
        <v>81.329514749916726</v>
      </c>
      <c r="I385" s="37">
        <f t="shared" si="60"/>
        <v>442.9270231796196</v>
      </c>
      <c r="J385" s="40">
        <f t="shared" si="61"/>
        <v>-38.889838506431374</v>
      </c>
      <c r="K385" s="37">
        <f t="shared" si="62"/>
        <v>404.03718467318822</v>
      </c>
      <c r="L385" s="37">
        <f t="shared" si="63"/>
        <v>3547402.5286455732</v>
      </c>
      <c r="M385" s="37">
        <f t="shared" si="64"/>
        <v>3235933.8120475644</v>
      </c>
      <c r="N385" s="41">
        <f>jan!M385</f>
        <v>2402735.9735722421</v>
      </c>
      <c r="O385" s="41">
        <f t="shared" si="65"/>
        <v>833197.83847532235</v>
      </c>
      <c r="P385" s="4"/>
      <c r="Q385" s="65"/>
      <c r="R385" s="4"/>
    </row>
    <row r="386" spans="1:18" s="34" customFormat="1" x14ac:dyDescent="0.2">
      <c r="A386" s="33">
        <v>1867</v>
      </c>
      <c r="B386" s="34" t="s">
        <v>192</v>
      </c>
      <c r="C386" s="36">
        <v>7180</v>
      </c>
      <c r="D386" s="36">
        <v>2624</v>
      </c>
      <c r="E386" s="37">
        <f t="shared" si="56"/>
        <v>2736.2804878048782</v>
      </c>
      <c r="F386" s="38">
        <f t="shared" si="57"/>
        <v>0.73895115223756069</v>
      </c>
      <c r="G386" s="39">
        <f t="shared" si="58"/>
        <v>579.98653875838784</v>
      </c>
      <c r="H386" s="39">
        <f t="shared" si="59"/>
        <v>208.72311577498294</v>
      </c>
      <c r="I386" s="37">
        <f t="shared" si="60"/>
        <v>788.70965453337078</v>
      </c>
      <c r="J386" s="40">
        <f t="shared" si="61"/>
        <v>-38.889838506431374</v>
      </c>
      <c r="K386" s="37">
        <f t="shared" si="62"/>
        <v>749.81981602693941</v>
      </c>
      <c r="L386" s="37">
        <f t="shared" si="63"/>
        <v>2069574.133495565</v>
      </c>
      <c r="M386" s="37">
        <f t="shared" si="64"/>
        <v>1967527.1972546889</v>
      </c>
      <c r="N386" s="41">
        <f>jan!M386</f>
        <v>1901848.007822895</v>
      </c>
      <c r="O386" s="41">
        <f t="shared" si="65"/>
        <v>65679.189431793988</v>
      </c>
      <c r="P386" s="4"/>
      <c r="Q386" s="65"/>
      <c r="R386" s="4"/>
    </row>
    <row r="387" spans="1:18" s="34" customFormat="1" x14ac:dyDescent="0.2">
      <c r="A387" s="33">
        <v>1868</v>
      </c>
      <c r="B387" s="34" t="s">
        <v>437</v>
      </c>
      <c r="C387" s="36">
        <v>16374</v>
      </c>
      <c r="D387" s="36">
        <v>4580</v>
      </c>
      <c r="E387" s="37">
        <f t="shared" si="56"/>
        <v>3575.1091703056768</v>
      </c>
      <c r="F387" s="38">
        <f t="shared" si="57"/>
        <v>0.96548254192018201</v>
      </c>
      <c r="G387" s="39">
        <f t="shared" si="58"/>
        <v>76.689329257908682</v>
      </c>
      <c r="H387" s="39">
        <f t="shared" si="59"/>
        <v>0</v>
      </c>
      <c r="I387" s="37">
        <f t="shared" si="60"/>
        <v>76.689329257908682</v>
      </c>
      <c r="J387" s="40">
        <f t="shared" si="61"/>
        <v>-38.889838506431374</v>
      </c>
      <c r="K387" s="37">
        <f t="shared" si="62"/>
        <v>37.799490751477308</v>
      </c>
      <c r="L387" s="37">
        <f t="shared" si="63"/>
        <v>351237.12800122175</v>
      </c>
      <c r="M387" s="37">
        <f t="shared" si="64"/>
        <v>173121.66764176608</v>
      </c>
      <c r="N387" s="41">
        <f>jan!M387</f>
        <v>140270.37213122004</v>
      </c>
      <c r="O387" s="41">
        <f t="shared" si="65"/>
        <v>32851.295510546042</v>
      </c>
      <c r="P387" s="4"/>
      <c r="Q387" s="65"/>
      <c r="R387" s="4"/>
    </row>
    <row r="388" spans="1:18" s="34" customFormat="1" x14ac:dyDescent="0.2">
      <c r="A388" s="33">
        <v>1870</v>
      </c>
      <c r="B388" s="34" t="s">
        <v>438</v>
      </c>
      <c r="C388" s="36">
        <v>34465</v>
      </c>
      <c r="D388" s="36">
        <v>10378</v>
      </c>
      <c r="E388" s="37">
        <f t="shared" si="56"/>
        <v>3320.967431104259</v>
      </c>
      <c r="F388" s="38">
        <f t="shared" si="57"/>
        <v>0.89684983710372423</v>
      </c>
      <c r="G388" s="39">
        <f t="shared" si="58"/>
        <v>229.17437277875933</v>
      </c>
      <c r="H388" s="39">
        <f t="shared" si="59"/>
        <v>4.0826856201996629</v>
      </c>
      <c r="I388" s="37">
        <f t="shared" si="60"/>
        <v>233.257058398959</v>
      </c>
      <c r="J388" s="40">
        <f t="shared" si="61"/>
        <v>-38.889838506431374</v>
      </c>
      <c r="K388" s="37">
        <f t="shared" si="62"/>
        <v>194.36721989252763</v>
      </c>
      <c r="L388" s="37">
        <f t="shared" si="63"/>
        <v>2420741.7520643966</v>
      </c>
      <c r="M388" s="37">
        <f t="shared" si="64"/>
        <v>2017143.0080446517</v>
      </c>
      <c r="N388" s="41">
        <f>jan!M388</f>
        <v>1276770.6379864197</v>
      </c>
      <c r="O388" s="41">
        <f t="shared" si="65"/>
        <v>740372.37005823199</v>
      </c>
      <c r="P388" s="4"/>
      <c r="Q388" s="65"/>
      <c r="R388" s="4"/>
    </row>
    <row r="389" spans="1:18" s="34" customFormat="1" x14ac:dyDescent="0.2">
      <c r="A389" s="33">
        <v>1871</v>
      </c>
      <c r="B389" s="34" t="s">
        <v>439</v>
      </c>
      <c r="C389" s="36">
        <v>15741</v>
      </c>
      <c r="D389" s="36">
        <v>4908</v>
      </c>
      <c r="E389" s="37">
        <f t="shared" si="56"/>
        <v>3207.2127139364302</v>
      </c>
      <c r="F389" s="38">
        <f t="shared" si="57"/>
        <v>0.86612960220885071</v>
      </c>
      <c r="G389" s="39">
        <f t="shared" si="58"/>
        <v>297.42720307945666</v>
      </c>
      <c r="H389" s="39">
        <f t="shared" si="59"/>
        <v>43.896836628939759</v>
      </c>
      <c r="I389" s="37">
        <f t="shared" si="60"/>
        <v>341.32403970839641</v>
      </c>
      <c r="J389" s="40">
        <f t="shared" si="61"/>
        <v>-38.889838506431374</v>
      </c>
      <c r="K389" s="37">
        <f t="shared" si="62"/>
        <v>302.43420120196504</v>
      </c>
      <c r="L389" s="37">
        <f t="shared" si="63"/>
        <v>1675218.3868888095</v>
      </c>
      <c r="M389" s="37">
        <f t="shared" si="64"/>
        <v>1484347.0594992444</v>
      </c>
      <c r="N389" s="41">
        <f>jan!M389</f>
        <v>1334594.8256077608</v>
      </c>
      <c r="O389" s="41">
        <f t="shared" si="65"/>
        <v>149752.23389148363</v>
      </c>
      <c r="P389" s="4"/>
      <c r="Q389" s="65"/>
      <c r="R389" s="4"/>
    </row>
    <row r="390" spans="1:18" s="34" customFormat="1" x14ac:dyDescent="0.2">
      <c r="A390" s="33">
        <v>1874</v>
      </c>
      <c r="B390" s="34" t="s">
        <v>440</v>
      </c>
      <c r="C390" s="36">
        <v>4543</v>
      </c>
      <c r="D390" s="36">
        <v>1073</v>
      </c>
      <c r="E390" s="37">
        <f t="shared" si="56"/>
        <v>4233.9235787511652</v>
      </c>
      <c r="F390" s="38">
        <f t="shared" si="57"/>
        <v>1.1433998528103571</v>
      </c>
      <c r="G390" s="39">
        <f t="shared" si="58"/>
        <v>-318.59931580938434</v>
      </c>
      <c r="H390" s="39">
        <f t="shared" si="59"/>
        <v>0</v>
      </c>
      <c r="I390" s="37">
        <f t="shared" si="60"/>
        <v>-318.59931580938434</v>
      </c>
      <c r="J390" s="40">
        <f t="shared" si="61"/>
        <v>-38.889838506431374</v>
      </c>
      <c r="K390" s="37">
        <f t="shared" si="62"/>
        <v>-357.48915431581571</v>
      </c>
      <c r="L390" s="37">
        <f t="shared" si="63"/>
        <v>-341857.06586346938</v>
      </c>
      <c r="M390" s="37">
        <f t="shared" si="64"/>
        <v>-383585.86258087028</v>
      </c>
      <c r="N390" s="41">
        <f>jan!M390</f>
        <v>-134726.04600506579</v>
      </c>
      <c r="O390" s="41">
        <f t="shared" si="65"/>
        <v>-248859.81657580449</v>
      </c>
      <c r="P390" s="4"/>
      <c r="Q390" s="65"/>
      <c r="R390" s="4"/>
    </row>
    <row r="391" spans="1:18" s="34" customFormat="1" x14ac:dyDescent="0.2">
      <c r="A391" s="33">
        <v>1902</v>
      </c>
      <c r="B391" s="34" t="s">
        <v>441</v>
      </c>
      <c r="C391" s="36">
        <v>283026</v>
      </c>
      <c r="D391" s="36">
        <v>74541</v>
      </c>
      <c r="E391" s="37">
        <f t="shared" si="56"/>
        <v>3796.9171328530606</v>
      </c>
      <c r="F391" s="38">
        <f t="shared" si="57"/>
        <v>1.0253832904839173</v>
      </c>
      <c r="G391" s="39">
        <f t="shared" si="58"/>
        <v>-56.395448270521591</v>
      </c>
      <c r="H391" s="39">
        <f t="shared" si="59"/>
        <v>0</v>
      </c>
      <c r="I391" s="37">
        <f t="shared" si="60"/>
        <v>-56.395448270521591</v>
      </c>
      <c r="J391" s="40">
        <f t="shared" si="61"/>
        <v>-38.889838506431374</v>
      </c>
      <c r="K391" s="37">
        <f t="shared" si="62"/>
        <v>-95.285286776952972</v>
      </c>
      <c r="L391" s="37">
        <f t="shared" si="63"/>
        <v>-4203773.1095329495</v>
      </c>
      <c r="M391" s="37">
        <f t="shared" si="64"/>
        <v>-7102660.5616408512</v>
      </c>
      <c r="N391" s="41">
        <f>jan!M391</f>
        <v>-12097691.701084437</v>
      </c>
      <c r="O391" s="41">
        <f t="shared" si="65"/>
        <v>4995031.1394435856</v>
      </c>
      <c r="P391" s="4"/>
      <c r="Q391" s="65"/>
      <c r="R391" s="4"/>
    </row>
    <row r="392" spans="1:18" s="34" customFormat="1" x14ac:dyDescent="0.2">
      <c r="A392" s="33">
        <v>1903</v>
      </c>
      <c r="B392" s="34" t="s">
        <v>442</v>
      </c>
      <c r="C392" s="36">
        <v>84269</v>
      </c>
      <c r="D392" s="36">
        <v>24845</v>
      </c>
      <c r="E392" s="37">
        <f t="shared" si="56"/>
        <v>3391.7890923727109</v>
      </c>
      <c r="F392" s="38">
        <f t="shared" si="57"/>
        <v>0.91597570831135189</v>
      </c>
      <c r="G392" s="39">
        <f t="shared" si="58"/>
        <v>186.68137601768822</v>
      </c>
      <c r="H392" s="39">
        <f t="shared" si="59"/>
        <v>0</v>
      </c>
      <c r="I392" s="37">
        <f t="shared" si="60"/>
        <v>186.68137601768822</v>
      </c>
      <c r="J392" s="40">
        <f t="shared" si="61"/>
        <v>-38.889838506431374</v>
      </c>
      <c r="K392" s="37">
        <f t="shared" si="62"/>
        <v>147.79153751125685</v>
      </c>
      <c r="L392" s="37">
        <f t="shared" si="63"/>
        <v>4638098.7871594643</v>
      </c>
      <c r="M392" s="37">
        <f t="shared" si="64"/>
        <v>3671880.7494671764</v>
      </c>
      <c r="N392" s="41">
        <f>jan!M392</f>
        <v>1847298.7763319092</v>
      </c>
      <c r="O392" s="41">
        <f t="shared" si="65"/>
        <v>1824581.9731352672</v>
      </c>
      <c r="P392" s="4"/>
      <c r="Q392" s="65"/>
      <c r="R392" s="4"/>
    </row>
    <row r="393" spans="1:18" s="34" customFormat="1" x14ac:dyDescent="0.2">
      <c r="A393" s="33">
        <v>1911</v>
      </c>
      <c r="B393" s="34" t="s">
        <v>443</v>
      </c>
      <c r="C393" s="36">
        <v>8269</v>
      </c>
      <c r="D393" s="36">
        <v>2986</v>
      </c>
      <c r="E393" s="37">
        <f t="shared" ref="E393:E433" si="66">(C393*1000)/D393</f>
        <v>2769.2565304755526</v>
      </c>
      <c r="F393" s="38">
        <f t="shared" ref="F393:F433" si="67">IF(ISNUMBER(C393),E393/E$435,"")</f>
        <v>0.7478565567954385</v>
      </c>
      <c r="G393" s="39">
        <f t="shared" ref="G393:G433" si="68">(E$435-E393)*0.6</f>
        <v>560.20091315598313</v>
      </c>
      <c r="H393" s="39">
        <f t="shared" ref="H393:H433" si="69">IF(E393&gt;=E$435*0.9,0,IF(E393&lt;0.9*E$435,(E$435*0.9-E393)*0.35))</f>
        <v>197.18150084024691</v>
      </c>
      <c r="I393" s="37">
        <f t="shared" ref="I393:I433" si="70">G393+H393</f>
        <v>757.38241399623007</v>
      </c>
      <c r="J393" s="40">
        <f t="shared" ref="J393:J433" si="71">I$437</f>
        <v>-38.889838506431374</v>
      </c>
      <c r="K393" s="37">
        <f t="shared" ref="K393:K433" si="72">I393+J393</f>
        <v>718.4925754897987</v>
      </c>
      <c r="L393" s="37">
        <f t="shared" ref="L393:L433" si="73">(I393*D393)</f>
        <v>2261543.8881927431</v>
      </c>
      <c r="M393" s="37">
        <f t="shared" ref="M393:M433" si="74">(K393*D393)</f>
        <v>2145418.8304125387</v>
      </c>
      <c r="N393" s="41">
        <f>jan!M393</f>
        <v>1719921.6278045587</v>
      </c>
      <c r="O393" s="41">
        <f t="shared" ref="O393:O433" si="75">M393-N393</f>
        <v>425497.20260798</v>
      </c>
      <c r="P393" s="4"/>
      <c r="Q393" s="65"/>
      <c r="R393" s="4"/>
    </row>
    <row r="394" spans="1:18" s="34" customFormat="1" x14ac:dyDescent="0.2">
      <c r="A394" s="33">
        <v>1913</v>
      </c>
      <c r="B394" s="34" t="s">
        <v>444</v>
      </c>
      <c r="C394" s="36">
        <v>9128</v>
      </c>
      <c r="D394" s="36">
        <v>3048</v>
      </c>
      <c r="E394" s="37">
        <f t="shared" si="66"/>
        <v>2994.7506561679788</v>
      </c>
      <c r="F394" s="38">
        <f t="shared" si="67"/>
        <v>0.80875277878213048</v>
      </c>
      <c r="G394" s="39">
        <f t="shared" si="68"/>
        <v>424.90443774052744</v>
      </c>
      <c r="H394" s="39">
        <f t="shared" si="69"/>
        <v>118.25855684789774</v>
      </c>
      <c r="I394" s="37">
        <f t="shared" si="70"/>
        <v>543.16299458842514</v>
      </c>
      <c r="J394" s="40">
        <f t="shared" si="71"/>
        <v>-38.889838506431374</v>
      </c>
      <c r="K394" s="37">
        <f t="shared" si="72"/>
        <v>504.27315608199376</v>
      </c>
      <c r="L394" s="37">
        <f t="shared" si="73"/>
        <v>1655560.8075055198</v>
      </c>
      <c r="M394" s="37">
        <f t="shared" si="74"/>
        <v>1537024.5797379171</v>
      </c>
      <c r="N394" s="41">
        <f>jan!M394</f>
        <v>1178403.021282082</v>
      </c>
      <c r="O394" s="41">
        <f t="shared" si="75"/>
        <v>358621.5584558351</v>
      </c>
      <c r="P394" s="4"/>
      <c r="Q394" s="65"/>
      <c r="R394" s="4"/>
    </row>
    <row r="395" spans="1:18" s="34" customFormat="1" x14ac:dyDescent="0.2">
      <c r="A395" s="33">
        <v>1917</v>
      </c>
      <c r="B395" s="34" t="s">
        <v>445</v>
      </c>
      <c r="C395" s="36">
        <v>4915</v>
      </c>
      <c r="D395" s="36">
        <v>1394</v>
      </c>
      <c r="E395" s="37">
        <f t="shared" si="66"/>
        <v>3525.8249641319944</v>
      </c>
      <c r="F395" s="38">
        <f t="shared" si="67"/>
        <v>0.95217300691400575</v>
      </c>
      <c r="G395" s="39">
        <f t="shared" si="68"/>
        <v>106.2598529621181</v>
      </c>
      <c r="H395" s="39">
        <f t="shared" si="69"/>
        <v>0</v>
      </c>
      <c r="I395" s="37">
        <f t="shared" si="70"/>
        <v>106.2598529621181</v>
      </c>
      <c r="J395" s="40">
        <f t="shared" si="71"/>
        <v>-38.889838506431374</v>
      </c>
      <c r="K395" s="37">
        <f t="shared" si="72"/>
        <v>67.370014455686729</v>
      </c>
      <c r="L395" s="37">
        <f t="shared" si="73"/>
        <v>148126.23502919264</v>
      </c>
      <c r="M395" s="37">
        <f t="shared" si="74"/>
        <v>93913.800151227304</v>
      </c>
      <c r="N395" s="41">
        <f>jan!M395</f>
        <v>412984.87915591273</v>
      </c>
      <c r="O395" s="41">
        <f t="shared" si="75"/>
        <v>-319071.07900468539</v>
      </c>
      <c r="P395" s="4"/>
      <c r="Q395" s="65"/>
      <c r="R395" s="4"/>
    </row>
    <row r="396" spans="1:18" s="34" customFormat="1" x14ac:dyDescent="0.2">
      <c r="A396" s="33">
        <v>1919</v>
      </c>
      <c r="B396" s="34" t="s">
        <v>446</v>
      </c>
      <c r="C396" s="36">
        <v>2876</v>
      </c>
      <c r="D396" s="36">
        <v>1121</v>
      </c>
      <c r="E396" s="37">
        <f t="shared" si="66"/>
        <v>2565.5664585191794</v>
      </c>
      <c r="F396" s="38">
        <f t="shared" si="67"/>
        <v>0.69284866778612775</v>
      </c>
      <c r="G396" s="39">
        <f t="shared" si="68"/>
        <v>682.41495632980707</v>
      </c>
      <c r="H396" s="39">
        <f t="shared" si="69"/>
        <v>268.47302602497751</v>
      </c>
      <c r="I396" s="37">
        <f t="shared" si="70"/>
        <v>950.88798235478453</v>
      </c>
      <c r="J396" s="40">
        <f t="shared" si="71"/>
        <v>-38.889838506431374</v>
      </c>
      <c r="K396" s="37">
        <f t="shared" si="72"/>
        <v>911.99814384835315</v>
      </c>
      <c r="L396" s="37">
        <f t="shared" si="73"/>
        <v>1065945.4282197135</v>
      </c>
      <c r="M396" s="37">
        <f t="shared" si="74"/>
        <v>1022349.9192540039</v>
      </c>
      <c r="N396" s="41">
        <f>jan!M396</f>
        <v>944622.45303714368</v>
      </c>
      <c r="O396" s="41">
        <f t="shared" si="75"/>
        <v>77727.466216860223</v>
      </c>
      <c r="P396" s="4"/>
      <c r="Q396" s="65"/>
      <c r="R396" s="4"/>
    </row>
    <row r="397" spans="1:18" s="34" customFormat="1" x14ac:dyDescent="0.2">
      <c r="A397" s="33">
        <v>1920</v>
      </c>
      <c r="B397" s="34" t="s">
        <v>447</v>
      </c>
      <c r="C397" s="36">
        <v>2651</v>
      </c>
      <c r="D397" s="36">
        <v>1076</v>
      </c>
      <c r="E397" s="37">
        <f t="shared" si="66"/>
        <v>2463.7546468401488</v>
      </c>
      <c r="F397" s="38">
        <f t="shared" si="67"/>
        <v>0.66535369572938219</v>
      </c>
      <c r="G397" s="39">
        <f t="shared" si="68"/>
        <v>743.50204333722547</v>
      </c>
      <c r="H397" s="39">
        <f t="shared" si="69"/>
        <v>304.10716011263821</v>
      </c>
      <c r="I397" s="37">
        <f t="shared" si="70"/>
        <v>1047.6092034498638</v>
      </c>
      <c r="J397" s="40">
        <f t="shared" si="71"/>
        <v>-38.889838506431374</v>
      </c>
      <c r="K397" s="37">
        <f t="shared" si="72"/>
        <v>1008.7193649434324</v>
      </c>
      <c r="L397" s="37">
        <f t="shared" si="73"/>
        <v>1127227.5029120534</v>
      </c>
      <c r="M397" s="37">
        <f t="shared" si="74"/>
        <v>1085382.0366791333</v>
      </c>
      <c r="N397" s="41">
        <f>jan!M397</f>
        <v>1000456.1190615222</v>
      </c>
      <c r="O397" s="41">
        <f t="shared" si="75"/>
        <v>84925.917617611121</v>
      </c>
      <c r="P397" s="4"/>
      <c r="Q397" s="65"/>
      <c r="R397" s="4"/>
    </row>
    <row r="398" spans="1:18" s="34" customFormat="1" x14ac:dyDescent="0.2">
      <c r="A398" s="33">
        <v>1922</v>
      </c>
      <c r="B398" s="34" t="s">
        <v>448</v>
      </c>
      <c r="C398" s="36">
        <v>20591</v>
      </c>
      <c r="D398" s="36">
        <v>3994</v>
      </c>
      <c r="E398" s="37">
        <f t="shared" si="66"/>
        <v>5155.4832248372559</v>
      </c>
      <c r="F398" s="38">
        <f t="shared" si="67"/>
        <v>1.3922733017736477</v>
      </c>
      <c r="G398" s="39">
        <f t="shared" si="68"/>
        <v>-871.53510346103872</v>
      </c>
      <c r="H398" s="39">
        <f t="shared" si="69"/>
        <v>0</v>
      </c>
      <c r="I398" s="37">
        <f t="shared" si="70"/>
        <v>-871.53510346103872</v>
      </c>
      <c r="J398" s="40">
        <f t="shared" si="71"/>
        <v>-38.889838506431374</v>
      </c>
      <c r="K398" s="37">
        <f t="shared" si="72"/>
        <v>-910.42494196747009</v>
      </c>
      <c r="L398" s="37">
        <f t="shared" si="73"/>
        <v>-3480911.2032233886</v>
      </c>
      <c r="M398" s="37">
        <f t="shared" si="74"/>
        <v>-3636237.2182180756</v>
      </c>
      <c r="N398" s="41">
        <f>jan!M398</f>
        <v>-790565.35670478363</v>
      </c>
      <c r="O398" s="41">
        <f t="shared" si="75"/>
        <v>-2845671.861513292</v>
      </c>
      <c r="P398" s="4"/>
      <c r="Q398" s="65"/>
      <c r="R398" s="4"/>
    </row>
    <row r="399" spans="1:18" s="34" customFormat="1" x14ac:dyDescent="0.2">
      <c r="A399" s="33">
        <v>1923</v>
      </c>
      <c r="B399" s="34" t="s">
        <v>449</v>
      </c>
      <c r="C399" s="36">
        <v>6242</v>
      </c>
      <c r="D399" s="36">
        <v>2220</v>
      </c>
      <c r="E399" s="37">
        <f t="shared" si="66"/>
        <v>2811.7117117117118</v>
      </c>
      <c r="F399" s="38">
        <f t="shared" si="67"/>
        <v>0.75932186718036987</v>
      </c>
      <c r="G399" s="39">
        <f t="shared" si="68"/>
        <v>534.72780441428768</v>
      </c>
      <c r="H399" s="39">
        <f t="shared" si="69"/>
        <v>182.32218740759117</v>
      </c>
      <c r="I399" s="37">
        <f t="shared" si="70"/>
        <v>717.04999182187885</v>
      </c>
      <c r="J399" s="40">
        <f t="shared" si="71"/>
        <v>-38.889838506431374</v>
      </c>
      <c r="K399" s="37">
        <f t="shared" si="72"/>
        <v>678.16015331544747</v>
      </c>
      <c r="L399" s="37">
        <f t="shared" si="73"/>
        <v>1591850.981844571</v>
      </c>
      <c r="M399" s="37">
        <f t="shared" si="74"/>
        <v>1505515.5403602934</v>
      </c>
      <c r="N399" s="41">
        <f>jan!M399</f>
        <v>1237122.4761306497</v>
      </c>
      <c r="O399" s="41">
        <f t="shared" si="75"/>
        <v>268393.06422964367</v>
      </c>
      <c r="P399" s="4"/>
      <c r="Q399" s="65"/>
      <c r="R399" s="4"/>
    </row>
    <row r="400" spans="1:18" s="34" customFormat="1" x14ac:dyDescent="0.2">
      <c r="A400" s="33">
        <v>1924</v>
      </c>
      <c r="B400" s="34" t="s">
        <v>450</v>
      </c>
      <c r="C400" s="36">
        <v>26466</v>
      </c>
      <c r="D400" s="36">
        <v>6781</v>
      </c>
      <c r="E400" s="37">
        <f t="shared" si="66"/>
        <v>3902.9641645774959</v>
      </c>
      <c r="F400" s="38">
        <f t="shared" si="67"/>
        <v>1.0540220125131088</v>
      </c>
      <c r="G400" s="39">
        <f t="shared" si="68"/>
        <v>-120.02366730518278</v>
      </c>
      <c r="H400" s="39">
        <f t="shared" si="69"/>
        <v>0</v>
      </c>
      <c r="I400" s="37">
        <f t="shared" si="70"/>
        <v>-120.02366730518278</v>
      </c>
      <c r="J400" s="40">
        <f t="shared" si="71"/>
        <v>-38.889838506431374</v>
      </c>
      <c r="K400" s="37">
        <f t="shared" si="72"/>
        <v>-158.91350581161416</v>
      </c>
      <c r="L400" s="37">
        <f t="shared" si="73"/>
        <v>-813880.48799644446</v>
      </c>
      <c r="M400" s="37">
        <f t="shared" si="74"/>
        <v>-1077592.4829085555</v>
      </c>
      <c r="N400" s="41">
        <f>jan!M400</f>
        <v>-520605.32894720579</v>
      </c>
      <c r="O400" s="41">
        <f t="shared" si="75"/>
        <v>-556987.15396134974</v>
      </c>
      <c r="P400" s="4"/>
      <c r="Q400" s="65"/>
      <c r="R400" s="4"/>
    </row>
    <row r="401" spans="1:18" s="34" customFormat="1" x14ac:dyDescent="0.2">
      <c r="A401" s="33">
        <v>1925</v>
      </c>
      <c r="B401" s="34" t="s">
        <v>451</v>
      </c>
      <c r="C401" s="36">
        <v>12534</v>
      </c>
      <c r="D401" s="36">
        <v>3496</v>
      </c>
      <c r="E401" s="37">
        <f t="shared" si="66"/>
        <v>3585.2402745995423</v>
      </c>
      <c r="F401" s="38">
        <f t="shared" si="67"/>
        <v>0.96821851552550364</v>
      </c>
      <c r="G401" s="39">
        <f t="shared" si="68"/>
        <v>70.610666681589365</v>
      </c>
      <c r="H401" s="39">
        <f t="shared" si="69"/>
        <v>0</v>
      </c>
      <c r="I401" s="37">
        <f t="shared" si="70"/>
        <v>70.610666681589365</v>
      </c>
      <c r="J401" s="40">
        <f t="shared" si="71"/>
        <v>-38.889838506431374</v>
      </c>
      <c r="K401" s="37">
        <f t="shared" si="72"/>
        <v>31.72082817515799</v>
      </c>
      <c r="L401" s="37">
        <f t="shared" si="73"/>
        <v>246854.89071883642</v>
      </c>
      <c r="M401" s="37">
        <f t="shared" si="74"/>
        <v>110896.01530035233</v>
      </c>
      <c r="N401" s="41">
        <f>jan!M401</f>
        <v>836973.41286160075</v>
      </c>
      <c r="O401" s="41">
        <f t="shared" si="75"/>
        <v>-726077.39756124839</v>
      </c>
      <c r="P401" s="4"/>
      <c r="Q401" s="65"/>
      <c r="R401" s="4"/>
    </row>
    <row r="402" spans="1:18" s="34" customFormat="1" x14ac:dyDescent="0.2">
      <c r="A402" s="33">
        <v>1926</v>
      </c>
      <c r="B402" s="34" t="s">
        <v>452</v>
      </c>
      <c r="C402" s="36">
        <v>3185</v>
      </c>
      <c r="D402" s="36">
        <v>1138</v>
      </c>
      <c r="E402" s="37">
        <f t="shared" si="66"/>
        <v>2798.7697715289983</v>
      </c>
      <c r="F402" s="38">
        <f t="shared" si="67"/>
        <v>0.75582680822978776</v>
      </c>
      <c r="G402" s="39">
        <f t="shared" si="68"/>
        <v>542.49296852391581</v>
      </c>
      <c r="H402" s="39">
        <f t="shared" si="69"/>
        <v>186.85186647154092</v>
      </c>
      <c r="I402" s="37">
        <f t="shared" si="70"/>
        <v>729.34483499545672</v>
      </c>
      <c r="J402" s="40">
        <f t="shared" si="71"/>
        <v>-38.889838506431374</v>
      </c>
      <c r="K402" s="37">
        <f t="shared" si="72"/>
        <v>690.45499648902535</v>
      </c>
      <c r="L402" s="37">
        <f t="shared" si="73"/>
        <v>829994.42222482979</v>
      </c>
      <c r="M402" s="37">
        <f t="shared" si="74"/>
        <v>785737.78600451082</v>
      </c>
      <c r="N402" s="41">
        <f>jan!M402</f>
        <v>620437.5125390453</v>
      </c>
      <c r="O402" s="41">
        <f t="shared" si="75"/>
        <v>165300.27346546552</v>
      </c>
      <c r="P402" s="4"/>
      <c r="Q402" s="65"/>
      <c r="R402" s="4"/>
    </row>
    <row r="403" spans="1:18" s="34" customFormat="1" x14ac:dyDescent="0.2">
      <c r="A403" s="33">
        <v>1927</v>
      </c>
      <c r="B403" s="34" t="s">
        <v>453</v>
      </c>
      <c r="C403" s="36">
        <v>4737</v>
      </c>
      <c r="D403" s="36">
        <v>1540</v>
      </c>
      <c r="E403" s="37">
        <f t="shared" si="66"/>
        <v>3075.9740259740261</v>
      </c>
      <c r="F403" s="38">
        <f t="shared" si="67"/>
        <v>0.83068770211118803</v>
      </c>
      <c r="G403" s="39">
        <f t="shared" si="68"/>
        <v>376.17041585689913</v>
      </c>
      <c r="H403" s="39">
        <f t="shared" si="69"/>
        <v>89.8303774157812</v>
      </c>
      <c r="I403" s="37">
        <f t="shared" si="70"/>
        <v>466.00079327268031</v>
      </c>
      <c r="J403" s="40">
        <f t="shared" si="71"/>
        <v>-38.889838506431374</v>
      </c>
      <c r="K403" s="37">
        <f t="shared" si="72"/>
        <v>427.11095476624894</v>
      </c>
      <c r="L403" s="37">
        <f t="shared" si="73"/>
        <v>717641.22163992771</v>
      </c>
      <c r="M403" s="37">
        <f t="shared" si="74"/>
        <v>657750.87034002331</v>
      </c>
      <c r="N403" s="41">
        <f>jan!M403</f>
        <v>480820.09605459514</v>
      </c>
      <c r="O403" s="41">
        <f t="shared" si="75"/>
        <v>176930.77428542817</v>
      </c>
      <c r="P403" s="4"/>
      <c r="Q403" s="65"/>
      <c r="R403" s="4"/>
    </row>
    <row r="404" spans="1:18" s="34" customFormat="1" x14ac:dyDescent="0.2">
      <c r="A404" s="33">
        <v>1928</v>
      </c>
      <c r="B404" s="34" t="s">
        <v>454</v>
      </c>
      <c r="C404" s="36">
        <v>2770</v>
      </c>
      <c r="D404" s="36">
        <v>921</v>
      </c>
      <c r="E404" s="37">
        <f t="shared" si="66"/>
        <v>3007.6004343105319</v>
      </c>
      <c r="F404" s="38">
        <f t="shared" si="67"/>
        <v>0.81222294874707224</v>
      </c>
      <c r="G404" s="39">
        <f t="shared" si="68"/>
        <v>417.19457085499562</v>
      </c>
      <c r="H404" s="39">
        <f t="shared" si="69"/>
        <v>113.76113449800415</v>
      </c>
      <c r="I404" s="37">
        <f t="shared" si="70"/>
        <v>530.95570535299976</v>
      </c>
      <c r="J404" s="40">
        <f t="shared" si="71"/>
        <v>-38.889838506431374</v>
      </c>
      <c r="K404" s="37">
        <f t="shared" si="72"/>
        <v>492.06586684656838</v>
      </c>
      <c r="L404" s="37">
        <f t="shared" si="73"/>
        <v>489010.2046301128</v>
      </c>
      <c r="M404" s="37">
        <f t="shared" si="74"/>
        <v>453192.66336568946</v>
      </c>
      <c r="N404" s="41">
        <f>jan!M404</f>
        <v>457577.6353677155</v>
      </c>
      <c r="O404" s="41">
        <f t="shared" si="75"/>
        <v>-4384.9720020260429</v>
      </c>
      <c r="P404" s="4"/>
      <c r="Q404" s="65"/>
      <c r="R404" s="4"/>
    </row>
    <row r="405" spans="1:18" s="34" customFormat="1" x14ac:dyDescent="0.2">
      <c r="A405" s="33">
        <v>1929</v>
      </c>
      <c r="B405" s="34" t="s">
        <v>455</v>
      </c>
      <c r="C405" s="36">
        <v>3351</v>
      </c>
      <c r="D405" s="36">
        <v>914</v>
      </c>
      <c r="E405" s="37">
        <f t="shared" si="66"/>
        <v>3666.3019693654269</v>
      </c>
      <c r="F405" s="38">
        <f t="shared" si="67"/>
        <v>0.99010977741058692</v>
      </c>
      <c r="G405" s="39">
        <f t="shared" si="68"/>
        <v>21.973649822058633</v>
      </c>
      <c r="H405" s="39">
        <f t="shared" si="69"/>
        <v>0</v>
      </c>
      <c r="I405" s="37">
        <f t="shared" si="70"/>
        <v>21.973649822058633</v>
      </c>
      <c r="J405" s="40">
        <f t="shared" si="71"/>
        <v>-38.889838506431374</v>
      </c>
      <c r="K405" s="37">
        <f t="shared" si="72"/>
        <v>-16.916188684372742</v>
      </c>
      <c r="L405" s="37">
        <f t="shared" si="73"/>
        <v>20083.915937361591</v>
      </c>
      <c r="M405" s="37">
        <f t="shared" si="74"/>
        <v>-15461.396457516686</v>
      </c>
      <c r="N405" s="41">
        <f>jan!M405</f>
        <v>-24443.248880363495</v>
      </c>
      <c r="O405" s="41">
        <f t="shared" si="75"/>
        <v>8981.8524228468086</v>
      </c>
      <c r="P405" s="4"/>
      <c r="Q405" s="65"/>
      <c r="R405" s="4"/>
    </row>
    <row r="406" spans="1:18" s="34" customFormat="1" x14ac:dyDescent="0.2">
      <c r="A406" s="33">
        <v>1931</v>
      </c>
      <c r="B406" s="34" t="s">
        <v>456</v>
      </c>
      <c r="C406" s="36">
        <v>38879</v>
      </c>
      <c r="D406" s="36">
        <v>11697</v>
      </c>
      <c r="E406" s="37">
        <f t="shared" si="66"/>
        <v>3323.843720612123</v>
      </c>
      <c r="F406" s="38">
        <f t="shared" si="67"/>
        <v>0.89762659864387973</v>
      </c>
      <c r="G406" s="39">
        <f t="shared" si="68"/>
        <v>227.44859907404097</v>
      </c>
      <c r="H406" s="39">
        <f t="shared" si="69"/>
        <v>3.0759842924472878</v>
      </c>
      <c r="I406" s="37">
        <f t="shared" si="70"/>
        <v>230.52458336648826</v>
      </c>
      <c r="J406" s="40">
        <f t="shared" si="71"/>
        <v>-38.889838506431374</v>
      </c>
      <c r="K406" s="37">
        <f t="shared" si="72"/>
        <v>191.63474486005688</v>
      </c>
      <c r="L406" s="37">
        <f t="shared" si="73"/>
        <v>2696446.051637813</v>
      </c>
      <c r="M406" s="37">
        <f t="shared" si="74"/>
        <v>2241551.6106280852</v>
      </c>
      <c r="N406" s="41">
        <f>jan!M406</f>
        <v>1792535.3586940772</v>
      </c>
      <c r="O406" s="41">
        <f t="shared" si="75"/>
        <v>449016.25193400797</v>
      </c>
      <c r="P406" s="4"/>
      <c r="Q406" s="65"/>
      <c r="R406" s="4"/>
    </row>
    <row r="407" spans="1:18" s="34" customFormat="1" x14ac:dyDescent="0.2">
      <c r="A407" s="33">
        <v>1933</v>
      </c>
      <c r="B407" s="34" t="s">
        <v>457</v>
      </c>
      <c r="C407" s="36">
        <v>15581</v>
      </c>
      <c r="D407" s="36">
        <v>5685</v>
      </c>
      <c r="E407" s="37">
        <f t="shared" si="66"/>
        <v>2740.7211961301673</v>
      </c>
      <c r="F407" s="38">
        <f t="shared" si="67"/>
        <v>0.74015039571729468</v>
      </c>
      <c r="G407" s="39">
        <f t="shared" si="68"/>
        <v>577.32211376321436</v>
      </c>
      <c r="H407" s="39">
        <f t="shared" si="69"/>
        <v>207.16886786113176</v>
      </c>
      <c r="I407" s="37">
        <f t="shared" si="70"/>
        <v>784.49098162434609</v>
      </c>
      <c r="J407" s="40">
        <f t="shared" si="71"/>
        <v>-38.889838506431374</v>
      </c>
      <c r="K407" s="37">
        <f t="shared" si="72"/>
        <v>745.60114311791472</v>
      </c>
      <c r="L407" s="37">
        <f t="shared" si="73"/>
        <v>4459831.2305344073</v>
      </c>
      <c r="M407" s="37">
        <f t="shared" si="74"/>
        <v>4238742.4986253455</v>
      </c>
      <c r="N407" s="41">
        <f>jan!M407</f>
        <v>3595530.192253489</v>
      </c>
      <c r="O407" s="41">
        <f t="shared" si="75"/>
        <v>643212.30637185648</v>
      </c>
      <c r="P407" s="4"/>
      <c r="Q407" s="65"/>
      <c r="R407" s="4"/>
    </row>
    <row r="408" spans="1:18" s="34" customFormat="1" x14ac:dyDescent="0.2">
      <c r="A408" s="33">
        <v>1936</v>
      </c>
      <c r="B408" s="34" t="s">
        <v>458</v>
      </c>
      <c r="C408" s="36">
        <v>6358</v>
      </c>
      <c r="D408" s="36">
        <v>2273</v>
      </c>
      <c r="E408" s="37">
        <f t="shared" si="66"/>
        <v>2797.1843378794547</v>
      </c>
      <c r="F408" s="38">
        <f t="shared" si="67"/>
        <v>0.75539865109189641</v>
      </c>
      <c r="G408" s="39">
        <f t="shared" si="68"/>
        <v>543.44422871364191</v>
      </c>
      <c r="H408" s="39">
        <f t="shared" si="69"/>
        <v>187.40676824888118</v>
      </c>
      <c r="I408" s="37">
        <f t="shared" si="70"/>
        <v>730.85099696252314</v>
      </c>
      <c r="J408" s="40">
        <f t="shared" si="71"/>
        <v>-38.889838506431374</v>
      </c>
      <c r="K408" s="37">
        <f t="shared" si="72"/>
        <v>691.96115845609177</v>
      </c>
      <c r="L408" s="37">
        <f t="shared" si="73"/>
        <v>1661224.316095815</v>
      </c>
      <c r="M408" s="37">
        <f t="shared" si="74"/>
        <v>1572827.7131706965</v>
      </c>
      <c r="N408" s="41">
        <f>jan!M408</f>
        <v>1657910.6028130488</v>
      </c>
      <c r="O408" s="41">
        <f t="shared" si="75"/>
        <v>-85082.889642352238</v>
      </c>
      <c r="P408" s="4"/>
      <c r="Q408" s="65"/>
      <c r="R408" s="4"/>
    </row>
    <row r="409" spans="1:18" s="34" customFormat="1" x14ac:dyDescent="0.2">
      <c r="A409" s="33">
        <v>1938</v>
      </c>
      <c r="B409" s="34" t="s">
        <v>459</v>
      </c>
      <c r="C409" s="36">
        <v>8808</v>
      </c>
      <c r="D409" s="36">
        <v>2876</v>
      </c>
      <c r="E409" s="37">
        <f t="shared" si="66"/>
        <v>3062.586926286509</v>
      </c>
      <c r="F409" s="38">
        <f t="shared" si="67"/>
        <v>0.82707242480928178</v>
      </c>
      <c r="G409" s="39">
        <f t="shared" si="68"/>
        <v>384.20267566940936</v>
      </c>
      <c r="H409" s="39">
        <f t="shared" si="69"/>
        <v>94.515862306412188</v>
      </c>
      <c r="I409" s="37">
        <f t="shared" si="70"/>
        <v>478.71853797582156</v>
      </c>
      <c r="J409" s="40">
        <f t="shared" si="71"/>
        <v>-38.889838506431374</v>
      </c>
      <c r="K409" s="37">
        <f t="shared" si="72"/>
        <v>439.82869946939019</v>
      </c>
      <c r="L409" s="37">
        <f t="shared" si="73"/>
        <v>1376794.5152184628</v>
      </c>
      <c r="M409" s="37">
        <f t="shared" si="74"/>
        <v>1264947.3396739662</v>
      </c>
      <c r="N409" s="41">
        <f>jan!M409</f>
        <v>1199109.4780863735</v>
      </c>
      <c r="O409" s="41">
        <f t="shared" si="75"/>
        <v>65837.861587592633</v>
      </c>
      <c r="P409" s="4"/>
      <c r="Q409" s="65"/>
      <c r="R409" s="4"/>
    </row>
    <row r="410" spans="1:18" s="34" customFormat="1" x14ac:dyDescent="0.2">
      <c r="A410" s="33">
        <v>1939</v>
      </c>
      <c r="B410" s="34" t="s">
        <v>460</v>
      </c>
      <c r="C410" s="36">
        <v>7864</v>
      </c>
      <c r="D410" s="36">
        <v>1890</v>
      </c>
      <c r="E410" s="37">
        <f t="shared" si="66"/>
        <v>4160.8465608465613</v>
      </c>
      <c r="F410" s="38">
        <f t="shared" si="67"/>
        <v>1.1236649072068776</v>
      </c>
      <c r="G410" s="39">
        <f t="shared" si="68"/>
        <v>-274.75310506662197</v>
      </c>
      <c r="H410" s="39">
        <f t="shared" si="69"/>
        <v>0</v>
      </c>
      <c r="I410" s="37">
        <f t="shared" si="70"/>
        <v>-274.75310506662197</v>
      </c>
      <c r="J410" s="40">
        <f t="shared" si="71"/>
        <v>-38.889838506431374</v>
      </c>
      <c r="K410" s="37">
        <f t="shared" si="72"/>
        <v>-313.64294357305334</v>
      </c>
      <c r="L410" s="37">
        <f t="shared" si="73"/>
        <v>-519283.36857591552</v>
      </c>
      <c r="M410" s="37">
        <f t="shared" si="74"/>
        <v>-592785.16335307085</v>
      </c>
      <c r="N410" s="41">
        <f>jan!M410</f>
        <v>576236.02697609377</v>
      </c>
      <c r="O410" s="41">
        <f t="shared" si="75"/>
        <v>-1169021.1903291647</v>
      </c>
      <c r="P410" s="4"/>
      <c r="Q410" s="65"/>
      <c r="R410" s="4"/>
    </row>
    <row r="411" spans="1:18" s="34" customFormat="1" x14ac:dyDescent="0.2">
      <c r="A411" s="33">
        <v>1940</v>
      </c>
      <c r="B411" s="34" t="s">
        <v>461</v>
      </c>
      <c r="C411" s="36">
        <v>8209</v>
      </c>
      <c r="D411" s="36">
        <v>2132</v>
      </c>
      <c r="E411" s="37">
        <f t="shared" si="66"/>
        <v>3850.3752345215762</v>
      </c>
      <c r="F411" s="38">
        <f t="shared" si="67"/>
        <v>1.0398200143506553</v>
      </c>
      <c r="G411" s="39">
        <f t="shared" si="68"/>
        <v>-88.470309271630953</v>
      </c>
      <c r="H411" s="39">
        <f t="shared" si="69"/>
        <v>0</v>
      </c>
      <c r="I411" s="37">
        <f t="shared" si="70"/>
        <v>-88.470309271630953</v>
      </c>
      <c r="J411" s="40">
        <f t="shared" si="71"/>
        <v>-38.889838506431374</v>
      </c>
      <c r="K411" s="37">
        <f t="shared" si="72"/>
        <v>-127.36014777806233</v>
      </c>
      <c r="L411" s="37">
        <f t="shared" si="73"/>
        <v>-188618.69936711719</v>
      </c>
      <c r="M411" s="37">
        <f t="shared" si="74"/>
        <v>-271531.8350628289</v>
      </c>
      <c r="N411" s="41">
        <f>jan!M411</f>
        <v>1468182.7563561015</v>
      </c>
      <c r="O411" s="41">
        <f t="shared" si="75"/>
        <v>-1739714.5914189303</v>
      </c>
      <c r="P411" s="4"/>
      <c r="Q411" s="65"/>
      <c r="R411" s="4"/>
    </row>
    <row r="412" spans="1:18" s="34" customFormat="1" x14ac:dyDescent="0.2">
      <c r="A412" s="33">
        <v>1941</v>
      </c>
      <c r="B412" s="34" t="s">
        <v>462</v>
      </c>
      <c r="C412" s="36">
        <v>8071</v>
      </c>
      <c r="D412" s="36">
        <v>2912</v>
      </c>
      <c r="E412" s="37">
        <f t="shared" si="66"/>
        <v>2771.6346153846152</v>
      </c>
      <c r="F412" s="38">
        <f t="shared" si="67"/>
        <v>0.74849877479593319</v>
      </c>
      <c r="G412" s="39">
        <f t="shared" si="68"/>
        <v>558.77406221054559</v>
      </c>
      <c r="H412" s="39">
        <f t="shared" si="69"/>
        <v>196.34917112207498</v>
      </c>
      <c r="I412" s="37">
        <f t="shared" si="70"/>
        <v>755.12323333262054</v>
      </c>
      <c r="J412" s="40">
        <f t="shared" si="71"/>
        <v>-38.889838506431374</v>
      </c>
      <c r="K412" s="37">
        <f t="shared" si="72"/>
        <v>716.23339482618917</v>
      </c>
      <c r="L412" s="37">
        <f t="shared" si="73"/>
        <v>2198918.8554645912</v>
      </c>
      <c r="M412" s="37">
        <f t="shared" si="74"/>
        <v>2085671.6457338629</v>
      </c>
      <c r="N412" s="41">
        <f>jan!M412</f>
        <v>1606832.5452668704</v>
      </c>
      <c r="O412" s="41">
        <f t="shared" si="75"/>
        <v>478839.10046699247</v>
      </c>
      <c r="P412" s="4"/>
      <c r="Q412" s="65"/>
      <c r="R412" s="4"/>
    </row>
    <row r="413" spans="1:18" s="34" customFormat="1" x14ac:dyDescent="0.2">
      <c r="A413" s="33">
        <v>1942</v>
      </c>
      <c r="B413" s="34" t="s">
        <v>463</v>
      </c>
      <c r="C413" s="36">
        <v>14567</v>
      </c>
      <c r="D413" s="36">
        <v>4919</v>
      </c>
      <c r="E413" s="37">
        <f t="shared" si="66"/>
        <v>2961.374263061598</v>
      </c>
      <c r="F413" s="38">
        <f t="shared" si="67"/>
        <v>0.79973925686673664</v>
      </c>
      <c r="G413" s="39">
        <f t="shared" si="68"/>
        <v>444.93027360435599</v>
      </c>
      <c r="H413" s="39">
        <f t="shared" si="69"/>
        <v>129.94029443513105</v>
      </c>
      <c r="I413" s="37">
        <f t="shared" si="70"/>
        <v>574.87056803948701</v>
      </c>
      <c r="J413" s="40">
        <f t="shared" si="71"/>
        <v>-38.889838506431374</v>
      </c>
      <c r="K413" s="37">
        <f t="shared" si="72"/>
        <v>535.98072953305564</v>
      </c>
      <c r="L413" s="37">
        <f t="shared" si="73"/>
        <v>2827788.3241862366</v>
      </c>
      <c r="M413" s="37">
        <f t="shared" si="74"/>
        <v>2636489.2085731006</v>
      </c>
      <c r="N413" s="41">
        <f>jan!M413</f>
        <v>2237781.0405795798</v>
      </c>
      <c r="O413" s="41">
        <f t="shared" si="75"/>
        <v>398708.16799352085</v>
      </c>
      <c r="P413" s="4"/>
      <c r="Q413" s="65"/>
      <c r="R413" s="4"/>
    </row>
    <row r="414" spans="1:18" s="34" customFormat="1" x14ac:dyDescent="0.2">
      <c r="A414" s="33">
        <v>1943</v>
      </c>
      <c r="B414" s="34" t="s">
        <v>464</v>
      </c>
      <c r="C414" s="36">
        <v>4692</v>
      </c>
      <c r="D414" s="36">
        <v>1233</v>
      </c>
      <c r="E414" s="37">
        <f t="shared" si="66"/>
        <v>3805.3527980535282</v>
      </c>
      <c r="F414" s="38">
        <f t="shared" si="67"/>
        <v>1.0276613992332058</v>
      </c>
      <c r="G414" s="39">
        <f t="shared" si="68"/>
        <v>-61.456847390802153</v>
      </c>
      <c r="H414" s="39">
        <f t="shared" si="69"/>
        <v>0</v>
      </c>
      <c r="I414" s="37">
        <f t="shared" si="70"/>
        <v>-61.456847390802153</v>
      </c>
      <c r="J414" s="40">
        <f t="shared" si="71"/>
        <v>-38.889838506431374</v>
      </c>
      <c r="K414" s="37">
        <f t="shared" si="72"/>
        <v>-100.34668589723353</v>
      </c>
      <c r="L414" s="37">
        <f t="shared" si="73"/>
        <v>-75776.29283285905</v>
      </c>
      <c r="M414" s="37">
        <f t="shared" si="74"/>
        <v>-123727.46371128893</v>
      </c>
      <c r="N414" s="41">
        <f>jan!M414</f>
        <v>895127.55093202298</v>
      </c>
      <c r="O414" s="41">
        <f t="shared" si="75"/>
        <v>-1018855.014643312</v>
      </c>
      <c r="P414" s="4"/>
      <c r="Q414" s="65"/>
      <c r="R414" s="4"/>
    </row>
    <row r="415" spans="1:18" s="34" customFormat="1" x14ac:dyDescent="0.2">
      <c r="A415" s="33">
        <v>2002</v>
      </c>
      <c r="B415" s="34" t="s">
        <v>465</v>
      </c>
      <c r="C415" s="36">
        <v>6599</v>
      </c>
      <c r="D415" s="36">
        <v>2104</v>
      </c>
      <c r="E415" s="37">
        <f t="shared" si="66"/>
        <v>3136.4068441064637</v>
      </c>
      <c r="F415" s="38">
        <f t="shared" si="67"/>
        <v>0.84700799558656659</v>
      </c>
      <c r="G415" s="39">
        <f t="shared" si="68"/>
        <v>339.91072497743653</v>
      </c>
      <c r="H415" s="39">
        <f t="shared" si="69"/>
        <v>68.678891069428019</v>
      </c>
      <c r="I415" s="37">
        <f t="shared" si="70"/>
        <v>408.58961604686453</v>
      </c>
      <c r="J415" s="40">
        <f t="shared" si="71"/>
        <v>-38.889838506431374</v>
      </c>
      <c r="K415" s="37">
        <f t="shared" si="72"/>
        <v>369.69977754043316</v>
      </c>
      <c r="L415" s="37">
        <f t="shared" si="73"/>
        <v>859672.55216260301</v>
      </c>
      <c r="M415" s="37">
        <f t="shared" si="74"/>
        <v>777848.33194507135</v>
      </c>
      <c r="N415" s="41">
        <f>jan!M415</f>
        <v>547181.48188238172</v>
      </c>
      <c r="O415" s="41">
        <f t="shared" si="75"/>
        <v>230666.85006268963</v>
      </c>
      <c r="P415" s="4"/>
      <c r="Q415" s="65"/>
      <c r="R415" s="4"/>
    </row>
    <row r="416" spans="1:18" s="34" customFormat="1" x14ac:dyDescent="0.2">
      <c r="A416" s="33">
        <v>2003</v>
      </c>
      <c r="B416" s="34" t="s">
        <v>466</v>
      </c>
      <c r="C416" s="36">
        <v>20435</v>
      </c>
      <c r="D416" s="36">
        <v>6154</v>
      </c>
      <c r="E416" s="37">
        <f t="shared" si="66"/>
        <v>3320.6044848878778</v>
      </c>
      <c r="F416" s="38">
        <f t="shared" si="67"/>
        <v>0.89675182100998296</v>
      </c>
      <c r="G416" s="39">
        <f t="shared" si="68"/>
        <v>229.39214050858808</v>
      </c>
      <c r="H416" s="39">
        <f t="shared" si="69"/>
        <v>4.2097167959331045</v>
      </c>
      <c r="I416" s="37">
        <f t="shared" si="70"/>
        <v>233.60185730452119</v>
      </c>
      <c r="J416" s="40">
        <f t="shared" si="71"/>
        <v>-38.889838506431374</v>
      </c>
      <c r="K416" s="37">
        <f t="shared" si="72"/>
        <v>194.71201879808982</v>
      </c>
      <c r="L416" s="37">
        <f t="shared" si="73"/>
        <v>1437585.8298520234</v>
      </c>
      <c r="M416" s="37">
        <f t="shared" si="74"/>
        <v>1198257.7636834448</v>
      </c>
      <c r="N416" s="41">
        <f>jan!M416</f>
        <v>722743.81443133764</v>
      </c>
      <c r="O416" s="41">
        <f t="shared" si="75"/>
        <v>475513.94925210718</v>
      </c>
      <c r="P416" s="4"/>
      <c r="Q416" s="65"/>
      <c r="R416" s="4"/>
    </row>
    <row r="417" spans="1:20" s="34" customFormat="1" x14ac:dyDescent="0.2">
      <c r="A417" s="33">
        <v>2004</v>
      </c>
      <c r="B417" s="34" t="s">
        <v>467</v>
      </c>
      <c r="C417" s="36">
        <v>40405</v>
      </c>
      <c r="D417" s="36">
        <v>10527</v>
      </c>
      <c r="E417" s="37">
        <f t="shared" si="66"/>
        <v>3838.2255153415026</v>
      </c>
      <c r="F417" s="38">
        <f t="shared" si="67"/>
        <v>1.0365389000688805</v>
      </c>
      <c r="G417" s="39">
        <f t="shared" si="68"/>
        <v>-81.180477763586808</v>
      </c>
      <c r="H417" s="39">
        <f t="shared" si="69"/>
        <v>0</v>
      </c>
      <c r="I417" s="37">
        <f t="shared" si="70"/>
        <v>-81.180477763586808</v>
      </c>
      <c r="J417" s="40">
        <f t="shared" si="71"/>
        <v>-38.889838506431374</v>
      </c>
      <c r="K417" s="37">
        <f t="shared" si="72"/>
        <v>-120.07031627001818</v>
      </c>
      <c r="L417" s="37">
        <f t="shared" si="73"/>
        <v>-854586.88941727835</v>
      </c>
      <c r="M417" s="37">
        <f t="shared" si="74"/>
        <v>-1263980.2193744814</v>
      </c>
      <c r="N417" s="41">
        <f>jan!M417</f>
        <v>-2047398.7756713193</v>
      </c>
      <c r="O417" s="41">
        <f t="shared" si="75"/>
        <v>783418.55629683798</v>
      </c>
      <c r="P417" s="4"/>
      <c r="Q417" s="65"/>
      <c r="R417" s="4"/>
    </row>
    <row r="418" spans="1:20" s="34" customFormat="1" x14ac:dyDescent="0.2">
      <c r="A418" s="33">
        <v>2011</v>
      </c>
      <c r="B418" s="34" t="s">
        <v>468</v>
      </c>
      <c r="C418" s="36">
        <v>8113</v>
      </c>
      <c r="D418" s="36">
        <v>2938</v>
      </c>
      <c r="E418" s="37">
        <f t="shared" si="66"/>
        <v>2761.4023144996595</v>
      </c>
      <c r="F418" s="38">
        <f t="shared" si="67"/>
        <v>0.74573547236305826</v>
      </c>
      <c r="G418" s="39">
        <f t="shared" si="68"/>
        <v>564.91344274151902</v>
      </c>
      <c r="H418" s="39">
        <f t="shared" si="69"/>
        <v>199.9304764318095</v>
      </c>
      <c r="I418" s="37">
        <f t="shared" si="70"/>
        <v>764.84391917332846</v>
      </c>
      <c r="J418" s="40">
        <f t="shared" si="71"/>
        <v>-38.889838506431374</v>
      </c>
      <c r="K418" s="37">
        <f t="shared" si="72"/>
        <v>725.95408066689708</v>
      </c>
      <c r="L418" s="37">
        <f t="shared" si="73"/>
        <v>2247111.4345312389</v>
      </c>
      <c r="M418" s="37">
        <f t="shared" si="74"/>
        <v>2132853.0889993436</v>
      </c>
      <c r="N418" s="41">
        <f>jan!M418</f>
        <v>2937590.8715638965</v>
      </c>
      <c r="O418" s="41">
        <f t="shared" si="75"/>
        <v>-804737.78256455297</v>
      </c>
      <c r="P418" s="4"/>
      <c r="Q418" s="65"/>
      <c r="R418" s="4"/>
    </row>
    <row r="419" spans="1:20" s="34" customFormat="1" x14ac:dyDescent="0.2">
      <c r="A419" s="33">
        <v>2012</v>
      </c>
      <c r="B419" s="34" t="s">
        <v>469</v>
      </c>
      <c r="C419" s="36">
        <v>69025</v>
      </c>
      <c r="D419" s="36">
        <v>20446</v>
      </c>
      <c r="E419" s="37">
        <f t="shared" si="66"/>
        <v>3375.9659591118066</v>
      </c>
      <c r="F419" s="38">
        <f t="shared" si="67"/>
        <v>0.91170256357810353</v>
      </c>
      <c r="G419" s="39">
        <f t="shared" si="68"/>
        <v>196.17525597423082</v>
      </c>
      <c r="H419" s="39">
        <f t="shared" si="69"/>
        <v>0</v>
      </c>
      <c r="I419" s="37">
        <f t="shared" si="70"/>
        <v>196.17525597423082</v>
      </c>
      <c r="J419" s="40">
        <f t="shared" si="71"/>
        <v>-38.889838506431374</v>
      </c>
      <c r="K419" s="37">
        <f t="shared" si="72"/>
        <v>157.28541746779945</v>
      </c>
      <c r="L419" s="37">
        <f t="shared" si="73"/>
        <v>4010999.2836491233</v>
      </c>
      <c r="M419" s="37">
        <f t="shared" si="74"/>
        <v>3215857.6455466277</v>
      </c>
      <c r="N419" s="41">
        <f>jan!M419</f>
        <v>3348056.1634486737</v>
      </c>
      <c r="O419" s="41">
        <f t="shared" si="75"/>
        <v>-132198.51790204598</v>
      </c>
      <c r="P419" s="4"/>
      <c r="Q419" s="65"/>
      <c r="R419" s="4"/>
    </row>
    <row r="420" spans="1:20" s="34" customFormat="1" x14ac:dyDescent="0.2">
      <c r="A420" s="33">
        <v>2014</v>
      </c>
      <c r="B420" s="34" t="s">
        <v>470</v>
      </c>
      <c r="C420" s="36">
        <v>2759</v>
      </c>
      <c r="D420" s="36">
        <v>968</v>
      </c>
      <c r="E420" s="37">
        <f t="shared" si="66"/>
        <v>2850.2066115702478</v>
      </c>
      <c r="F420" s="38">
        <f t="shared" si="67"/>
        <v>0.76971767664965229</v>
      </c>
      <c r="G420" s="39">
        <f t="shared" si="68"/>
        <v>511.63086449916608</v>
      </c>
      <c r="H420" s="39">
        <f t="shared" si="69"/>
        <v>168.8489724571036</v>
      </c>
      <c r="I420" s="37">
        <f t="shared" si="70"/>
        <v>680.47983695626965</v>
      </c>
      <c r="J420" s="40">
        <f t="shared" si="71"/>
        <v>-38.889838506431374</v>
      </c>
      <c r="K420" s="37">
        <f t="shared" si="72"/>
        <v>641.58999844983828</v>
      </c>
      <c r="L420" s="37">
        <f t="shared" si="73"/>
        <v>658704.48217366904</v>
      </c>
      <c r="M420" s="37">
        <f t="shared" si="74"/>
        <v>621059.1184994434</v>
      </c>
      <c r="N420" s="41">
        <f>jan!M420</f>
        <v>564836.9175200311</v>
      </c>
      <c r="O420" s="41">
        <f t="shared" si="75"/>
        <v>56222.200979412301</v>
      </c>
      <c r="P420" s="4"/>
      <c r="Q420" s="65"/>
      <c r="R420" s="4"/>
    </row>
    <row r="421" spans="1:20" s="34" customFormat="1" x14ac:dyDescent="0.2">
      <c r="A421" s="33">
        <v>2015</v>
      </c>
      <c r="B421" s="34" t="s">
        <v>471</v>
      </c>
      <c r="C421" s="36">
        <v>3156</v>
      </c>
      <c r="D421" s="36">
        <v>1037</v>
      </c>
      <c r="E421" s="37">
        <f t="shared" si="66"/>
        <v>3043.394406943105</v>
      </c>
      <c r="F421" s="38">
        <f t="shared" si="67"/>
        <v>0.82188935445287714</v>
      </c>
      <c r="G421" s="39">
        <f t="shared" si="68"/>
        <v>395.71818727545178</v>
      </c>
      <c r="H421" s="39">
        <f t="shared" si="69"/>
        <v>101.23324407660358</v>
      </c>
      <c r="I421" s="37">
        <f t="shared" si="70"/>
        <v>496.95143135205535</v>
      </c>
      <c r="J421" s="40">
        <f t="shared" si="71"/>
        <v>-38.889838506431374</v>
      </c>
      <c r="K421" s="37">
        <f t="shared" si="72"/>
        <v>458.06159284562398</v>
      </c>
      <c r="L421" s="37">
        <f t="shared" si="73"/>
        <v>515338.63431208138</v>
      </c>
      <c r="M421" s="37">
        <f t="shared" si="74"/>
        <v>475009.87178091204</v>
      </c>
      <c r="N421" s="41">
        <f>jan!M421</f>
        <v>641168.62961598369</v>
      </c>
      <c r="O421" s="41">
        <f t="shared" si="75"/>
        <v>-166158.75783507165</v>
      </c>
      <c r="P421" s="4"/>
      <c r="Q421" s="65"/>
      <c r="R421" s="4"/>
      <c r="T421" s="4"/>
    </row>
    <row r="422" spans="1:20" s="34" customFormat="1" x14ac:dyDescent="0.2">
      <c r="A422" s="33">
        <v>2017</v>
      </c>
      <c r="B422" s="34" t="s">
        <v>472</v>
      </c>
      <c r="C422" s="36">
        <v>3174</v>
      </c>
      <c r="D422" s="36">
        <v>1027</v>
      </c>
      <c r="E422" s="37">
        <f t="shared" si="66"/>
        <v>3090.5550146056476</v>
      </c>
      <c r="F422" s="38">
        <f t="shared" si="67"/>
        <v>0.83462539724080653</v>
      </c>
      <c r="G422" s="39">
        <f t="shared" si="68"/>
        <v>367.42182267792623</v>
      </c>
      <c r="H422" s="39">
        <f t="shared" si="69"/>
        <v>84.727031394713677</v>
      </c>
      <c r="I422" s="37">
        <f t="shared" si="70"/>
        <v>452.14885407263989</v>
      </c>
      <c r="J422" s="40">
        <f t="shared" si="71"/>
        <v>-38.889838506431374</v>
      </c>
      <c r="K422" s="37">
        <f t="shared" si="72"/>
        <v>413.25901556620852</v>
      </c>
      <c r="L422" s="37">
        <f t="shared" si="73"/>
        <v>464356.87313260115</v>
      </c>
      <c r="M422" s="37">
        <f t="shared" si="74"/>
        <v>424417.00898649613</v>
      </c>
      <c r="N422" s="41">
        <f>jan!M422</f>
        <v>524903.88873251248</v>
      </c>
      <c r="O422" s="41">
        <f t="shared" si="75"/>
        <v>-100486.87974601635</v>
      </c>
      <c r="P422" s="4"/>
      <c r="Q422" s="65"/>
      <c r="R422" s="4"/>
    </row>
    <row r="423" spans="1:20" s="34" customFormat="1" x14ac:dyDescent="0.2">
      <c r="A423" s="33">
        <v>2018</v>
      </c>
      <c r="B423" s="34" t="s">
        <v>473</v>
      </c>
      <c r="C423" s="36">
        <v>4455</v>
      </c>
      <c r="D423" s="36">
        <v>1204</v>
      </c>
      <c r="E423" s="37">
        <f t="shared" si="66"/>
        <v>3700.1661129568106</v>
      </c>
      <c r="F423" s="38">
        <f t="shared" si="67"/>
        <v>0.99925501966112318</v>
      </c>
      <c r="G423" s="39">
        <f t="shared" si="68"/>
        <v>1.6551636672284076</v>
      </c>
      <c r="H423" s="39">
        <f t="shared" si="69"/>
        <v>0</v>
      </c>
      <c r="I423" s="37">
        <f t="shared" si="70"/>
        <v>1.6551636672284076</v>
      </c>
      <c r="J423" s="40">
        <f t="shared" si="71"/>
        <v>-38.889838506431374</v>
      </c>
      <c r="K423" s="37">
        <f t="shared" si="72"/>
        <v>-37.234674839202967</v>
      </c>
      <c r="L423" s="37">
        <f t="shared" si="73"/>
        <v>1992.8170553430027</v>
      </c>
      <c r="M423" s="37">
        <f t="shared" si="74"/>
        <v>-44830.548506400373</v>
      </c>
      <c r="N423" s="41">
        <f>jan!M423</f>
        <v>-112731.36942227324</v>
      </c>
      <c r="O423" s="41">
        <f t="shared" si="75"/>
        <v>67900.820915872871</v>
      </c>
      <c r="P423" s="4"/>
      <c r="Q423" s="65"/>
      <c r="R423" s="4"/>
    </row>
    <row r="424" spans="1:20" s="34" customFormat="1" x14ac:dyDescent="0.2">
      <c r="A424" s="33">
        <v>2019</v>
      </c>
      <c r="B424" s="34" t="s">
        <v>474</v>
      </c>
      <c r="C424" s="36">
        <v>11245</v>
      </c>
      <c r="D424" s="36">
        <v>3291</v>
      </c>
      <c r="E424" s="37">
        <f t="shared" si="66"/>
        <v>3416.8945609237312</v>
      </c>
      <c r="F424" s="38">
        <f t="shared" si="67"/>
        <v>0.92275561080889268</v>
      </c>
      <c r="G424" s="39">
        <f t="shared" si="68"/>
        <v>171.61809488707604</v>
      </c>
      <c r="H424" s="39">
        <f t="shared" si="69"/>
        <v>0</v>
      </c>
      <c r="I424" s="37">
        <f t="shared" si="70"/>
        <v>171.61809488707604</v>
      </c>
      <c r="J424" s="40">
        <f t="shared" si="71"/>
        <v>-38.889838506431374</v>
      </c>
      <c r="K424" s="37">
        <f t="shared" si="72"/>
        <v>132.72825638064467</v>
      </c>
      <c r="L424" s="37">
        <f t="shared" si="73"/>
        <v>564795.1502733673</v>
      </c>
      <c r="M424" s="37">
        <f t="shared" si="74"/>
        <v>436808.69174870162</v>
      </c>
      <c r="N424" s="41">
        <f>jan!M424</f>
        <v>446765.50102267379</v>
      </c>
      <c r="O424" s="41">
        <f t="shared" si="75"/>
        <v>-9956.809273972176</v>
      </c>
      <c r="P424" s="4"/>
      <c r="Q424" s="65"/>
      <c r="R424" s="4"/>
    </row>
    <row r="425" spans="1:20" s="34" customFormat="1" x14ac:dyDescent="0.2">
      <c r="A425" s="33">
        <v>2020</v>
      </c>
      <c r="B425" s="34" t="s">
        <v>475</v>
      </c>
      <c r="C425" s="36">
        <v>12702</v>
      </c>
      <c r="D425" s="36">
        <v>3971</v>
      </c>
      <c r="E425" s="37">
        <f t="shared" si="66"/>
        <v>3198.6905061697307</v>
      </c>
      <c r="F425" s="38">
        <f t="shared" si="67"/>
        <v>0.86382812205106818</v>
      </c>
      <c r="G425" s="39">
        <f t="shared" si="68"/>
        <v>302.54052773947632</v>
      </c>
      <c r="H425" s="39">
        <f t="shared" si="69"/>
        <v>46.879609347284571</v>
      </c>
      <c r="I425" s="37">
        <f t="shared" si="70"/>
        <v>349.42013708676086</v>
      </c>
      <c r="J425" s="40">
        <f t="shared" si="71"/>
        <v>-38.889838506431374</v>
      </c>
      <c r="K425" s="37">
        <f t="shared" si="72"/>
        <v>310.53029858032949</v>
      </c>
      <c r="L425" s="37">
        <f>(I425*D425)</f>
        <v>1387547.3643715275</v>
      </c>
      <c r="M425" s="37">
        <f t="shared" si="74"/>
        <v>1233115.8156624883</v>
      </c>
      <c r="N425" s="41">
        <f>jan!M425</f>
        <v>823423.60482649191</v>
      </c>
      <c r="O425" s="41">
        <f t="shared" si="75"/>
        <v>409692.21083599643</v>
      </c>
      <c r="P425" s="4"/>
      <c r="Q425" s="65"/>
      <c r="R425" s="4"/>
    </row>
    <row r="426" spans="1:20" s="34" customFormat="1" x14ac:dyDescent="0.2">
      <c r="A426" s="33">
        <v>2021</v>
      </c>
      <c r="B426" s="34" t="s">
        <v>476</v>
      </c>
      <c r="C426" s="36">
        <v>7675</v>
      </c>
      <c r="D426" s="36">
        <v>2696</v>
      </c>
      <c r="E426" s="37">
        <f t="shared" si="66"/>
        <v>2846.8100890207716</v>
      </c>
      <c r="F426" s="38">
        <f t="shared" si="67"/>
        <v>0.76880042263906301</v>
      </c>
      <c r="G426" s="39">
        <f t="shared" si="68"/>
        <v>513.66877802885176</v>
      </c>
      <c r="H426" s="39">
        <f t="shared" si="69"/>
        <v>170.03775534942028</v>
      </c>
      <c r="I426" s="37">
        <f t="shared" si="70"/>
        <v>683.70653337827207</v>
      </c>
      <c r="J426" s="40">
        <f t="shared" si="71"/>
        <v>-38.889838506431374</v>
      </c>
      <c r="K426" s="37">
        <f t="shared" si="72"/>
        <v>644.8166948718407</v>
      </c>
      <c r="L426" s="37">
        <f t="shared" si="73"/>
        <v>1843272.8139878216</v>
      </c>
      <c r="M426" s="37">
        <f t="shared" si="74"/>
        <v>1738425.8093744826</v>
      </c>
      <c r="N426" s="41">
        <f>jan!M426</f>
        <v>1407244.1421838887</v>
      </c>
      <c r="O426" s="41">
        <f t="shared" si="75"/>
        <v>331181.6671905939</v>
      </c>
      <c r="P426" s="4"/>
      <c r="Q426" s="65"/>
      <c r="R426" s="4"/>
    </row>
    <row r="427" spans="1:20" s="34" customFormat="1" x14ac:dyDescent="0.2">
      <c r="A427" s="33">
        <v>2022</v>
      </c>
      <c r="B427" s="34" t="s">
        <v>477</v>
      </c>
      <c r="C427" s="36">
        <v>4508</v>
      </c>
      <c r="D427" s="36">
        <v>1330</v>
      </c>
      <c r="E427" s="37">
        <f t="shared" si="66"/>
        <v>3389.4736842105262</v>
      </c>
      <c r="F427" s="38">
        <f t="shared" si="67"/>
        <v>0.9153504165925489</v>
      </c>
      <c r="G427" s="39">
        <f t="shared" si="68"/>
        <v>188.07062091499901</v>
      </c>
      <c r="H427" s="39">
        <f t="shared" si="69"/>
        <v>0</v>
      </c>
      <c r="I427" s="37">
        <f t="shared" si="70"/>
        <v>188.07062091499901</v>
      </c>
      <c r="J427" s="40">
        <f t="shared" si="71"/>
        <v>-38.889838506431374</v>
      </c>
      <c r="K427" s="37">
        <f t="shared" si="72"/>
        <v>149.18078240856764</v>
      </c>
      <c r="L427" s="37">
        <f t="shared" si="73"/>
        <v>250133.92581694867</v>
      </c>
      <c r="M427" s="37">
        <f t="shared" si="74"/>
        <v>198410.44060339496</v>
      </c>
      <c r="N427" s="41">
        <f>jan!M427</f>
        <v>880710.53750169592</v>
      </c>
      <c r="O427" s="41">
        <f t="shared" si="75"/>
        <v>-682300.09689830092</v>
      </c>
      <c r="P427" s="4"/>
      <c r="Q427" s="65"/>
      <c r="R427" s="4"/>
    </row>
    <row r="428" spans="1:20" s="34" customFormat="1" x14ac:dyDescent="0.2">
      <c r="A428" s="33">
        <v>2023</v>
      </c>
      <c r="B428" s="34" t="s">
        <v>478</v>
      </c>
      <c r="C428" s="36">
        <v>3510</v>
      </c>
      <c r="D428" s="36">
        <v>1137</v>
      </c>
      <c r="E428" s="37">
        <f t="shared" si="66"/>
        <v>3087.0712401055407</v>
      </c>
      <c r="F428" s="38">
        <f t="shared" si="67"/>
        <v>0.83368458024764258</v>
      </c>
      <c r="G428" s="39">
        <f t="shared" si="68"/>
        <v>369.51208737799033</v>
      </c>
      <c r="H428" s="39">
        <f t="shared" si="69"/>
        <v>85.946352469751076</v>
      </c>
      <c r="I428" s="37">
        <f t="shared" si="70"/>
        <v>455.45843984774137</v>
      </c>
      <c r="J428" s="40">
        <f t="shared" si="71"/>
        <v>-38.889838506431374</v>
      </c>
      <c r="K428" s="37">
        <f t="shared" si="72"/>
        <v>416.56860134131</v>
      </c>
      <c r="L428" s="37">
        <f t="shared" si="73"/>
        <v>517856.24610688194</v>
      </c>
      <c r="M428" s="37">
        <f t="shared" si="74"/>
        <v>473638.49972506944</v>
      </c>
      <c r="N428" s="41">
        <f>jan!M428</f>
        <v>423466.03845069767</v>
      </c>
      <c r="O428" s="41">
        <f t="shared" si="75"/>
        <v>50172.461274371773</v>
      </c>
      <c r="P428" s="4"/>
      <c r="Q428" s="65"/>
      <c r="R428" s="4"/>
    </row>
    <row r="429" spans="1:20" s="34" customFormat="1" x14ac:dyDescent="0.2">
      <c r="A429" s="33">
        <v>2024</v>
      </c>
      <c r="B429" s="34" t="s">
        <v>479</v>
      </c>
      <c r="C429" s="36">
        <v>3335</v>
      </c>
      <c r="D429" s="36">
        <v>991</v>
      </c>
      <c r="E429" s="37">
        <f t="shared" si="66"/>
        <v>3365.2875882946519</v>
      </c>
      <c r="F429" s="38">
        <f t="shared" si="67"/>
        <v>0.90881879692679557</v>
      </c>
      <c r="G429" s="39">
        <f t="shared" si="68"/>
        <v>202.58227846452363</v>
      </c>
      <c r="H429" s="39">
        <f t="shared" si="69"/>
        <v>0</v>
      </c>
      <c r="I429" s="37">
        <f t="shared" si="70"/>
        <v>202.58227846452363</v>
      </c>
      <c r="J429" s="40">
        <f t="shared" si="71"/>
        <v>-38.889838506431374</v>
      </c>
      <c r="K429" s="37">
        <f t="shared" si="72"/>
        <v>163.69243995809225</v>
      </c>
      <c r="L429" s="37">
        <f t="shared" si="73"/>
        <v>200759.0379583429</v>
      </c>
      <c r="M429" s="37">
        <f t="shared" si="74"/>
        <v>162219.20799846941</v>
      </c>
      <c r="N429" s="41">
        <f>jan!M429</f>
        <v>157643.69842402593</v>
      </c>
      <c r="O429" s="41">
        <f t="shared" si="75"/>
        <v>4575.5095744434802</v>
      </c>
      <c r="P429" s="4"/>
      <c r="Q429" s="65"/>
      <c r="R429" s="4"/>
    </row>
    <row r="430" spans="1:20" s="34" customFormat="1" x14ac:dyDescent="0.2">
      <c r="A430" s="33">
        <v>2025</v>
      </c>
      <c r="B430" s="34" t="s">
        <v>480</v>
      </c>
      <c r="C430" s="36">
        <v>8814</v>
      </c>
      <c r="D430" s="36">
        <v>2911</v>
      </c>
      <c r="E430" s="37">
        <f t="shared" si="66"/>
        <v>3027.8254895225009</v>
      </c>
      <c r="F430" s="38">
        <f t="shared" si="67"/>
        <v>0.81768486243595084</v>
      </c>
      <c r="G430" s="39">
        <f t="shared" si="68"/>
        <v>405.05953772781419</v>
      </c>
      <c r="H430" s="39">
        <f t="shared" si="69"/>
        <v>106.68236517381501</v>
      </c>
      <c r="I430" s="37">
        <f t="shared" si="70"/>
        <v>511.7419029016292</v>
      </c>
      <c r="J430" s="40">
        <f t="shared" si="71"/>
        <v>-38.889838506431374</v>
      </c>
      <c r="K430" s="37">
        <f t="shared" si="72"/>
        <v>472.85206439519783</v>
      </c>
      <c r="L430" s="37">
        <f t="shared" si="73"/>
        <v>1489680.6793466427</v>
      </c>
      <c r="M430" s="37">
        <f t="shared" si="74"/>
        <v>1376472.3594544209</v>
      </c>
      <c r="N430" s="41">
        <f>jan!M430</f>
        <v>1216061.0711785234</v>
      </c>
      <c r="O430" s="41">
        <f t="shared" si="75"/>
        <v>160411.2882758975</v>
      </c>
      <c r="P430" s="4"/>
      <c r="Q430" s="65"/>
      <c r="R430" s="4"/>
    </row>
    <row r="431" spans="1:20" s="34" customFormat="1" x14ac:dyDescent="0.2">
      <c r="A431" s="33">
        <v>2027</v>
      </c>
      <c r="B431" s="34" t="s">
        <v>481</v>
      </c>
      <c r="C431" s="36">
        <v>2495</v>
      </c>
      <c r="D431" s="36">
        <v>951</v>
      </c>
      <c r="E431" s="37">
        <f t="shared" si="66"/>
        <v>2623.554153522608</v>
      </c>
      <c r="F431" s="38">
        <f t="shared" si="67"/>
        <v>0.7085086391338602</v>
      </c>
      <c r="G431" s="39">
        <f t="shared" si="68"/>
        <v>647.62233932774996</v>
      </c>
      <c r="H431" s="39">
        <f t="shared" si="69"/>
        <v>248.17733277377752</v>
      </c>
      <c r="I431" s="37">
        <f t="shared" si="70"/>
        <v>895.79967210152745</v>
      </c>
      <c r="J431" s="40">
        <f t="shared" si="71"/>
        <v>-38.889838506431374</v>
      </c>
      <c r="K431" s="37">
        <f t="shared" si="72"/>
        <v>856.90983359509607</v>
      </c>
      <c r="L431" s="37">
        <f t="shared" si="73"/>
        <v>851905.48816855263</v>
      </c>
      <c r="M431" s="37">
        <f t="shared" si="74"/>
        <v>814921.25174893637</v>
      </c>
      <c r="N431" s="41">
        <f>jan!M431</f>
        <v>700921.8580181296</v>
      </c>
      <c r="O431" s="41">
        <f t="shared" si="75"/>
        <v>113999.39373080677</v>
      </c>
      <c r="P431" s="4"/>
      <c r="Q431" s="65"/>
      <c r="R431" s="4"/>
    </row>
    <row r="432" spans="1:20" s="34" customFormat="1" x14ac:dyDescent="0.2">
      <c r="A432" s="33">
        <v>2028</v>
      </c>
      <c r="B432" s="34" t="s">
        <v>482</v>
      </c>
      <c r="C432" s="36">
        <v>9100</v>
      </c>
      <c r="D432" s="36">
        <v>2267</v>
      </c>
      <c r="E432" s="37">
        <f t="shared" si="66"/>
        <v>4014.1155712395234</v>
      </c>
      <c r="F432" s="38">
        <f t="shared" si="67"/>
        <v>1.084039205703571</v>
      </c>
      <c r="G432" s="39">
        <f t="shared" si="68"/>
        <v>-186.7145113023993</v>
      </c>
      <c r="H432" s="39">
        <f t="shared" si="69"/>
        <v>0</v>
      </c>
      <c r="I432" s="37">
        <f t="shared" si="70"/>
        <v>-186.7145113023993</v>
      </c>
      <c r="J432" s="40">
        <f t="shared" si="71"/>
        <v>-38.889838506431374</v>
      </c>
      <c r="K432" s="37">
        <f t="shared" si="72"/>
        <v>-225.60434980883068</v>
      </c>
      <c r="L432" s="37">
        <f t="shared" si="73"/>
        <v>-423281.7971225392</v>
      </c>
      <c r="M432" s="37">
        <f t="shared" si="74"/>
        <v>-511445.06101661915</v>
      </c>
      <c r="N432" s="41">
        <f>jan!M432</f>
        <v>-591544.03196037642</v>
      </c>
      <c r="O432" s="41">
        <f t="shared" si="75"/>
        <v>80098.970943757275</v>
      </c>
      <c r="P432" s="4"/>
      <c r="Q432" s="65"/>
      <c r="R432" s="4"/>
    </row>
    <row r="433" spans="1:18" s="34" customFormat="1" x14ac:dyDescent="0.2">
      <c r="A433" s="33">
        <v>2030</v>
      </c>
      <c r="B433" s="34" t="s">
        <v>483</v>
      </c>
      <c r="C433" s="36">
        <v>37004</v>
      </c>
      <c r="D433" s="36">
        <v>10199</v>
      </c>
      <c r="E433" s="37">
        <f t="shared" si="66"/>
        <v>3628.1988430238257</v>
      </c>
      <c r="F433" s="38">
        <f t="shared" si="67"/>
        <v>0.97981976904358381</v>
      </c>
      <c r="G433" s="39">
        <f t="shared" si="68"/>
        <v>44.835525627019344</v>
      </c>
      <c r="H433" s="39">
        <f t="shared" si="69"/>
        <v>0</v>
      </c>
      <c r="I433" s="37">
        <f t="shared" si="70"/>
        <v>44.835525627019344</v>
      </c>
      <c r="J433" s="40">
        <f t="shared" si="71"/>
        <v>-38.889838506431374</v>
      </c>
      <c r="K433" s="37">
        <f t="shared" si="72"/>
        <v>5.9456871205879693</v>
      </c>
      <c r="L433" s="37">
        <f t="shared" si="73"/>
        <v>457277.52586997027</v>
      </c>
      <c r="M433" s="37">
        <f t="shared" si="74"/>
        <v>60640.062942876699</v>
      </c>
      <c r="N433" s="41">
        <f>jan!M433</f>
        <v>133080.20204504702</v>
      </c>
      <c r="O433" s="41">
        <f t="shared" si="75"/>
        <v>-72440.139102170317</v>
      </c>
      <c r="P433" s="4"/>
      <c r="Q433" s="65"/>
      <c r="R433" s="4"/>
    </row>
    <row r="434" spans="1:18" s="34" customFormat="1" x14ac:dyDescent="0.2">
      <c r="A434" s="33"/>
      <c r="C434" s="36"/>
      <c r="D434" s="36"/>
      <c r="E434" s="37"/>
      <c r="F434" s="38"/>
      <c r="G434" s="39"/>
      <c r="H434" s="39"/>
      <c r="I434" s="37"/>
      <c r="J434" s="40"/>
      <c r="K434" s="37"/>
      <c r="L434" s="37"/>
      <c r="M434" s="37"/>
      <c r="N434" s="41"/>
      <c r="O434" s="41"/>
      <c r="P434" s="4"/>
      <c r="Q434" s="65"/>
      <c r="R434" s="4"/>
    </row>
    <row r="435" spans="1:18" s="60" customFormat="1" ht="13.5" thickBot="1" x14ac:dyDescent="0.25">
      <c r="A435" s="44"/>
      <c r="B435" s="44" t="s">
        <v>33</v>
      </c>
      <c r="C435" s="45">
        <f>SUM(C8:C433)</f>
        <v>19471152</v>
      </c>
      <c r="D435" s="46">
        <f>SUM(D8:D433)</f>
        <v>5258317</v>
      </c>
      <c r="E435" s="46">
        <f>(C435*1000)/D435</f>
        <v>3702.9247190688579</v>
      </c>
      <c r="F435" s="47">
        <f>IF(C435&gt;0,E435/E$435,"")</f>
        <v>1</v>
      </c>
      <c r="G435" s="48"/>
      <c r="H435" s="48"/>
      <c r="I435" s="46"/>
      <c r="J435" s="49"/>
      <c r="K435" s="46"/>
      <c r="L435" s="46">
        <f>SUM(L8:L433)</f>
        <v>204495098.94562271</v>
      </c>
      <c r="M435" s="46">
        <f>SUM(M8:M433)</f>
        <v>-9.087671060115099E-8</v>
      </c>
      <c r="N435" s="46">
        <f>jan!M435</f>
        <v>5.1007373258471489E-7</v>
      </c>
      <c r="O435" s="46">
        <f t="shared" ref="O435" si="76">M435-N435</f>
        <v>-6.0095044318586588E-7</v>
      </c>
      <c r="P435" s="4"/>
      <c r="Q435" s="65"/>
      <c r="R435" s="66"/>
    </row>
    <row r="436" spans="1:18" s="34" customFormat="1" ht="13.5" thickTop="1" x14ac:dyDescent="0.2">
      <c r="A436" s="50"/>
      <c r="B436" s="50"/>
      <c r="C436" s="50"/>
      <c r="D436" s="2"/>
      <c r="E436" s="37"/>
      <c r="F436" s="38"/>
      <c r="G436" s="39"/>
      <c r="H436" s="39"/>
      <c r="I436" s="37"/>
      <c r="J436" s="40"/>
      <c r="K436" s="37"/>
      <c r="L436" s="37"/>
      <c r="M436" s="37"/>
      <c r="O436" s="51"/>
    </row>
    <row r="437" spans="1:18" s="34" customFormat="1" x14ac:dyDescent="0.2">
      <c r="A437" s="52" t="s">
        <v>34</v>
      </c>
      <c r="B437" s="52"/>
      <c r="C437" s="52"/>
      <c r="D437" s="53">
        <f>L435</f>
        <v>204495098.94562271</v>
      </c>
      <c r="E437" s="54" t="s">
        <v>35</v>
      </c>
      <c r="F437" s="55">
        <f>D435</f>
        <v>5258317</v>
      </c>
      <c r="G437" s="54" t="s">
        <v>36</v>
      </c>
      <c r="H437" s="54"/>
      <c r="I437" s="56">
        <f>-L435/D435</f>
        <v>-38.889838506431374</v>
      </c>
      <c r="J437" s="57" t="s">
        <v>37</v>
      </c>
      <c r="M43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2012-10-29T09:00:12Z</cp:lastPrinted>
  <dcterms:created xsi:type="dcterms:W3CDTF">2012-02-27T18:16:48Z</dcterms:created>
  <dcterms:modified xsi:type="dcterms:W3CDTF">2017-04-20T07:45:59Z</dcterms:modified>
</cp:coreProperties>
</file>