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D1478\Desktop\"/>
    </mc:Choice>
  </mc:AlternateContent>
  <bookViews>
    <workbookView xWindow="0" yWindow="0" windowWidth="18000" windowHeight="6450"/>
  </bookViews>
  <sheets>
    <sheet name="Ark1" sheetId="1" r:id="rId1"/>
  </sheets>
  <calcPr calcId="162913"/>
</workbook>
</file>

<file path=xl/calcChain.xml><?xml version="1.0" encoding="utf-8"?>
<calcChain xmlns="http://schemas.openxmlformats.org/spreadsheetml/2006/main">
  <c r="E138" i="1" l="1"/>
  <c r="E142" i="1"/>
  <c r="E157" i="1"/>
  <c r="E134" i="1"/>
  <c r="E101" i="1"/>
  <c r="E28" i="1"/>
  <c r="E32" i="1"/>
  <c r="E38" i="1"/>
  <c r="E54" i="1"/>
  <c r="E58" i="1"/>
  <c r="E84" i="1"/>
  <c r="E105" i="1"/>
  <c r="E109" i="1"/>
  <c r="E124" i="1"/>
  <c r="E163" i="1"/>
  <c r="E174" i="1"/>
  <c r="E179" i="1"/>
  <c r="E164" i="1" l="1"/>
  <c r="E180" i="1"/>
  <c r="E143" i="1"/>
  <c r="D163" i="1"/>
  <c r="D142" i="1"/>
  <c r="D138" i="1"/>
  <c r="D134" i="1"/>
  <c r="D124" i="1"/>
  <c r="D109" i="1"/>
  <c r="D105" i="1"/>
  <c r="D84" i="1"/>
  <c r="D58" i="1"/>
  <c r="D179" i="1"/>
  <c r="D174" i="1"/>
  <c r="D54" i="1"/>
  <c r="D157" i="1"/>
  <c r="D164" i="1" s="1"/>
  <c r="D38" i="1"/>
  <c r="D32" i="1"/>
  <c r="D28" i="1"/>
  <c r="D101" i="1"/>
  <c r="D143" i="1" l="1"/>
  <c r="D180" i="1"/>
</calcChain>
</file>

<file path=xl/sharedStrings.xml><?xml version="1.0" encoding="utf-8"?>
<sst xmlns="http://schemas.openxmlformats.org/spreadsheetml/2006/main" count="185" uniqueCount="164">
  <si>
    <t>Øremerkede tilskudd</t>
  </si>
  <si>
    <t>Kap.</t>
  </si>
  <si>
    <t>Post</t>
  </si>
  <si>
    <t>Navn</t>
  </si>
  <si>
    <t>Kunnskapsdepartementet</t>
  </si>
  <si>
    <t>Tiltak i grunnopplæringen</t>
  </si>
  <si>
    <t>Tilskudd til landslinjer</t>
  </si>
  <si>
    <t>Tilskudd til samisk i grunnopplæringen</t>
  </si>
  <si>
    <t>Tilskudd til opplæring i finsk</t>
  </si>
  <si>
    <t>Tilskudd til opplæring i kriminalomsorgen</t>
  </si>
  <si>
    <t xml:space="preserve"> Kvalitetsutvikling i grunnopplæringen</t>
  </si>
  <si>
    <t>Tilskudd til særskilte skoler</t>
  </si>
  <si>
    <t>Barnehager</t>
  </si>
  <si>
    <t>Tiltak for livslang læring</t>
  </si>
  <si>
    <t>Forskningsinstitutter og andre tiltak</t>
  </si>
  <si>
    <t>Regionale forskningsfond, tilskudd til forskning</t>
  </si>
  <si>
    <t>Sum</t>
  </si>
  <si>
    <t>Kulturdepartementet</t>
  </si>
  <si>
    <t>Kirkebygg og gravplasser</t>
  </si>
  <si>
    <t>Justis- og beredskapsdepartementet</t>
  </si>
  <si>
    <t>Refusjoner til kommunene, forvaringsdømte mv.</t>
  </si>
  <si>
    <t>Kommunal- og moderniseringsdepartementet</t>
  </si>
  <si>
    <t>Nasjonale minoriteter</t>
  </si>
  <si>
    <t>Ressurskrevende tjenester</t>
  </si>
  <si>
    <t>Toppfinansieringsordning</t>
  </si>
  <si>
    <t>Arbeids- og sosialdepartementet</t>
  </si>
  <si>
    <t>Sosiale tjenester og tiltak for vanskeligstilte</t>
  </si>
  <si>
    <t>Helse- og omsorgsdepartementet</t>
  </si>
  <si>
    <t>Omsorgstjeneste</t>
  </si>
  <si>
    <t>Kommunale kompetansetiltak</t>
  </si>
  <si>
    <t>Vertskommuner</t>
  </si>
  <si>
    <t>Dagaktivitetstilbud</t>
  </si>
  <si>
    <t>Utviklingstiltak</t>
  </si>
  <si>
    <t>Primærhelsetjeneste</t>
  </si>
  <si>
    <t>Forebyggende helsetjenester</t>
  </si>
  <si>
    <t>Allmennlegetjenester</t>
  </si>
  <si>
    <t>Personell</t>
  </si>
  <si>
    <t>Utvikling i kommunene</t>
  </si>
  <si>
    <t xml:space="preserve">Statlig forvaltning av barnevernet </t>
  </si>
  <si>
    <t xml:space="preserve"> Barne- og ungdomstiltak i større bysamfunn</t>
  </si>
  <si>
    <t>Nærings- og fiskeridepartementet</t>
  </si>
  <si>
    <t>Landbruks- og matdepartementet</t>
  </si>
  <si>
    <t>Tilskudd til veterinærdekning</t>
  </si>
  <si>
    <t>Samferdselsdepartementet</t>
  </si>
  <si>
    <t>Statens vegvesen</t>
  </si>
  <si>
    <t>Rentekompensasjon for transporttiltak i fylkene</t>
  </si>
  <si>
    <t>Skredsikring fylkesveger</t>
  </si>
  <si>
    <t>Særskilte transporttiltak</t>
  </si>
  <si>
    <t>Kystverket</t>
  </si>
  <si>
    <t>Klima- og miljødepartementet</t>
  </si>
  <si>
    <t>Miljødirektoratet</t>
  </si>
  <si>
    <t>Oppryddingstiltak</t>
  </si>
  <si>
    <t>Olje- og energidepartementet</t>
  </si>
  <si>
    <t>Norges vassdrags- og energidirektorat</t>
  </si>
  <si>
    <t>Tilskudd til flom- og skredforebygging</t>
  </si>
  <si>
    <t>Folketrygden</t>
  </si>
  <si>
    <t>Fastlønnsordning fysioterapeuter</t>
  </si>
  <si>
    <t>Sum øremerkede tilskudd (kommuneopplegget)</t>
  </si>
  <si>
    <r>
      <t>Øremerkede tilskudd til flyktninger og asylsøkere (utenfor kommuneopplegget)</t>
    </r>
    <r>
      <rPr>
        <b/>
        <vertAlign val="superscript"/>
        <sz val="12"/>
        <rFont val="Arial Narrow"/>
        <family val="2"/>
      </rPr>
      <t>1)</t>
    </r>
  </si>
  <si>
    <t>Tilskudd i grunnopplæringen</t>
  </si>
  <si>
    <t>Utlendingsdirektoratet</t>
  </si>
  <si>
    <t>Bosetting av flyktninger og tiltak for innvandrere</t>
  </si>
  <si>
    <t>Integreringstilskudd</t>
  </si>
  <si>
    <t>Kommunale innvandrertiltak</t>
  </si>
  <si>
    <t>Opplæring i norsk og samfunnskunnskap for voksne innvandrere</t>
  </si>
  <si>
    <t>Tilskudd til opplæring i norsk og samfunnskunnskap for voksne innvandrere</t>
  </si>
  <si>
    <t>Tiltak i barne- og ungdomsvernet</t>
  </si>
  <si>
    <r>
      <t>Andre poster utenfor kommuneopplegget</t>
    </r>
    <r>
      <rPr>
        <b/>
        <vertAlign val="superscript"/>
        <sz val="12"/>
        <rFont val="Arial Narrow"/>
        <family val="2"/>
      </rPr>
      <t>1)</t>
    </r>
  </si>
  <si>
    <t xml:space="preserve">Kompensasjon for merverdiavgift </t>
  </si>
  <si>
    <t>Tilskudd til kommuner og fylkeskommuner</t>
  </si>
  <si>
    <t>Sum øremerkede tilskudd utenfor kommuneopplegget</t>
  </si>
  <si>
    <t>Rammeoverføringer til kommunesektoren</t>
  </si>
  <si>
    <t>Rammetilskudd til kommuner</t>
  </si>
  <si>
    <t>Innbyggertilskudd</t>
  </si>
  <si>
    <t>Distriktstilskudd Sør-Norge</t>
  </si>
  <si>
    <t>Skjønnstilskudd</t>
  </si>
  <si>
    <t>Veksttilskudd</t>
  </si>
  <si>
    <t>Storbytilskudd</t>
  </si>
  <si>
    <t>Sum rammeoverføringer kommuner</t>
  </si>
  <si>
    <t>Rammetilskudd til fylkeskommuner</t>
  </si>
  <si>
    <t>Nord-Norge-tilskudd</t>
  </si>
  <si>
    <t>Sum rammeoverføringer fylkeskommuner</t>
  </si>
  <si>
    <t>Sum rammeoverføringer</t>
  </si>
  <si>
    <t>1) Øremerkede tilskudd utenfor kommuneopplegget medregnes ikke ved beregning av vekst i kommunesektorens inntekter</t>
  </si>
  <si>
    <t>Helsetjenester i kommunene mv.</t>
  </si>
  <si>
    <t>Riksantikvaren</t>
  </si>
  <si>
    <t>Kulturminnearbeid i kommunene</t>
  </si>
  <si>
    <t>Nasjonal tilskuddsordning mot barnefattigdom</t>
  </si>
  <si>
    <t>Landsdelsmusikerordningen i Nord-Norge</t>
  </si>
  <si>
    <t>Kompetanse og innovasjon</t>
  </si>
  <si>
    <t>Psykisk helse og rusarbeid</t>
  </si>
  <si>
    <t>Kommunale tjenester</t>
  </si>
  <si>
    <t>Rusarbeid</t>
  </si>
  <si>
    <t>Tilskudd til gang- og sykkelveger</t>
  </si>
  <si>
    <t xml:space="preserve">Tilskudd til fiskerihavneanlegg </t>
  </si>
  <si>
    <t>Områdesatsing i byer</t>
  </si>
  <si>
    <t>Tilskudd til opplæring til barn og unge som søker opphold i Norge</t>
  </si>
  <si>
    <t>Kommunereform</t>
  </si>
  <si>
    <t>Konfliktråd</t>
  </si>
  <si>
    <t>Folkehelse</t>
  </si>
  <si>
    <t>Kommunale tiltak</t>
  </si>
  <si>
    <t>Forsøk med statlig finansiering av omsorgstjenestene</t>
  </si>
  <si>
    <t>Familie- og oppveksttiltak</t>
  </si>
  <si>
    <t>Tilskudd til vertskommuner for asylmottak</t>
  </si>
  <si>
    <t>Inkluderende og vekstkraftige lokalsamfunn</t>
  </si>
  <si>
    <t>Omstillingsdyktig næringsliv og lokalsamfunn i distriktene</t>
  </si>
  <si>
    <t>Omstillingsdyktige regioner</t>
  </si>
  <si>
    <t>Regionale tiltak for utvikling av næringsmiljøer og tilgang til kompetanse</t>
  </si>
  <si>
    <t>Grenseregionale Interreg-program</t>
  </si>
  <si>
    <t>Omstillingsprogrammer ved akutte endringer i arbeidsmarkedet</t>
  </si>
  <si>
    <t>Distriktstilskudd Nord-Norge</t>
  </si>
  <si>
    <t>Regionsentertilskudd</t>
  </si>
  <si>
    <t>Opptrappingsplan habilitering og rehabilitering</t>
  </si>
  <si>
    <t>Tiltak mot vold og overgrep</t>
  </si>
  <si>
    <t>Tilskudd til klimatiltak og klimatilpassing</t>
  </si>
  <si>
    <t>Tilskudd til fagskoler</t>
  </si>
  <si>
    <t>Utviklingsmidler til fagskoleutdanning</t>
  </si>
  <si>
    <t>Helsedirektoratet</t>
  </si>
  <si>
    <t>Gjesteinnbyggeroppgjør for fastleger</t>
  </si>
  <si>
    <t>Tilskudd til kommuner</t>
  </si>
  <si>
    <t>Refusjon av kommunale utgifter til barneverntiltak</t>
  </si>
  <si>
    <t>Tilskudd til barnevernsfaglig videreutdanning</t>
  </si>
  <si>
    <t>Landsbruksdirektoratet</t>
  </si>
  <si>
    <t>Utvidet TT-ordning for brukere med særskilte behov</t>
  </si>
  <si>
    <t>Returordning for kasserte fritidsbåter</t>
  </si>
  <si>
    <t>Skrantesykeprøver fra fallvilt</t>
  </si>
  <si>
    <t>Tiltak til kommuner med ulverevir i Hedmark, Akershus og Østfold</t>
  </si>
  <si>
    <t>Tilskudd til økt barnehagedeltakelse for minoritetsspråklige barn</t>
  </si>
  <si>
    <t>Bedriftsrettede låne- og tilskuddsordninger i distriktene</t>
  </si>
  <si>
    <t>Planlegging og byutvikling</t>
  </si>
  <si>
    <t>Rentekompensasjon for skole- og svømmeanlegg</t>
  </si>
  <si>
    <t>Særskilt tilskudd til store kollektivprosjekter</t>
  </si>
  <si>
    <t>Tilskudd til karriereveiledning</t>
  </si>
  <si>
    <t>Musikk og scenekunst</t>
  </si>
  <si>
    <t xml:space="preserve">Rentekompensasjon – kirkebygg </t>
  </si>
  <si>
    <t>Særskilt tilskudd ved bosetting av enslige, mindreårige flyktninger</t>
  </si>
  <si>
    <t>Belønningsordningen for bedre kollektivtransport mv. i byområdene</t>
  </si>
  <si>
    <t>Belønningsmidler til bymiljøavtaler og byvekstavtaler</t>
  </si>
  <si>
    <t>Konkurransen Smartere transport</t>
  </si>
  <si>
    <t>Tilskudd til bemanningsnorm i barnehage</t>
  </si>
  <si>
    <t>Diverse fiskeriformål</t>
  </si>
  <si>
    <t>Saldert budsjett 2019</t>
  </si>
  <si>
    <t>Tilskudd til leirskoleopplæring og skoleturer i forbindelse med handlingsplan mot antisemittisme</t>
  </si>
  <si>
    <t>Tilskuddsordning Mentorordning for nye lærere</t>
  </si>
  <si>
    <t>Byvekstavtaler</t>
  </si>
  <si>
    <t xml:space="preserve">Kompensasjon for renter og avdrag </t>
  </si>
  <si>
    <t>Fengselshelsetjeneste</t>
  </si>
  <si>
    <t>Utbedring på fylkesveger for tømmertransport</t>
  </si>
  <si>
    <t>Forskning på tiltak for økt kvalitet i barnehagen og grunnopplæringen</t>
  </si>
  <si>
    <t>Tidlig innsats i skolen gjennom økt lærerinnsats på 1.–10. trinn</t>
  </si>
  <si>
    <t>Tilskudd til tiltak for å styrke den norskspråklige utviklingen for minoritetsspråklige barn i barnehage</t>
  </si>
  <si>
    <t>Fagskoler</t>
  </si>
  <si>
    <t>Kriminalomsorgen</t>
  </si>
  <si>
    <t>Rom</t>
  </si>
  <si>
    <t>Kommunesammenslåing</t>
  </si>
  <si>
    <t>Tilskudd til sosiale tjenester og sosial inkludering</t>
  </si>
  <si>
    <t>Investeringstilskudd – rehabilitering</t>
  </si>
  <si>
    <t>Investeringstilskudd – netto tilvekst</t>
  </si>
  <si>
    <t>Tilskudd til incest- og voldtektssentre</t>
  </si>
  <si>
    <t>Kommunalt barnevern</t>
  </si>
  <si>
    <t>RNB 2019</t>
  </si>
  <si>
    <t>Tilskudd til fredede og verneverdige kirkebygg</t>
  </si>
  <si>
    <t>Barne- og familiedepartementet</t>
  </si>
  <si>
    <t>Statlege overføringar til kommunesektoren i 2019 (1 000 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</si>
</sst>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b/>
      <vertAlign val="superscript"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sz val="9.5"/>
      <name val="DepCentury Old Style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3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/>
    </xf>
    <xf numFmtId="0" fontId="4" fillId="0" borderId="10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" fontId="2" fillId="0" borderId="9" xfId="0" applyNumberFormat="1" applyFont="1" applyFill="1" applyBorder="1" applyAlignment="1">
      <alignment horizontal="right"/>
    </xf>
    <xf numFmtId="0" fontId="4" fillId="0" borderId="12" xfId="0" applyFont="1" applyFill="1" applyBorder="1"/>
    <xf numFmtId="0" fontId="2" fillId="0" borderId="14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3" fontId="2" fillId="0" borderId="15" xfId="0" applyNumberFormat="1" applyFont="1" applyFill="1" applyBorder="1" applyAlignment="1">
      <alignment horizontal="right"/>
    </xf>
    <xf numFmtId="0" fontId="4" fillId="0" borderId="17" xfId="0" applyFont="1" applyFill="1" applyBorder="1"/>
    <xf numFmtId="0" fontId="4" fillId="0" borderId="19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/>
    <xf numFmtId="3" fontId="4" fillId="0" borderId="6" xfId="0" applyNumberFormat="1" applyFont="1" applyFill="1" applyBorder="1" applyAlignment="1">
      <alignment horizontal="right"/>
    </xf>
    <xf numFmtId="0" fontId="5" fillId="0" borderId="7" xfId="0" applyFont="1" applyFill="1" applyBorder="1"/>
    <xf numFmtId="0" fontId="4" fillId="0" borderId="8" xfId="0" applyFont="1" applyFill="1" applyBorder="1" applyAlignment="1">
      <alignment wrapText="1"/>
    </xf>
    <xf numFmtId="0" fontId="5" fillId="0" borderId="10" xfId="0" applyFont="1" applyFill="1" applyBorder="1"/>
    <xf numFmtId="0" fontId="7" fillId="0" borderId="0" xfId="0" applyFont="1" applyFill="1" applyBorder="1" applyAlignment="1">
      <alignment wrapText="1"/>
    </xf>
    <xf numFmtId="0" fontId="4" fillId="0" borderId="4" xfId="0" applyFont="1" applyFill="1" applyBorder="1"/>
    <xf numFmtId="0" fontId="8" fillId="0" borderId="8" xfId="0" applyFont="1" applyFill="1" applyBorder="1" applyAlignment="1">
      <alignment wrapText="1"/>
    </xf>
    <xf numFmtId="0" fontId="2" fillId="0" borderId="14" xfId="0" applyFont="1" applyFill="1" applyBorder="1" applyAlignment="1">
      <alignment vertical="top" wrapText="1"/>
    </xf>
    <xf numFmtId="0" fontId="9" fillId="0" borderId="10" xfId="0" applyFont="1" applyFill="1" applyBorder="1"/>
    <xf numFmtId="0" fontId="9" fillId="0" borderId="20" xfId="0" applyFont="1" applyFill="1" applyBorder="1"/>
    <xf numFmtId="0" fontId="6" fillId="0" borderId="18" xfId="0" applyFont="1" applyFill="1" applyBorder="1" applyAlignment="1">
      <alignment wrapText="1"/>
    </xf>
    <xf numFmtId="0" fontId="5" fillId="0" borderId="12" xfId="0" applyFont="1" applyFill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20" xfId="0" applyFont="1" applyFill="1" applyBorder="1"/>
    <xf numFmtId="0" fontId="7" fillId="0" borderId="8" xfId="0" applyFont="1" applyFill="1" applyBorder="1" applyAlignment="1">
      <alignment wrapText="1"/>
    </xf>
    <xf numFmtId="0" fontId="5" fillId="0" borderId="4" xfId="0" applyFont="1" applyFill="1" applyBorder="1"/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wrapText="1"/>
    </xf>
    <xf numFmtId="0" fontId="4" fillId="0" borderId="20" xfId="0" applyFont="1" applyFill="1" applyBorder="1"/>
    <xf numFmtId="0" fontId="6" fillId="0" borderId="0" xfId="0" applyFont="1" applyFill="1" applyBorder="1" applyAlignment="1">
      <alignment wrapText="1"/>
    </xf>
    <xf numFmtId="0" fontId="5" fillId="0" borderId="20" xfId="0" applyFont="1" applyFill="1" applyBorder="1"/>
    <xf numFmtId="0" fontId="3" fillId="0" borderId="4" xfId="0" applyFont="1" applyFill="1" applyBorder="1"/>
    <xf numFmtId="0" fontId="12" fillId="0" borderId="23" xfId="0" applyFont="1" applyFill="1" applyBorder="1" applyAlignment="1">
      <alignment wrapText="1"/>
    </xf>
    <xf numFmtId="0" fontId="4" fillId="0" borderId="19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left" wrapText="1"/>
    </xf>
    <xf numFmtId="0" fontId="4" fillId="0" borderId="7" xfId="0" applyFont="1" applyFill="1" applyBorder="1"/>
    <xf numFmtId="0" fontId="2" fillId="0" borderId="5" xfId="0" applyFont="1" applyFill="1" applyBorder="1" applyAlignment="1">
      <alignment wrapText="1"/>
    </xf>
    <xf numFmtId="165" fontId="16" fillId="0" borderId="0" xfId="1" applyNumberFormat="1" applyFill="1"/>
    <xf numFmtId="165" fontId="0" fillId="0" borderId="0" xfId="0" applyNumberFormat="1" applyFill="1"/>
    <xf numFmtId="0" fontId="0" fillId="0" borderId="0" xfId="0" applyFill="1" applyBorder="1"/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2" fillId="0" borderId="18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8" fillId="0" borderId="8" xfId="0" applyFont="1" applyFill="1" applyBorder="1" applyAlignment="1">
      <alignment horizontal="right" vertical="top"/>
    </xf>
    <xf numFmtId="0" fontId="6" fillId="0" borderId="18" xfId="0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right" vertical="top"/>
    </xf>
    <xf numFmtId="0" fontId="4" fillId="0" borderId="21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/>
    </xf>
    <xf numFmtId="0" fontId="2" fillId="0" borderId="32" xfId="0" applyFont="1" applyFill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2" fillId="0" borderId="31" xfId="0" applyFont="1" applyFill="1" applyBorder="1" applyAlignment="1">
      <alignment wrapText="1"/>
    </xf>
    <xf numFmtId="0" fontId="4" fillId="0" borderId="18" xfId="0" applyFont="1" applyFill="1" applyBorder="1" applyAlignment="1">
      <alignment horizontal="right" vertical="top"/>
    </xf>
    <xf numFmtId="0" fontId="2" fillId="0" borderId="35" xfId="0" applyFont="1" applyFill="1" applyBorder="1" applyAlignment="1">
      <alignment wrapText="1"/>
    </xf>
    <xf numFmtId="0" fontId="4" fillId="0" borderId="34" xfId="0" applyFont="1" applyFill="1" applyBorder="1" applyAlignment="1">
      <alignment wrapText="1"/>
    </xf>
    <xf numFmtId="0" fontId="4" fillId="0" borderId="31" xfId="0" applyFont="1" applyFill="1" applyBorder="1" applyAlignment="1">
      <alignment wrapText="1"/>
    </xf>
    <xf numFmtId="0" fontId="2" fillId="0" borderId="29" xfId="0" applyFont="1" applyFill="1" applyBorder="1"/>
    <xf numFmtId="0" fontId="2" fillId="0" borderId="30" xfId="0" applyFont="1" applyFill="1" applyBorder="1" applyAlignment="1">
      <alignment horizontal="right" vertical="top"/>
    </xf>
    <xf numFmtId="0" fontId="4" fillId="0" borderId="36" xfId="0" applyFont="1" applyFill="1" applyBorder="1" applyAlignment="1">
      <alignment wrapText="1"/>
    </xf>
    <xf numFmtId="0" fontId="4" fillId="0" borderId="33" xfId="0" applyFont="1" applyFill="1" applyBorder="1" applyAlignment="1">
      <alignment wrapText="1"/>
    </xf>
    <xf numFmtId="3" fontId="2" fillId="0" borderId="25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2" fillId="0" borderId="37" xfId="0" applyFont="1" applyFill="1" applyBorder="1" applyAlignment="1">
      <alignment horizontal="right" vertical="top"/>
    </xf>
    <xf numFmtId="165" fontId="0" fillId="0" borderId="0" xfId="0" applyNumberFormat="1" applyFill="1" applyBorder="1"/>
    <xf numFmtId="165" fontId="16" fillId="0" borderId="0" xfId="1" applyNumberFormat="1" applyFill="1" applyBorder="1"/>
    <xf numFmtId="0" fontId="2" fillId="0" borderId="3" xfId="0" applyFont="1" applyFill="1" applyBorder="1"/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wrapText="1"/>
    </xf>
    <xf numFmtId="0" fontId="0" fillId="0" borderId="0" xfId="0" applyFill="1" applyAlignment="1"/>
    <xf numFmtId="0" fontId="0" fillId="0" borderId="0" xfId="0" applyFill="1" applyBorder="1" applyAlignment="1"/>
    <xf numFmtId="165" fontId="2" fillId="0" borderId="9" xfId="3" applyNumberFormat="1" applyFont="1" applyFill="1" applyBorder="1" applyAlignment="1">
      <alignment horizontal="right"/>
    </xf>
    <xf numFmtId="0" fontId="18" fillId="0" borderId="0" xfId="0" applyFont="1" applyFill="1" applyBorder="1"/>
    <xf numFmtId="0" fontId="10" fillId="0" borderId="17" xfId="0" applyFont="1" applyFill="1" applyBorder="1"/>
    <xf numFmtId="0" fontId="0" fillId="0" borderId="20" xfId="0" applyFill="1" applyBorder="1"/>
    <xf numFmtId="0" fontId="0" fillId="0" borderId="13" xfId="0" applyFill="1" applyBorder="1"/>
    <xf numFmtId="3" fontId="4" fillId="0" borderId="15" xfId="0" applyNumberFormat="1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2" fillId="0" borderId="24" xfId="0" applyFont="1" applyFill="1" applyBorder="1" applyAlignment="1">
      <alignment horizontal="right"/>
    </xf>
    <xf numFmtId="3" fontId="4" fillId="0" borderId="28" xfId="0" applyNumberFormat="1" applyFont="1" applyFill="1" applyBorder="1" applyAlignment="1">
      <alignment horizontal="right"/>
    </xf>
    <xf numFmtId="0" fontId="13" fillId="0" borderId="0" xfId="0" applyFont="1" applyFill="1"/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3" fontId="14" fillId="0" borderId="0" xfId="0" applyNumberFormat="1" applyFont="1" applyFill="1"/>
    <xf numFmtId="3" fontId="14" fillId="0" borderId="0" xfId="0" applyNumberFormat="1" applyFont="1" applyFill="1" applyAlignment="1">
      <alignment horizontal="right" vertical="top"/>
    </xf>
    <xf numFmtId="0" fontId="4" fillId="2" borderId="4" xfId="0" applyFont="1" applyFill="1" applyBorder="1"/>
    <xf numFmtId="0" fontId="2" fillId="2" borderId="5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wrapText="1"/>
    </xf>
    <xf numFmtId="3" fontId="4" fillId="2" borderId="6" xfId="0" applyNumberFormat="1" applyFont="1" applyFill="1" applyBorder="1" applyAlignment="1">
      <alignment horizontal="right"/>
    </xf>
    <xf numFmtId="0" fontId="4" fillId="2" borderId="26" xfId="0" applyFont="1" applyFill="1" applyBorder="1"/>
    <xf numFmtId="0" fontId="2" fillId="2" borderId="27" xfId="0" applyFont="1" applyFill="1" applyBorder="1" applyAlignment="1">
      <alignment horizontal="right" vertical="top"/>
    </xf>
    <xf numFmtId="0" fontId="4" fillId="2" borderId="27" xfId="0" applyFont="1" applyFill="1" applyBorder="1" applyAlignment="1">
      <alignment wrapText="1"/>
    </xf>
    <xf numFmtId="3" fontId="4" fillId="2" borderId="28" xfId="0" applyNumberFormat="1" applyFont="1" applyFill="1" applyBorder="1" applyAlignment="1">
      <alignment horizontal="right"/>
    </xf>
    <xf numFmtId="0" fontId="4" fillId="2" borderId="29" xfId="0" applyFont="1" applyFill="1" applyBorder="1"/>
    <xf numFmtId="0" fontId="2" fillId="2" borderId="30" xfId="0" applyFont="1" applyFill="1" applyBorder="1" applyAlignment="1">
      <alignment horizontal="right" vertical="top"/>
    </xf>
    <xf numFmtId="0" fontId="4" fillId="2" borderId="30" xfId="0" applyFont="1" applyFill="1" applyBorder="1" applyAlignment="1">
      <alignment wrapText="1"/>
    </xf>
    <xf numFmtId="3" fontId="4" fillId="2" borderId="28" xfId="0" applyNumberFormat="1" applyFont="1" applyFill="1" applyBorder="1"/>
    <xf numFmtId="3" fontId="2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/>
    <xf numFmtId="0" fontId="2" fillId="0" borderId="22" xfId="0" applyFont="1" applyFill="1" applyBorder="1" applyAlignment="1">
      <alignment wrapText="1"/>
    </xf>
    <xf numFmtId="3" fontId="2" fillId="0" borderId="35" xfId="0" applyNumberFormat="1" applyFont="1" applyFill="1" applyBorder="1" applyAlignment="1">
      <alignment horizontal="right"/>
    </xf>
  </cellXfs>
  <cellStyles count="4">
    <cellStyle name="Komma" xfId="3" builtinId="3"/>
    <cellStyle name="Normal" xfId="0" builtinId="0"/>
    <cellStyle name="Normal 2" xfId="1"/>
    <cellStyle name="Tusenskil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5"/>
  <sheetViews>
    <sheetView tabSelected="1" topLeftCell="A25" zoomScale="110" zoomScaleNormal="110" workbookViewId="0">
      <selection activeCell="A4" sqref="A4"/>
    </sheetView>
  </sheetViews>
  <sheetFormatPr baseColWidth="10" defaultColWidth="11.42578125" defaultRowHeight="15" x14ac:dyDescent="0.25"/>
  <cols>
    <col min="1" max="1" width="5.5703125" style="3" customWidth="1"/>
    <col min="2" max="2" width="6.42578125" style="111" customWidth="1"/>
    <col min="3" max="3" width="47.28515625" style="3" customWidth="1"/>
    <col min="4" max="5" width="11.5703125" style="3" customWidth="1"/>
    <col min="6" max="6" width="23.85546875" style="3" customWidth="1"/>
    <col min="7" max="9" width="11.42578125" style="3"/>
    <col min="10" max="10" width="19" style="3" customWidth="1"/>
    <col min="11" max="11" width="18.5703125" style="3" customWidth="1"/>
    <col min="12" max="16384" width="11.42578125" style="3"/>
  </cols>
  <sheetData>
    <row r="1" spans="1:7" ht="18.75" thickBot="1" x14ac:dyDescent="0.3">
      <c r="A1" s="1" t="s">
        <v>163</v>
      </c>
      <c r="B1" s="63"/>
      <c r="C1" s="2"/>
    </row>
    <row r="2" spans="1:7" ht="15.75" x14ac:dyDescent="0.25">
      <c r="A2" s="4" t="s">
        <v>0</v>
      </c>
      <c r="B2" s="64"/>
      <c r="C2" s="5"/>
      <c r="D2" s="95"/>
      <c r="E2" s="95"/>
      <c r="F2" s="55"/>
      <c r="G2" s="55"/>
    </row>
    <row r="3" spans="1:7" s="98" customFormat="1" ht="26.25" x14ac:dyDescent="0.25">
      <c r="A3" s="62" t="s">
        <v>1</v>
      </c>
      <c r="B3" s="96" t="s">
        <v>2</v>
      </c>
      <c r="C3" s="6" t="s">
        <v>3</v>
      </c>
      <c r="D3" s="97" t="s">
        <v>141</v>
      </c>
      <c r="E3" s="97" t="s">
        <v>160</v>
      </c>
      <c r="F3" s="99"/>
      <c r="G3" s="99"/>
    </row>
    <row r="4" spans="1:7" x14ac:dyDescent="0.25">
      <c r="A4" s="7" t="s">
        <v>4</v>
      </c>
      <c r="B4" s="59"/>
      <c r="C4" s="8"/>
      <c r="D4" s="9"/>
      <c r="E4" s="9"/>
      <c r="F4" s="55"/>
      <c r="G4" s="55"/>
    </row>
    <row r="5" spans="1:7" x14ac:dyDescent="0.25">
      <c r="A5" s="10">
        <v>225</v>
      </c>
      <c r="B5" s="65"/>
      <c r="C5" s="11" t="s">
        <v>5</v>
      </c>
      <c r="D5" s="9"/>
      <c r="E5" s="9"/>
      <c r="F5" s="55"/>
      <c r="G5" s="55"/>
    </row>
    <row r="6" spans="1:7" x14ac:dyDescent="0.25">
      <c r="A6" s="10"/>
      <c r="B6" s="60">
        <v>60</v>
      </c>
      <c r="C6" s="12" t="s">
        <v>6</v>
      </c>
      <c r="D6" s="13">
        <v>231367</v>
      </c>
      <c r="E6" s="13">
        <v>231367</v>
      </c>
      <c r="F6" s="55"/>
      <c r="G6" s="55"/>
    </row>
    <row r="7" spans="1:7" x14ac:dyDescent="0.25">
      <c r="A7" s="10"/>
      <c r="B7" s="60">
        <v>63</v>
      </c>
      <c r="C7" s="12" t="s">
        <v>7</v>
      </c>
      <c r="D7" s="13">
        <v>71038</v>
      </c>
      <c r="E7" s="13">
        <v>71038</v>
      </c>
      <c r="F7" s="55"/>
      <c r="G7" s="56"/>
    </row>
    <row r="8" spans="1:7" x14ac:dyDescent="0.25">
      <c r="A8" s="10"/>
      <c r="B8" s="60">
        <v>65</v>
      </c>
      <c r="C8" s="12" t="s">
        <v>130</v>
      </c>
      <c r="D8" s="13">
        <v>274477</v>
      </c>
      <c r="E8" s="13">
        <v>274477</v>
      </c>
      <c r="F8" s="55"/>
      <c r="G8" s="55"/>
    </row>
    <row r="9" spans="1:7" ht="26.25" x14ac:dyDescent="0.25">
      <c r="A9" s="10"/>
      <c r="B9" s="60">
        <v>66</v>
      </c>
      <c r="C9" s="12" t="s">
        <v>142</v>
      </c>
      <c r="D9" s="13">
        <v>69343</v>
      </c>
      <c r="E9" s="13">
        <v>69343</v>
      </c>
      <c r="F9" s="55"/>
      <c r="G9" s="56"/>
    </row>
    <row r="10" spans="1:7" x14ac:dyDescent="0.25">
      <c r="A10" s="10"/>
      <c r="B10" s="60">
        <v>67</v>
      </c>
      <c r="C10" s="12" t="s">
        <v>8</v>
      </c>
      <c r="D10" s="13">
        <v>8978</v>
      </c>
      <c r="E10" s="13">
        <v>8978</v>
      </c>
      <c r="F10" s="55"/>
      <c r="G10" s="56"/>
    </row>
    <row r="11" spans="1:7" x14ac:dyDescent="0.25">
      <c r="A11" s="10"/>
      <c r="B11" s="60">
        <v>68</v>
      </c>
      <c r="C11" s="12" t="s">
        <v>9</v>
      </c>
      <c r="D11" s="13">
        <v>294663</v>
      </c>
      <c r="E11" s="13">
        <v>298491</v>
      </c>
      <c r="F11" s="55"/>
      <c r="G11" s="57"/>
    </row>
    <row r="12" spans="1:7" x14ac:dyDescent="0.25">
      <c r="A12" s="10">
        <v>226</v>
      </c>
      <c r="B12" s="60"/>
      <c r="C12" s="16" t="s">
        <v>10</v>
      </c>
      <c r="D12" s="17"/>
      <c r="E12" s="17"/>
      <c r="F12" s="55"/>
      <c r="G12" s="56"/>
    </row>
    <row r="13" spans="1:7" ht="27.75" customHeight="1" x14ac:dyDescent="0.25">
      <c r="A13" s="10"/>
      <c r="B13" s="60">
        <v>60</v>
      </c>
      <c r="C13" s="12" t="s">
        <v>148</v>
      </c>
      <c r="D13" s="13">
        <v>44229</v>
      </c>
      <c r="E13" s="13">
        <v>44229</v>
      </c>
      <c r="F13" s="55"/>
      <c r="G13" s="56"/>
    </row>
    <row r="14" spans="1:7" x14ac:dyDescent="0.25">
      <c r="A14" s="10"/>
      <c r="B14" s="60">
        <v>61</v>
      </c>
      <c r="C14" s="12" t="s">
        <v>143</v>
      </c>
      <c r="D14" s="13">
        <v>60000</v>
      </c>
      <c r="E14" s="13">
        <v>60000</v>
      </c>
      <c r="F14" s="55"/>
      <c r="G14" s="56"/>
    </row>
    <row r="15" spans="1:7" x14ac:dyDescent="0.25">
      <c r="A15" s="14"/>
      <c r="B15" s="49">
        <v>63</v>
      </c>
      <c r="C15" s="15" t="s">
        <v>149</v>
      </c>
      <c r="D15" s="90">
        <v>1823587</v>
      </c>
      <c r="E15" s="90">
        <v>1823587</v>
      </c>
      <c r="F15" s="55"/>
      <c r="G15" s="57"/>
    </row>
    <row r="16" spans="1:7" x14ac:dyDescent="0.25">
      <c r="A16" s="10">
        <v>227</v>
      </c>
      <c r="B16" s="65"/>
      <c r="C16" s="16" t="s">
        <v>11</v>
      </c>
      <c r="D16" s="9"/>
      <c r="E16" s="9"/>
      <c r="F16" s="55"/>
      <c r="G16" s="55"/>
    </row>
    <row r="17" spans="1:7" x14ac:dyDescent="0.25">
      <c r="A17" s="14"/>
      <c r="B17" s="49">
        <v>63</v>
      </c>
      <c r="C17" s="15" t="s">
        <v>69</v>
      </c>
      <c r="D17" s="90">
        <v>40181</v>
      </c>
      <c r="E17" s="90">
        <v>40181</v>
      </c>
      <c r="F17" s="55"/>
      <c r="G17" s="55"/>
    </row>
    <row r="18" spans="1:7" x14ac:dyDescent="0.25">
      <c r="A18" s="10">
        <v>231</v>
      </c>
      <c r="B18" s="60"/>
      <c r="C18" s="16" t="s">
        <v>12</v>
      </c>
      <c r="D18" s="13"/>
      <c r="E18" s="13"/>
      <c r="F18" s="55"/>
      <c r="G18" s="55"/>
    </row>
    <row r="19" spans="1:7" x14ac:dyDescent="0.25">
      <c r="A19" s="10"/>
      <c r="B19" s="60">
        <v>60</v>
      </c>
      <c r="C19" s="12" t="s">
        <v>139</v>
      </c>
      <c r="D19" s="13">
        <v>262800</v>
      </c>
      <c r="E19" s="13">
        <v>262800</v>
      </c>
      <c r="F19" s="55"/>
      <c r="G19" s="55"/>
    </row>
    <row r="20" spans="1:7" x14ac:dyDescent="0.25">
      <c r="A20" s="14"/>
      <c r="B20" s="49">
        <v>66</v>
      </c>
      <c r="C20" s="15" t="s">
        <v>127</v>
      </c>
      <c r="D20" s="90">
        <v>20560</v>
      </c>
      <c r="E20" s="90">
        <v>20560</v>
      </c>
      <c r="F20" s="55"/>
      <c r="G20" s="55"/>
    </row>
    <row r="21" spans="1:7" x14ac:dyDescent="0.25">
      <c r="A21" s="10">
        <v>240</v>
      </c>
      <c r="B21" s="60"/>
      <c r="C21" s="16" t="s">
        <v>151</v>
      </c>
      <c r="D21" s="13"/>
      <c r="E21" s="13"/>
      <c r="F21" s="55"/>
      <c r="G21" s="55"/>
    </row>
    <row r="22" spans="1:7" x14ac:dyDescent="0.25">
      <c r="A22" s="10"/>
      <c r="B22" s="60">
        <v>60</v>
      </c>
      <c r="C22" s="12" t="s">
        <v>115</v>
      </c>
      <c r="D22" s="13">
        <v>725350</v>
      </c>
      <c r="E22" s="13">
        <v>725350</v>
      </c>
      <c r="F22" s="55"/>
      <c r="G22" s="55"/>
    </row>
    <row r="23" spans="1:7" x14ac:dyDescent="0.25">
      <c r="A23" s="10"/>
      <c r="B23" s="60">
        <v>61</v>
      </c>
      <c r="C23" s="12" t="s">
        <v>116</v>
      </c>
      <c r="D23" s="13">
        <v>41864</v>
      </c>
      <c r="E23" s="13">
        <v>41864</v>
      </c>
      <c r="F23" s="55"/>
      <c r="G23" s="55"/>
    </row>
    <row r="24" spans="1:7" x14ac:dyDescent="0.25">
      <c r="A24" s="18">
        <v>258</v>
      </c>
      <c r="B24" s="66"/>
      <c r="C24" s="19" t="s">
        <v>13</v>
      </c>
      <c r="D24" s="17"/>
      <c r="E24" s="17"/>
      <c r="F24" s="55"/>
      <c r="G24" s="55"/>
    </row>
    <row r="25" spans="1:7" x14ac:dyDescent="0.25">
      <c r="A25" s="10"/>
      <c r="B25" s="60">
        <v>60</v>
      </c>
      <c r="C25" s="12" t="s">
        <v>132</v>
      </c>
      <c r="D25" s="13">
        <v>34525</v>
      </c>
      <c r="E25" s="13">
        <v>34525</v>
      </c>
      <c r="F25" s="55"/>
      <c r="G25" s="55"/>
    </row>
    <row r="26" spans="1:7" x14ac:dyDescent="0.25">
      <c r="A26" s="18">
        <v>287</v>
      </c>
      <c r="B26" s="66"/>
      <c r="C26" s="20" t="s">
        <v>14</v>
      </c>
      <c r="D26" s="17"/>
      <c r="E26" s="17"/>
      <c r="F26" s="55"/>
      <c r="G26" s="55"/>
    </row>
    <row r="27" spans="1:7" x14ac:dyDescent="0.25">
      <c r="A27" s="43"/>
      <c r="B27" s="73">
        <v>60</v>
      </c>
      <c r="C27" s="82" t="s">
        <v>15</v>
      </c>
      <c r="D27" s="89">
        <v>183255</v>
      </c>
      <c r="E27" s="89">
        <v>183255</v>
      </c>
      <c r="F27" s="55"/>
      <c r="G27" s="55"/>
    </row>
    <row r="28" spans="1:7" x14ac:dyDescent="0.25">
      <c r="A28" s="22"/>
      <c r="B28" s="67"/>
      <c r="C28" s="88" t="s">
        <v>16</v>
      </c>
      <c r="D28" s="23">
        <f>SUM(D6:D27)</f>
        <v>4186217</v>
      </c>
      <c r="E28" s="23">
        <f>SUM(E6:E27)</f>
        <v>4190045</v>
      </c>
      <c r="F28" s="55"/>
      <c r="G28" s="55"/>
    </row>
    <row r="29" spans="1:7" x14ac:dyDescent="0.25">
      <c r="A29" s="26" t="s">
        <v>17</v>
      </c>
      <c r="B29" s="65"/>
      <c r="C29" s="11"/>
      <c r="D29" s="91"/>
      <c r="E29" s="91"/>
      <c r="F29" s="55"/>
      <c r="G29" s="55"/>
    </row>
    <row r="30" spans="1:7" x14ac:dyDescent="0.25">
      <c r="A30" s="10">
        <v>323</v>
      </c>
      <c r="B30" s="60"/>
      <c r="C30" s="11" t="s">
        <v>133</v>
      </c>
      <c r="D30" s="13"/>
      <c r="E30" s="13"/>
      <c r="F30" s="55"/>
      <c r="G30" s="55"/>
    </row>
    <row r="31" spans="1:7" x14ac:dyDescent="0.25">
      <c r="A31" s="26"/>
      <c r="B31" s="60">
        <v>60</v>
      </c>
      <c r="C31" s="21" t="s">
        <v>88</v>
      </c>
      <c r="D31" s="13">
        <v>21620</v>
      </c>
      <c r="E31" s="13">
        <v>21620</v>
      </c>
      <c r="F31" s="55"/>
      <c r="G31" s="55"/>
    </row>
    <row r="32" spans="1:7" x14ac:dyDescent="0.25">
      <c r="A32" s="39"/>
      <c r="B32" s="61"/>
      <c r="C32" s="88" t="s">
        <v>16</v>
      </c>
      <c r="D32" s="23">
        <f>SUM(D30:D31)</f>
        <v>21620</v>
      </c>
      <c r="E32" s="23">
        <f>SUM(E30:E31)</f>
        <v>21620</v>
      </c>
      <c r="F32" s="55"/>
      <c r="G32" s="55"/>
    </row>
    <row r="33" spans="1:8" x14ac:dyDescent="0.25">
      <c r="A33" s="26" t="s">
        <v>19</v>
      </c>
      <c r="B33" s="68"/>
      <c r="C33" s="27"/>
      <c r="D33" s="9"/>
      <c r="E33" s="9"/>
      <c r="F33" s="55"/>
      <c r="G33" s="55"/>
    </row>
    <row r="34" spans="1:8" x14ac:dyDescent="0.25">
      <c r="A34" s="10">
        <v>430</v>
      </c>
      <c r="B34" s="68"/>
      <c r="C34" s="84" t="s">
        <v>152</v>
      </c>
      <c r="D34" s="9"/>
      <c r="E34" s="9"/>
      <c r="F34" s="55"/>
      <c r="G34" s="55"/>
    </row>
    <row r="35" spans="1:8" x14ac:dyDescent="0.25">
      <c r="A35" s="34"/>
      <c r="B35" s="49">
        <v>60</v>
      </c>
      <c r="C35" s="78" t="s">
        <v>20</v>
      </c>
      <c r="D35" s="90">
        <v>69000</v>
      </c>
      <c r="E35" s="90">
        <v>69000</v>
      </c>
      <c r="F35" s="55"/>
      <c r="G35" s="56"/>
    </row>
    <row r="36" spans="1:8" x14ac:dyDescent="0.25">
      <c r="A36" s="10">
        <v>474</v>
      </c>
      <c r="B36" s="60"/>
      <c r="C36" s="16" t="s">
        <v>98</v>
      </c>
      <c r="D36" s="13"/>
      <c r="E36" s="13"/>
      <c r="F36" s="55"/>
      <c r="G36" s="55"/>
    </row>
    <row r="37" spans="1:8" x14ac:dyDescent="0.25">
      <c r="A37" s="10"/>
      <c r="B37" s="60">
        <v>60</v>
      </c>
      <c r="C37" s="21" t="s">
        <v>119</v>
      </c>
      <c r="D37" s="13">
        <v>19808</v>
      </c>
      <c r="E37" s="13">
        <v>19808</v>
      </c>
      <c r="F37" s="55"/>
      <c r="G37" s="57"/>
    </row>
    <row r="38" spans="1:8" x14ac:dyDescent="0.25">
      <c r="A38" s="28"/>
      <c r="B38" s="67"/>
      <c r="C38" s="6" t="s">
        <v>16</v>
      </c>
      <c r="D38" s="23">
        <f>SUM(D35:D37)</f>
        <v>88808</v>
      </c>
      <c r="E38" s="23">
        <f>SUM(E35:E37)</f>
        <v>88808</v>
      </c>
      <c r="F38" s="55"/>
      <c r="G38" s="55"/>
    </row>
    <row r="39" spans="1:8" x14ac:dyDescent="0.25">
      <c r="A39" s="24" t="s">
        <v>21</v>
      </c>
      <c r="B39" s="69"/>
      <c r="C39" s="29"/>
      <c r="D39" s="9"/>
      <c r="E39" s="9"/>
      <c r="F39" s="55"/>
      <c r="G39" s="55"/>
    </row>
    <row r="40" spans="1:8" x14ac:dyDescent="0.25">
      <c r="A40" s="10">
        <v>550</v>
      </c>
      <c r="B40" s="77"/>
      <c r="C40" s="11" t="s">
        <v>105</v>
      </c>
      <c r="D40" s="9"/>
      <c r="E40" s="9"/>
      <c r="F40" s="128"/>
      <c r="G40" s="55"/>
    </row>
    <row r="41" spans="1:8" x14ac:dyDescent="0.25">
      <c r="A41" s="10"/>
      <c r="B41" s="60">
        <v>62</v>
      </c>
      <c r="C41" s="12" t="s">
        <v>128</v>
      </c>
      <c r="D41" s="100">
        <v>453090</v>
      </c>
      <c r="E41" s="100">
        <v>453090</v>
      </c>
      <c r="F41" s="55"/>
      <c r="G41" s="55"/>
    </row>
    <row r="42" spans="1:8" x14ac:dyDescent="0.25">
      <c r="A42" s="10"/>
      <c r="B42" s="60">
        <v>64</v>
      </c>
      <c r="C42" s="12" t="s">
        <v>104</v>
      </c>
      <c r="D42" s="100">
        <v>50000</v>
      </c>
      <c r="E42" s="100">
        <v>50000</v>
      </c>
      <c r="F42" s="55"/>
      <c r="G42" s="13"/>
    </row>
    <row r="43" spans="1:8" x14ac:dyDescent="0.25">
      <c r="A43" s="10">
        <v>553</v>
      </c>
      <c r="B43" s="60"/>
      <c r="C43" s="16" t="s">
        <v>106</v>
      </c>
      <c r="D43" s="13"/>
      <c r="E43" s="13"/>
      <c r="F43" s="55"/>
      <c r="G43" s="55"/>
    </row>
    <row r="44" spans="1:8" ht="26.25" x14ac:dyDescent="0.25">
      <c r="A44" s="10"/>
      <c r="B44" s="60">
        <v>60</v>
      </c>
      <c r="C44" s="12" t="s">
        <v>107</v>
      </c>
      <c r="D44" s="13">
        <v>47000</v>
      </c>
      <c r="E44" s="13">
        <v>47000</v>
      </c>
      <c r="F44" s="55"/>
      <c r="G44" s="55"/>
      <c r="H44" s="56"/>
    </row>
    <row r="45" spans="1:8" x14ac:dyDescent="0.25">
      <c r="A45" s="10"/>
      <c r="B45" s="60">
        <v>63</v>
      </c>
      <c r="C45" s="12" t="s">
        <v>108</v>
      </c>
      <c r="D45" s="13">
        <v>52736</v>
      </c>
      <c r="E45" s="13">
        <v>52736</v>
      </c>
      <c r="F45" s="93"/>
      <c r="G45" s="55"/>
    </row>
    <row r="46" spans="1:8" x14ac:dyDescent="0.25">
      <c r="A46" s="14"/>
      <c r="B46" s="49">
        <v>65</v>
      </c>
      <c r="C46" s="78" t="s">
        <v>109</v>
      </c>
      <c r="D46" s="90">
        <v>79856</v>
      </c>
      <c r="E46" s="90">
        <v>79856</v>
      </c>
      <c r="F46" s="55"/>
      <c r="G46" s="57"/>
    </row>
    <row r="47" spans="1:8" x14ac:dyDescent="0.25">
      <c r="A47" s="10">
        <v>567</v>
      </c>
      <c r="B47" s="60"/>
      <c r="C47" s="16" t="s">
        <v>22</v>
      </c>
      <c r="D47" s="13"/>
      <c r="E47" s="13"/>
      <c r="F47" s="55"/>
      <c r="G47" s="55"/>
    </row>
    <row r="48" spans="1:8" x14ac:dyDescent="0.25">
      <c r="A48" s="10"/>
      <c r="B48" s="60">
        <v>60</v>
      </c>
      <c r="C48" s="12" t="s">
        <v>153</v>
      </c>
      <c r="D48" s="13">
        <v>3505</v>
      </c>
      <c r="E48" s="13">
        <v>3505</v>
      </c>
      <c r="F48" s="55"/>
      <c r="G48" s="55"/>
    </row>
    <row r="49" spans="1:10" x14ac:dyDescent="0.25">
      <c r="A49" s="18">
        <v>575</v>
      </c>
      <c r="B49" s="66"/>
      <c r="C49" s="19" t="s">
        <v>23</v>
      </c>
      <c r="D49" s="17"/>
      <c r="E49" s="17"/>
      <c r="F49" s="55"/>
      <c r="G49" s="55"/>
    </row>
    <row r="50" spans="1:10" x14ac:dyDescent="0.25">
      <c r="A50" s="14"/>
      <c r="B50" s="49">
        <v>60</v>
      </c>
      <c r="C50" s="15" t="s">
        <v>24</v>
      </c>
      <c r="D50" s="90">
        <v>10222112</v>
      </c>
      <c r="E50" s="90">
        <v>10222112</v>
      </c>
      <c r="F50" s="55"/>
      <c r="G50" s="55"/>
    </row>
    <row r="51" spans="1:10" x14ac:dyDescent="0.25">
      <c r="A51" s="18">
        <v>590</v>
      </c>
      <c r="B51" s="65"/>
      <c r="C51" s="11" t="s">
        <v>129</v>
      </c>
      <c r="D51" s="91"/>
      <c r="E51" s="91"/>
      <c r="F51" s="55"/>
      <c r="G51" s="55"/>
      <c r="I51" s="55"/>
    </row>
    <row r="52" spans="1:10" x14ac:dyDescent="0.25">
      <c r="A52" s="31"/>
      <c r="B52" s="60">
        <v>61</v>
      </c>
      <c r="C52" s="21" t="s">
        <v>144</v>
      </c>
      <c r="D52" s="13">
        <v>20686</v>
      </c>
      <c r="E52" s="13">
        <v>20686</v>
      </c>
      <c r="F52" s="55"/>
      <c r="G52" s="55"/>
    </row>
    <row r="53" spans="1:10" x14ac:dyDescent="0.25">
      <c r="A53" s="32"/>
      <c r="B53" s="60">
        <v>65</v>
      </c>
      <c r="C53" s="21" t="s">
        <v>95</v>
      </c>
      <c r="D53" s="13">
        <v>61274</v>
      </c>
      <c r="E53" s="13">
        <v>61274</v>
      </c>
      <c r="F53" s="55"/>
      <c r="G53" s="55"/>
    </row>
    <row r="54" spans="1:10" x14ac:dyDescent="0.25">
      <c r="A54" s="28"/>
      <c r="B54" s="67"/>
      <c r="C54" s="6" t="s">
        <v>16</v>
      </c>
      <c r="D54" s="23">
        <f>SUM(D41:D53)</f>
        <v>10990259</v>
      </c>
      <c r="E54" s="23">
        <f>SUM(E41:E53)</f>
        <v>10990259</v>
      </c>
      <c r="F54" s="55"/>
      <c r="G54" s="55"/>
    </row>
    <row r="55" spans="1:10" x14ac:dyDescent="0.25">
      <c r="A55" s="26" t="s">
        <v>25</v>
      </c>
      <c r="B55" s="70"/>
      <c r="C55" s="33"/>
      <c r="D55" s="9"/>
      <c r="E55" s="9"/>
      <c r="F55" s="55"/>
      <c r="G55" s="55"/>
      <c r="J55" s="55"/>
    </row>
    <row r="56" spans="1:10" x14ac:dyDescent="0.25">
      <c r="A56" s="10">
        <v>621</v>
      </c>
      <c r="B56" s="60"/>
      <c r="C56" s="11" t="s">
        <v>155</v>
      </c>
      <c r="D56" s="9"/>
      <c r="E56" s="9"/>
      <c r="F56" s="58"/>
      <c r="G56" s="55"/>
    </row>
    <row r="57" spans="1:10" x14ac:dyDescent="0.25">
      <c r="A57" s="26"/>
      <c r="B57" s="60">
        <v>63</v>
      </c>
      <c r="C57" s="12" t="s">
        <v>26</v>
      </c>
      <c r="D57" s="13">
        <v>156750</v>
      </c>
      <c r="E57" s="13">
        <v>156750</v>
      </c>
      <c r="F57" s="56"/>
      <c r="G57" s="57"/>
    </row>
    <row r="58" spans="1:10" x14ac:dyDescent="0.25">
      <c r="A58" s="28"/>
      <c r="B58" s="67"/>
      <c r="C58" s="6" t="s">
        <v>16</v>
      </c>
      <c r="D58" s="23">
        <f>SUM(D57)</f>
        <v>156750</v>
      </c>
      <c r="E58" s="23">
        <f>SUM(E57)</f>
        <v>156750</v>
      </c>
      <c r="F58" s="56"/>
      <c r="G58" s="56"/>
    </row>
    <row r="59" spans="1:10" x14ac:dyDescent="0.25">
      <c r="A59" s="24" t="s">
        <v>27</v>
      </c>
      <c r="B59" s="71"/>
      <c r="C59" s="92"/>
      <c r="D59" s="9"/>
      <c r="E59" s="9"/>
      <c r="F59" s="56"/>
      <c r="G59" s="56"/>
    </row>
    <row r="60" spans="1:10" x14ac:dyDescent="0.25">
      <c r="A60" s="10">
        <v>714</v>
      </c>
      <c r="B60" s="60"/>
      <c r="C60" s="11" t="s">
        <v>99</v>
      </c>
      <c r="D60" s="9"/>
      <c r="E60" s="9"/>
      <c r="F60" s="58"/>
      <c r="G60" s="56"/>
    </row>
    <row r="61" spans="1:10" x14ac:dyDescent="0.25">
      <c r="A61" s="34"/>
      <c r="B61" s="49">
        <v>60</v>
      </c>
      <c r="C61" s="15" t="s">
        <v>100</v>
      </c>
      <c r="D61" s="90">
        <v>93013</v>
      </c>
      <c r="E61" s="90">
        <v>90413</v>
      </c>
      <c r="F61" s="56"/>
      <c r="G61" s="58"/>
    </row>
    <row r="62" spans="1:10" x14ac:dyDescent="0.25">
      <c r="A62" s="10">
        <v>740</v>
      </c>
      <c r="B62" s="60"/>
      <c r="C62" s="11" t="s">
        <v>117</v>
      </c>
      <c r="D62" s="13"/>
      <c r="E62" s="13"/>
      <c r="F62" s="56"/>
      <c r="G62" s="56"/>
    </row>
    <row r="63" spans="1:10" x14ac:dyDescent="0.25">
      <c r="A63" s="34"/>
      <c r="B63" s="49">
        <v>60</v>
      </c>
      <c r="C63" s="78" t="s">
        <v>118</v>
      </c>
      <c r="D63" s="90">
        <v>81908</v>
      </c>
      <c r="E63" s="90">
        <v>81908</v>
      </c>
      <c r="F63" s="55"/>
      <c r="G63" s="56"/>
    </row>
    <row r="64" spans="1:10" x14ac:dyDescent="0.25">
      <c r="A64" s="10">
        <v>761</v>
      </c>
      <c r="B64" s="65"/>
      <c r="C64" s="16" t="s">
        <v>28</v>
      </c>
      <c r="D64" s="9"/>
      <c r="E64" s="9"/>
      <c r="F64" s="55"/>
      <c r="G64" s="101"/>
    </row>
    <row r="65" spans="1:7" x14ac:dyDescent="0.25">
      <c r="A65" s="10"/>
      <c r="B65" s="60">
        <v>60</v>
      </c>
      <c r="C65" s="12" t="s">
        <v>29</v>
      </c>
      <c r="D65" s="13">
        <v>10125</v>
      </c>
      <c r="E65" s="13">
        <v>10125</v>
      </c>
      <c r="F65" s="55"/>
      <c r="G65" s="55"/>
    </row>
    <row r="66" spans="1:7" x14ac:dyDescent="0.25">
      <c r="A66" s="10"/>
      <c r="B66" s="60">
        <v>61</v>
      </c>
      <c r="C66" s="12" t="s">
        <v>30</v>
      </c>
      <c r="D66" s="13">
        <v>934778</v>
      </c>
      <c r="E66" s="13">
        <v>958778</v>
      </c>
      <c r="F66" s="55"/>
      <c r="G66" s="55"/>
    </row>
    <row r="67" spans="1:7" x14ac:dyDescent="0.25">
      <c r="A67" s="10"/>
      <c r="B67" s="60">
        <v>62</v>
      </c>
      <c r="C67" s="12" t="s">
        <v>31</v>
      </c>
      <c r="D67" s="13">
        <v>347998</v>
      </c>
      <c r="E67" s="13">
        <v>332998</v>
      </c>
      <c r="F67" s="55"/>
      <c r="G67" s="55"/>
    </row>
    <row r="68" spans="1:7" x14ac:dyDescent="0.25">
      <c r="A68" s="10"/>
      <c r="B68" s="60">
        <v>63</v>
      </c>
      <c r="C68" s="12" t="s">
        <v>156</v>
      </c>
      <c r="D68" s="13">
        <v>4213357</v>
      </c>
      <c r="E68" s="13">
        <v>4253182</v>
      </c>
      <c r="F68" s="55"/>
      <c r="G68" s="55"/>
    </row>
    <row r="69" spans="1:7" x14ac:dyDescent="0.25">
      <c r="A69" s="10"/>
      <c r="B69" s="60">
        <v>64</v>
      </c>
      <c r="C69" s="12" t="s">
        <v>145</v>
      </c>
      <c r="D69" s="13">
        <v>876900</v>
      </c>
      <c r="E69" s="13">
        <v>876900</v>
      </c>
      <c r="F69" s="55"/>
      <c r="G69" s="55"/>
    </row>
    <row r="70" spans="1:7" x14ac:dyDescent="0.25">
      <c r="A70" s="10"/>
      <c r="B70" s="60">
        <v>65</v>
      </c>
      <c r="C70" s="12" t="s">
        <v>101</v>
      </c>
      <c r="D70" s="13">
        <v>1482840</v>
      </c>
      <c r="E70" s="13">
        <v>1346050</v>
      </c>
      <c r="F70" s="55"/>
      <c r="G70" s="55"/>
    </row>
    <row r="71" spans="1:7" x14ac:dyDescent="0.25">
      <c r="A71" s="10"/>
      <c r="B71" s="60">
        <v>67</v>
      </c>
      <c r="C71" s="12" t="s">
        <v>32</v>
      </c>
      <c r="D71" s="13">
        <v>70227</v>
      </c>
      <c r="E71" s="13">
        <v>70227</v>
      </c>
      <c r="F71" s="55"/>
      <c r="G71" s="55"/>
    </row>
    <row r="72" spans="1:7" x14ac:dyDescent="0.25">
      <c r="A72" s="36"/>
      <c r="B72" s="49">
        <v>68</v>
      </c>
      <c r="C72" s="15" t="s">
        <v>89</v>
      </c>
      <c r="D72" s="90">
        <v>398050</v>
      </c>
      <c r="E72" s="90">
        <v>398050</v>
      </c>
      <c r="F72" s="55"/>
      <c r="G72" s="55"/>
    </row>
    <row r="73" spans="1:7" x14ac:dyDescent="0.25">
      <c r="A73" s="36"/>
      <c r="B73" s="60">
        <v>69</v>
      </c>
      <c r="C73" s="12" t="s">
        <v>157</v>
      </c>
      <c r="D73" s="13">
        <v>65400</v>
      </c>
      <c r="E73" s="13">
        <v>104600</v>
      </c>
      <c r="F73" s="55"/>
      <c r="G73" s="55"/>
    </row>
    <row r="74" spans="1:7" x14ac:dyDescent="0.25">
      <c r="A74" s="18">
        <v>762</v>
      </c>
      <c r="B74" s="60"/>
      <c r="C74" s="16" t="s">
        <v>33</v>
      </c>
      <c r="D74" s="13"/>
      <c r="E74" s="13"/>
      <c r="F74" s="55"/>
      <c r="G74" s="55"/>
    </row>
    <row r="75" spans="1:7" x14ac:dyDescent="0.25">
      <c r="A75" s="36"/>
      <c r="B75" s="60">
        <v>60</v>
      </c>
      <c r="C75" s="12" t="s">
        <v>34</v>
      </c>
      <c r="D75" s="13">
        <v>453458</v>
      </c>
      <c r="E75" s="13">
        <v>453458</v>
      </c>
      <c r="F75" s="55"/>
      <c r="G75" s="55"/>
    </row>
    <row r="76" spans="1:7" x14ac:dyDescent="0.25">
      <c r="A76" s="36"/>
      <c r="B76" s="60">
        <v>61</v>
      </c>
      <c r="C76" s="12" t="s">
        <v>146</v>
      </c>
      <c r="D76" s="13">
        <v>178866</v>
      </c>
      <c r="E76" s="13">
        <v>179149</v>
      </c>
      <c r="F76" s="55"/>
      <c r="G76" s="55"/>
    </row>
    <row r="77" spans="1:7" x14ac:dyDescent="0.25">
      <c r="A77" s="36"/>
      <c r="B77" s="60">
        <v>63</v>
      </c>
      <c r="C77" s="80" t="s">
        <v>35</v>
      </c>
      <c r="D77" s="13">
        <v>210723</v>
      </c>
      <c r="E77" s="13">
        <v>210723</v>
      </c>
      <c r="F77" s="55"/>
      <c r="G77" s="55"/>
    </row>
    <row r="78" spans="1:7" x14ac:dyDescent="0.25">
      <c r="A78" s="35"/>
      <c r="B78" s="49">
        <v>64</v>
      </c>
      <c r="C78" s="78" t="s">
        <v>112</v>
      </c>
      <c r="D78" s="90">
        <v>88196</v>
      </c>
      <c r="E78" s="90">
        <v>88196</v>
      </c>
      <c r="F78" s="55"/>
      <c r="G78" s="55"/>
    </row>
    <row r="79" spans="1:7" x14ac:dyDescent="0.25">
      <c r="A79" s="10">
        <v>765</v>
      </c>
      <c r="B79" s="60"/>
      <c r="C79" s="16" t="s">
        <v>90</v>
      </c>
      <c r="D79" s="13"/>
      <c r="E79" s="13"/>
      <c r="F79" s="55"/>
      <c r="G79" s="55"/>
    </row>
    <row r="80" spans="1:7" x14ac:dyDescent="0.25">
      <c r="A80" s="36"/>
      <c r="B80" s="60">
        <v>60</v>
      </c>
      <c r="C80" s="12" t="s">
        <v>91</v>
      </c>
      <c r="D80" s="13">
        <v>456180</v>
      </c>
      <c r="E80" s="13">
        <v>456180</v>
      </c>
      <c r="F80" s="55"/>
      <c r="G80" s="55"/>
    </row>
    <row r="81" spans="1:7" x14ac:dyDescent="0.25">
      <c r="A81" s="35"/>
      <c r="B81" s="49">
        <v>62</v>
      </c>
      <c r="C81" s="15" t="s">
        <v>92</v>
      </c>
      <c r="D81" s="90">
        <v>477360</v>
      </c>
      <c r="E81" s="90">
        <v>477360</v>
      </c>
      <c r="F81" s="55"/>
      <c r="G81" s="55"/>
    </row>
    <row r="82" spans="1:7" x14ac:dyDescent="0.25">
      <c r="A82" s="18">
        <v>783</v>
      </c>
      <c r="B82" s="60"/>
      <c r="C82" s="16" t="s">
        <v>36</v>
      </c>
      <c r="D82" s="13"/>
      <c r="E82" s="13"/>
      <c r="F82" s="55"/>
      <c r="G82" s="55"/>
    </row>
    <row r="83" spans="1:7" x14ac:dyDescent="0.25">
      <c r="A83" s="37"/>
      <c r="B83" s="60">
        <v>61</v>
      </c>
      <c r="C83" s="12" t="s">
        <v>119</v>
      </c>
      <c r="D83" s="13">
        <v>142708</v>
      </c>
      <c r="E83" s="13">
        <v>142708</v>
      </c>
      <c r="F83" s="55"/>
      <c r="G83" s="55"/>
    </row>
    <row r="84" spans="1:7" x14ac:dyDescent="0.25">
      <c r="A84" s="28"/>
      <c r="B84" s="67"/>
      <c r="C84" s="6" t="s">
        <v>16</v>
      </c>
      <c r="D84" s="23">
        <f>SUM(D61:D83)</f>
        <v>10582087</v>
      </c>
      <c r="E84" s="23">
        <f>SUM(E61:E83)</f>
        <v>10531005</v>
      </c>
      <c r="F84" s="55"/>
      <c r="G84" s="55"/>
    </row>
    <row r="85" spans="1:7" x14ac:dyDescent="0.25">
      <c r="A85" s="24" t="s">
        <v>162</v>
      </c>
      <c r="B85" s="72"/>
      <c r="C85" s="38"/>
      <c r="D85" s="9"/>
      <c r="E85" s="9"/>
      <c r="F85" s="55"/>
      <c r="G85" s="55"/>
    </row>
    <row r="86" spans="1:7" x14ac:dyDescent="0.25">
      <c r="A86" s="10">
        <v>840</v>
      </c>
      <c r="B86" s="65"/>
      <c r="C86" s="11" t="s">
        <v>113</v>
      </c>
      <c r="D86" s="9"/>
      <c r="E86" s="9"/>
      <c r="F86" s="55"/>
      <c r="G86" s="55"/>
    </row>
    <row r="87" spans="1:7" x14ac:dyDescent="0.25">
      <c r="A87" s="14"/>
      <c r="B87" s="49">
        <v>61</v>
      </c>
      <c r="C87" s="78" t="s">
        <v>158</v>
      </c>
      <c r="D87" s="90">
        <v>98607</v>
      </c>
      <c r="E87" s="90">
        <v>98607</v>
      </c>
      <c r="F87" s="55"/>
      <c r="G87" s="55"/>
    </row>
    <row r="88" spans="1:7" x14ac:dyDescent="0.25">
      <c r="A88" s="10">
        <v>846</v>
      </c>
      <c r="B88" s="60"/>
      <c r="C88" s="11" t="s">
        <v>102</v>
      </c>
      <c r="D88" s="13"/>
      <c r="E88" s="13"/>
      <c r="F88" s="55"/>
      <c r="G88" s="55"/>
    </row>
    <row r="89" spans="1:7" x14ac:dyDescent="0.25">
      <c r="A89" s="10"/>
      <c r="B89" s="60">
        <v>60</v>
      </c>
      <c r="C89" s="80" t="s">
        <v>39</v>
      </c>
      <c r="D89" s="13">
        <v>41560</v>
      </c>
      <c r="E89" s="13">
        <v>41560</v>
      </c>
      <c r="F89" s="55"/>
      <c r="G89" s="55"/>
    </row>
    <row r="90" spans="1:7" x14ac:dyDescent="0.25">
      <c r="A90" s="10"/>
      <c r="B90" s="60">
        <v>61</v>
      </c>
      <c r="C90" s="80" t="s">
        <v>87</v>
      </c>
      <c r="D90" s="13">
        <v>311985</v>
      </c>
      <c r="E90" s="13">
        <v>307485</v>
      </c>
      <c r="F90" s="55"/>
      <c r="G90" s="55"/>
    </row>
    <row r="91" spans="1:7" x14ac:dyDescent="0.25">
      <c r="A91" s="10"/>
      <c r="B91" s="60">
        <v>62</v>
      </c>
      <c r="C91" s="12" t="s">
        <v>37</v>
      </c>
      <c r="D91" s="13">
        <v>133229</v>
      </c>
      <c r="E91" s="13">
        <v>133229</v>
      </c>
      <c r="F91" s="55"/>
      <c r="G91" s="55"/>
    </row>
    <row r="92" spans="1:7" x14ac:dyDescent="0.25">
      <c r="A92" s="18">
        <v>854</v>
      </c>
      <c r="B92" s="66"/>
      <c r="C92" s="19" t="s">
        <v>66</v>
      </c>
      <c r="D92" s="17"/>
      <c r="E92" s="17"/>
      <c r="F92" s="55"/>
      <c r="G92" s="55"/>
    </row>
    <row r="93" spans="1:7" x14ac:dyDescent="0.25">
      <c r="A93" s="10"/>
      <c r="B93" s="60">
        <v>60</v>
      </c>
      <c r="C93" s="12" t="s">
        <v>159</v>
      </c>
      <c r="D93" s="13">
        <v>777556</v>
      </c>
      <c r="E93" s="13">
        <v>777556</v>
      </c>
      <c r="F93" s="55"/>
      <c r="G93" s="55"/>
    </row>
    <row r="94" spans="1:7" x14ac:dyDescent="0.25">
      <c r="A94" s="10"/>
      <c r="B94" s="60">
        <v>61</v>
      </c>
      <c r="C94" s="80" t="s">
        <v>37</v>
      </c>
      <c r="D94" s="13">
        <v>50671</v>
      </c>
      <c r="E94" s="13">
        <v>50671</v>
      </c>
      <c r="F94" s="55"/>
      <c r="G94" s="55"/>
    </row>
    <row r="95" spans="1:7" x14ac:dyDescent="0.25">
      <c r="A95" s="14"/>
      <c r="B95" s="49">
        <v>62</v>
      </c>
      <c r="C95" s="78" t="s">
        <v>121</v>
      </c>
      <c r="D95" s="90">
        <v>20252</v>
      </c>
      <c r="E95" s="90">
        <v>20252</v>
      </c>
      <c r="F95" s="55"/>
      <c r="G95" s="55"/>
    </row>
    <row r="96" spans="1:7" x14ac:dyDescent="0.25">
      <c r="A96" s="10">
        <v>855</v>
      </c>
      <c r="B96" s="60"/>
      <c r="C96" s="16" t="s">
        <v>38</v>
      </c>
      <c r="D96" s="9"/>
      <c r="E96" s="9"/>
      <c r="F96" s="55"/>
      <c r="G96" s="55"/>
    </row>
    <row r="97" spans="1:7" x14ac:dyDescent="0.25">
      <c r="A97" s="35"/>
      <c r="B97" s="49">
        <v>60</v>
      </c>
      <c r="C97" s="15" t="s">
        <v>120</v>
      </c>
      <c r="D97" s="90">
        <v>426801</v>
      </c>
      <c r="E97" s="90">
        <v>362801</v>
      </c>
      <c r="F97" s="55"/>
      <c r="G97" s="55"/>
    </row>
    <row r="98" spans="1:7" x14ac:dyDescent="0.25">
      <c r="A98" s="18">
        <v>882</v>
      </c>
      <c r="B98" s="66"/>
      <c r="C98" s="19" t="s">
        <v>18</v>
      </c>
      <c r="D98" s="17"/>
      <c r="E98" s="17"/>
      <c r="F98" s="55"/>
      <c r="G98" s="55"/>
    </row>
    <row r="99" spans="1:7" x14ac:dyDescent="0.25">
      <c r="A99" s="10"/>
      <c r="B99" s="60">
        <v>60</v>
      </c>
      <c r="C99" s="12" t="s">
        <v>134</v>
      </c>
      <c r="D99" s="131">
        <v>37641</v>
      </c>
      <c r="E99" s="13">
        <v>37641</v>
      </c>
      <c r="F99" s="55"/>
      <c r="G99" s="55"/>
    </row>
    <row r="100" spans="1:7" x14ac:dyDescent="0.25">
      <c r="A100" s="10"/>
      <c r="B100" s="60">
        <v>61</v>
      </c>
      <c r="C100" s="130" t="s">
        <v>161</v>
      </c>
      <c r="D100" s="13"/>
      <c r="E100" s="13">
        <v>20000</v>
      </c>
      <c r="F100" s="55"/>
      <c r="G100" s="55"/>
    </row>
    <row r="101" spans="1:7" x14ac:dyDescent="0.25">
      <c r="A101" s="28"/>
      <c r="B101" s="67"/>
      <c r="C101" s="6" t="s">
        <v>16</v>
      </c>
      <c r="D101" s="23">
        <f>SUM(D87:D97)</f>
        <v>1860661</v>
      </c>
      <c r="E101" s="23">
        <f>SUM(E87:E100)</f>
        <v>1849802</v>
      </c>
      <c r="F101" s="55"/>
      <c r="G101" s="55"/>
    </row>
    <row r="102" spans="1:7" x14ac:dyDescent="0.25">
      <c r="A102" s="26" t="s">
        <v>40</v>
      </c>
      <c r="B102" s="68"/>
      <c r="C102" s="27"/>
      <c r="D102" s="9"/>
      <c r="E102" s="9"/>
      <c r="F102" s="55"/>
      <c r="G102" s="55"/>
    </row>
    <row r="103" spans="1:7" x14ac:dyDescent="0.25">
      <c r="A103" s="10">
        <v>919</v>
      </c>
      <c r="B103" s="60"/>
      <c r="C103" s="11" t="s">
        <v>140</v>
      </c>
      <c r="D103" s="13"/>
      <c r="E103" s="13"/>
      <c r="F103" s="55"/>
      <c r="G103" s="55"/>
    </row>
    <row r="104" spans="1:7" x14ac:dyDescent="0.25">
      <c r="A104" s="26"/>
      <c r="B104" s="60">
        <v>60</v>
      </c>
      <c r="C104" s="21" t="s">
        <v>69</v>
      </c>
      <c r="D104" s="13">
        <v>519000</v>
      </c>
      <c r="E104" s="13">
        <v>544146</v>
      </c>
      <c r="F104" s="55"/>
      <c r="G104" s="55"/>
    </row>
    <row r="105" spans="1:7" x14ac:dyDescent="0.25">
      <c r="A105" s="39"/>
      <c r="B105" s="61"/>
      <c r="C105" s="6" t="s">
        <v>16</v>
      </c>
      <c r="D105" s="23">
        <f>SUM(D103:D104)</f>
        <v>519000</v>
      </c>
      <c r="E105" s="23">
        <f>SUM(E103:E104)</f>
        <v>544146</v>
      </c>
      <c r="F105" s="55"/>
      <c r="G105" s="55"/>
    </row>
    <row r="106" spans="1:7" x14ac:dyDescent="0.25">
      <c r="A106" s="26" t="s">
        <v>41</v>
      </c>
      <c r="B106" s="68"/>
      <c r="C106" s="27"/>
      <c r="D106" s="9"/>
      <c r="E106" s="9"/>
      <c r="F106" s="55"/>
      <c r="G106" s="55"/>
    </row>
    <row r="107" spans="1:7" x14ac:dyDescent="0.25">
      <c r="A107" s="10">
        <v>1142</v>
      </c>
      <c r="B107" s="65"/>
      <c r="C107" s="11" t="s">
        <v>122</v>
      </c>
      <c r="D107" s="9"/>
      <c r="E107" s="9"/>
      <c r="F107" s="55"/>
      <c r="G107" s="55"/>
    </row>
    <row r="108" spans="1:7" x14ac:dyDescent="0.25">
      <c r="A108" s="26"/>
      <c r="B108" s="60">
        <v>60</v>
      </c>
      <c r="C108" s="12" t="s">
        <v>42</v>
      </c>
      <c r="D108" s="13">
        <v>180471</v>
      </c>
      <c r="E108" s="13">
        <v>180471</v>
      </c>
      <c r="F108" s="55"/>
      <c r="G108" s="55"/>
    </row>
    <row r="109" spans="1:7" x14ac:dyDescent="0.25">
      <c r="A109" s="39"/>
      <c r="B109" s="61"/>
      <c r="C109" s="6" t="s">
        <v>16</v>
      </c>
      <c r="D109" s="23">
        <f>SUM(D108)</f>
        <v>180471</v>
      </c>
      <c r="E109" s="23">
        <f>SUM(E108)</f>
        <v>180471</v>
      </c>
      <c r="F109" s="55"/>
      <c r="G109" s="55"/>
    </row>
    <row r="110" spans="1:7" x14ac:dyDescent="0.25">
      <c r="A110" s="26" t="s">
        <v>43</v>
      </c>
      <c r="B110" s="60"/>
      <c r="C110" s="11"/>
      <c r="D110" s="9"/>
      <c r="E110" s="9"/>
      <c r="F110" s="55"/>
      <c r="G110" s="55"/>
    </row>
    <row r="111" spans="1:7" x14ac:dyDescent="0.25">
      <c r="A111" s="10">
        <v>1320</v>
      </c>
      <c r="B111" s="60"/>
      <c r="C111" s="11" t="s">
        <v>44</v>
      </c>
      <c r="D111" s="9"/>
      <c r="E111" s="9"/>
      <c r="F111" s="55"/>
      <c r="G111" s="55"/>
    </row>
    <row r="112" spans="1:7" x14ac:dyDescent="0.25">
      <c r="A112" s="26"/>
      <c r="B112" s="60">
        <v>61</v>
      </c>
      <c r="C112" s="12" t="s">
        <v>45</v>
      </c>
      <c r="D112" s="13">
        <v>264500</v>
      </c>
      <c r="E112" s="13">
        <v>264500</v>
      </c>
      <c r="F112" s="55"/>
      <c r="G112" s="55"/>
    </row>
    <row r="113" spans="1:7" x14ac:dyDescent="0.25">
      <c r="A113" s="26"/>
      <c r="B113" s="60">
        <v>62</v>
      </c>
      <c r="C113" s="12" t="s">
        <v>46</v>
      </c>
      <c r="D113" s="13">
        <v>776900</v>
      </c>
      <c r="E113" s="13">
        <v>776900</v>
      </c>
      <c r="F113" s="55"/>
      <c r="G113" s="55"/>
    </row>
    <row r="114" spans="1:7" x14ac:dyDescent="0.25">
      <c r="A114" s="34"/>
      <c r="B114" s="49">
        <v>63</v>
      </c>
      <c r="C114" s="15" t="s">
        <v>93</v>
      </c>
      <c r="D114" s="90">
        <v>78500</v>
      </c>
      <c r="E114" s="90">
        <v>78500</v>
      </c>
      <c r="F114" s="55"/>
      <c r="G114" s="55"/>
    </row>
    <row r="115" spans="1:7" x14ac:dyDescent="0.25">
      <c r="A115" s="26"/>
      <c r="B115" s="60">
        <v>64</v>
      </c>
      <c r="C115" s="12" t="s">
        <v>147</v>
      </c>
      <c r="D115" s="13">
        <v>25000</v>
      </c>
      <c r="E115" s="13">
        <v>25000</v>
      </c>
      <c r="F115" s="55"/>
      <c r="G115" s="55"/>
    </row>
    <row r="116" spans="1:7" x14ac:dyDescent="0.25">
      <c r="A116" s="10">
        <v>1330</v>
      </c>
      <c r="B116" s="60"/>
      <c r="C116" s="16" t="s">
        <v>47</v>
      </c>
      <c r="E116" s="13"/>
      <c r="F116" s="55"/>
      <c r="G116" s="55"/>
    </row>
    <row r="117" spans="1:7" x14ac:dyDescent="0.25">
      <c r="A117" s="10"/>
      <c r="B117" s="60">
        <v>60</v>
      </c>
      <c r="C117" s="12" t="s">
        <v>123</v>
      </c>
      <c r="D117" s="13">
        <v>184200</v>
      </c>
      <c r="E117" s="13">
        <v>184200</v>
      </c>
      <c r="F117" s="55"/>
      <c r="G117" s="55"/>
    </row>
    <row r="118" spans="1:7" x14ac:dyDescent="0.25">
      <c r="A118" s="26"/>
      <c r="B118" s="60">
        <v>61</v>
      </c>
      <c r="C118" s="80" t="s">
        <v>136</v>
      </c>
      <c r="D118" s="13">
        <v>752000</v>
      </c>
      <c r="E118" s="13">
        <v>752000</v>
      </c>
      <c r="F118" s="55"/>
      <c r="G118" s="55"/>
    </row>
    <row r="119" spans="1:7" x14ac:dyDescent="0.25">
      <c r="A119" s="10"/>
      <c r="B119" s="60">
        <v>63</v>
      </c>
      <c r="C119" s="80" t="s">
        <v>131</v>
      </c>
      <c r="D119" s="13">
        <v>1532000</v>
      </c>
      <c r="E119" s="13">
        <v>1532000</v>
      </c>
      <c r="F119" s="55"/>
      <c r="G119" s="55"/>
    </row>
    <row r="120" spans="1:7" x14ac:dyDescent="0.25">
      <c r="A120" s="10"/>
      <c r="B120" s="60">
        <v>64</v>
      </c>
      <c r="C120" s="21" t="s">
        <v>137</v>
      </c>
      <c r="D120" s="13">
        <v>771000</v>
      </c>
      <c r="E120" s="13">
        <v>771000</v>
      </c>
      <c r="F120" s="55"/>
      <c r="G120" s="55"/>
    </row>
    <row r="121" spans="1:7" x14ac:dyDescent="0.25">
      <c r="A121" s="10"/>
      <c r="B121" s="49">
        <v>65</v>
      </c>
      <c r="C121" s="78" t="s">
        <v>138</v>
      </c>
      <c r="D121" s="90">
        <v>15400</v>
      </c>
      <c r="E121" s="90">
        <v>15400</v>
      </c>
      <c r="F121" s="55"/>
      <c r="G121" s="55"/>
    </row>
    <row r="122" spans="1:7" x14ac:dyDescent="0.25">
      <c r="A122" s="102">
        <v>1360</v>
      </c>
      <c r="B122" s="65"/>
      <c r="C122" s="40" t="s">
        <v>48</v>
      </c>
      <c r="D122" s="91"/>
      <c r="E122" s="91"/>
      <c r="F122" s="55"/>
      <c r="G122" s="55"/>
    </row>
    <row r="123" spans="1:7" x14ac:dyDescent="0.25">
      <c r="A123" s="103"/>
      <c r="B123" s="60">
        <v>60</v>
      </c>
      <c r="C123" s="41" t="s">
        <v>94</v>
      </c>
      <c r="D123" s="13">
        <v>42000</v>
      </c>
      <c r="E123" s="13">
        <v>42000</v>
      </c>
      <c r="F123" s="55"/>
      <c r="G123" s="55"/>
    </row>
    <row r="124" spans="1:7" x14ac:dyDescent="0.25">
      <c r="A124" s="39"/>
      <c r="B124" s="67"/>
      <c r="C124" s="6" t="s">
        <v>16</v>
      </c>
      <c r="D124" s="23">
        <f>SUM(D112:D123)</f>
        <v>4441500</v>
      </c>
      <c r="E124" s="23">
        <f>SUM(E112:E123)</f>
        <v>4441500</v>
      </c>
      <c r="F124" s="55"/>
      <c r="G124" s="55"/>
    </row>
    <row r="125" spans="1:7" x14ac:dyDescent="0.25">
      <c r="A125" s="26" t="s">
        <v>49</v>
      </c>
      <c r="B125" s="68"/>
      <c r="C125" s="27"/>
      <c r="D125" s="9"/>
      <c r="E125" s="9"/>
      <c r="F125" s="55"/>
      <c r="G125" s="55"/>
    </row>
    <row r="126" spans="1:7" x14ac:dyDescent="0.25">
      <c r="A126" s="10">
        <v>1420</v>
      </c>
      <c r="B126" s="60"/>
      <c r="C126" s="11" t="s">
        <v>50</v>
      </c>
      <c r="D126" s="9"/>
      <c r="E126" s="9"/>
      <c r="F126" s="55"/>
      <c r="G126" s="55"/>
    </row>
    <row r="127" spans="1:7" x14ac:dyDescent="0.25">
      <c r="A127" s="26"/>
      <c r="B127" s="60">
        <v>61</v>
      </c>
      <c r="C127" s="21" t="s">
        <v>114</v>
      </c>
      <c r="D127" s="13">
        <v>208230</v>
      </c>
      <c r="E127" s="13">
        <v>99900</v>
      </c>
      <c r="F127" s="55"/>
      <c r="G127" s="55"/>
    </row>
    <row r="128" spans="1:7" x14ac:dyDescent="0.25">
      <c r="A128" s="26"/>
      <c r="B128" s="60">
        <v>63</v>
      </c>
      <c r="C128" s="21" t="s">
        <v>124</v>
      </c>
      <c r="D128" s="13">
        <v>20000</v>
      </c>
      <c r="E128" s="13">
        <v>10000</v>
      </c>
      <c r="F128" s="55"/>
      <c r="G128" s="55"/>
    </row>
    <row r="129" spans="1:26" s="104" customFormat="1" x14ac:dyDescent="0.25">
      <c r="A129" s="26"/>
      <c r="B129" s="60">
        <v>64</v>
      </c>
      <c r="C129" s="21" t="s">
        <v>125</v>
      </c>
      <c r="D129" s="13">
        <v>1748</v>
      </c>
      <c r="E129" s="13">
        <v>1748</v>
      </c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s="106" customFormat="1" x14ac:dyDescent="0.25">
      <c r="A130" s="26"/>
      <c r="B130" s="60">
        <v>65</v>
      </c>
      <c r="C130" s="21" t="s">
        <v>126</v>
      </c>
      <c r="D130" s="13">
        <v>20560</v>
      </c>
      <c r="E130" s="13">
        <v>20560</v>
      </c>
      <c r="F130" s="107"/>
      <c r="G130" s="55"/>
    </row>
    <row r="131" spans="1:26" x14ac:dyDescent="0.25">
      <c r="A131" s="34"/>
      <c r="B131" s="49">
        <v>69</v>
      </c>
      <c r="C131" s="42" t="s">
        <v>51</v>
      </c>
      <c r="D131" s="90">
        <v>50962</v>
      </c>
      <c r="E131" s="90">
        <v>50962</v>
      </c>
      <c r="F131" s="55"/>
      <c r="G131" s="107"/>
    </row>
    <row r="132" spans="1:26" x14ac:dyDescent="0.25">
      <c r="A132" s="18">
        <v>1429</v>
      </c>
      <c r="B132" s="81"/>
      <c r="C132" s="83" t="s">
        <v>85</v>
      </c>
      <c r="D132" s="105"/>
      <c r="E132" s="105"/>
      <c r="F132" s="55"/>
      <c r="G132" s="55"/>
    </row>
    <row r="133" spans="1:26" x14ac:dyDescent="0.25">
      <c r="A133" s="26"/>
      <c r="B133" s="60">
        <v>60</v>
      </c>
      <c r="C133" s="80" t="s">
        <v>86</v>
      </c>
      <c r="D133" s="89">
        <v>8600</v>
      </c>
      <c r="E133" s="89">
        <v>8600</v>
      </c>
      <c r="F133" s="55"/>
      <c r="G133" s="55"/>
    </row>
    <row r="134" spans="1:26" x14ac:dyDescent="0.25">
      <c r="A134" s="39"/>
      <c r="B134" s="67"/>
      <c r="C134" s="6" t="s">
        <v>16</v>
      </c>
      <c r="D134" s="23">
        <f>SUM(D126:D133)</f>
        <v>310100</v>
      </c>
      <c r="E134" s="23">
        <f>SUM(E126:E133)</f>
        <v>191770</v>
      </c>
      <c r="F134" s="55"/>
      <c r="G134" s="55"/>
    </row>
    <row r="135" spans="1:26" x14ac:dyDescent="0.25">
      <c r="A135" s="26" t="s">
        <v>52</v>
      </c>
      <c r="B135" s="60"/>
      <c r="C135" s="11"/>
      <c r="D135" s="91"/>
      <c r="E135" s="91"/>
      <c r="F135" s="55"/>
      <c r="G135" s="55"/>
    </row>
    <row r="136" spans="1:26" x14ac:dyDescent="0.25">
      <c r="A136" s="10">
        <v>1820</v>
      </c>
      <c r="B136" s="60"/>
      <c r="C136" s="11" t="s">
        <v>53</v>
      </c>
      <c r="D136" s="91"/>
      <c r="E136" s="91"/>
      <c r="F136" s="55"/>
      <c r="G136" s="55"/>
    </row>
    <row r="137" spans="1:26" x14ac:dyDescent="0.25">
      <c r="A137" s="10"/>
      <c r="B137" s="60">
        <v>60</v>
      </c>
      <c r="C137" s="21" t="s">
        <v>54</v>
      </c>
      <c r="D137" s="13">
        <v>66000</v>
      </c>
      <c r="E137" s="13">
        <v>66000</v>
      </c>
      <c r="F137" s="55"/>
      <c r="G137" s="55"/>
    </row>
    <row r="138" spans="1:26" x14ac:dyDescent="0.25">
      <c r="A138" s="28"/>
      <c r="B138" s="61"/>
      <c r="C138" s="6" t="s">
        <v>16</v>
      </c>
      <c r="D138" s="23">
        <f>SUM(D137)</f>
        <v>66000</v>
      </c>
      <c r="E138" s="23">
        <f>SUM(E137)</f>
        <v>66000</v>
      </c>
      <c r="F138" s="55"/>
      <c r="G138" s="55"/>
    </row>
    <row r="139" spans="1:26" x14ac:dyDescent="0.25">
      <c r="A139" s="26" t="s">
        <v>55</v>
      </c>
      <c r="B139" s="68"/>
      <c r="C139" s="44"/>
      <c r="D139" s="9"/>
      <c r="E139" s="9"/>
      <c r="F139" s="55"/>
      <c r="G139" s="55"/>
    </row>
    <row r="140" spans="1:26" x14ac:dyDescent="0.25">
      <c r="A140" s="10">
        <v>2755</v>
      </c>
      <c r="B140" s="65"/>
      <c r="C140" s="11" t="s">
        <v>84</v>
      </c>
      <c r="D140" s="9"/>
      <c r="E140" s="9"/>
      <c r="F140" s="55"/>
      <c r="G140" s="55"/>
    </row>
    <row r="141" spans="1:26" x14ac:dyDescent="0.25">
      <c r="A141" s="45"/>
      <c r="B141" s="73">
        <v>62</v>
      </c>
      <c r="C141" s="82" t="s">
        <v>56</v>
      </c>
      <c r="D141" s="89">
        <v>413000</v>
      </c>
      <c r="E141" s="89">
        <v>429000</v>
      </c>
      <c r="F141" s="57"/>
      <c r="G141" s="55"/>
    </row>
    <row r="142" spans="1:26" x14ac:dyDescent="0.25">
      <c r="A142" s="43"/>
      <c r="B142" s="73"/>
      <c r="C142" s="79" t="s">
        <v>16</v>
      </c>
      <c r="D142" s="23">
        <f>SUM(D141)</f>
        <v>413000</v>
      </c>
      <c r="E142" s="23">
        <f>SUM(E141)</f>
        <v>429000</v>
      </c>
      <c r="F142" s="57"/>
      <c r="G142" s="55"/>
      <c r="H142" s="55"/>
      <c r="I142" s="55"/>
    </row>
    <row r="143" spans="1:26" x14ac:dyDescent="0.25">
      <c r="A143" s="116"/>
      <c r="B143" s="117"/>
      <c r="C143" s="118" t="s">
        <v>57</v>
      </c>
      <c r="D143" s="119">
        <f>D28+D32+D38+D54+D58+D84+D101+D105+D109+D124+D134+D138+D142</f>
        <v>33816473</v>
      </c>
      <c r="E143" s="119">
        <f>E28+E32+E38+E54+E58+E84+E101+E105+E109+E124+E134+E138+E142</f>
        <v>33681176</v>
      </c>
      <c r="F143" s="57"/>
      <c r="G143" s="55"/>
      <c r="H143" s="58"/>
      <c r="I143" s="55"/>
    </row>
    <row r="144" spans="1:26" ht="18.75" x14ac:dyDescent="0.25">
      <c r="A144" s="46" t="s">
        <v>58</v>
      </c>
      <c r="B144" s="74"/>
      <c r="C144" s="47"/>
      <c r="D144" s="9"/>
      <c r="E144" s="9"/>
      <c r="F144" s="94"/>
      <c r="G144" s="58"/>
      <c r="H144" s="55"/>
      <c r="I144" s="55"/>
    </row>
    <row r="145" spans="1:11" x14ac:dyDescent="0.25">
      <c r="A145" s="10">
        <v>225</v>
      </c>
      <c r="B145" s="65"/>
      <c r="C145" s="11" t="s">
        <v>59</v>
      </c>
      <c r="D145" s="108"/>
      <c r="E145" s="108"/>
      <c r="F145" s="55"/>
      <c r="G145" s="55"/>
    </row>
    <row r="146" spans="1:11" x14ac:dyDescent="0.25">
      <c r="A146" s="14"/>
      <c r="B146" s="49">
        <v>64</v>
      </c>
      <c r="C146" s="30" t="s">
        <v>96</v>
      </c>
      <c r="D146" s="90">
        <v>52991</v>
      </c>
      <c r="E146" s="90">
        <v>70192</v>
      </c>
      <c r="F146" s="93"/>
      <c r="G146" s="55"/>
    </row>
    <row r="147" spans="1:11" x14ac:dyDescent="0.25">
      <c r="A147" s="10">
        <v>231</v>
      </c>
      <c r="B147" s="60"/>
      <c r="C147" s="16" t="s">
        <v>12</v>
      </c>
      <c r="D147" s="9"/>
      <c r="E147" s="9"/>
      <c r="F147" s="55"/>
      <c r="G147" s="55"/>
      <c r="J147" s="53"/>
      <c r="K147" s="53"/>
    </row>
    <row r="148" spans="1:11" ht="26.25" x14ac:dyDescent="0.25">
      <c r="A148" s="10"/>
      <c r="B148" s="60">
        <v>63</v>
      </c>
      <c r="C148" s="12" t="s">
        <v>150</v>
      </c>
      <c r="D148" s="90">
        <v>149809</v>
      </c>
      <c r="E148" s="90">
        <v>149809</v>
      </c>
      <c r="F148" s="55"/>
      <c r="G148" s="55"/>
    </row>
    <row r="149" spans="1:11" x14ac:dyDescent="0.25">
      <c r="A149" s="10">
        <v>291</v>
      </c>
      <c r="B149" s="68"/>
      <c r="C149" s="16" t="s">
        <v>61</v>
      </c>
      <c r="D149" s="9"/>
      <c r="E149" s="9"/>
      <c r="F149" s="55"/>
      <c r="G149" s="55"/>
    </row>
    <row r="150" spans="1:11" x14ac:dyDescent="0.25">
      <c r="A150" s="26"/>
      <c r="B150" s="60">
        <v>60</v>
      </c>
      <c r="C150" s="12" t="s">
        <v>62</v>
      </c>
      <c r="D150" s="13">
        <v>8983088</v>
      </c>
      <c r="E150" s="13">
        <v>9068688</v>
      </c>
      <c r="F150" s="55"/>
      <c r="G150" s="55"/>
      <c r="K150" s="54"/>
    </row>
    <row r="151" spans="1:11" x14ac:dyDescent="0.25">
      <c r="A151" s="26"/>
      <c r="B151" s="60">
        <v>61</v>
      </c>
      <c r="C151" s="12" t="s">
        <v>135</v>
      </c>
      <c r="D151" s="13">
        <v>2283887</v>
      </c>
      <c r="E151" s="13">
        <v>2286287</v>
      </c>
      <c r="F151" s="55"/>
      <c r="G151" s="55"/>
    </row>
    <row r="152" spans="1:11" x14ac:dyDescent="0.25">
      <c r="A152" s="34"/>
      <c r="B152" s="49">
        <v>62</v>
      </c>
      <c r="C152" s="15" t="s">
        <v>63</v>
      </c>
      <c r="D152" s="90">
        <v>269652</v>
      </c>
      <c r="E152" s="90">
        <v>261022</v>
      </c>
      <c r="F152" s="55"/>
      <c r="G152" s="55"/>
    </row>
    <row r="153" spans="1:11" ht="26.25" x14ac:dyDescent="0.25">
      <c r="A153" s="10">
        <v>292</v>
      </c>
      <c r="B153" s="60"/>
      <c r="C153" s="16" t="s">
        <v>64</v>
      </c>
      <c r="D153" s="13"/>
      <c r="E153" s="13"/>
      <c r="F153" s="55"/>
      <c r="G153" s="55"/>
    </row>
    <row r="154" spans="1:11" ht="26.25" x14ac:dyDescent="0.25">
      <c r="A154" s="34"/>
      <c r="B154" s="49">
        <v>60</v>
      </c>
      <c r="C154" s="15" t="s">
        <v>65</v>
      </c>
      <c r="D154" s="90">
        <v>1425376</v>
      </c>
      <c r="E154" s="90">
        <v>1444076</v>
      </c>
      <c r="F154" s="55"/>
      <c r="G154" s="55"/>
    </row>
    <row r="155" spans="1:11" x14ac:dyDescent="0.25">
      <c r="A155" s="18">
        <v>490</v>
      </c>
      <c r="B155" s="66"/>
      <c r="C155" s="48" t="s">
        <v>60</v>
      </c>
      <c r="D155" s="17"/>
      <c r="E155" s="17"/>
      <c r="F155" s="55"/>
      <c r="G155" s="55"/>
    </row>
    <row r="156" spans="1:11" x14ac:dyDescent="0.25">
      <c r="A156" s="14"/>
      <c r="B156" s="49">
        <v>60</v>
      </c>
      <c r="C156" s="15" t="s">
        <v>103</v>
      </c>
      <c r="D156" s="90">
        <v>138354</v>
      </c>
      <c r="E156" s="90">
        <v>183726</v>
      </c>
      <c r="F156" s="55"/>
      <c r="G156" s="55"/>
    </row>
    <row r="157" spans="1:11" x14ac:dyDescent="0.25">
      <c r="A157" s="43"/>
      <c r="B157" s="75"/>
      <c r="C157" s="50" t="s">
        <v>16</v>
      </c>
      <c r="D157" s="23">
        <f>SUM(D146:D156)</f>
        <v>13303157</v>
      </c>
      <c r="E157" s="23">
        <f>SUM(E146:E156)</f>
        <v>13463800</v>
      </c>
      <c r="F157" s="55"/>
      <c r="G157" s="55"/>
    </row>
    <row r="158" spans="1:11" ht="18.75" x14ac:dyDescent="0.25">
      <c r="A158" s="46" t="s">
        <v>67</v>
      </c>
      <c r="B158" s="76"/>
      <c r="C158" s="11"/>
      <c r="D158" s="23"/>
      <c r="E158" s="23"/>
      <c r="F158" s="57"/>
      <c r="G158" s="55"/>
    </row>
    <row r="159" spans="1:11" x14ac:dyDescent="0.25">
      <c r="A159" s="51">
        <v>573</v>
      </c>
      <c r="B159" s="71"/>
      <c r="C159" s="25" t="s">
        <v>97</v>
      </c>
      <c r="D159" s="91"/>
      <c r="E159" s="91"/>
      <c r="F159" s="55"/>
      <c r="G159" s="55"/>
    </row>
    <row r="160" spans="1:11" x14ac:dyDescent="0.25">
      <c r="A160" s="10"/>
      <c r="B160" s="60">
        <v>60</v>
      </c>
      <c r="C160" s="12" t="s">
        <v>154</v>
      </c>
      <c r="D160" s="13">
        <v>50000</v>
      </c>
      <c r="E160" s="13">
        <v>50000</v>
      </c>
      <c r="F160" s="57"/>
      <c r="G160" s="55"/>
    </row>
    <row r="161" spans="1:7" x14ac:dyDescent="0.25">
      <c r="A161" s="10">
        <v>1632</v>
      </c>
      <c r="B161" s="60"/>
      <c r="C161" s="11" t="s">
        <v>68</v>
      </c>
      <c r="D161" s="91"/>
      <c r="E161" s="91"/>
      <c r="F161" s="55"/>
      <c r="G161" s="55"/>
    </row>
    <row r="162" spans="1:7" x14ac:dyDescent="0.25">
      <c r="A162" s="10"/>
      <c r="B162" s="60">
        <v>61</v>
      </c>
      <c r="C162" s="21" t="s">
        <v>69</v>
      </c>
      <c r="D162" s="13">
        <v>24600000</v>
      </c>
      <c r="E162" s="13">
        <v>25400000</v>
      </c>
      <c r="F162" s="55"/>
      <c r="G162" s="55"/>
    </row>
    <row r="163" spans="1:7" x14ac:dyDescent="0.25">
      <c r="A163" s="28"/>
      <c r="B163" s="67"/>
      <c r="C163" s="50" t="s">
        <v>16</v>
      </c>
      <c r="D163" s="23">
        <f>SUM(D160:D162)</f>
        <v>24650000</v>
      </c>
      <c r="E163" s="23">
        <f>SUM(E160:E162)</f>
        <v>25450000</v>
      </c>
      <c r="F163" s="55"/>
      <c r="G163" s="55"/>
    </row>
    <row r="164" spans="1:7" ht="15.75" thickBot="1" x14ac:dyDescent="0.3">
      <c r="A164" s="120"/>
      <c r="B164" s="121"/>
      <c r="C164" s="122" t="s">
        <v>70</v>
      </c>
      <c r="D164" s="123">
        <f>D157+D163</f>
        <v>37953157</v>
      </c>
      <c r="E164" s="123">
        <f>E157+E163</f>
        <v>38913800</v>
      </c>
      <c r="F164" s="55"/>
      <c r="G164" s="55"/>
    </row>
    <row r="165" spans="1:7" ht="15.75" x14ac:dyDescent="0.25">
      <c r="A165" s="46" t="s">
        <v>71</v>
      </c>
      <c r="B165" s="74"/>
      <c r="C165" s="52"/>
      <c r="D165" s="89"/>
      <c r="E165" s="89"/>
      <c r="F165" s="55"/>
      <c r="G165" s="55"/>
    </row>
    <row r="166" spans="1:7" x14ac:dyDescent="0.25">
      <c r="A166" s="10">
        <v>571</v>
      </c>
      <c r="B166" s="65"/>
      <c r="C166" s="11" t="s">
        <v>72</v>
      </c>
      <c r="D166" s="13"/>
      <c r="E166" s="13"/>
      <c r="F166" s="55"/>
      <c r="G166" s="55"/>
    </row>
    <row r="167" spans="1:7" x14ac:dyDescent="0.25">
      <c r="A167" s="26"/>
      <c r="B167" s="60">
        <v>60</v>
      </c>
      <c r="C167" s="12" t="s">
        <v>73</v>
      </c>
      <c r="D167" s="13">
        <v>131519299</v>
      </c>
      <c r="E167" s="13">
        <v>131751689</v>
      </c>
      <c r="F167" s="55"/>
      <c r="G167" s="55"/>
    </row>
    <row r="168" spans="1:7" x14ac:dyDescent="0.25">
      <c r="A168" s="26"/>
      <c r="B168" s="60">
        <v>61</v>
      </c>
      <c r="C168" s="12" t="s">
        <v>74</v>
      </c>
      <c r="D168" s="13">
        <v>860407</v>
      </c>
      <c r="E168" s="13">
        <v>860407</v>
      </c>
      <c r="F168" s="55"/>
      <c r="G168" s="55"/>
    </row>
    <row r="169" spans="1:7" x14ac:dyDescent="0.25">
      <c r="A169" s="10"/>
      <c r="B169" s="60">
        <v>62</v>
      </c>
      <c r="C169" s="12" t="s">
        <v>110</v>
      </c>
      <c r="D169" s="13">
        <v>2199842</v>
      </c>
      <c r="E169" s="13">
        <v>2199842</v>
      </c>
      <c r="F169" s="55"/>
      <c r="G169" s="55"/>
    </row>
    <row r="170" spans="1:7" x14ac:dyDescent="0.25">
      <c r="A170" s="10"/>
      <c r="B170" s="60">
        <v>64</v>
      </c>
      <c r="C170" s="12" t="s">
        <v>75</v>
      </c>
      <c r="D170" s="13">
        <v>1237000</v>
      </c>
      <c r="E170" s="13">
        <v>1237000</v>
      </c>
      <c r="F170" s="55"/>
      <c r="G170" s="55"/>
    </row>
    <row r="171" spans="1:7" x14ac:dyDescent="0.25">
      <c r="A171" s="10"/>
      <c r="B171" s="60">
        <v>65</v>
      </c>
      <c r="C171" s="12" t="s">
        <v>111</v>
      </c>
      <c r="D171" s="13">
        <v>200000</v>
      </c>
      <c r="E171" s="13">
        <v>200000</v>
      </c>
      <c r="F171" s="55"/>
      <c r="G171" s="55"/>
    </row>
    <row r="172" spans="1:7" x14ac:dyDescent="0.25">
      <c r="A172" s="10"/>
      <c r="B172" s="60">
        <v>66</v>
      </c>
      <c r="C172" s="12" t="s">
        <v>76</v>
      </c>
      <c r="D172" s="13">
        <v>231934</v>
      </c>
      <c r="E172" s="13">
        <v>231934</v>
      </c>
      <c r="F172" s="55"/>
      <c r="G172" s="55"/>
    </row>
    <row r="173" spans="1:7" x14ac:dyDescent="0.25">
      <c r="A173" s="10"/>
      <c r="B173" s="60">
        <v>67</v>
      </c>
      <c r="C173" s="12" t="s">
        <v>77</v>
      </c>
      <c r="D173" s="13">
        <v>508768</v>
      </c>
      <c r="E173" s="13">
        <v>508768</v>
      </c>
      <c r="F173" s="55"/>
      <c r="G173" s="55"/>
    </row>
    <row r="174" spans="1:7" ht="15.75" thickBot="1" x14ac:dyDescent="0.3">
      <c r="A174" s="85"/>
      <c r="B174" s="86"/>
      <c r="C174" s="87" t="s">
        <v>78</v>
      </c>
      <c r="D174" s="109">
        <f>SUM(D167:D173)</f>
        <v>136757250</v>
      </c>
      <c r="E174" s="109">
        <f>SUM(E167:E173)</f>
        <v>136989640</v>
      </c>
      <c r="F174" s="55"/>
      <c r="G174" s="55"/>
    </row>
    <row r="175" spans="1:7" x14ac:dyDescent="0.25">
      <c r="A175" s="10">
        <v>572</v>
      </c>
      <c r="B175" s="65"/>
      <c r="C175" s="11" t="s">
        <v>79</v>
      </c>
      <c r="D175" s="13"/>
      <c r="E175" s="13"/>
      <c r="F175" s="55"/>
      <c r="G175" s="55"/>
    </row>
    <row r="176" spans="1:7" x14ac:dyDescent="0.25">
      <c r="A176" s="10"/>
      <c r="B176" s="60">
        <v>60</v>
      </c>
      <c r="C176" s="12" t="s">
        <v>73</v>
      </c>
      <c r="D176" s="13">
        <v>33563319</v>
      </c>
      <c r="E176" s="13">
        <v>33619319</v>
      </c>
      <c r="F176" s="55"/>
      <c r="G176" s="55"/>
    </row>
    <row r="177" spans="1:7" x14ac:dyDescent="0.25">
      <c r="A177" s="10"/>
      <c r="B177" s="60">
        <v>62</v>
      </c>
      <c r="C177" s="12" t="s">
        <v>80</v>
      </c>
      <c r="D177" s="13">
        <v>676012</v>
      </c>
      <c r="E177" s="13">
        <v>676012</v>
      </c>
      <c r="F177" s="55"/>
      <c r="G177" s="55"/>
    </row>
    <row r="178" spans="1:7" x14ac:dyDescent="0.25">
      <c r="A178" s="10"/>
      <c r="B178" s="60">
        <v>64</v>
      </c>
      <c r="C178" s="12" t="s">
        <v>75</v>
      </c>
      <c r="D178" s="13">
        <v>382000</v>
      </c>
      <c r="E178" s="13">
        <v>382000</v>
      </c>
      <c r="F178" s="57"/>
      <c r="G178" s="55"/>
    </row>
    <row r="179" spans="1:7" x14ac:dyDescent="0.25">
      <c r="A179" s="22"/>
      <c r="B179" s="61"/>
      <c r="C179" s="6" t="s">
        <v>81</v>
      </c>
      <c r="D179" s="23">
        <f>SUM(D176:D178)</f>
        <v>34621331</v>
      </c>
      <c r="E179" s="23">
        <f>SUM(E176:E178)</f>
        <v>34677331</v>
      </c>
      <c r="F179" s="55"/>
      <c r="G179" s="55"/>
    </row>
    <row r="180" spans="1:7" ht="15.75" thickBot="1" x14ac:dyDescent="0.3">
      <c r="A180" s="124"/>
      <c r="B180" s="125"/>
      <c r="C180" s="126" t="s">
        <v>82</v>
      </c>
      <c r="D180" s="127">
        <f>D174+D179</f>
        <v>171378581</v>
      </c>
      <c r="E180" s="127">
        <f>E174+E179</f>
        <v>171666971</v>
      </c>
      <c r="F180" s="55"/>
      <c r="G180" s="55"/>
    </row>
    <row r="181" spans="1:7" x14ac:dyDescent="0.25">
      <c r="A181" s="110" t="s">
        <v>83</v>
      </c>
      <c r="C181" s="112"/>
      <c r="F181" s="55"/>
      <c r="G181" s="55"/>
    </row>
    <row r="182" spans="1:7" x14ac:dyDescent="0.25">
      <c r="C182" s="112"/>
      <c r="G182" s="55"/>
    </row>
    <row r="183" spans="1:7" x14ac:dyDescent="0.25">
      <c r="C183" s="113"/>
    </row>
    <row r="184" spans="1:7" x14ac:dyDescent="0.25">
      <c r="C184" s="113"/>
      <c r="D184" s="114"/>
      <c r="E184" s="114"/>
    </row>
    <row r="185" spans="1:7" x14ac:dyDescent="0.25">
      <c r="C185" s="113"/>
    </row>
    <row r="186" spans="1:7" x14ac:dyDescent="0.25">
      <c r="C186" s="112"/>
    </row>
    <row r="187" spans="1:7" x14ac:dyDescent="0.25">
      <c r="B187" s="115"/>
      <c r="C187" s="112"/>
    </row>
    <row r="188" spans="1:7" x14ac:dyDescent="0.25">
      <c r="B188" s="115"/>
      <c r="C188" s="112"/>
    </row>
    <row r="189" spans="1:7" x14ac:dyDescent="0.25">
      <c r="B189" s="115"/>
      <c r="C189" s="112"/>
    </row>
    <row r="191" spans="1:7" x14ac:dyDescent="0.25">
      <c r="C191" s="55"/>
      <c r="D191" s="55"/>
      <c r="E191" s="55"/>
    </row>
    <row r="192" spans="1:7" x14ac:dyDescent="0.25">
      <c r="C192" s="55"/>
      <c r="D192" s="58"/>
      <c r="E192" s="58"/>
    </row>
    <row r="193" spans="3:5" x14ac:dyDescent="0.25">
      <c r="C193" s="55"/>
      <c r="D193" s="58"/>
      <c r="E193" s="58"/>
    </row>
    <row r="194" spans="3:5" x14ac:dyDescent="0.25">
      <c r="C194" s="55"/>
      <c r="D194" s="129"/>
      <c r="E194" s="129"/>
    </row>
    <row r="195" spans="3:5" x14ac:dyDescent="0.25">
      <c r="C195" s="55"/>
      <c r="D195" s="57"/>
      <c r="E195" s="57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85C9AC2157953441A560189A9BC96F15" ma:contentTypeVersion="22" ma:contentTypeDescription="Opprett et nytt dokument." ma:contentTypeScope="" ma:versionID="0d50d37948acd4e4e9fe927c58e57be0">
  <xsd:schema xmlns:xsd="http://www.w3.org/2001/XMLSchema" xmlns:xs="http://www.w3.org/2001/XMLSchema" xmlns:p="http://schemas.microsoft.com/office/2006/metadata/properties" xmlns:ns1="http://schemas.microsoft.com/sharepoint/v3" xmlns:ns2="9e7ea675-edd1-4ab0-9d95-9511ed8f78e8" xmlns:ns3="793ad56b-b905-482f-99c7-e0ad214f35d2" xmlns:ns4="61e906dc-d473-4cc3-a28c-12d73959f494" targetNamespace="http://schemas.microsoft.com/office/2006/metadata/properties" ma:root="true" ma:fieldsID="f67109fa616bf87ebdfe2e0e5a1f09b9" ns1:_="" ns2:_="" ns3:_="" ns4:_="">
    <xsd:import namespace="http://schemas.microsoft.com/sharepoint/v3"/>
    <xsd:import namespace="9e7ea675-edd1-4ab0-9d95-9511ed8f78e8"/>
    <xsd:import namespace="793ad56b-b905-482f-99c7-e0ad214f35d2"/>
    <xsd:import namespace="61e906dc-d473-4cc3-a28c-12d73959f49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_x00c5_r" minOccurs="0"/>
                <xsd:element ref="ns4:Tematikk" minOccurs="0"/>
                <xsd:element ref="ns4:Statu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ea675-edd1-4ab0-9d95-9511ed8f78e8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f647bac7-2067-4d2b-ab1c-48c739fc33c2}" ma:internalName="DssRelaterteOppgaver" ma:showField="Title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8142bd17-f054-4de5-99a0-e65546765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462edd4c-662a-467e-8dcf-3abdb4b0d1dc}" ma:internalName="TaxCatchAll" ma:showField="CatchAllData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462edd4c-662a-467e-8dcf-3abdb4b0d1dc}" ma:internalName="TaxCatchAllLabel" ma:readOnly="true" ma:showField="CatchAllDataLabel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1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906dc-d473-4cc3-a28c-12d73959f494" elementFormDefault="qualified">
    <xsd:import namespace="http://schemas.microsoft.com/office/2006/documentManagement/types"/>
    <xsd:import namespace="http://schemas.microsoft.com/office/infopath/2007/PartnerControls"/>
    <xsd:element name="_x00c5_r" ma:index="28" nillable="true" ma:displayName="År" ma:description="År" ma:format="Dropdown" ma:internalName="_x00c5_r">
      <xsd:simpleType>
        <xsd:restriction base="dms:Choice">
          <xsd:enumeration value="2017"/>
          <xsd:enumeration value="2018"/>
          <xsd:enumeration value="2019"/>
          <xsd:enumeration value="2020"/>
        </xsd:restriction>
      </xsd:simpleType>
    </xsd:element>
    <xsd:element name="Tematikk" ma:index="29" nillable="true" ma:displayName="Tematikk" ma:format="RadioButtons" ma:internalName="Tematikk">
      <xsd:simpleType>
        <xsd:restriction base="dms:Choice">
          <xsd:enumeration value="Marskonferansen"/>
          <xsd:enumeration value="R-konferanse Kprp"/>
          <xsd:enumeration value="RNB"/>
          <xsd:enumeration value="Korreksjonslister"/>
          <xsd:enumeration value="Kommuneproposisjonen"/>
          <xsd:enumeration value="Spørsmål til Kommuneproposisjonen"/>
          <xsd:enumeration value="Augustkonferansen"/>
          <xsd:enumeration value="Prop 1 S"/>
          <xsd:enumeration value="Rammefordeling"/>
          <xsd:enumeration value="Satsingsforslag"/>
          <xsd:enumeration value="Nysaldert budsjett"/>
          <xsd:enumeration value="Saldert budsjett"/>
          <xsd:enumeration value="Innlemming og oppgaveoverføring"/>
          <xsd:enumeration value="Annet"/>
        </xsd:restriction>
      </xsd:simpleType>
    </xsd:element>
    <xsd:element name="Status" ma:index="30" nillable="true" ma:displayName="Status" ma:format="Dropdown" ma:internalName="Status">
      <xsd:simpleType>
        <xsd:restriction base="dms:Choice">
          <xsd:enumeration value="Under arbeid"/>
          <xsd:enumeration value="Godkjent"/>
          <xsd:enumeration value="Endeli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DssArchivable xmlns="793ad56b-b905-482f-99c7-e0ad214f35d2">Ikke satt</DssArchivable>
    <DssWebsakRef xmlns="793ad56b-b905-482f-99c7-e0ad214f35d2" xsi:nil="true"/>
    <DssFremhevet xmlns="9e7ea675-edd1-4ab0-9d95-9511ed8f78e8">false</DssFremhevet>
    <ofdc76af098e4c7f98490d5710fce5b2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Kommunalavdelingen (KOMM)</TermName>
          <TermId xmlns="http://schemas.microsoft.com/office/infopath/2007/PartnerControls">02fccf34-b356-4110-9ba6-d78fb2992306</TermId>
        </TermInfo>
      </Terms>
    </ofdc76af098e4c7f98490d5710fce5b2>
    <DssNotater xmlns="9e7ea675-edd1-4ab0-9d95-9511ed8f78e8" xsi:nil="true"/>
    <TaxCatchAll xmlns="9e7ea675-edd1-4ab0-9d95-9511ed8f78e8">
      <Value>5</Value>
      <Value>2</Value>
      <Value>1</Value>
    </TaxCatchAll>
    <_x00c5_r xmlns="61e906dc-d473-4cc3-a28c-12d73959f494">2020</_x00c5_r>
    <ec4548291c174201804f8d6e346b5e78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Statsbudsjett og statsregnskap</TermName>
          <TermId xmlns="http://schemas.microsoft.com/office/infopath/2007/PartnerControls">9b2d3859-e0e4-42ef-94a5-aca5e3250b5c</TermId>
        </TermInfo>
      </Terms>
    </ec4548291c174201804f8d6e346b5e78>
    <Tematikk xmlns="61e906dc-d473-4cc3-a28c-12d73959f494">Kommuneproposisjonen</Tematikk>
    <l917ce326c5a48e1a29f6235eea1cd41 xmlns="9e7ea675-edd1-4ab0-9d95-9511ed8f78e8">
      <Terms xmlns="http://schemas.microsoft.com/office/infopath/2007/PartnerControls"/>
    </l917ce326c5a48e1a29f6235eea1cd41>
    <a20ae09631c242aba34ef34320889782 xmlns="9e7ea675-edd1-4ab0-9d95-9511ed8f78e8">
      <Terms xmlns="http://schemas.microsoft.com/office/infopath/2007/PartnerControls"/>
    </a20ae09631c242aba34ef34320889782>
    <f2f49eccf7d24422907cdfb28d82571e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ja062c7924ed4f31b584a4220ff29390 xmlns="9e7ea675-edd1-4ab0-9d95-9511ed8f78e8">
      <Terms xmlns="http://schemas.microsoft.com/office/infopath/2007/PartnerControls"/>
    </ja062c7924ed4f31b584a4220ff29390>
    <DssRelaterteOppgaver xmlns="9e7ea675-edd1-4ab0-9d95-9511ed8f78e8"/>
    <Status xmlns="61e906dc-d473-4cc3-a28c-12d73959f494">Godkjent</Status>
  </documentManagement>
</p:properties>
</file>

<file path=customXml/itemProps1.xml><?xml version="1.0" encoding="utf-8"?>
<ds:datastoreItem xmlns:ds="http://schemas.openxmlformats.org/officeDocument/2006/customXml" ds:itemID="{B0A901D2-C8FC-44B3-98B0-FA51535AF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7ea675-edd1-4ab0-9d95-9511ed8f78e8"/>
    <ds:schemaRef ds:uri="793ad56b-b905-482f-99c7-e0ad214f35d2"/>
    <ds:schemaRef ds:uri="61e906dc-d473-4cc3-a28c-12d73959f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D14440-5F23-46C0-B1C7-83CECF5596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A429C0-4152-46E7-B490-CB3B7334B64B}">
  <ds:schemaRefs>
    <ds:schemaRef ds:uri="http://purl.org/dc/terms/"/>
    <ds:schemaRef ds:uri="http://schemas.microsoft.com/sharepoint/v3"/>
    <ds:schemaRef ds:uri="http://purl.org/dc/dcmitype/"/>
    <ds:schemaRef ds:uri="9e7ea675-edd1-4ab0-9d95-9511ed8f78e8"/>
    <ds:schemaRef ds:uri="http://schemas.microsoft.com/office/2006/documentManagement/types"/>
    <ds:schemaRef ds:uri="http://purl.org/dc/elements/1.1/"/>
    <ds:schemaRef ds:uri="http://schemas.microsoft.com/office/2006/metadata/properties"/>
    <ds:schemaRef ds:uri="793ad56b-b905-482f-99c7-e0ad214f35d2"/>
    <ds:schemaRef ds:uri="http://schemas.microsoft.com/office/infopath/2007/PartnerControls"/>
    <ds:schemaRef ds:uri="http://schemas.openxmlformats.org/package/2006/metadata/core-properties"/>
    <ds:schemaRef ds:uri="61e906dc-d473-4cc3-a28c-12d73959f49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Baard Krag</dc:creator>
  <cp:lastModifiedBy>Hege Rønning</cp:lastModifiedBy>
  <cp:lastPrinted>2019-01-08T09:05:41Z</cp:lastPrinted>
  <dcterms:created xsi:type="dcterms:W3CDTF">2014-02-07T07:26:53Z</dcterms:created>
  <dcterms:modified xsi:type="dcterms:W3CDTF">2019-06-24T13:28:14Z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0x0101002C1B27F07ED111E5A8370800200C9A6601010085C9AC2157953441A560189A9BC96F15</vt:lpwstr>
  </property>
  <property fmtid="{D5CDD505-2E9C-101B-9397-08002B2CF9AE}" pid="3" name="DssEmneord">
    <vt:lpwstr/>
  </property>
  <property fmtid="{D5CDD505-2E9C-101B-9397-08002B2CF9AE}" pid="4" name="DssFunksjon">
    <vt:lpwstr>5;#Statsbudsjett og statsregnskap|9b2d3859-e0e4-42ef-94a5-aca5e3250b5c</vt:lpwstr>
  </property>
  <property fmtid="{D5CDD505-2E9C-101B-9397-08002B2CF9AE}" pid="5" name="DssAvdeling">
    <vt:lpwstr>2;#Kommunalavdelingen (KOMM)|02fccf34-b356-4110-9ba6-d78fb2992306</vt:lpwstr>
  </property>
  <property fmtid="{D5CDD505-2E9C-101B-9397-08002B2CF9AE}" pid="6" name="DssDepartement">
    <vt:lpwstr>1;#Kommunal- og moderniseringsdepartementet|d404cf37-cc80-45de-b68c-64051e53934e</vt:lpwstr>
  </property>
  <property fmtid="{D5CDD505-2E9C-101B-9397-08002B2CF9AE}" pid="7" name="DssDokumenttype">
    <vt:lpwstr/>
  </property>
  <property fmtid="{D5CDD505-2E9C-101B-9397-08002B2CF9AE}" pid="8" name="DssRomtype">
    <vt:lpwstr/>
  </property>
  <property fmtid="{D5CDD505-2E9C-101B-9397-08002B2CF9AE}" pid="9" name="MSIP_Label_cd69f2a2-b4aa-47ef-83af-68eaca11b74d_Enabled">
    <vt:lpwstr>True</vt:lpwstr>
  </property>
  <property fmtid="{D5CDD505-2E9C-101B-9397-08002B2CF9AE}" pid="10" name="MSIP_Label_cd69f2a2-b4aa-47ef-83af-68eaca11b74d_SiteId">
    <vt:lpwstr>f696e186-1c3b-44cd-bf76-5ace0e7007bd</vt:lpwstr>
  </property>
  <property fmtid="{D5CDD505-2E9C-101B-9397-08002B2CF9AE}" pid="11" name="MSIP_Label_cd69f2a2-b4aa-47ef-83af-68eaca11b74d_Owner">
    <vt:lpwstr>Baard.Krag@kmd.dep.no</vt:lpwstr>
  </property>
  <property fmtid="{D5CDD505-2E9C-101B-9397-08002B2CF9AE}" pid="12" name="MSIP_Label_cd69f2a2-b4aa-47ef-83af-68eaca11b74d_SetDate">
    <vt:lpwstr>2019-06-24T07:07:50.1260694Z</vt:lpwstr>
  </property>
  <property fmtid="{D5CDD505-2E9C-101B-9397-08002B2CF9AE}" pid="13" name="MSIP_Label_cd69f2a2-b4aa-47ef-83af-68eaca11b74d_Name">
    <vt:lpwstr>Intern (KMD)</vt:lpwstr>
  </property>
  <property fmtid="{D5CDD505-2E9C-101B-9397-08002B2CF9AE}" pid="14" name="MSIP_Label_cd69f2a2-b4aa-47ef-83af-68eaca11b74d_Application">
    <vt:lpwstr>Microsoft Azure Information Protection</vt:lpwstr>
  </property>
  <property fmtid="{D5CDD505-2E9C-101B-9397-08002B2CF9AE}" pid="15" name="MSIP_Label_cd69f2a2-b4aa-47ef-83af-68eaca11b74d_ActionId">
    <vt:lpwstr>72dac36a-7ec5-4b36-ad70-b076a11eeb82</vt:lpwstr>
  </property>
  <property fmtid="{D5CDD505-2E9C-101B-9397-08002B2CF9AE}" pid="16" name="MSIP_Label_cd69f2a2-b4aa-47ef-83af-68eaca11b74d_Extended_MSFT_Method">
    <vt:lpwstr>Automatic</vt:lpwstr>
  </property>
  <property fmtid="{D5CDD505-2E9C-101B-9397-08002B2CF9AE}" pid="17" name="Sensitivity">
    <vt:lpwstr>Intern (KMD)</vt:lpwstr>
  </property>
</Properties>
</file>