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<sst xmlns="http://schemas.openxmlformats.org/spreadsheetml/2006/main" count="450" uniqueCount="447">
  <si>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</si>
  <si>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</si>
  <si>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</si>
  <si>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</si>
  <si>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</si>
  <si>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</si>
  <si>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</si>
  <si>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</si>
  <si>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</si>
  <si>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</si>
  <si>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</si>
  <si>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</si>
  <si>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</si>
  <si>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</si>
  <si>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</si>
  <si>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</si>
  <si>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</si>
  <si>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</si>
  <si>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</si>
  <si>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</si>
  <si>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</si>
  <si>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</si>
  <si>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</si>
  <si>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</si>
  <si>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</si>
  <si>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</si>
  <si>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</si>
  <si>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</si>
  <si>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</si>
  <si>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</si>
  <si>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</si>
  <si>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</si>
  <si>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</si>
  <si>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</si>
  <si>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</si>
  <si>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</si>
  <si>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</si>
  <si>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</si>
  <si>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</si>
  <si>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</si>
  <si>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</si>
  <si>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</si>
  <si>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</si>
  <si>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</si>
  <si>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</si>
  <si>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</si>
  <si>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</si>
  <si>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</si>
  <si>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</si>
  <si>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</si>
  <si>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</si>
  <si>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</si>
  <si>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</si>
  <si>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</si>
  <si>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</si>
  <si>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</si>
  <si>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</si>
  <si>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</si>
  <si>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</si>
  <si>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</si>
  <si>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</si>
  <si>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</si>
  <si>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</si>
  <si>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</si>
  <si>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</si>
  <si>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</si>
  <si>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</si>
  <si>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</si>
  <si>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</si>
  <si>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</si>
  <si>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</si>
  <si>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</si>
  <si>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</si>
  <si>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</si>
  <si>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</si>
  <si>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</si>
  <si>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</si>
  <si>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</si>
  <si>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</si>
  <si>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</si>
  <si>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</si>
  <si>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</si>
  <si>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</si>
  <si>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</si>
  <si>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</si>
  <si>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</si>
  <si>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</si>
  <si>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</si>
  <si>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</si>
  <si>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</si>
  <si>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</si>
  <si>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</si>
  <si>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</si>
  <si>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</si>
  <si>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</si>
  <si>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</si>
  <si>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</si>
  <si>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</si>
  <si>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</si>
  <si>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</si>
  <si>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</si>
  <si>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</si>
  <si>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</si>
  <si>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</si>
  <si>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</si>
  <si>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</si>
  <si>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</si>
  <si>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</si>
  <si>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</si>
  <si>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</si>
  <si>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</si>
  <si>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</si>
  <si>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</si>
  <si>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</si>
  <si>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</si>
  <si>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</si>
  <si>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</si>
  <si>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</si>
  <si>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</si>
  <si>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</si>
  <si>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</si>
  <si>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</si>
  <si>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</si>
  <si>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</si>
  <si>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</si>
  <si>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</si>
  <si>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</si>
  <si>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</si>
  <si>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</si>
  <si>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</si>
  <si>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</si>
  <si>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</si>
  <si>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</si>
  <si>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</si>
  <si>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</si>
  <si>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</si>
  <si>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</si>
  <si>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</si>
  <si>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</si>
  <si>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</si>
  <si>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</si>
  <si>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</si>
  <si>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</si>
  <si>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</si>
  <si>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</si>
  <si>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</si>
  <si>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</si>
  <si>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</si>
  <si>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</si>
  <si>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</si>
  <si>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</si>
  <si>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</si>
  <si>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</si>
  <si>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</si>
  <si>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</si>
  <si>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</si>
  <si>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</si>
  <si>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</si>
  <si>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</si>
  <si>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</si>
  <si>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</si>
  <si>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</si>
  <si>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</si>
  <si>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</si>
  <si>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</si>
  <si>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</si>
  <si>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</si>
  <si>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</si>
  <si>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</si>
  <si>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</si>
  <si>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</si>
  <si>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</si>
  <si>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</si>
  <si>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</si>
  <si>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</si>
  <si>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</si>
  <si>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</si>
  <si>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</si>
  <si>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</si>
  <si>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</si>
  <si>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</si>
  <si>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</si>
  <si>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</si>
  <si>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</si>
  <si>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</si>
  <si>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</si>
  <si>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</si>
  <si>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</si>
  <si>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</si>
  <si>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</si>
  <si>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</si>
  <si>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</si>
  <si>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</si>
  <si>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</si>
  <si>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</si>
  <si>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</si>
  <si>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</si>
  <si>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</si>
  <si>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</si>
  <si>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</si>
  <si>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</si>
  <si>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</si>
  <si>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</si>
  <si>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</si>
  <si>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</si>
  <si>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</si>
  <si>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</si>
  <si>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</si>
  <si>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</si>
  <si>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</si>
  <si>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</si>
  <si>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</si>
  <si>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</si>
  <si>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</si>
  <si>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</si>
  <si>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</si>
  <si>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</si>
  <si>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</si>
  <si>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</si>
  <si>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</si>
  <si>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</si>
  <si>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</si>
  <si>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</si>
  <si>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</si>
  <si>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</si>
  <si>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</si>
  <si>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</si>
  <si>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</si>
  <si>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</si>
  <si>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</si>
  <si>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</si>
  <si>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</si>
  <si>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</si>
  <si>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</si>
  <si>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</si>
  <si>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</si>
  <si>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</si>
  <si>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</si>
  <si>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</si>
  <si>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</si>
  <si>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</si>
  <si>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</si>
  <si>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</si>
  <si>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</si>
  <si>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</si>
  <si>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</si>
  <si>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</si>
  <si>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</si>
  <si>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</si>
  <si>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</si>
  <si>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</si>
  <si>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</si>
  <si>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</si>
  <si>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</si>
  <si>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</si>
  <si>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</si>
  <si>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</si>
  <si>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</si>
  <si>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</si>
  <si>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</si>
  <si>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</si>
  <si>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</si>
  <si>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</si>
  <si>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</si>
  <si>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</si>
  <si>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</si>
  <si>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</si>
  <si>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</si>
  <si>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</si>
  <si>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</si>
  <si>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</si>
  <si>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</si>
  <si>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</si>
  <si>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</si>
  <si>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</si>
  <si>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</si>
  <si>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</si>
  <si>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</si>
  <si>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</si>
  <si>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</si>
  <si>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</si>
  <si>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</si>
  <si>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</si>
  <si>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</si>
  <si>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</si>
  <si>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</si>
  <si>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</si>
  <si>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</si>
  <si>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</si>
  <si>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</si>
  <si>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</si>
  <si>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</si>
  <si>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</si>
  <si>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</si>
  <si>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</si>
  <si>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</si>
  <si>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</si>
  <si>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</si>
  <si>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</si>
  <si>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</si>
  <si>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</si>
  <si>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</si>
  <si>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</si>
  <si>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</si>
  <si>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</si>
  <si>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</si>
  <si>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</si>
  <si>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</si>
  <si>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</si>
  <si>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</si>
  <si>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</si>
  <si>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</si>
  <si>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</si>
  <si>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</si>
  <si>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</si>
  <si>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</si>
  <si>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</si>
  <si>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</si>
  <si>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</si>
  <si>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</si>
  <si>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</si>
  <si>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</si>
  <si>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</si>
  <si>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</si>
  <si>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</si>
  <si>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</si>
  <si>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</si>
  <si>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</si>
  <si>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</si>
  <si>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</si>
  <si>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</si>
  <si>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</si>
  <si>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</si>
  <si>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</si>
  <si>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</si>
  <si>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</si>
  <si>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</si>
  <si>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</si>
  <si>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</si>
  <si>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</si>
  <si>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</si>
  <si>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</si>
  <si>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</si>
  <si>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</si>
  <si>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</si>
  <si>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</si>
  <si>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</si>
  <si>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</si>
  <si>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</si>
  <si>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</si>
  <si>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</si>
  <si>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</si>
  <si>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</si>
  <si>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</si>
  <si>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</si>
  <si>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</si>
  <si>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</si>
  <si>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</si>
  <si>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</si>
  <si>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</si>
  <si>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</si>
  <si>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</si>
  <si>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</si>
  <si>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</si>
  <si>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</si>
  <si>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</si>
  <si>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</si>
  <si>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</si>
  <si>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</si>
  <si>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</si>
  <si>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</si>
  <si>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</si>
  <si>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</si>
  <si>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</si>
  <si>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</si>
  <si>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</si>
  <si>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</si>
  <si>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</si>
  <si>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</si>
  <si>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</si>
  <si>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</si>
  <si>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</si>
  <si>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</si>
  <si>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</si>
  <si>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</si>
  <si>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</si>
  <si>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</si>
  <si>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</si>
  <si>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</si>
  <si>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</si>
  <si>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</si>
  <si>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</si>
  <si>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</si>
  <si>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</si>
  <si>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</si>
  <si>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</si>
  <si>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</si>
  <si>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</si>
  <si>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</si>
  <si>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</si>
  <si>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</si>
  <si>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</si>
  <si>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</si>
  <si>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</si>
  <si>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</si>
  <si>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</si>
  <si>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</si>
  <si>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</si>
  <si>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</si>
  <si>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</si>
  <si>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</si>
  <si>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</si>
  <si>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</si>
  <si>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</si>
  <si>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</si>
  <si>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</si>
  <si>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</si>
  <si>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</si>
  <si>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</si>
  <si>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</si>
  <si>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</si>
  <si>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</si>
  <si>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</si>
  <si>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</si>
  <si>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</si>
  <si>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</si>
  <si>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</si>
  <si>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</si>
  <si>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</si>
  <si>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</si>
  <si>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</si>
  <si>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</si>
  <si>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</si>
  <si>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</si>
  <si>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</si>
  <si>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</si>
  <si>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</si>
  <si>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</si>
  <si>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</si>
  <si>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</si>
  <si>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</si>
  <si>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</si>
  <si>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</si>
  <si>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</si>
  <si>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Beregning av rammetilskudd og utbetaling til kommunene, april 2018 (termin 4)</t>
  </si>
  <si>
    <t>5014 Frøya*</t>
  </si>
  <si>
    <t>*3 000 000 kr av Frøya kommunes rammetilskudd (av innbyggertilskudd) er holdt tilbake. Dette er avklart med kommunen på forhånd, og vil utbetales i siste termin.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</si>
</sst>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8" t="s">
        <v>444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-8428085</v>
      </c>
      <c r="D6" s="9">
        <v>-8428085</v>
      </c>
      <c r="E6" s="9">
        <v>0</v>
      </c>
      <c r="F6" s="9">
        <v>0</v>
      </c>
      <c r="G6" s="9">
        <v>440000</v>
      </c>
      <c r="H6" s="9">
        <v>440000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66889115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3190676</v>
      </c>
      <c r="D7" s="11">
        <v>3190676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81117376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2901021</v>
      </c>
      <c r="D8" s="13">
        <v>2901021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139842021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9061915</v>
      </c>
      <c r="D9" s="9">
        <v>9061915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192899515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315583</v>
      </c>
      <c r="D10" s="11">
        <v>315583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10636583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-21132</v>
      </c>
      <c r="D11" s="13">
        <v>-21132</v>
      </c>
      <c r="E11" s="13">
        <v>554300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5554968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425592</v>
      </c>
      <c r="D12" s="9">
        <v>425592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10885892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74645</v>
      </c>
      <c r="D13" s="11">
        <v>74645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3695445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82710</v>
      </c>
      <c r="D14" s="13">
        <v>82710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15251010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-1706328</v>
      </c>
      <c r="D15" s="9">
        <v>-1706328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2215672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-7967720</v>
      </c>
      <c r="D16" s="11">
        <v>-7967720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31216780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1330121</v>
      </c>
      <c r="D17" s="13">
        <v>1330121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31317221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-805823</v>
      </c>
      <c r="D18" s="9">
        <v>-805823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9696877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939438</v>
      </c>
      <c r="D19" s="11">
        <v>939438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24606338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717778</v>
      </c>
      <c r="D20" s="13">
        <v>717778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18560978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1519472</v>
      </c>
      <c r="D21" s="9">
        <v>1519472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36790672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166512</v>
      </c>
      <c r="D22" s="11">
        <v>166512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12804312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683445</v>
      </c>
      <c r="D23" s="13">
        <v>683445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4578745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1006579</v>
      </c>
      <c r="D24" s="9">
        <v>1006579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41640379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2389891</v>
      </c>
      <c r="D25" s="11">
        <v>2389891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75567691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1352686</v>
      </c>
      <c r="D26" s="13">
        <v>1352686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43612686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771155</v>
      </c>
      <c r="D27" s="9">
        <v>771155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33876255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1136878</v>
      </c>
      <c r="D28" s="11">
        <v>1136878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42308878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2341734</v>
      </c>
      <c r="D29" s="13">
        <v>2341734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65413134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3606416</v>
      </c>
      <c r="D30" s="9">
        <v>3606416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306181416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2206302</v>
      </c>
      <c r="D31" s="11">
        <v>2206302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148012202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1861193</v>
      </c>
      <c r="D32" s="13">
        <v>1861193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39959393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-833896</v>
      </c>
      <c r="D33" s="9">
        <v>-833896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42738204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874443</v>
      </c>
      <c r="D34" s="11">
        <v>874443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26815143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1481421</v>
      </c>
      <c r="D35" s="13">
        <v>1481421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41180321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572988</v>
      </c>
      <c r="D36" s="9">
        <v>572988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25657888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2656034</v>
      </c>
      <c r="D37" s="11">
        <v>2656034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81388834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4185691</v>
      </c>
      <c r="D38" s="13">
        <v>4185691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123253791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1662920</v>
      </c>
      <c r="D39" s="9">
        <v>1662920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55527120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254197</v>
      </c>
      <c r="D40" s="11">
        <v>254197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15281597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2491783</v>
      </c>
      <c r="D41" s="13">
        <v>2491783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82446883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1833388</v>
      </c>
      <c r="D42" s="9">
        <v>1833388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50416088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1822620</v>
      </c>
      <c r="D43" s="11">
        <v>1822620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59684320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1504705</v>
      </c>
      <c r="D44" s="13">
        <v>1504705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31292105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309124</v>
      </c>
      <c r="D45" s="9">
        <v>309124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8781024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28306757</v>
      </c>
      <c r="D46" s="11">
        <v>28306757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1404759957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-1320857</v>
      </c>
      <c r="D47" s="13">
        <v>-1320857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44988143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3165588</v>
      </c>
      <c r="D48" s="9">
        <v>3165588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75462488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4142671</v>
      </c>
      <c r="D49" s="11">
        <v>4142671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83583071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1137560</v>
      </c>
      <c r="D50" s="13">
        <v>1137560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20021360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2581772</v>
      </c>
      <c r="D51" s="9">
        <v>2581772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50646572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613334</v>
      </c>
      <c r="D52" s="11">
        <v>613334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16031634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684310</v>
      </c>
      <c r="D53" s="13">
        <v>684310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19770110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749592</v>
      </c>
      <c r="D54" s="9">
        <v>749592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19700592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415184</v>
      </c>
      <c r="D55" s="11">
        <v>415184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15758984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469321</v>
      </c>
      <c r="D56" s="13">
        <v>469321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23128521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-214318</v>
      </c>
      <c r="D57" s="9">
        <v>-214318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11359182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1779128</v>
      </c>
      <c r="D58" s="11">
        <v>1779128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53705628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96368</v>
      </c>
      <c r="D59" s="13">
        <v>96368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20716268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-2033881</v>
      </c>
      <c r="D60" s="9">
        <v>-2033881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11770719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-194026</v>
      </c>
      <c r="D61" s="11">
        <v>-194026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9381974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-1801546</v>
      </c>
      <c r="D62" s="13">
        <v>-1801546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5982754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124222</v>
      </c>
      <c r="D63" s="9">
        <v>124222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6713522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176324</v>
      </c>
      <c r="D64" s="11">
        <v>176324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6968024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-562440</v>
      </c>
      <c r="D65" s="13">
        <v>-562440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17384060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-895984</v>
      </c>
      <c r="D66" s="9">
        <v>-895984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7834916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-43354</v>
      </c>
      <c r="D67" s="11">
        <v>-43354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6596746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191814</v>
      </c>
      <c r="D68" s="13">
        <v>191814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7694014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955965</v>
      </c>
      <c r="D69" s="9">
        <v>955965</v>
      </c>
      <c r="E69" s="9">
        <v>0</v>
      </c>
      <c r="F69" s="9">
        <v>0</v>
      </c>
      <c r="G69" s="9">
        <v>1260000</v>
      </c>
      <c r="H69" s="9">
        <v>160000</v>
      </c>
      <c r="I69" s="9">
        <v>1100000</v>
      </c>
      <c r="J69" s="9">
        <v>0</v>
      </c>
      <c r="K69" s="9">
        <v>0</v>
      </c>
      <c r="L69" s="9">
        <v>0</v>
      </c>
      <c r="M69" s="9">
        <v>0</v>
      </c>
      <c r="N69" s="9">
        <v>66160465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3572067</v>
      </c>
      <c r="D70" s="11">
        <v>3572067</v>
      </c>
      <c r="E70" s="11">
        <v>0</v>
      </c>
      <c r="F70" s="11">
        <v>0</v>
      </c>
      <c r="G70" s="11">
        <v>1535000</v>
      </c>
      <c r="H70" s="11">
        <v>385000</v>
      </c>
      <c r="I70" s="11">
        <v>1150000</v>
      </c>
      <c r="J70" s="11">
        <v>0</v>
      </c>
      <c r="K70" s="11">
        <v>0</v>
      </c>
      <c r="L70" s="11">
        <v>0</v>
      </c>
      <c r="M70" s="11">
        <v>0</v>
      </c>
      <c r="N70" s="11">
        <v>74776667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255612</v>
      </c>
      <c r="D71" s="13">
        <v>255612</v>
      </c>
      <c r="E71" s="13">
        <v>554300</v>
      </c>
      <c r="F71" s="13">
        <v>0</v>
      </c>
      <c r="G71" s="13">
        <v>475000</v>
      </c>
      <c r="H71" s="13">
        <v>175000</v>
      </c>
      <c r="I71" s="13">
        <v>300000</v>
      </c>
      <c r="J71" s="13">
        <v>0</v>
      </c>
      <c r="K71" s="13">
        <v>0</v>
      </c>
      <c r="L71" s="13">
        <v>0</v>
      </c>
      <c r="M71" s="13">
        <v>0</v>
      </c>
      <c r="N71" s="13">
        <v>9727412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-818734</v>
      </c>
      <c r="D72" s="9">
        <v>-818734</v>
      </c>
      <c r="E72" s="9">
        <v>554300</v>
      </c>
      <c r="F72" s="9">
        <v>0</v>
      </c>
      <c r="G72" s="9">
        <v>500000</v>
      </c>
      <c r="H72" s="9">
        <v>100000</v>
      </c>
      <c r="I72" s="9">
        <v>400000</v>
      </c>
      <c r="J72" s="9">
        <v>0</v>
      </c>
      <c r="K72" s="9">
        <v>0</v>
      </c>
      <c r="L72" s="9">
        <v>0</v>
      </c>
      <c r="M72" s="9">
        <v>0</v>
      </c>
      <c r="N72" s="9">
        <v>7579566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-3726261</v>
      </c>
      <c r="D73" s="11">
        <v>-3726261</v>
      </c>
      <c r="E73" s="11">
        <v>554300</v>
      </c>
      <c r="F73" s="11">
        <v>0</v>
      </c>
      <c r="G73" s="11">
        <v>770000</v>
      </c>
      <c r="H73" s="11">
        <v>170000</v>
      </c>
      <c r="I73" s="11">
        <v>600000</v>
      </c>
      <c r="J73" s="11">
        <v>0</v>
      </c>
      <c r="K73" s="11">
        <v>0</v>
      </c>
      <c r="L73" s="11">
        <v>0</v>
      </c>
      <c r="M73" s="11">
        <v>0</v>
      </c>
      <c r="N73" s="11">
        <v>4248639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-713617</v>
      </c>
      <c r="D74" s="13">
        <v>-713617</v>
      </c>
      <c r="E74" s="13">
        <v>554300</v>
      </c>
      <c r="F74" s="13">
        <v>0</v>
      </c>
      <c r="G74" s="13">
        <v>380000</v>
      </c>
      <c r="H74" s="13">
        <v>80000</v>
      </c>
      <c r="I74" s="13">
        <v>300000</v>
      </c>
      <c r="J74" s="13">
        <v>0</v>
      </c>
      <c r="K74" s="13">
        <v>0</v>
      </c>
      <c r="L74" s="13">
        <v>0</v>
      </c>
      <c r="M74" s="13">
        <v>0</v>
      </c>
      <c r="N74" s="13">
        <v>7356683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-781096</v>
      </c>
      <c r="D75" s="9">
        <v>-781096</v>
      </c>
      <c r="E75" s="9">
        <v>515800</v>
      </c>
      <c r="F75" s="9">
        <v>0</v>
      </c>
      <c r="G75" s="9">
        <v>910000</v>
      </c>
      <c r="H75" s="9">
        <v>160000</v>
      </c>
      <c r="I75" s="9">
        <v>750000</v>
      </c>
      <c r="J75" s="9">
        <v>0</v>
      </c>
      <c r="K75" s="9">
        <v>0</v>
      </c>
      <c r="L75" s="9">
        <v>0</v>
      </c>
      <c r="M75" s="9">
        <v>0</v>
      </c>
      <c r="N75" s="9">
        <v>11928904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-6150894</v>
      </c>
      <c r="D76" s="11">
        <v>-6150894</v>
      </c>
      <c r="E76" s="11">
        <v>742200</v>
      </c>
      <c r="F76" s="11">
        <v>0</v>
      </c>
      <c r="G76" s="11">
        <v>500000</v>
      </c>
      <c r="H76" s="11">
        <v>100000</v>
      </c>
      <c r="I76" s="11">
        <v>400000</v>
      </c>
      <c r="J76" s="11">
        <v>0</v>
      </c>
      <c r="K76" s="11">
        <v>0</v>
      </c>
      <c r="L76" s="11">
        <v>0</v>
      </c>
      <c r="M76" s="11">
        <v>0</v>
      </c>
      <c r="N76" s="11">
        <v>10918306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690350</v>
      </c>
      <c r="D77" s="13">
        <v>690350</v>
      </c>
      <c r="E77" s="13">
        <v>763200</v>
      </c>
      <c r="F77" s="13">
        <v>0</v>
      </c>
      <c r="G77" s="13">
        <v>850000</v>
      </c>
      <c r="H77" s="13">
        <v>50000</v>
      </c>
      <c r="I77" s="13">
        <v>800000</v>
      </c>
      <c r="J77" s="13">
        <v>0</v>
      </c>
      <c r="K77" s="13">
        <v>0</v>
      </c>
      <c r="L77" s="13">
        <v>0</v>
      </c>
      <c r="M77" s="13">
        <v>0</v>
      </c>
      <c r="N77" s="13">
        <v>19570350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-2180332</v>
      </c>
      <c r="D78" s="9">
        <v>-2180332</v>
      </c>
      <c r="E78" s="9">
        <v>554300</v>
      </c>
      <c r="F78" s="9">
        <v>0</v>
      </c>
      <c r="G78" s="9">
        <v>450000</v>
      </c>
      <c r="H78" s="9">
        <v>50000</v>
      </c>
      <c r="I78" s="9">
        <v>400000</v>
      </c>
      <c r="J78" s="9">
        <v>0</v>
      </c>
      <c r="K78" s="9">
        <v>0</v>
      </c>
      <c r="L78" s="9">
        <v>0</v>
      </c>
      <c r="M78" s="9">
        <v>0</v>
      </c>
      <c r="N78" s="9">
        <v>7968668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480744</v>
      </c>
      <c r="D79" s="11">
        <v>480744</v>
      </c>
      <c r="E79" s="11">
        <v>609500</v>
      </c>
      <c r="F79" s="11">
        <v>0</v>
      </c>
      <c r="G79" s="11">
        <v>800000</v>
      </c>
      <c r="H79" s="11">
        <v>100000</v>
      </c>
      <c r="I79" s="11">
        <v>700000</v>
      </c>
      <c r="J79" s="11">
        <v>0</v>
      </c>
      <c r="K79" s="11">
        <v>0</v>
      </c>
      <c r="L79" s="11">
        <v>0</v>
      </c>
      <c r="M79" s="11">
        <v>0</v>
      </c>
      <c r="N79" s="11">
        <v>14962544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-742778</v>
      </c>
      <c r="D80" s="13">
        <v>-742778</v>
      </c>
      <c r="E80" s="13">
        <v>134800</v>
      </c>
      <c r="F80" s="13">
        <v>0</v>
      </c>
      <c r="G80" s="13">
        <v>1310000</v>
      </c>
      <c r="H80" s="13">
        <v>160000</v>
      </c>
      <c r="I80" s="13">
        <v>1150000</v>
      </c>
      <c r="J80" s="13">
        <v>0</v>
      </c>
      <c r="K80" s="13">
        <v>0</v>
      </c>
      <c r="L80" s="13">
        <v>0</v>
      </c>
      <c r="M80" s="13">
        <v>0</v>
      </c>
      <c r="N80" s="13">
        <v>13863322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302540</v>
      </c>
      <c r="D81" s="9">
        <v>302540</v>
      </c>
      <c r="E81" s="9">
        <v>159200</v>
      </c>
      <c r="F81" s="9">
        <v>0</v>
      </c>
      <c r="G81" s="9">
        <v>1080000</v>
      </c>
      <c r="H81" s="9">
        <v>180000</v>
      </c>
      <c r="I81" s="9">
        <v>900000</v>
      </c>
      <c r="J81" s="9">
        <v>0</v>
      </c>
      <c r="K81" s="9">
        <v>0</v>
      </c>
      <c r="L81" s="9">
        <v>0</v>
      </c>
      <c r="M81" s="9">
        <v>0</v>
      </c>
      <c r="N81" s="9">
        <v>17761940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1746287</v>
      </c>
      <c r="D82" s="11">
        <v>1746287</v>
      </c>
      <c r="E82" s="11">
        <v>0</v>
      </c>
      <c r="F82" s="11">
        <v>0</v>
      </c>
      <c r="G82" s="11">
        <v>870000</v>
      </c>
      <c r="H82" s="11">
        <v>170000</v>
      </c>
      <c r="I82" s="11">
        <v>700000</v>
      </c>
      <c r="J82" s="11">
        <v>0</v>
      </c>
      <c r="K82" s="11">
        <v>0</v>
      </c>
      <c r="L82" s="11">
        <v>0</v>
      </c>
      <c r="M82" s="11">
        <v>0</v>
      </c>
      <c r="N82" s="11">
        <v>39827887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1836438</v>
      </c>
      <c r="D83" s="13">
        <v>1836438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32862738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797387</v>
      </c>
      <c r="D84" s="9">
        <v>797387</v>
      </c>
      <c r="E84" s="9">
        <v>170000</v>
      </c>
      <c r="F84" s="9">
        <v>0</v>
      </c>
      <c r="G84" s="9">
        <v>700000</v>
      </c>
      <c r="H84" s="9">
        <v>200000</v>
      </c>
      <c r="I84" s="9">
        <v>500000</v>
      </c>
      <c r="J84" s="9">
        <v>0</v>
      </c>
      <c r="K84" s="9">
        <v>0</v>
      </c>
      <c r="L84" s="9">
        <v>0</v>
      </c>
      <c r="M84" s="9">
        <v>0</v>
      </c>
      <c r="N84" s="9">
        <v>17780887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1061297</v>
      </c>
      <c r="D85" s="11">
        <v>1061297</v>
      </c>
      <c r="E85" s="11">
        <v>0</v>
      </c>
      <c r="F85" s="11">
        <v>0</v>
      </c>
      <c r="G85" s="11">
        <v>550000</v>
      </c>
      <c r="H85" s="11">
        <v>50000</v>
      </c>
      <c r="I85" s="11">
        <v>500000</v>
      </c>
      <c r="J85" s="11">
        <v>0</v>
      </c>
      <c r="K85" s="11">
        <v>0</v>
      </c>
      <c r="L85" s="11">
        <v>0</v>
      </c>
      <c r="M85" s="11">
        <v>0</v>
      </c>
      <c r="N85" s="11">
        <v>23772297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1742500</v>
      </c>
      <c r="D86" s="13">
        <v>1742500</v>
      </c>
      <c r="E86" s="13">
        <v>0</v>
      </c>
      <c r="F86" s="13">
        <v>0</v>
      </c>
      <c r="G86" s="13">
        <v>1090000</v>
      </c>
      <c r="H86" s="13">
        <v>90000</v>
      </c>
      <c r="I86" s="13">
        <v>1000000</v>
      </c>
      <c r="J86" s="13">
        <v>0</v>
      </c>
      <c r="K86" s="13">
        <v>0</v>
      </c>
      <c r="L86" s="13">
        <v>0</v>
      </c>
      <c r="M86" s="13">
        <v>0</v>
      </c>
      <c r="N86" s="13">
        <v>38736600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760001</v>
      </c>
      <c r="D87" s="9">
        <v>760001</v>
      </c>
      <c r="E87" s="9">
        <v>741500</v>
      </c>
      <c r="F87" s="9">
        <v>0</v>
      </c>
      <c r="G87" s="9">
        <v>685000</v>
      </c>
      <c r="H87" s="9">
        <v>285000</v>
      </c>
      <c r="I87" s="9">
        <v>400000</v>
      </c>
      <c r="J87" s="9">
        <v>0</v>
      </c>
      <c r="K87" s="9">
        <v>0</v>
      </c>
      <c r="L87" s="9">
        <v>0</v>
      </c>
      <c r="M87" s="9">
        <v>0</v>
      </c>
      <c r="N87" s="9">
        <v>17129301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-2646104</v>
      </c>
      <c r="D88" s="11">
        <v>-2646104</v>
      </c>
      <c r="E88" s="11">
        <v>513700</v>
      </c>
      <c r="F88" s="11">
        <v>0</v>
      </c>
      <c r="G88" s="11">
        <v>990000</v>
      </c>
      <c r="H88" s="11">
        <v>240000</v>
      </c>
      <c r="I88" s="11">
        <v>750000</v>
      </c>
      <c r="J88" s="11">
        <v>0</v>
      </c>
      <c r="K88" s="11">
        <v>0</v>
      </c>
      <c r="L88" s="11">
        <v>0</v>
      </c>
      <c r="M88" s="11">
        <v>0</v>
      </c>
      <c r="N88" s="11">
        <v>17027096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-1488219</v>
      </c>
      <c r="D89" s="13">
        <v>-1488219</v>
      </c>
      <c r="E89" s="13">
        <v>554300</v>
      </c>
      <c r="F89" s="13">
        <v>0</v>
      </c>
      <c r="G89" s="13">
        <v>850000</v>
      </c>
      <c r="H89" s="13">
        <v>150000</v>
      </c>
      <c r="I89" s="13">
        <v>700000</v>
      </c>
      <c r="J89" s="13">
        <v>0</v>
      </c>
      <c r="K89" s="13">
        <v>0</v>
      </c>
      <c r="L89" s="13">
        <v>0</v>
      </c>
      <c r="M89" s="13">
        <v>0</v>
      </c>
      <c r="N89" s="13">
        <v>10845981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50879</v>
      </c>
      <c r="D90" s="9">
        <v>50879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6424679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-1922479</v>
      </c>
      <c r="D91" s="11">
        <v>-1922479</v>
      </c>
      <c r="E91" s="11">
        <v>825600</v>
      </c>
      <c r="F91" s="11">
        <v>0</v>
      </c>
      <c r="G91" s="11">
        <v>640000</v>
      </c>
      <c r="H91" s="11">
        <v>40000</v>
      </c>
      <c r="I91" s="11">
        <v>600000</v>
      </c>
      <c r="J91" s="11">
        <v>0</v>
      </c>
      <c r="K91" s="11">
        <v>0</v>
      </c>
      <c r="L91" s="11">
        <v>0</v>
      </c>
      <c r="M91" s="11">
        <v>0</v>
      </c>
      <c r="N91" s="11">
        <v>15671321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-563763</v>
      </c>
      <c r="D92" s="13">
        <v>-563763</v>
      </c>
      <c r="E92" s="13">
        <v>554300</v>
      </c>
      <c r="F92" s="13">
        <v>0</v>
      </c>
      <c r="G92" s="13">
        <v>640000</v>
      </c>
      <c r="H92" s="13">
        <v>40000</v>
      </c>
      <c r="I92" s="13">
        <v>600000</v>
      </c>
      <c r="J92" s="13">
        <v>0</v>
      </c>
      <c r="K92" s="13">
        <v>0</v>
      </c>
      <c r="L92" s="13">
        <v>0</v>
      </c>
      <c r="M92" s="13">
        <v>0</v>
      </c>
      <c r="N92" s="13">
        <v>7184337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-207683</v>
      </c>
      <c r="D93" s="9">
        <v>-207683</v>
      </c>
      <c r="E93" s="9">
        <v>378700</v>
      </c>
      <c r="F93" s="9">
        <v>0</v>
      </c>
      <c r="G93" s="9">
        <v>600000</v>
      </c>
      <c r="H93" s="9">
        <v>0</v>
      </c>
      <c r="I93" s="9">
        <v>600000</v>
      </c>
      <c r="J93" s="9">
        <v>0</v>
      </c>
      <c r="K93" s="9">
        <v>0</v>
      </c>
      <c r="L93" s="9">
        <v>0</v>
      </c>
      <c r="M93" s="9">
        <v>0</v>
      </c>
      <c r="N93" s="9">
        <v>10099417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-1828608</v>
      </c>
      <c r="D94" s="11">
        <v>-1828608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4812392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3910744</v>
      </c>
      <c r="D95" s="13">
        <v>3910744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169493644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986987</v>
      </c>
      <c r="D96" s="9">
        <v>986987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62118487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1231365</v>
      </c>
      <c r="D97" s="11">
        <v>1231365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70827665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-34800</v>
      </c>
      <c r="D98" s="13">
        <v>-34800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16384400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94064</v>
      </c>
      <c r="D99" s="9">
        <v>94064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4823664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-916220</v>
      </c>
      <c r="D100" s="11">
        <v>-916220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9395880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-1888607</v>
      </c>
      <c r="D101" s="13">
        <v>-1888607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12079193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-1167207</v>
      </c>
      <c r="D102" s="9">
        <v>-1167207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6223693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-3091499</v>
      </c>
      <c r="D103" s="11">
        <v>-3091499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11511901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-4871581</v>
      </c>
      <c r="D104" s="13">
        <v>-4871581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6160019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239121</v>
      </c>
      <c r="D105" s="9">
        <v>239121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11306621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-16666</v>
      </c>
      <c r="D106" s="11">
        <v>-16666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7464334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-3619912</v>
      </c>
      <c r="D107" s="13">
        <v>-3619912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30569688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2111683</v>
      </c>
      <c r="D108" s="9">
        <v>2111683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45757383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2208506</v>
      </c>
      <c r="D109" s="11">
        <v>2208506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241600</v>
      </c>
      <c r="L109" s="11">
        <v>0</v>
      </c>
      <c r="M109" s="11">
        <v>0</v>
      </c>
      <c r="N109" s="11">
        <v>60537206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1293797</v>
      </c>
      <c r="D110" s="13">
        <v>1293797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61949697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1521385</v>
      </c>
      <c r="D111" s="9">
        <v>1521385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53519785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1067757</v>
      </c>
      <c r="D112" s="11">
        <v>1067757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24064557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-126830</v>
      </c>
      <c r="D113" s="13">
        <v>-126830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8880870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-1060497</v>
      </c>
      <c r="D114" s="9">
        <v>-1060497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5226803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-7063689</v>
      </c>
      <c r="D115" s="11">
        <v>-7063689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2289511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3548343</v>
      </c>
      <c r="D116" s="13">
        <v>3548343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68445043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3510586</v>
      </c>
      <c r="D117" s="9">
        <v>3510586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107089886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7191340</v>
      </c>
      <c r="D118" s="11">
        <v>7191340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156363140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868025</v>
      </c>
      <c r="D119" s="13">
        <v>868025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16041125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5044920</v>
      </c>
      <c r="D120" s="9">
        <v>5044920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119741620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1103256</v>
      </c>
      <c r="D121" s="11">
        <v>1103256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24763656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1627480</v>
      </c>
      <c r="D122" s="13">
        <v>1627480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35727580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1370169</v>
      </c>
      <c r="D123" s="9">
        <v>1370169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25229069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1468927</v>
      </c>
      <c r="D124" s="11">
        <v>1468927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67315727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2730209</v>
      </c>
      <c r="D125" s="13">
        <v>2730209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84649909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5805064</v>
      </c>
      <c r="D126" s="9">
        <v>5805064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133387164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-3384982</v>
      </c>
      <c r="D127" s="11">
        <v>-3384982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32180018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185843</v>
      </c>
      <c r="D128" s="13">
        <v>185843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7183643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650010</v>
      </c>
      <c r="D129" s="9">
        <v>650010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32849210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1183240</v>
      </c>
      <c r="D130" s="11">
        <v>1183240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29739340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832640</v>
      </c>
      <c r="D131" s="13">
        <v>832640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14741640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-594541</v>
      </c>
      <c r="D132" s="9">
        <v>-594541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18358959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920815</v>
      </c>
      <c r="D133" s="11">
        <v>920815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18004315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623852</v>
      </c>
      <c r="D134" s="13">
        <v>623852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12861252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-12995079</v>
      </c>
      <c r="D135" s="9">
        <v>-12995079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5131221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-1588258</v>
      </c>
      <c r="D136" s="11">
        <v>-1588258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4931142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-1142989</v>
      </c>
      <c r="D137" s="13">
        <v>-1142989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8957411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-1309594</v>
      </c>
      <c r="D138" s="9">
        <v>-1309594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7320206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-1649734</v>
      </c>
      <c r="D139" s="11">
        <v>-1649734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4542966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-1730980</v>
      </c>
      <c r="D140" s="13">
        <v>-1730980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4289620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-6500753</v>
      </c>
      <c r="D141" s="9">
        <v>-6500753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874247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-10477493</v>
      </c>
      <c r="D142" s="11">
        <v>-10477493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1171007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177038</v>
      </c>
      <c r="D143" s="13">
        <v>177038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19067138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964041</v>
      </c>
      <c r="D144" s="9">
        <v>964041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54475241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5132530</v>
      </c>
      <c r="D145" s="11">
        <v>5132530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109433830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241145</v>
      </c>
      <c r="D146" s="13">
        <v>241145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8623145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271216</v>
      </c>
      <c r="D147" s="9">
        <v>271216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8103616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484407</v>
      </c>
      <c r="D148" s="11">
        <v>484407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18362507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-1687400</v>
      </c>
      <c r="D149" s="13">
        <v>-1687400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13443600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1470727</v>
      </c>
      <c r="D150" s="9">
        <v>1470727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10861527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183455</v>
      </c>
      <c r="D151" s="11">
        <v>183455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14687755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-977035</v>
      </c>
      <c r="D152" s="13">
        <v>-977035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7540165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-1593508</v>
      </c>
      <c r="D153" s="9">
        <v>-1593508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3761592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244614</v>
      </c>
      <c r="D154" s="11">
        <v>244614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11314214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-1186655</v>
      </c>
      <c r="D155" s="13">
        <v>-1186655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4482245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-4017166</v>
      </c>
      <c r="D156" s="9">
        <v>-4017166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734234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-10447809</v>
      </c>
      <c r="D157" s="11">
        <v>-3596200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-6851609</v>
      </c>
    </row>
    <row r="158" spans="1:16" x14ac:dyDescent="0.2">
      <c r="A158" s="12" t="s">
        <v>150</v>
      </c>
      <c r="B158" s="13">
        <v>209482200</v>
      </c>
      <c r="C158" s="13">
        <v>13112345</v>
      </c>
      <c r="D158" s="13">
        <v>13112345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226735145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1771796</v>
      </c>
      <c r="D159" s="9">
        <v>1771796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42589596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1330000</v>
      </c>
      <c r="D160" s="11">
        <v>1330000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26250100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420025</v>
      </c>
      <c r="D161" s="13">
        <v>420025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27656625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-1003561</v>
      </c>
      <c r="D162" s="9">
        <v>-1003561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35818139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866198</v>
      </c>
      <c r="D163" s="11">
        <v>866198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18418198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1168885</v>
      </c>
      <c r="D164" s="13">
        <v>1168885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26802585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-1467757</v>
      </c>
      <c r="D165" s="9">
        <v>-1467757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7405643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-4114449</v>
      </c>
      <c r="D166" s="11">
        <v>-4114449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236551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43709</v>
      </c>
      <c r="D167" s="13">
        <v>43709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7287509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483965</v>
      </c>
      <c r="D168" s="9">
        <v>483965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15274765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1334103</v>
      </c>
      <c r="D169" s="11">
        <v>1334103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25762603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265680</v>
      </c>
      <c r="D170" s="13">
        <v>265680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6988180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-6591019</v>
      </c>
      <c r="D171" s="9">
        <v>-6591019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11908981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-10754188</v>
      </c>
      <c r="D172" s="11">
        <v>-6786600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/>
      <c r="P172" s="11">
        <f t="shared" si="3"/>
        <v>-3967588</v>
      </c>
    </row>
    <row r="173" spans="1:16" x14ac:dyDescent="0.2">
      <c r="A173" s="12" t="s">
        <v>165</v>
      </c>
      <c r="B173" s="13">
        <v>36155100</v>
      </c>
      <c r="C173" s="13">
        <v>917790</v>
      </c>
      <c r="D173" s="13">
        <v>917790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37272890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7155961</v>
      </c>
      <c r="D174" s="9">
        <v>7155961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809700</v>
      </c>
      <c r="L174" s="9">
        <v>1038600</v>
      </c>
      <c r="M174" s="9">
        <v>0</v>
      </c>
      <c r="N174" s="9">
        <v>180513461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13446719</v>
      </c>
      <c r="D175" s="11">
        <v>13446719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4791500</v>
      </c>
      <c r="N175" s="11">
        <v>302138019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3992486</v>
      </c>
      <c r="D176" s="13">
        <v>3992486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90585986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369145</v>
      </c>
      <c r="D177" s="9">
        <v>369145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11221045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-312646</v>
      </c>
      <c r="D178" s="11">
        <v>-312646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9769254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366513</v>
      </c>
      <c r="D179" s="13">
        <v>366513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9469513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2492247</v>
      </c>
      <c r="D180" s="9">
        <v>2492247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45938947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1579080</v>
      </c>
      <c r="D181" s="11">
        <v>1579080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44658480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2200918</v>
      </c>
      <c r="D182" s="13">
        <v>2200918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45144518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-103325</v>
      </c>
      <c r="D183" s="9">
        <v>-103325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28921875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2171653</v>
      </c>
      <c r="D184" s="11">
        <v>2171653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61274053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1072384</v>
      </c>
      <c r="D185" s="13">
        <v>1072384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26968084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-5693935</v>
      </c>
      <c r="D186" s="9">
        <v>-5491500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0</v>
      </c>
      <c r="O186" s="9"/>
      <c r="P186" s="9">
        <f t="shared" si="3"/>
        <v>-202435</v>
      </c>
    </row>
    <row r="187" spans="1:16" x14ac:dyDescent="0.2">
      <c r="A187" s="10" t="s">
        <v>179</v>
      </c>
      <c r="B187" s="11">
        <v>32727600</v>
      </c>
      <c r="C187" s="11">
        <v>350121</v>
      </c>
      <c r="D187" s="11">
        <v>350121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11600</v>
      </c>
      <c r="M187" s="11">
        <v>0</v>
      </c>
      <c r="N187" s="11">
        <v>33399321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-7476453</v>
      </c>
      <c r="D188" s="13">
        <v>-7476453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2441047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-15055510</v>
      </c>
      <c r="D189" s="9">
        <v>-13319400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/>
      <c r="P189" s="9">
        <f t="shared" si="3"/>
        <v>-1736110</v>
      </c>
    </row>
    <row r="190" spans="1:16" x14ac:dyDescent="0.2">
      <c r="A190" s="10" t="s">
        <v>182</v>
      </c>
      <c r="B190" s="11">
        <v>13672800</v>
      </c>
      <c r="C190" s="11">
        <v>-3281661</v>
      </c>
      <c r="D190" s="11">
        <v>-3281661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11648639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317118</v>
      </c>
      <c r="D191" s="13">
        <v>317118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11311818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479662</v>
      </c>
      <c r="D192" s="9">
        <v>479662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13987862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53476</v>
      </c>
      <c r="D193" s="11">
        <v>53476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3278076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74118</v>
      </c>
      <c r="D194" s="13">
        <v>74118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4394718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1379191</v>
      </c>
      <c r="D195" s="9">
        <v>1379191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30724791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5478559</v>
      </c>
      <c r="D196" s="11">
        <v>5478559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103000459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22792</v>
      </c>
      <c r="D197" s="13">
        <v>22792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2772092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-1863504</v>
      </c>
      <c r="D198" s="9">
        <v>-1863504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23199396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21324733</v>
      </c>
      <c r="D199" s="11">
        <v>21324733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625792333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-473071</v>
      </c>
      <c r="D200" s="13">
        <v>-473071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12441329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868581</v>
      </c>
      <c r="D201" s="9">
        <v>868581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17547181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744649</v>
      </c>
      <c r="D202" s="11">
        <v>744649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33969449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1597732</v>
      </c>
      <c r="D203" s="13">
        <v>1597732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45848132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252316</v>
      </c>
      <c r="D204" s="9">
        <v>252316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10321516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246848</v>
      </c>
      <c r="D205" s="11">
        <v>246848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10442548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-4839861</v>
      </c>
      <c r="D206" s="13">
        <v>-4839861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31950739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-895151</v>
      </c>
      <c r="D207" s="9">
        <v>-895151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4575249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-9665730</v>
      </c>
      <c r="D208" s="11">
        <v>-9665730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10484870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-1199190</v>
      </c>
      <c r="D209" s="13">
        <v>-1199190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11887610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-7062002</v>
      </c>
      <c r="D210" s="9">
        <v>-3532000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/>
      <c r="P210" s="9">
        <f t="shared" si="4"/>
        <v>-3530002</v>
      </c>
    </row>
    <row r="211" spans="1:16" x14ac:dyDescent="0.2">
      <c r="A211" s="10" t="s">
        <v>203</v>
      </c>
      <c r="B211" s="11">
        <v>4840300</v>
      </c>
      <c r="C211" s="11">
        <v>-3034512</v>
      </c>
      <c r="D211" s="11">
        <v>-3034512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2360088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123923</v>
      </c>
      <c r="D212" s="13">
        <v>123923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4462523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-1960511</v>
      </c>
      <c r="D213" s="9">
        <v>-1960511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40062789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-274310</v>
      </c>
      <c r="D214" s="11">
        <v>-274310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26303690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12979</v>
      </c>
      <c r="D215" s="13">
        <v>12979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12995979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-906932</v>
      </c>
      <c r="D216" s="9">
        <v>-906932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7240068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1094763</v>
      </c>
      <c r="D217" s="11">
        <v>1094763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26450063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-1169454</v>
      </c>
      <c r="D218" s="13">
        <v>-1169454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15365346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399201</v>
      </c>
      <c r="D219" s="9">
        <v>399201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19738001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1239176</v>
      </c>
      <c r="D220" s="11">
        <v>1239176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56426176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3301986</v>
      </c>
      <c r="D221" s="13">
        <v>3301986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75444386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-4812553</v>
      </c>
      <c r="D222" s="9">
        <v>-4812553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9242447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-4819185</v>
      </c>
      <c r="D223" s="11">
        <v>-2848200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/>
      <c r="P223" s="11">
        <f t="shared" si="4"/>
        <v>-1970985</v>
      </c>
    </row>
    <row r="224" spans="1:16" x14ac:dyDescent="0.2">
      <c r="A224" s="12" t="s">
        <v>216</v>
      </c>
      <c r="B224" s="13">
        <v>19510600</v>
      </c>
      <c r="C224" s="13">
        <v>502376</v>
      </c>
      <c r="D224" s="13">
        <v>502376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20432976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1240166</v>
      </c>
      <c r="D225" s="9">
        <v>1240166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22296666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522591</v>
      </c>
      <c r="D226" s="11">
        <v>522591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14402991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535718</v>
      </c>
      <c r="D227" s="13">
        <v>535718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15099618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1154251</v>
      </c>
      <c r="D228" s="9">
        <v>1154251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40309251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279994</v>
      </c>
      <c r="D229" s="11">
        <v>279994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9212594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19062</v>
      </c>
      <c r="D230" s="13">
        <v>19062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4081262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-3203663</v>
      </c>
      <c r="D231" s="9">
        <v>-3203663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4248737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494078</v>
      </c>
      <c r="D232" s="11">
        <v>494078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33688278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-127834</v>
      </c>
      <c r="D233" s="13">
        <v>-127834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9679166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-192039</v>
      </c>
      <c r="D234" s="9">
        <v>-192039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4409261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69448</v>
      </c>
      <c r="D235" s="11">
        <v>69448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6081248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-1686113</v>
      </c>
      <c r="D236" s="13">
        <v>-1686113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11934687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-2640377</v>
      </c>
      <c r="D237" s="9">
        <v>-2640377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7430523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-959055</v>
      </c>
      <c r="D238" s="11">
        <v>-959055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4966545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248521</v>
      </c>
      <c r="D239" s="13">
        <v>248521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7758921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-107607</v>
      </c>
      <c r="D240" s="9">
        <v>-107607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19592193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-6244869</v>
      </c>
      <c r="D241" s="11">
        <v>-5684500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/>
      <c r="P241" s="11">
        <f t="shared" si="4"/>
        <v>-560369</v>
      </c>
    </row>
    <row r="242" spans="1:16" x14ac:dyDescent="0.2">
      <c r="A242" s="12" t="s">
        <v>234</v>
      </c>
      <c r="B242" s="13">
        <v>6864200</v>
      </c>
      <c r="C242" s="13">
        <v>-1988180</v>
      </c>
      <c r="D242" s="13">
        <v>-1988180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5430320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-5534274</v>
      </c>
      <c r="D243" s="9">
        <v>-5534274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9298726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-9740746</v>
      </c>
      <c r="D244" s="11">
        <v>-9740746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6677054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86006</v>
      </c>
      <c r="D245" s="13">
        <v>86006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11370906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89702</v>
      </c>
      <c r="D246" s="9">
        <v>89702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12101302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323618</v>
      </c>
      <c r="D247" s="11">
        <v>323618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11569618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-1039715</v>
      </c>
      <c r="D248" s="13">
        <v>-1039715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9641585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542280</v>
      </c>
      <c r="D249" s="9">
        <v>542280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34085180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319198</v>
      </c>
      <c r="D250" s="11">
        <v>319198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59900</v>
      </c>
      <c r="L250" s="11">
        <v>0</v>
      </c>
      <c r="M250" s="11">
        <v>0</v>
      </c>
      <c r="N250" s="11">
        <v>10684698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-4131901</v>
      </c>
      <c r="D251" s="13">
        <v>-4131901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10813799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-598242</v>
      </c>
      <c r="D252" s="9">
        <v>-598242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145500</v>
      </c>
      <c r="L252" s="9">
        <v>0</v>
      </c>
      <c r="M252" s="9">
        <v>0</v>
      </c>
      <c r="N252" s="9">
        <v>17858958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83864</v>
      </c>
      <c r="D253" s="11">
        <v>83864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9953564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778910</v>
      </c>
      <c r="D254" s="13">
        <v>778910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18311410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-295938</v>
      </c>
      <c r="D255" s="9">
        <v>-295938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4830162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292856</v>
      </c>
      <c r="D256" s="11">
        <v>292856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20320156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608421</v>
      </c>
      <c r="D257" s="13">
        <v>608421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22733621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2078595</v>
      </c>
      <c r="D258" s="9">
        <v>2078595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443000</v>
      </c>
      <c r="L258" s="9">
        <v>0</v>
      </c>
      <c r="M258" s="9">
        <v>0</v>
      </c>
      <c r="N258" s="9">
        <v>63389095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711209</v>
      </c>
      <c r="D259" s="11">
        <v>711209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542200</v>
      </c>
      <c r="L259" s="11">
        <v>0</v>
      </c>
      <c r="M259" s="11">
        <v>0</v>
      </c>
      <c r="N259" s="11">
        <v>102578209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2146833</v>
      </c>
      <c r="D260" s="13">
        <v>2146833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60213433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-156861</v>
      </c>
      <c r="D261" s="9">
        <v>-156861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10864039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142587</v>
      </c>
      <c r="D262" s="11">
        <v>142587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9040587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158763</v>
      </c>
      <c r="D263" s="13">
        <v>158763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21728163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456331</v>
      </c>
      <c r="D264" s="9">
        <v>456331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20987231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524191</v>
      </c>
      <c r="D265" s="11">
        <v>524191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14310091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512222</v>
      </c>
      <c r="D266" s="13">
        <v>512222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339200</v>
      </c>
      <c r="L266" s="13">
        <v>0</v>
      </c>
      <c r="M266" s="13">
        <v>0</v>
      </c>
      <c r="N266" s="13">
        <v>23872122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387427</v>
      </c>
      <c r="D267" s="9">
        <v>387427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28428327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284004</v>
      </c>
      <c r="D268" s="11">
        <v>284004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7787104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-2879751</v>
      </c>
      <c r="D269" s="13">
        <v>-2879751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4363549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347284</v>
      </c>
      <c r="D270" s="9">
        <v>347284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13985684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50793</v>
      </c>
      <c r="D271" s="11">
        <v>50793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4955893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803297</v>
      </c>
      <c r="D272" s="13">
        <v>803297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20336397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456446</v>
      </c>
      <c r="D273" s="9">
        <v>456446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53600</v>
      </c>
      <c r="L273" s="9">
        <v>182500</v>
      </c>
      <c r="M273" s="9">
        <v>0</v>
      </c>
      <c r="N273" s="9">
        <v>12912346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255012</v>
      </c>
      <c r="D274" s="11">
        <v>255012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25298612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-1166139</v>
      </c>
      <c r="D275" s="13">
        <v>-1166139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19403261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-95556</v>
      </c>
      <c r="D276" s="9">
        <v>-95556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24211344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322289</v>
      </c>
      <c r="D277" s="11">
        <v>322289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17065289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-637832</v>
      </c>
      <c r="D278" s="13">
        <v>-637832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21342468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-2654881</v>
      </c>
      <c r="D279" s="9">
        <v>-2654881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7249619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-52985</v>
      </c>
      <c r="D280" s="11">
        <v>-52985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7793915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-547234</v>
      </c>
      <c r="D281" s="13">
        <v>-547234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4856066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-93285</v>
      </c>
      <c r="D282" s="9">
        <v>-93285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10436415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1392911</v>
      </c>
      <c r="D283" s="11">
        <v>1392911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297500</v>
      </c>
      <c r="L283" s="11">
        <v>0</v>
      </c>
      <c r="M283" s="11">
        <v>0</v>
      </c>
      <c r="N283" s="11">
        <v>28062011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261991</v>
      </c>
      <c r="D284" s="13">
        <v>261991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11113391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293314</v>
      </c>
      <c r="D285" s="9">
        <v>293314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15521914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311306</v>
      </c>
      <c r="D286" s="11">
        <v>311306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9137206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416344</v>
      </c>
      <c r="D287" s="13">
        <v>416344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11638244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-3024656</v>
      </c>
      <c r="D288" s="9">
        <v>-3024656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17615844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-2640788</v>
      </c>
      <c r="D289" s="11">
        <v>-2640788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14477912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-885453</v>
      </c>
      <c r="D290" s="13">
        <v>-885453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6513847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299470</v>
      </c>
      <c r="D291" s="9">
        <v>299470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6990570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119102</v>
      </c>
      <c r="D292" s="11">
        <v>119102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8304502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327701</v>
      </c>
      <c r="D293" s="13">
        <v>327701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15161501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13983059</v>
      </c>
      <c r="D294" s="9">
        <v>13983059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388408059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3053443</v>
      </c>
      <c r="D295" s="11">
        <v>3053443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59348543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1705121</v>
      </c>
      <c r="D296" s="13">
        <v>1705121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38770521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74189</v>
      </c>
      <c r="D297" s="9">
        <v>74189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12308789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85250</v>
      </c>
      <c r="D298" s="11">
        <v>85250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4888350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406268</v>
      </c>
      <c r="D299" s="13">
        <v>406268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13839568</v>
      </c>
      <c r="O299" s="13"/>
      <c r="P299" s="13">
        <f t="shared" si="5"/>
        <v>0</v>
      </c>
    </row>
    <row r="300" spans="1:16" x14ac:dyDescent="0.2">
      <c r="A300" s="8" t="s">
        <v>445</v>
      </c>
      <c r="B300" s="9">
        <v>10468100</v>
      </c>
      <c r="C300" s="9">
        <v>-10255907</v>
      </c>
      <c r="D300" s="9">
        <v>-10255907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642093</v>
      </c>
      <c r="O300" s="9"/>
      <c r="P300" s="9">
        <f t="shared" si="5"/>
        <v>0</v>
      </c>
    </row>
    <row r="301" spans="1:16" x14ac:dyDescent="0.2">
      <c r="A301" s="10" t="s">
        <v>404</v>
      </c>
      <c r="B301" s="11">
        <v>13124600</v>
      </c>
      <c r="C301" s="11">
        <v>781918</v>
      </c>
      <c r="D301" s="11">
        <v>781918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15051918</v>
      </c>
      <c r="O301" s="11"/>
      <c r="P301" s="11">
        <f t="shared" si="5"/>
        <v>0</v>
      </c>
    </row>
    <row r="302" spans="1:16" x14ac:dyDescent="0.2">
      <c r="A302" s="12" t="s">
        <v>405</v>
      </c>
      <c r="B302" s="13">
        <v>7124200</v>
      </c>
      <c r="C302" s="13">
        <v>203570</v>
      </c>
      <c r="D302" s="13">
        <v>203570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8023370</v>
      </c>
      <c r="O302" s="13"/>
      <c r="P302" s="13">
        <f t="shared" si="5"/>
        <v>0</v>
      </c>
    </row>
    <row r="303" spans="1:16" x14ac:dyDescent="0.2">
      <c r="A303" s="8" t="s">
        <v>406</v>
      </c>
      <c r="B303" s="9">
        <v>13205200</v>
      </c>
      <c r="C303" s="9">
        <v>560539</v>
      </c>
      <c r="D303" s="9">
        <v>560539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14832439</v>
      </c>
      <c r="O303" s="9"/>
      <c r="P303" s="9">
        <f t="shared" si="5"/>
        <v>0</v>
      </c>
    </row>
    <row r="304" spans="1:16" x14ac:dyDescent="0.2">
      <c r="A304" s="10" t="s">
        <v>407</v>
      </c>
      <c r="B304" s="11">
        <v>10476100</v>
      </c>
      <c r="C304" s="11">
        <v>97776</v>
      </c>
      <c r="D304" s="11">
        <v>97776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11078676</v>
      </c>
      <c r="O304" s="11"/>
      <c r="P304" s="11">
        <f t="shared" si="5"/>
        <v>0</v>
      </c>
    </row>
    <row r="305" spans="1:16" x14ac:dyDescent="0.2">
      <c r="A305" s="12" t="s">
        <v>408</v>
      </c>
      <c r="B305" s="13">
        <v>4195900</v>
      </c>
      <c r="C305" s="13">
        <v>164995</v>
      </c>
      <c r="D305" s="13">
        <v>164995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4925195</v>
      </c>
      <c r="O305" s="13"/>
      <c r="P305" s="13">
        <f t="shared" si="5"/>
        <v>0</v>
      </c>
    </row>
    <row r="306" spans="1:16" x14ac:dyDescent="0.2">
      <c r="A306" s="8" t="s">
        <v>409</v>
      </c>
      <c r="B306" s="9">
        <v>4649300</v>
      </c>
      <c r="C306" s="9">
        <v>147941</v>
      </c>
      <c r="D306" s="9">
        <v>147941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5361541</v>
      </c>
      <c r="O306" s="9"/>
      <c r="P306" s="9">
        <f t="shared" si="5"/>
        <v>0</v>
      </c>
    </row>
    <row r="307" spans="1:16" x14ac:dyDescent="0.2">
      <c r="A307" s="10" t="s">
        <v>410</v>
      </c>
      <c r="B307" s="11">
        <v>17472700</v>
      </c>
      <c r="C307" s="11">
        <v>-1292077</v>
      </c>
      <c r="D307" s="11">
        <v>-1292077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17118723</v>
      </c>
      <c r="O307" s="11"/>
      <c r="P307" s="11">
        <f t="shared" si="5"/>
        <v>0</v>
      </c>
    </row>
    <row r="308" spans="1:16" x14ac:dyDescent="0.2">
      <c r="A308" s="12" t="s">
        <v>411</v>
      </c>
      <c r="B308" s="13">
        <v>8295700</v>
      </c>
      <c r="C308" s="13">
        <v>-1732077</v>
      </c>
      <c r="D308" s="13">
        <v>-1732077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7137923</v>
      </c>
      <c r="O308" s="13"/>
      <c r="P308" s="13">
        <f t="shared" si="5"/>
        <v>0</v>
      </c>
    </row>
    <row r="309" spans="1:16" x14ac:dyDescent="0.2">
      <c r="A309" s="8" t="s">
        <v>412</v>
      </c>
      <c r="B309" s="9">
        <v>11198200</v>
      </c>
      <c r="C309" s="9">
        <v>82236</v>
      </c>
      <c r="D309" s="9">
        <v>82236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12166736</v>
      </c>
      <c r="O309" s="9"/>
      <c r="P309" s="9">
        <f t="shared" si="5"/>
        <v>0</v>
      </c>
    </row>
    <row r="310" spans="1:16" x14ac:dyDescent="0.2">
      <c r="A310" s="10" t="s">
        <v>413</v>
      </c>
      <c r="B310" s="11">
        <v>29812800</v>
      </c>
      <c r="C310" s="11">
        <v>913220</v>
      </c>
      <c r="D310" s="11">
        <v>913220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31093320</v>
      </c>
      <c r="O310" s="11"/>
      <c r="P310" s="11">
        <f t="shared" si="5"/>
        <v>0</v>
      </c>
    </row>
    <row r="311" spans="1:16" x14ac:dyDescent="0.2">
      <c r="A311" s="12" t="s">
        <v>414</v>
      </c>
      <c r="B311" s="13">
        <v>14572700</v>
      </c>
      <c r="C311" s="13">
        <v>-606392</v>
      </c>
      <c r="D311" s="13">
        <v>-606392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14787608</v>
      </c>
      <c r="O311" s="13"/>
      <c r="P311" s="13">
        <f t="shared" si="5"/>
        <v>0</v>
      </c>
    </row>
    <row r="312" spans="1:16" x14ac:dyDescent="0.2">
      <c r="A312" s="8" t="s">
        <v>415</v>
      </c>
      <c r="B312" s="9">
        <v>6470600</v>
      </c>
      <c r="C312" s="9">
        <v>382399</v>
      </c>
      <c r="D312" s="9">
        <v>382399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7427299</v>
      </c>
      <c r="O312" s="9"/>
      <c r="P312" s="9">
        <f t="shared" si="5"/>
        <v>0</v>
      </c>
    </row>
    <row r="313" spans="1:16" x14ac:dyDescent="0.2">
      <c r="A313" s="10" t="s">
        <v>416</v>
      </c>
      <c r="B313" s="11">
        <v>17774300</v>
      </c>
      <c r="C313" s="11">
        <v>523278</v>
      </c>
      <c r="D313" s="11">
        <v>523278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18637578</v>
      </c>
      <c r="O313" s="11"/>
      <c r="P313" s="11">
        <f t="shared" si="5"/>
        <v>0</v>
      </c>
    </row>
    <row r="314" spans="1:16" x14ac:dyDescent="0.2">
      <c r="A314" s="12" t="s">
        <v>417</v>
      </c>
      <c r="B314" s="13">
        <v>39824600</v>
      </c>
      <c r="C314" s="13">
        <v>1497686</v>
      </c>
      <c r="D314" s="13">
        <v>1497686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41412286</v>
      </c>
      <c r="O314" s="13"/>
      <c r="P314" s="13">
        <f t="shared" si="5"/>
        <v>0</v>
      </c>
    </row>
    <row r="315" spans="1:16" x14ac:dyDescent="0.2">
      <c r="A315" s="8" t="s">
        <v>418</v>
      </c>
      <c r="B315" s="9">
        <v>20048600</v>
      </c>
      <c r="C315" s="9">
        <v>1283187</v>
      </c>
      <c r="D315" s="9">
        <v>1283187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21952787</v>
      </c>
      <c r="O315" s="9"/>
      <c r="P315" s="9">
        <f t="shared" si="5"/>
        <v>0</v>
      </c>
    </row>
    <row r="316" spans="1:16" x14ac:dyDescent="0.2">
      <c r="A316" s="10" t="s">
        <v>419</v>
      </c>
      <c r="B316" s="11">
        <v>14971000</v>
      </c>
      <c r="C316" s="11">
        <v>-369304</v>
      </c>
      <c r="D316" s="11">
        <v>-369304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14631696</v>
      </c>
      <c r="O316" s="11"/>
      <c r="P316" s="11">
        <f t="shared" si="5"/>
        <v>0</v>
      </c>
    </row>
    <row r="317" spans="1:16" x14ac:dyDescent="0.2">
      <c r="A317" s="12" t="s">
        <v>420</v>
      </c>
      <c r="B317" s="13">
        <v>31164400</v>
      </c>
      <c r="C317" s="13">
        <v>1205096</v>
      </c>
      <c r="D317" s="13">
        <v>1205096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32429496</v>
      </c>
      <c r="O317" s="13"/>
      <c r="P317" s="13">
        <f t="shared" si="5"/>
        <v>0</v>
      </c>
    </row>
    <row r="318" spans="1:16" x14ac:dyDescent="0.2">
      <c r="A318" s="8" t="s">
        <v>421</v>
      </c>
      <c r="B318" s="9">
        <v>3318700</v>
      </c>
      <c r="C318" s="9">
        <v>-1439000</v>
      </c>
      <c r="D318" s="9">
        <v>-1439000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2129700</v>
      </c>
      <c r="O318" s="9"/>
      <c r="P318" s="9">
        <f t="shared" si="5"/>
        <v>0</v>
      </c>
    </row>
    <row r="319" spans="1:16" x14ac:dyDescent="0.2">
      <c r="A319" s="10" t="s">
        <v>422</v>
      </c>
      <c r="B319" s="11">
        <v>3480800</v>
      </c>
      <c r="C319" s="11">
        <v>-4307038</v>
      </c>
      <c r="D319" s="11">
        <v>-3490800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/>
      <c r="P319" s="11">
        <f t="shared" si="5"/>
        <v>-816238</v>
      </c>
    </row>
    <row r="320" spans="1:16" x14ac:dyDescent="0.2">
      <c r="A320" s="12" t="s">
        <v>423</v>
      </c>
      <c r="B320" s="13">
        <v>8392400</v>
      </c>
      <c r="C320" s="13">
        <v>-2213963</v>
      </c>
      <c r="D320" s="13">
        <v>-2213963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6822737</v>
      </c>
      <c r="O320" s="13"/>
      <c r="P320" s="13">
        <f t="shared" si="5"/>
        <v>0</v>
      </c>
    </row>
    <row r="321" spans="1:16" x14ac:dyDescent="0.2">
      <c r="A321" s="8" t="s">
        <v>424</v>
      </c>
      <c r="B321" s="9">
        <v>24256500</v>
      </c>
      <c r="C321" s="9">
        <v>3302862</v>
      </c>
      <c r="D321" s="9">
        <v>3302862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27659362</v>
      </c>
      <c r="O321" s="9"/>
      <c r="P321" s="9">
        <f t="shared" si="5"/>
        <v>0</v>
      </c>
    </row>
    <row r="322" spans="1:16" x14ac:dyDescent="0.2">
      <c r="A322" s="10" t="s">
        <v>425</v>
      </c>
      <c r="B322" s="11">
        <v>8238300</v>
      </c>
      <c r="C322" s="11">
        <v>350362</v>
      </c>
      <c r="D322" s="11">
        <v>350362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9162162</v>
      </c>
      <c r="O322" s="11"/>
      <c r="P322" s="11">
        <f t="shared" si="5"/>
        <v>0</v>
      </c>
    </row>
    <row r="323" spans="1:16" x14ac:dyDescent="0.2">
      <c r="A323" s="12" t="s">
        <v>426</v>
      </c>
      <c r="B323" s="13">
        <v>47967600</v>
      </c>
      <c r="C323" s="13">
        <v>2441339</v>
      </c>
      <c r="D323" s="13">
        <v>2441339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50538939</v>
      </c>
      <c r="O323" s="13"/>
      <c r="P323" s="13">
        <f t="shared" si="5"/>
        <v>0</v>
      </c>
    </row>
    <row r="324" spans="1:16" x14ac:dyDescent="0.2">
      <c r="A324" s="8" t="s">
        <v>427</v>
      </c>
      <c r="B324" s="9">
        <v>36895900</v>
      </c>
      <c r="C324" s="9">
        <v>2293467</v>
      </c>
      <c r="D324" s="9">
        <v>2293467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39637067</v>
      </c>
      <c r="O324" s="9"/>
      <c r="P324" s="9">
        <f t="shared" si="5"/>
        <v>0</v>
      </c>
    </row>
    <row r="325" spans="1:16" x14ac:dyDescent="0.2">
      <c r="A325" s="10" t="s">
        <v>428</v>
      </c>
      <c r="B325" s="11">
        <v>8150300</v>
      </c>
      <c r="C325" s="11">
        <v>-801856</v>
      </c>
      <c r="D325" s="11">
        <v>-801856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7981844</v>
      </c>
      <c r="O325" s="11"/>
      <c r="P325" s="11">
        <f t="shared" ref="P325:P388" si="6">C325-D325</f>
        <v>0</v>
      </c>
    </row>
    <row r="326" spans="1:16" x14ac:dyDescent="0.2">
      <c r="A326" s="12" t="s">
        <v>429</v>
      </c>
      <c r="B326" s="13">
        <v>6757300</v>
      </c>
      <c r="C326" s="13">
        <v>241019</v>
      </c>
      <c r="D326" s="13">
        <v>241019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7918519</v>
      </c>
      <c r="O326" s="13"/>
      <c r="P326" s="13">
        <f t="shared" si="6"/>
        <v>0</v>
      </c>
    </row>
    <row r="327" spans="1:16" x14ac:dyDescent="0.2">
      <c r="A327" s="8" t="s">
        <v>430</v>
      </c>
      <c r="B327" s="9">
        <v>7147600</v>
      </c>
      <c r="C327" s="9">
        <v>-485972</v>
      </c>
      <c r="D327" s="9">
        <v>-485972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7615128</v>
      </c>
      <c r="O327" s="9"/>
      <c r="P327" s="9">
        <f t="shared" si="6"/>
        <v>0</v>
      </c>
    </row>
    <row r="328" spans="1:16" x14ac:dyDescent="0.2">
      <c r="A328" s="10" t="s">
        <v>431</v>
      </c>
      <c r="B328" s="11">
        <v>6683100</v>
      </c>
      <c r="C328" s="11">
        <v>-373956</v>
      </c>
      <c r="D328" s="11">
        <v>-373956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7190944</v>
      </c>
      <c r="O328" s="11"/>
      <c r="P328" s="11">
        <f t="shared" si="6"/>
        <v>0</v>
      </c>
    </row>
    <row r="329" spans="1:16" x14ac:dyDescent="0.2">
      <c r="A329" s="12" t="s">
        <v>432</v>
      </c>
      <c r="B329" s="13">
        <v>2885600</v>
      </c>
      <c r="C329" s="13">
        <v>-585325</v>
      </c>
      <c r="D329" s="13">
        <v>-585325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2964775</v>
      </c>
      <c r="O329" s="13"/>
      <c r="P329" s="13">
        <f t="shared" si="6"/>
        <v>0</v>
      </c>
    </row>
    <row r="330" spans="1:16" x14ac:dyDescent="0.2">
      <c r="A330" s="8" t="s">
        <v>433</v>
      </c>
      <c r="B330" s="9">
        <v>4490100</v>
      </c>
      <c r="C330" s="9">
        <v>-2631660</v>
      </c>
      <c r="D330" s="9">
        <v>-2631660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2591840</v>
      </c>
      <c r="O330" s="9"/>
      <c r="P330" s="9">
        <f t="shared" si="6"/>
        <v>0</v>
      </c>
    </row>
    <row r="331" spans="1:16" x14ac:dyDescent="0.2">
      <c r="A331" s="10" t="s">
        <v>434</v>
      </c>
      <c r="B331" s="11">
        <v>7943300</v>
      </c>
      <c r="C331" s="11">
        <v>-1526104</v>
      </c>
      <c r="D331" s="11">
        <v>-1526104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7783396</v>
      </c>
      <c r="O331" s="11"/>
      <c r="P331" s="11">
        <f t="shared" si="6"/>
        <v>0</v>
      </c>
    </row>
    <row r="332" spans="1:16" x14ac:dyDescent="0.2">
      <c r="A332" s="12" t="s">
        <v>435</v>
      </c>
      <c r="B332" s="13">
        <v>6173000</v>
      </c>
      <c r="C332" s="13">
        <v>162012</v>
      </c>
      <c r="D332" s="13">
        <v>162012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7135412</v>
      </c>
      <c r="O332" s="13"/>
      <c r="P332" s="13">
        <f t="shared" si="6"/>
        <v>0</v>
      </c>
    </row>
    <row r="333" spans="1:16" x14ac:dyDescent="0.2">
      <c r="A333" s="8" t="s">
        <v>436</v>
      </c>
      <c r="B333" s="9">
        <v>12065000</v>
      </c>
      <c r="C333" s="9">
        <v>444924</v>
      </c>
      <c r="D333" s="9">
        <v>444924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13206524</v>
      </c>
      <c r="O333" s="9"/>
      <c r="P333" s="9">
        <f t="shared" si="6"/>
        <v>0</v>
      </c>
    </row>
    <row r="334" spans="1:16" x14ac:dyDescent="0.2">
      <c r="A334" s="10" t="s">
        <v>437</v>
      </c>
      <c r="B334" s="11">
        <v>3146000</v>
      </c>
      <c r="C334" s="11">
        <v>70494</v>
      </c>
      <c r="D334" s="11">
        <v>70494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4015294</v>
      </c>
      <c r="O334" s="11"/>
      <c r="P334" s="11">
        <f t="shared" si="6"/>
        <v>0</v>
      </c>
    </row>
    <row r="335" spans="1:16" x14ac:dyDescent="0.2">
      <c r="A335" s="12" t="s">
        <v>438</v>
      </c>
      <c r="B335" s="13">
        <v>4110800</v>
      </c>
      <c r="C335" s="13">
        <v>112244</v>
      </c>
      <c r="D335" s="13">
        <v>112244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5003744</v>
      </c>
      <c r="O335" s="13"/>
      <c r="P335" s="13">
        <f t="shared" si="6"/>
        <v>0</v>
      </c>
    </row>
    <row r="336" spans="1:16" x14ac:dyDescent="0.2">
      <c r="A336" s="8" t="s">
        <v>439</v>
      </c>
      <c r="B336" s="9">
        <v>13970400</v>
      </c>
      <c r="C336" s="9">
        <v>55236</v>
      </c>
      <c r="D336" s="9">
        <v>55236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14982636</v>
      </c>
      <c r="O336" s="9"/>
      <c r="P336" s="9">
        <f t="shared" si="6"/>
        <v>0</v>
      </c>
    </row>
    <row r="337" spans="1:16" x14ac:dyDescent="0.2">
      <c r="A337" s="10" t="s">
        <v>440</v>
      </c>
      <c r="B337" s="11">
        <v>15683400</v>
      </c>
      <c r="C337" s="11">
        <v>79637</v>
      </c>
      <c r="D337" s="11">
        <v>79637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16892637</v>
      </c>
      <c r="O337" s="11"/>
      <c r="P337" s="11">
        <f t="shared" si="6"/>
        <v>0</v>
      </c>
    </row>
    <row r="338" spans="1:16" x14ac:dyDescent="0.2">
      <c r="A338" s="12" t="s">
        <v>441</v>
      </c>
      <c r="B338" s="13">
        <v>2994700</v>
      </c>
      <c r="C338" s="13">
        <v>22658</v>
      </c>
      <c r="D338" s="13">
        <v>22658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3799958</v>
      </c>
      <c r="O338" s="13"/>
      <c r="P338" s="13">
        <f t="shared" si="6"/>
        <v>0</v>
      </c>
    </row>
    <row r="339" spans="1:16" x14ac:dyDescent="0.2">
      <c r="A339" s="8" t="s">
        <v>442</v>
      </c>
      <c r="B339" s="9">
        <v>19695800</v>
      </c>
      <c r="C339" s="9">
        <v>604180</v>
      </c>
      <c r="D339" s="9">
        <v>604180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20997680</v>
      </c>
      <c r="O339" s="9"/>
      <c r="P339" s="9">
        <f t="shared" si="6"/>
        <v>0</v>
      </c>
    </row>
    <row r="340" spans="1:16" x14ac:dyDescent="0.2">
      <c r="A340" s="10" t="s">
        <v>443</v>
      </c>
      <c r="B340" s="11">
        <v>31124600</v>
      </c>
      <c r="C340" s="11">
        <v>1237663</v>
      </c>
      <c r="D340" s="11">
        <v>1237663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33855963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3672245</v>
      </c>
      <c r="D341" s="13">
        <v>3672245</v>
      </c>
      <c r="E341" s="13">
        <v>0</v>
      </c>
      <c r="F341" s="13">
        <v>8724800</v>
      </c>
      <c r="G341" s="13">
        <v>2800000</v>
      </c>
      <c r="H341" s="13">
        <v>1700000</v>
      </c>
      <c r="I341" s="13">
        <v>1100000</v>
      </c>
      <c r="J341" s="13">
        <v>0</v>
      </c>
      <c r="K341" s="13">
        <v>0</v>
      </c>
      <c r="L341" s="13">
        <v>0</v>
      </c>
      <c r="M341" s="13">
        <v>0</v>
      </c>
      <c r="N341" s="13">
        <v>124856745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-3434534</v>
      </c>
      <c r="D342" s="9">
        <v>-3434534</v>
      </c>
      <c r="E342" s="9">
        <v>0</v>
      </c>
      <c r="F342" s="9">
        <v>3207300</v>
      </c>
      <c r="G342" s="9">
        <v>1840000</v>
      </c>
      <c r="H342" s="9">
        <v>0</v>
      </c>
      <c r="I342" s="9">
        <v>1840000</v>
      </c>
      <c r="J342" s="9">
        <v>0</v>
      </c>
      <c r="K342" s="9">
        <v>390300</v>
      </c>
      <c r="L342" s="9">
        <v>0</v>
      </c>
      <c r="M342" s="9">
        <v>0</v>
      </c>
      <c r="N342" s="9">
        <v>46352066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-1808364</v>
      </c>
      <c r="D343" s="11">
        <v>-1808364</v>
      </c>
      <c r="E343" s="11">
        <v>0</v>
      </c>
      <c r="F343" s="11">
        <v>806200</v>
      </c>
      <c r="G343" s="11">
        <v>324000</v>
      </c>
      <c r="H343" s="11">
        <v>79000</v>
      </c>
      <c r="I343" s="11">
        <v>245000</v>
      </c>
      <c r="J343" s="11">
        <v>0</v>
      </c>
      <c r="K343" s="11">
        <v>0</v>
      </c>
      <c r="L343" s="11">
        <v>0</v>
      </c>
      <c r="M343" s="11">
        <v>0</v>
      </c>
      <c r="N343" s="11">
        <v>5181836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50254</v>
      </c>
      <c r="D344" s="13">
        <v>50254</v>
      </c>
      <c r="E344" s="13">
        <v>0</v>
      </c>
      <c r="F344" s="13">
        <v>904300</v>
      </c>
      <c r="G344" s="13">
        <v>1267000</v>
      </c>
      <c r="H344" s="13">
        <v>17000</v>
      </c>
      <c r="I344" s="13">
        <v>1250000</v>
      </c>
      <c r="J344" s="13">
        <v>0</v>
      </c>
      <c r="K344" s="13">
        <v>0</v>
      </c>
      <c r="L344" s="13">
        <v>0</v>
      </c>
      <c r="M344" s="13">
        <v>0</v>
      </c>
      <c r="N344" s="13">
        <v>9713654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869035</v>
      </c>
      <c r="D345" s="9">
        <v>869035</v>
      </c>
      <c r="E345" s="9">
        <v>0</v>
      </c>
      <c r="F345" s="9">
        <v>1360500</v>
      </c>
      <c r="G345" s="9">
        <v>211600</v>
      </c>
      <c r="H345" s="9">
        <v>11600</v>
      </c>
      <c r="I345" s="9">
        <v>200000</v>
      </c>
      <c r="J345" s="9">
        <v>0</v>
      </c>
      <c r="K345" s="9">
        <v>0</v>
      </c>
      <c r="L345" s="9">
        <v>0</v>
      </c>
      <c r="M345" s="9">
        <v>0</v>
      </c>
      <c r="N345" s="9">
        <v>25693035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134553</v>
      </c>
      <c r="D346" s="11">
        <v>134553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5791453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51984</v>
      </c>
      <c r="D347" s="13">
        <v>51984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3730484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155537</v>
      </c>
      <c r="D348" s="9">
        <v>155537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7099737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905663</v>
      </c>
      <c r="D349" s="11">
        <v>905663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21977863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-18918</v>
      </c>
      <c r="D350" s="13">
        <v>-18918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8786282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75541</v>
      </c>
      <c r="D351" s="9">
        <v>75541</v>
      </c>
      <c r="E351" s="9">
        <v>0</v>
      </c>
      <c r="F351" s="9">
        <v>2302500</v>
      </c>
      <c r="G351" s="9">
        <v>3190000</v>
      </c>
      <c r="H351" s="9">
        <v>0</v>
      </c>
      <c r="I351" s="9">
        <v>3190000</v>
      </c>
      <c r="J351" s="9">
        <v>0</v>
      </c>
      <c r="K351" s="9">
        <v>0</v>
      </c>
      <c r="L351" s="9">
        <v>0</v>
      </c>
      <c r="M351" s="9">
        <v>0</v>
      </c>
      <c r="N351" s="9">
        <v>40206041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-645160</v>
      </c>
      <c r="D352" s="11">
        <v>-645160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6033140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-977687</v>
      </c>
      <c r="D353" s="13">
        <v>-977687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5638713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-28077</v>
      </c>
      <c r="D354" s="9">
        <v>-28077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6695923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266276</v>
      </c>
      <c r="D355" s="11">
        <v>266276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7806076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-8939610</v>
      </c>
      <c r="D356" s="13">
        <v>-8939610</v>
      </c>
      <c r="E356" s="13">
        <v>0</v>
      </c>
      <c r="F356" s="13">
        <v>773600</v>
      </c>
      <c r="G356" s="13">
        <v>2261800</v>
      </c>
      <c r="H356" s="13">
        <v>411800</v>
      </c>
      <c r="I356" s="13">
        <v>1850000</v>
      </c>
      <c r="J356" s="13">
        <v>0</v>
      </c>
      <c r="K356" s="13">
        <v>0</v>
      </c>
      <c r="L356" s="13">
        <v>0</v>
      </c>
      <c r="M356" s="13">
        <v>0</v>
      </c>
      <c r="N356" s="13">
        <v>8503890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-5397986</v>
      </c>
      <c r="D357" s="9">
        <v>-5397986</v>
      </c>
      <c r="E357" s="9">
        <v>0</v>
      </c>
      <c r="F357" s="9">
        <v>4463300</v>
      </c>
      <c r="G357" s="9">
        <v>700000</v>
      </c>
      <c r="H357" s="9">
        <v>0</v>
      </c>
      <c r="I357" s="9">
        <v>700000</v>
      </c>
      <c r="J357" s="9">
        <v>0</v>
      </c>
      <c r="K357" s="9">
        <v>0</v>
      </c>
      <c r="L357" s="9">
        <v>0</v>
      </c>
      <c r="M357" s="9">
        <v>0</v>
      </c>
      <c r="N357" s="9">
        <v>60084814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110915</v>
      </c>
      <c r="D358" s="11">
        <v>110915</v>
      </c>
      <c r="E358" s="11">
        <v>0</v>
      </c>
      <c r="F358" s="11">
        <v>882600</v>
      </c>
      <c r="G358" s="11">
        <v>241900</v>
      </c>
      <c r="H358" s="11">
        <v>41900</v>
      </c>
      <c r="I358" s="11">
        <v>200000</v>
      </c>
      <c r="J358" s="11">
        <v>0</v>
      </c>
      <c r="K358" s="11">
        <v>0</v>
      </c>
      <c r="L358" s="11">
        <v>0</v>
      </c>
      <c r="M358" s="11">
        <v>0</v>
      </c>
      <c r="N358" s="11">
        <v>12786415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-9917</v>
      </c>
      <c r="D359" s="13">
        <v>-9917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3358383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-454958</v>
      </c>
      <c r="D360" s="9">
        <v>-454958</v>
      </c>
      <c r="E360" s="9">
        <v>0</v>
      </c>
      <c r="F360" s="9">
        <v>771000</v>
      </c>
      <c r="G360" s="9">
        <v>465000</v>
      </c>
      <c r="H360" s="9">
        <v>100000</v>
      </c>
      <c r="I360" s="9">
        <v>365000</v>
      </c>
      <c r="J360" s="9">
        <v>0</v>
      </c>
      <c r="K360" s="9">
        <v>0</v>
      </c>
      <c r="L360" s="9">
        <v>0</v>
      </c>
      <c r="M360" s="9">
        <v>0</v>
      </c>
      <c r="N360" s="9">
        <v>7424042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-6501613</v>
      </c>
      <c r="D361" s="11">
        <v>-6501613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15385887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-1144239</v>
      </c>
      <c r="D362" s="13">
        <v>-1144239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7869761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-2093325</v>
      </c>
      <c r="D363" s="9">
        <v>-2093325</v>
      </c>
      <c r="E363" s="9">
        <v>0</v>
      </c>
      <c r="F363" s="9">
        <v>732700</v>
      </c>
      <c r="G363" s="9">
        <v>685400</v>
      </c>
      <c r="H363" s="9">
        <v>85400</v>
      </c>
      <c r="I363" s="9">
        <v>600000</v>
      </c>
      <c r="J363" s="9">
        <v>0</v>
      </c>
      <c r="K363" s="9">
        <v>0</v>
      </c>
      <c r="L363" s="9">
        <v>0</v>
      </c>
      <c r="M363" s="9">
        <v>0</v>
      </c>
      <c r="N363" s="9">
        <v>3888475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491460</v>
      </c>
      <c r="D364" s="11">
        <v>491460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15793460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-3038884</v>
      </c>
      <c r="D365" s="13">
        <v>-3038884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22391316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-4880313</v>
      </c>
      <c r="D366" s="9">
        <v>-4880313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3271487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-95187</v>
      </c>
      <c r="D367" s="11">
        <v>-95187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10414513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-1473325</v>
      </c>
      <c r="D368" s="13">
        <v>-1473325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7032475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-1513381</v>
      </c>
      <c r="D369" s="9">
        <v>-1513381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19300</v>
      </c>
      <c r="L369" s="9">
        <v>0</v>
      </c>
      <c r="M369" s="9">
        <v>0</v>
      </c>
      <c r="N369" s="9">
        <v>7299919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171494</v>
      </c>
      <c r="D370" s="11">
        <v>171494</v>
      </c>
      <c r="E370" s="11">
        <v>0</v>
      </c>
      <c r="F370" s="11">
        <v>919200</v>
      </c>
      <c r="G370" s="11">
        <v>585000</v>
      </c>
      <c r="H370" s="11">
        <v>0</v>
      </c>
      <c r="I370" s="11">
        <v>585000</v>
      </c>
      <c r="J370" s="11">
        <v>0</v>
      </c>
      <c r="K370" s="11">
        <v>0</v>
      </c>
      <c r="L370" s="11">
        <v>0</v>
      </c>
      <c r="M370" s="11">
        <v>0</v>
      </c>
      <c r="N370" s="11">
        <v>9505194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181965</v>
      </c>
      <c r="D371" s="13">
        <v>181965</v>
      </c>
      <c r="E371" s="13">
        <v>0</v>
      </c>
      <c r="F371" s="13">
        <v>768400</v>
      </c>
      <c r="G371" s="13">
        <v>272100</v>
      </c>
      <c r="H371" s="13">
        <v>92100</v>
      </c>
      <c r="I371" s="13">
        <v>180000</v>
      </c>
      <c r="J371" s="13">
        <v>0</v>
      </c>
      <c r="K371" s="13">
        <v>0</v>
      </c>
      <c r="L371" s="13">
        <v>0</v>
      </c>
      <c r="M371" s="13">
        <v>0</v>
      </c>
      <c r="N371" s="13">
        <v>6522765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-215280</v>
      </c>
      <c r="D372" s="9">
        <v>-215280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6491920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228489</v>
      </c>
      <c r="D373" s="11">
        <v>228489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10024289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86143</v>
      </c>
      <c r="D374" s="13">
        <v>86143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3384143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-94833</v>
      </c>
      <c r="D375" s="9">
        <v>-94833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4212867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17246</v>
      </c>
      <c r="D376" s="11">
        <v>17246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6115046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1031456</v>
      </c>
      <c r="D377" s="13">
        <v>1031456</v>
      </c>
      <c r="E377" s="13">
        <v>0</v>
      </c>
      <c r="F377" s="13">
        <v>1931300</v>
      </c>
      <c r="G377" s="13">
        <v>900000</v>
      </c>
      <c r="H377" s="13">
        <v>0</v>
      </c>
      <c r="I377" s="13">
        <v>900000</v>
      </c>
      <c r="J377" s="13">
        <v>0</v>
      </c>
      <c r="K377" s="13">
        <v>0</v>
      </c>
      <c r="L377" s="13">
        <v>0</v>
      </c>
      <c r="M377" s="13">
        <v>0</v>
      </c>
      <c r="N377" s="13">
        <v>34020056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83310</v>
      </c>
      <c r="D378" s="9">
        <v>83310</v>
      </c>
      <c r="E378" s="9">
        <v>0</v>
      </c>
      <c r="F378" s="9">
        <v>1614900</v>
      </c>
      <c r="G378" s="9">
        <v>1815000</v>
      </c>
      <c r="H378" s="9">
        <v>0</v>
      </c>
      <c r="I378" s="9">
        <v>1815000</v>
      </c>
      <c r="J378" s="9">
        <v>0</v>
      </c>
      <c r="K378" s="9">
        <v>0</v>
      </c>
      <c r="L378" s="9">
        <v>0</v>
      </c>
      <c r="M378" s="9">
        <v>0</v>
      </c>
      <c r="N378" s="9">
        <v>27837910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895689</v>
      </c>
      <c r="D379" s="11">
        <v>895689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24144589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67222</v>
      </c>
      <c r="D380" s="13">
        <v>67222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10707922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185839</v>
      </c>
      <c r="D381" s="9">
        <v>185839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14129039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838910</v>
      </c>
      <c r="D382" s="11">
        <v>838910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29297410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488437</v>
      </c>
      <c r="D383" s="13">
        <v>488437</v>
      </c>
      <c r="E383" s="13">
        <v>0</v>
      </c>
      <c r="F383" s="13">
        <v>839300</v>
      </c>
      <c r="G383" s="13">
        <v>1019700</v>
      </c>
      <c r="H383" s="13">
        <v>19700</v>
      </c>
      <c r="I383" s="13">
        <v>1000000</v>
      </c>
      <c r="J383" s="13">
        <v>0</v>
      </c>
      <c r="K383" s="13">
        <v>0</v>
      </c>
      <c r="L383" s="13">
        <v>0</v>
      </c>
      <c r="M383" s="13">
        <v>0</v>
      </c>
      <c r="N383" s="13">
        <v>17131037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-452480</v>
      </c>
      <c r="D384" s="9">
        <v>-452480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4310020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4995802</v>
      </c>
      <c r="D385" s="11">
        <v>4995802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175458302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2635328</v>
      </c>
      <c r="D386" s="13">
        <v>2635328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69256628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496068</v>
      </c>
      <c r="D387" s="9">
        <v>496068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12349368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313335</v>
      </c>
      <c r="D388" s="11">
        <v>313335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11887735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98746</v>
      </c>
      <c r="D389" s="13">
        <v>98746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6898046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13247</v>
      </c>
      <c r="D390" s="9">
        <v>13247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5777347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87682</v>
      </c>
      <c r="D391" s="11">
        <v>87682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6248382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-2834855</v>
      </c>
      <c r="D392" s="13">
        <v>-2834855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9274045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293787</v>
      </c>
      <c r="D393" s="9">
        <v>293787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8518487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-578691</v>
      </c>
      <c r="D394" s="11">
        <v>-578691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19591709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295576</v>
      </c>
      <c r="D395" s="13">
        <v>295576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11090176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118840</v>
      </c>
      <c r="D396" s="9">
        <v>118840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6493640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169792</v>
      </c>
      <c r="D397" s="11">
        <v>169792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8062292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64388</v>
      </c>
      <c r="D398" s="13">
        <v>64388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5805588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-56003</v>
      </c>
      <c r="D399" s="9">
        <v>-56003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4471497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731818</v>
      </c>
      <c r="D400" s="11">
        <v>731818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38550918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425911</v>
      </c>
      <c r="D401" s="13">
        <v>425911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19782011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-81557</v>
      </c>
      <c r="D402" s="9">
        <v>-81557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10199943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214150</v>
      </c>
      <c r="D403" s="11">
        <v>214150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13929650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-387183</v>
      </c>
      <c r="D404" s="13">
        <v>-387183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8697917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-1539516</v>
      </c>
      <c r="D405" s="9">
        <v>-1539516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8052784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260090</v>
      </c>
      <c r="D406" s="11">
        <v>260090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11421790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472873</v>
      </c>
      <c r="D407" s="13">
        <v>472873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16645873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-985018</v>
      </c>
      <c r="D408" s="9">
        <v>-985018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6683682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151417</v>
      </c>
      <c r="D409" s="11">
        <v>151417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9479417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550763</v>
      </c>
      <c r="D410" s="13">
        <v>550763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20074563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399648</v>
      </c>
      <c r="D411" s="9">
        <v>399648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35038248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-1800600</v>
      </c>
      <c r="D412" s="11">
        <v>-1800600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12038100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-241758</v>
      </c>
      <c r="D413" s="13">
        <v>-241758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68843042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-40231</v>
      </c>
      <c r="D414" s="9">
        <v>-40231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6662069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52098</v>
      </c>
      <c r="D415" s="11">
        <v>52098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6320098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-111934</v>
      </c>
      <c r="D416" s="13">
        <v>-111934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6582166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23497</v>
      </c>
      <c r="D417" s="9">
        <v>23497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7003497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-68356</v>
      </c>
      <c r="D418" s="11">
        <v>-68356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12056144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397658</v>
      </c>
      <c r="D419" s="13">
        <v>397658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14268158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338602</v>
      </c>
      <c r="D420" s="9">
        <v>338602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11792902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-666917</v>
      </c>
      <c r="D421" s="11">
        <v>-666917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7690183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-299554</v>
      </c>
      <c r="D422" s="13">
        <v>-299554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6060446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-38533</v>
      </c>
      <c r="D423" s="9">
        <v>-38533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5963367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52626</v>
      </c>
      <c r="D424" s="11">
        <v>52626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13072326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73595</v>
      </c>
      <c r="D425" s="13">
        <v>73595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6493195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111656</v>
      </c>
      <c r="D426" s="9">
        <v>111656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9418456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-417032</v>
      </c>
      <c r="D427" s="11">
        <v>-417032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31456868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12559968800</v>
      </c>
      <c r="C428" s="15">
        <v>-10126025</v>
      </c>
      <c r="D428" s="15">
        <v>9509311</v>
      </c>
      <c r="E428" s="15">
        <v>83127300</v>
      </c>
      <c r="F428" s="15">
        <v>213966200</v>
      </c>
      <c r="G428" s="15">
        <v>107384200</v>
      </c>
      <c r="H428" s="15">
        <v>76064200</v>
      </c>
      <c r="I428" s="15">
        <v>31320000</v>
      </c>
      <c r="J428" s="15">
        <v>0</v>
      </c>
      <c r="K428" s="15">
        <v>20000000</v>
      </c>
      <c r="L428" s="15">
        <v>31244400</v>
      </c>
      <c r="M428" s="15">
        <v>49015800</v>
      </c>
      <c r="N428" s="15">
        <v>13074216011</v>
      </c>
      <c r="O428" s="15"/>
      <c r="P428" s="15">
        <f>SUM(P6:P427)</f>
        <v>-19635336</v>
      </c>
    </row>
    <row r="429" spans="1:16" ht="12.75" thickTop="1" x14ac:dyDescent="0.2"/>
    <row r="430" spans="1:16" x14ac:dyDescent="0.2">
      <c r="A430" s="17" t="s">
        <v>446</v>
      </c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2018-04-04T08:12:39Z</dcterms:modified>
</cp:coreProperties>
</file>