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<sst xmlns="http://schemas.openxmlformats.org/spreadsheetml/2006/main" count="450" uniqueCount="447">
  <si>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</si>
  <si>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</si>
  <si>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</si>
  <si>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</si>
  <si>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</si>
  <si>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</si>
  <si>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</si>
  <si>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</si>
  <si>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</si>
  <si>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</si>
  <si>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</si>
  <si>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</si>
  <si>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</si>
  <si>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</si>
  <si>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</si>
  <si>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</si>
  <si>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</si>
  <si>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</si>
  <si>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</si>
  <si>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</si>
  <si>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</si>
  <si>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</si>
  <si>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</si>
  <si>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</si>
  <si>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</si>
  <si>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</si>
  <si>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</si>
  <si>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</si>
  <si>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</si>
  <si>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</si>
  <si>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</si>
  <si>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</si>
  <si>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</si>
  <si>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</si>
  <si>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</si>
  <si>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</si>
  <si>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</si>
  <si>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</si>
  <si>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</si>
  <si>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</si>
  <si>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</si>
  <si>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</si>
  <si>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</si>
  <si>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</si>
  <si>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</si>
  <si>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</si>
  <si>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</si>
  <si>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</si>
  <si>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</si>
  <si>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</si>
  <si>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</si>
  <si>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</si>
  <si>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</si>
  <si>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</si>
  <si>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</si>
  <si>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</si>
  <si>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</si>
  <si>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</si>
  <si>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</si>
  <si>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</si>
  <si>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</si>
  <si>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</si>
  <si>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</si>
  <si>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</si>
  <si>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</si>
  <si>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</si>
  <si>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</si>
  <si>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</si>
  <si>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</si>
  <si>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</si>
  <si>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</si>
  <si>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</si>
  <si>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</si>
  <si>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</si>
  <si>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</si>
  <si>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</si>
  <si>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</si>
  <si>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</si>
  <si>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</si>
  <si>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</si>
  <si>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</si>
  <si>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</si>
  <si>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</si>
  <si>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</si>
  <si>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</si>
  <si>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</si>
  <si>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</si>
  <si>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</si>
  <si>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</si>
  <si>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</si>
  <si>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</si>
  <si>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</si>
  <si>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</si>
  <si>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</si>
  <si>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</si>
  <si>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</si>
  <si>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</si>
  <si>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</si>
  <si>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</si>
  <si>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</si>
  <si>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</si>
  <si>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</si>
  <si>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</si>
  <si>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</si>
  <si>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</si>
  <si>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</si>
  <si>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</si>
  <si>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</si>
  <si>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</si>
  <si>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</si>
  <si>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</si>
  <si>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</si>
  <si>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</si>
  <si>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</si>
  <si>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</si>
  <si>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</si>
  <si>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</si>
  <si>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</si>
  <si>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</si>
  <si>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</si>
  <si>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</si>
  <si>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</si>
  <si>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</si>
  <si>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</si>
  <si>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</si>
  <si>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</si>
  <si>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</si>
  <si>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</si>
  <si>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</si>
  <si>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</si>
  <si>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</si>
  <si>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</si>
  <si>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</si>
  <si>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</si>
  <si>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</si>
  <si>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</si>
  <si>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</si>
  <si>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</si>
  <si>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</si>
  <si>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</si>
  <si>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</si>
  <si>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</si>
  <si>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</si>
  <si>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</si>
  <si>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</si>
  <si>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</si>
  <si>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</si>
  <si>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</si>
  <si>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</si>
  <si>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</si>
  <si>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</si>
  <si>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</si>
  <si>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</si>
  <si>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</si>
  <si>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</si>
  <si>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</si>
  <si>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</si>
  <si>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</si>
  <si>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</si>
  <si>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</si>
  <si>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</si>
  <si>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</si>
  <si>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</si>
  <si>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</si>
  <si>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</si>
  <si>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</si>
  <si>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</si>
  <si>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</si>
  <si>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</si>
  <si>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</si>
  <si>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</si>
  <si>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</si>
  <si>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</si>
  <si>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</si>
  <si>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</si>
  <si>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</si>
  <si>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</si>
  <si>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</si>
  <si>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</si>
  <si>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</si>
  <si>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</si>
  <si>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</si>
  <si>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</si>
  <si>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</si>
  <si>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</si>
  <si>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</si>
  <si>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</si>
  <si>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</si>
  <si>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</si>
  <si>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</si>
  <si>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</si>
  <si>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</si>
  <si>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</si>
  <si>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</si>
  <si>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</si>
  <si>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</si>
  <si>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</si>
  <si>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</si>
  <si>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</si>
  <si>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</si>
  <si>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</si>
  <si>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</si>
  <si>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</si>
  <si>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</si>
  <si>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</si>
  <si>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</si>
  <si>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</si>
  <si>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</si>
  <si>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</si>
  <si>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</si>
  <si>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</si>
  <si>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</si>
  <si>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</si>
  <si>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</si>
  <si>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</si>
  <si>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</si>
  <si>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</si>
  <si>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</si>
  <si>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</si>
  <si>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</si>
  <si>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</si>
  <si>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</si>
  <si>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</si>
  <si>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</si>
  <si>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</si>
  <si>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</si>
  <si>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</si>
  <si>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</si>
  <si>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</si>
  <si>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</si>
  <si>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</si>
  <si>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</si>
  <si>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</si>
  <si>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</si>
  <si>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</si>
  <si>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</si>
  <si>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</si>
  <si>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</si>
  <si>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</si>
  <si>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</si>
  <si>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</si>
  <si>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</si>
  <si>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</si>
  <si>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</si>
  <si>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</si>
  <si>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</si>
  <si>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</si>
  <si>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</si>
  <si>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</si>
  <si>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</si>
  <si>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</si>
  <si>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</si>
  <si>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</si>
  <si>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</si>
  <si>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</si>
  <si>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</si>
  <si>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</si>
  <si>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</si>
  <si>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</si>
  <si>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</si>
  <si>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</si>
  <si>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</si>
  <si>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</si>
  <si>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</si>
  <si>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</si>
  <si>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</si>
  <si>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</si>
  <si>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</si>
  <si>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</si>
  <si>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</si>
  <si>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</si>
  <si>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</si>
  <si>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</si>
  <si>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</si>
  <si>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</si>
  <si>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</si>
  <si>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</si>
  <si>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</si>
  <si>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</si>
  <si>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</si>
  <si>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</si>
  <si>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</si>
  <si>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</si>
  <si>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</si>
  <si>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</si>
  <si>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</si>
  <si>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</si>
  <si>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</si>
  <si>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</si>
  <si>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</si>
  <si>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</si>
  <si>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</si>
  <si>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</si>
  <si>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</si>
  <si>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</si>
  <si>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</si>
  <si>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</si>
  <si>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</si>
  <si>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</si>
  <si>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</si>
  <si>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</si>
  <si>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</si>
  <si>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</si>
  <si>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</si>
  <si>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</si>
  <si>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</si>
  <si>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</si>
  <si>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</si>
  <si>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</si>
  <si>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</si>
  <si>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</si>
  <si>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</si>
  <si>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</si>
  <si>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</si>
  <si>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</si>
  <si>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</si>
  <si>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</si>
  <si>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</si>
  <si>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</si>
  <si>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</si>
  <si>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</si>
  <si>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</si>
  <si>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</si>
  <si>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</si>
  <si>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</si>
  <si>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</si>
  <si>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</si>
  <si>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</si>
  <si>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</si>
  <si>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</si>
  <si>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</si>
  <si>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</si>
  <si>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</si>
  <si>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</si>
  <si>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</si>
  <si>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</si>
  <si>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</si>
  <si>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</si>
  <si>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</si>
  <si>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</si>
  <si>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</si>
  <si>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</si>
  <si>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</si>
  <si>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</si>
  <si>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</si>
  <si>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</si>
  <si>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</si>
  <si>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</si>
  <si>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</si>
  <si>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</si>
  <si>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</si>
  <si>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</si>
  <si>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</si>
  <si>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</si>
  <si>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</si>
  <si>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</si>
  <si>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</si>
  <si>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</si>
  <si>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</si>
  <si>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</si>
  <si>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</si>
  <si>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</si>
  <si>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</si>
  <si>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</si>
  <si>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</si>
  <si>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</si>
  <si>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</si>
  <si>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</si>
  <si>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</si>
  <si>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</si>
  <si>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</si>
  <si>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</si>
  <si>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</si>
  <si>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</si>
  <si>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</si>
  <si>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</si>
  <si>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</si>
  <si>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</si>
  <si>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</si>
  <si>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</si>
  <si>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</si>
  <si>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</si>
  <si>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</si>
  <si>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</si>
  <si>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</si>
  <si>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</si>
  <si>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</si>
  <si>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</si>
  <si>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</si>
  <si>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</si>
  <si>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</si>
  <si>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</si>
  <si>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</si>
  <si>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</si>
  <si>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</si>
  <si>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</si>
  <si>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</si>
  <si>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</si>
  <si>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</si>
  <si>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</si>
  <si>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</si>
  <si>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</si>
  <si>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</si>
  <si>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</si>
  <si>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</si>
  <si>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</si>
  <si>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</si>
  <si>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</si>
  <si>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</si>
  <si>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</si>
  <si>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</si>
  <si>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</si>
  <si>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</si>
  <si>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</si>
  <si>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</si>
  <si>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</si>
  <si>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</si>
  <si>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</si>
  <si>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</si>
  <si>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</si>
  <si>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</si>
  <si>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</si>
  <si>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</si>
  <si>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</si>
  <si>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</si>
  <si>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</si>
  <si>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</si>
  <si>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</si>
  <si>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</si>
  <si>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</si>
  <si>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</si>
  <si>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</si>
  <si>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</si>
  <si>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</si>
  <si>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</si>
  <si>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</si>
  <si>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</si>
  <si>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</si>
  <si>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</si>
  <si>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</si>
  <si>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</si>
  <si>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</si>
  <si>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</si>
  <si>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</si>
  <si>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5014 Frøya</t>
  </si>
  <si>
    <t>Beregning av rammetilskudd og utbetaling til kommunene, juni 2018 (termin 6)</t>
  </si>
  <si>
    <t>*2 000 000 kr av Frøya kommunes rammetilskudd (av innbyggertilskudd) er holdt tilbake. Dette er avklart med kommunen på forhånd, og vil utbetales i siste termin.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</si>
</sst>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391" activePane="bottomRight" state="frozen"/>
      <selection pane="topRight" activeCell="B1" sqref="B1"/>
      <selection pane="bottomLeft" activeCell="A6" sqref="A6"/>
      <selection pane="bottomRight" activeCell="A431" sqref="A43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customHeight="1" x14ac:dyDescent="0.25">
      <c r="A1" s="18" t="s">
        <v>445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3603887</v>
      </c>
      <c r="D6" s="9">
        <v>3603887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78921087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414936</v>
      </c>
      <c r="D7" s="11">
        <v>414936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426700</v>
      </c>
      <c r="L7" s="11">
        <v>0</v>
      </c>
      <c r="M7" s="11">
        <v>0</v>
      </c>
      <c r="N7" s="11">
        <v>78341636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4796598</v>
      </c>
      <c r="D8" s="13">
        <v>4796598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141737598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9541817</v>
      </c>
      <c r="D9" s="9">
        <v>9541817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193379417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-294669</v>
      </c>
      <c r="D10" s="11">
        <v>-294669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10026331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250232</v>
      </c>
      <c r="D11" s="13">
        <v>250232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5826332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621165</v>
      </c>
      <c r="D12" s="9">
        <v>621165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11081465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51895</v>
      </c>
      <c r="D13" s="11">
        <v>51895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3672695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544498</v>
      </c>
      <c r="D14" s="13">
        <v>544498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15712798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-1292390</v>
      </c>
      <c r="D15" s="9">
        <v>-1292390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2629610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-7398495</v>
      </c>
      <c r="D16" s="11">
        <v>-7398495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31786005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1539904</v>
      </c>
      <c r="D17" s="13">
        <v>1539904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31527004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-355100</v>
      </c>
      <c r="D18" s="9">
        <v>-355100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10147600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1101133</v>
      </c>
      <c r="D19" s="11">
        <v>1101133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24768033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798351</v>
      </c>
      <c r="D20" s="13">
        <v>798351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18641551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1712302</v>
      </c>
      <c r="D21" s="9">
        <v>1712302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36983502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786351</v>
      </c>
      <c r="D22" s="11">
        <v>786351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285400</v>
      </c>
      <c r="M22" s="11">
        <v>0</v>
      </c>
      <c r="N22" s="11">
        <v>13424151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470916</v>
      </c>
      <c r="D23" s="13">
        <v>470916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76800</v>
      </c>
      <c r="L23" s="13">
        <v>293400</v>
      </c>
      <c r="M23" s="13">
        <v>0</v>
      </c>
      <c r="N23" s="13">
        <v>4366216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987563</v>
      </c>
      <c r="D24" s="9">
        <v>987563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41621363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1338306</v>
      </c>
      <c r="D25" s="11">
        <v>1338306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74516106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1095175</v>
      </c>
      <c r="D26" s="13">
        <v>1095175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43355175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612129</v>
      </c>
      <c r="D27" s="9">
        <v>612129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33717229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755566</v>
      </c>
      <c r="D28" s="11">
        <v>755566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41927566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356102</v>
      </c>
      <c r="D29" s="13">
        <v>356102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63427502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-4909186</v>
      </c>
      <c r="D30" s="9">
        <v>-4909186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297665814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-5402641</v>
      </c>
      <c r="D31" s="11">
        <v>-5402641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140403259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1658313</v>
      </c>
      <c r="D32" s="13">
        <v>1658313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39756513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-3220038</v>
      </c>
      <c r="D33" s="9">
        <v>-3220038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40352062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790705</v>
      </c>
      <c r="D34" s="11">
        <v>790705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26731405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829916</v>
      </c>
      <c r="D35" s="13">
        <v>829916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40528816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739427</v>
      </c>
      <c r="D36" s="9">
        <v>739427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25824327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1185746</v>
      </c>
      <c r="D37" s="11">
        <v>1185746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79918546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2379151</v>
      </c>
      <c r="D38" s="13">
        <v>2379151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121447251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1056314</v>
      </c>
      <c r="D39" s="9">
        <v>1056314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54920514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389875</v>
      </c>
      <c r="D40" s="11">
        <v>389875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15417275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1445632</v>
      </c>
      <c r="D41" s="13">
        <v>1445632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81400732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962053</v>
      </c>
      <c r="D42" s="9">
        <v>962053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49544753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3034240</v>
      </c>
      <c r="D43" s="11">
        <v>3034240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60895940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1570290</v>
      </c>
      <c r="D44" s="13">
        <v>1570290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31357690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504225</v>
      </c>
      <c r="D45" s="9">
        <v>504225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8976125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3727709</v>
      </c>
      <c r="D46" s="11">
        <v>3727709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1380180909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2391373</v>
      </c>
      <c r="D47" s="13">
        <v>2391373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48700373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2604650</v>
      </c>
      <c r="D48" s="9">
        <v>2604650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74901550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4116215</v>
      </c>
      <c r="D49" s="11">
        <v>4116215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83556615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1216788</v>
      </c>
      <c r="D50" s="13">
        <v>1216788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20100588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3693748</v>
      </c>
      <c r="D51" s="9">
        <v>3693748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51758548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1060922</v>
      </c>
      <c r="D52" s="11">
        <v>1060922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16479222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1161884</v>
      </c>
      <c r="D53" s="13">
        <v>1161884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20247684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1097812</v>
      </c>
      <c r="D54" s="9">
        <v>1097812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20048812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698969</v>
      </c>
      <c r="D55" s="11">
        <v>698969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16042769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1203746</v>
      </c>
      <c r="D56" s="13">
        <v>1203746</v>
      </c>
      <c r="E56" s="13">
        <v>916800</v>
      </c>
      <c r="F56" s="13">
        <v>0</v>
      </c>
      <c r="G56" s="13">
        <v>284000</v>
      </c>
      <c r="H56" s="13">
        <v>284000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23862946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144514</v>
      </c>
      <c r="D57" s="9">
        <v>144514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11718014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2572297</v>
      </c>
      <c r="D58" s="11">
        <v>2572297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54498797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242292</v>
      </c>
      <c r="D59" s="13">
        <v>242292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20862192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-1586561</v>
      </c>
      <c r="D60" s="9">
        <v>-1586561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12218039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109084</v>
      </c>
      <c r="D61" s="11">
        <v>109084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9685084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-1303847</v>
      </c>
      <c r="D62" s="13">
        <v>-1303847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6480453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258353</v>
      </c>
      <c r="D63" s="9">
        <v>258353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6847653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272317</v>
      </c>
      <c r="D64" s="11">
        <v>272317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7064017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-187167</v>
      </c>
      <c r="D65" s="13">
        <v>-187167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17759333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-609475</v>
      </c>
      <c r="D66" s="9">
        <v>-609475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8121425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48678</v>
      </c>
      <c r="D67" s="11">
        <v>48678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6688778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298289</v>
      </c>
      <c r="D68" s="13">
        <v>298289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7800489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1451949</v>
      </c>
      <c r="D69" s="9">
        <v>1451949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65556449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3121347</v>
      </c>
      <c r="D70" s="11">
        <v>3121347</v>
      </c>
      <c r="E70" s="11">
        <v>0</v>
      </c>
      <c r="F70" s="11">
        <v>0</v>
      </c>
      <c r="G70" s="11">
        <v>385000</v>
      </c>
      <c r="H70" s="11">
        <v>385000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73175947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157378</v>
      </c>
      <c r="D71" s="13">
        <v>157378</v>
      </c>
      <c r="E71" s="13">
        <v>554300</v>
      </c>
      <c r="F71" s="13">
        <v>0</v>
      </c>
      <c r="G71" s="13">
        <v>175000</v>
      </c>
      <c r="H71" s="13">
        <v>175000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9329178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-345620</v>
      </c>
      <c r="D72" s="9">
        <v>-345620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7652680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-3149868</v>
      </c>
      <c r="D73" s="11">
        <v>-3149868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4225032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-471410</v>
      </c>
      <c r="D74" s="13">
        <v>-471410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7298890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-517485</v>
      </c>
      <c r="D75" s="9">
        <v>-517485</v>
      </c>
      <c r="E75" s="9">
        <v>515800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11442515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-4827795</v>
      </c>
      <c r="D76" s="11">
        <v>-4827795</v>
      </c>
      <c r="E76" s="11">
        <v>742200</v>
      </c>
      <c r="F76" s="11">
        <v>0</v>
      </c>
      <c r="G76" s="11">
        <v>100000</v>
      </c>
      <c r="H76" s="11">
        <v>100000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11841405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927118</v>
      </c>
      <c r="D77" s="13">
        <v>927118</v>
      </c>
      <c r="E77" s="13">
        <v>763200</v>
      </c>
      <c r="F77" s="13">
        <v>0</v>
      </c>
      <c r="G77" s="13">
        <v>50000</v>
      </c>
      <c r="H77" s="13">
        <v>50000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19007118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-1603285</v>
      </c>
      <c r="D78" s="9">
        <v>-1603285</v>
      </c>
      <c r="E78" s="9">
        <v>554300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8145715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-100646</v>
      </c>
      <c r="D79" s="11">
        <v>-100646</v>
      </c>
      <c r="E79" s="11">
        <v>609500</v>
      </c>
      <c r="F79" s="11">
        <v>0</v>
      </c>
      <c r="G79" s="11">
        <v>100000</v>
      </c>
      <c r="H79" s="11">
        <v>100000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13681154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-805048</v>
      </c>
      <c r="D80" s="13">
        <v>-805048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12651052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564160</v>
      </c>
      <c r="D81" s="9">
        <v>564160</v>
      </c>
      <c r="E81" s="9">
        <v>159200</v>
      </c>
      <c r="F81" s="9">
        <v>0</v>
      </c>
      <c r="G81" s="9">
        <v>180000</v>
      </c>
      <c r="H81" s="9">
        <v>180000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17123560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184222</v>
      </c>
      <c r="D82" s="11">
        <v>184222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37565822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2227555</v>
      </c>
      <c r="D83" s="13">
        <v>2227555</v>
      </c>
      <c r="E83" s="13">
        <v>0</v>
      </c>
      <c r="F83" s="13">
        <v>0</v>
      </c>
      <c r="G83" s="13">
        <v>200000</v>
      </c>
      <c r="H83" s="13">
        <v>150000</v>
      </c>
      <c r="I83" s="13">
        <v>50000</v>
      </c>
      <c r="J83" s="13">
        <v>0</v>
      </c>
      <c r="K83" s="13">
        <v>0</v>
      </c>
      <c r="L83" s="13">
        <v>0</v>
      </c>
      <c r="M83" s="13">
        <v>0</v>
      </c>
      <c r="N83" s="13">
        <v>33303855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707063</v>
      </c>
      <c r="D84" s="9">
        <v>707063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17190563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1138994</v>
      </c>
      <c r="D85" s="11">
        <v>1138994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23349994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1915958</v>
      </c>
      <c r="D86" s="13">
        <v>1915958</v>
      </c>
      <c r="E86" s="13">
        <v>0</v>
      </c>
      <c r="F86" s="13">
        <v>0</v>
      </c>
      <c r="G86" s="13">
        <v>90000</v>
      </c>
      <c r="H86" s="13">
        <v>90000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37910058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877488</v>
      </c>
      <c r="D87" s="9">
        <v>877488</v>
      </c>
      <c r="E87" s="9">
        <v>741500</v>
      </c>
      <c r="F87" s="9">
        <v>0</v>
      </c>
      <c r="G87" s="9">
        <v>285000</v>
      </c>
      <c r="H87" s="9">
        <v>285000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16846788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-1847361</v>
      </c>
      <c r="D88" s="11">
        <v>-1847361</v>
      </c>
      <c r="E88" s="11">
        <v>513700</v>
      </c>
      <c r="F88" s="11">
        <v>0</v>
      </c>
      <c r="G88" s="11">
        <v>240000</v>
      </c>
      <c r="H88" s="11">
        <v>240000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17075839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-1259540</v>
      </c>
      <c r="D89" s="13">
        <v>-1259540</v>
      </c>
      <c r="E89" s="13">
        <v>554300</v>
      </c>
      <c r="F89" s="13">
        <v>0</v>
      </c>
      <c r="G89" s="13">
        <v>150000</v>
      </c>
      <c r="H89" s="13">
        <v>150000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10374660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106805</v>
      </c>
      <c r="D90" s="9">
        <v>106805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6480605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-1347411</v>
      </c>
      <c r="D91" s="11">
        <v>-1347411</v>
      </c>
      <c r="E91" s="11">
        <v>825600</v>
      </c>
      <c r="F91" s="11">
        <v>0</v>
      </c>
      <c r="G91" s="11">
        <v>40000</v>
      </c>
      <c r="H91" s="11">
        <v>40000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15646389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-568170</v>
      </c>
      <c r="D92" s="13">
        <v>-568170</v>
      </c>
      <c r="E92" s="13">
        <v>554300</v>
      </c>
      <c r="F92" s="13">
        <v>0</v>
      </c>
      <c r="G92" s="13">
        <v>40000</v>
      </c>
      <c r="H92" s="13">
        <v>40000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6579930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-378461</v>
      </c>
      <c r="D93" s="9">
        <v>-378461</v>
      </c>
      <c r="E93" s="9">
        <v>378700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9328639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-1829072</v>
      </c>
      <c r="D94" s="11">
        <v>-1829072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4811928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4536534</v>
      </c>
      <c r="D95" s="13">
        <v>4536534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668200</v>
      </c>
      <c r="L95" s="13">
        <v>0</v>
      </c>
      <c r="M95" s="13">
        <v>0</v>
      </c>
      <c r="N95" s="13">
        <v>170119434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1335085</v>
      </c>
      <c r="D96" s="9">
        <v>1335085</v>
      </c>
      <c r="E96" s="9">
        <v>0</v>
      </c>
      <c r="F96" s="9">
        <v>0</v>
      </c>
      <c r="G96" s="9">
        <v>125000</v>
      </c>
      <c r="H96" s="9">
        <v>125000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62466585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-822162</v>
      </c>
      <c r="D97" s="11">
        <v>-822162</v>
      </c>
      <c r="E97" s="11">
        <v>0</v>
      </c>
      <c r="F97" s="11">
        <v>0</v>
      </c>
      <c r="G97" s="11">
        <v>466500</v>
      </c>
      <c r="H97" s="11">
        <v>466500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68774138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205815</v>
      </c>
      <c r="D98" s="13">
        <v>205815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16625015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207276</v>
      </c>
      <c r="D99" s="9">
        <v>207276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7800</v>
      </c>
      <c r="M99" s="9">
        <v>0</v>
      </c>
      <c r="N99" s="9">
        <v>4936876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-1150529</v>
      </c>
      <c r="D100" s="11">
        <v>-1150529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9161571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-1795187</v>
      </c>
      <c r="D101" s="13">
        <v>-1795187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12172613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-1267206</v>
      </c>
      <c r="D102" s="9">
        <v>-1267206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6123694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-2813578</v>
      </c>
      <c r="D103" s="11">
        <v>-2813578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11789822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-7116650</v>
      </c>
      <c r="D104" s="13">
        <v>-7116650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3914950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265572</v>
      </c>
      <c r="D105" s="9">
        <v>265572</v>
      </c>
      <c r="E105" s="9">
        <v>0</v>
      </c>
      <c r="F105" s="9">
        <v>0</v>
      </c>
      <c r="G105" s="9">
        <v>120000</v>
      </c>
      <c r="H105" s="9">
        <v>120000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11333072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1865</v>
      </c>
      <c r="D106" s="11">
        <v>1865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7482865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-3099420</v>
      </c>
      <c r="D107" s="13">
        <v>-3099420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31090180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775454</v>
      </c>
      <c r="D108" s="9">
        <v>775454</v>
      </c>
      <c r="E108" s="9">
        <v>0</v>
      </c>
      <c r="F108" s="9">
        <v>0</v>
      </c>
      <c r="G108" s="9">
        <v>288500</v>
      </c>
      <c r="H108" s="9">
        <v>288500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44421154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2987264</v>
      </c>
      <c r="D109" s="11">
        <v>2987264</v>
      </c>
      <c r="E109" s="11">
        <v>0</v>
      </c>
      <c r="F109" s="11">
        <v>0</v>
      </c>
      <c r="G109" s="11">
        <v>384000</v>
      </c>
      <c r="H109" s="11">
        <v>384000</v>
      </c>
      <c r="I109" s="11">
        <v>0</v>
      </c>
      <c r="J109" s="11">
        <v>0</v>
      </c>
      <c r="K109" s="11">
        <v>241600</v>
      </c>
      <c r="L109" s="11">
        <v>0</v>
      </c>
      <c r="M109" s="11">
        <v>0</v>
      </c>
      <c r="N109" s="11">
        <v>61315964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1038027</v>
      </c>
      <c r="D110" s="13">
        <v>1038027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61693927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736807</v>
      </c>
      <c r="D111" s="9">
        <v>736807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220100</v>
      </c>
      <c r="L111" s="9">
        <v>845700</v>
      </c>
      <c r="M111" s="9">
        <v>0</v>
      </c>
      <c r="N111" s="9">
        <v>52735207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1085117</v>
      </c>
      <c r="D112" s="11">
        <v>1085117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24081917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-232588</v>
      </c>
      <c r="D113" s="13">
        <v>-232588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8775112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-915695</v>
      </c>
      <c r="D114" s="9">
        <v>-915695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5371605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-6891833</v>
      </c>
      <c r="D115" s="11">
        <v>-6891833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2461367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3966153</v>
      </c>
      <c r="D116" s="13">
        <v>3966153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68862853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2721658</v>
      </c>
      <c r="D117" s="9">
        <v>2721658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557600</v>
      </c>
      <c r="L117" s="9">
        <v>0</v>
      </c>
      <c r="M117" s="9">
        <v>0</v>
      </c>
      <c r="N117" s="9">
        <v>106300958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6861985</v>
      </c>
      <c r="D118" s="11">
        <v>6861985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725800</v>
      </c>
      <c r="L118" s="11">
        <v>0</v>
      </c>
      <c r="M118" s="11">
        <v>0</v>
      </c>
      <c r="N118" s="11">
        <v>156033785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1202875</v>
      </c>
      <c r="D119" s="13">
        <v>1202875</v>
      </c>
      <c r="E119" s="13">
        <v>0</v>
      </c>
      <c r="F119" s="13">
        <v>0</v>
      </c>
      <c r="G119" s="13">
        <v>55500</v>
      </c>
      <c r="H119" s="13">
        <v>55500</v>
      </c>
      <c r="I119" s="13">
        <v>0</v>
      </c>
      <c r="J119" s="13">
        <v>0</v>
      </c>
      <c r="K119" s="13">
        <v>65000</v>
      </c>
      <c r="L119" s="13">
        <v>0</v>
      </c>
      <c r="M119" s="13">
        <v>0</v>
      </c>
      <c r="N119" s="13">
        <v>16375975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4014662</v>
      </c>
      <c r="D120" s="9">
        <v>4014662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623500</v>
      </c>
      <c r="L120" s="9">
        <v>0</v>
      </c>
      <c r="M120" s="9">
        <v>0</v>
      </c>
      <c r="N120" s="9">
        <v>118711362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756341</v>
      </c>
      <c r="D121" s="11">
        <v>756341</v>
      </c>
      <c r="E121" s="11">
        <v>0</v>
      </c>
      <c r="F121" s="11">
        <v>0</v>
      </c>
      <c r="G121" s="11">
        <v>106900</v>
      </c>
      <c r="H121" s="11">
        <v>106900</v>
      </c>
      <c r="I121" s="11">
        <v>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24416741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1891755</v>
      </c>
      <c r="D122" s="13">
        <v>1891755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281100</v>
      </c>
      <c r="L122" s="13">
        <v>0</v>
      </c>
      <c r="M122" s="13">
        <v>0</v>
      </c>
      <c r="N122" s="13">
        <v>35991855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1370563</v>
      </c>
      <c r="D123" s="9">
        <v>1370563</v>
      </c>
      <c r="E123" s="9">
        <v>0</v>
      </c>
      <c r="F123" s="9">
        <v>0</v>
      </c>
      <c r="G123" s="9">
        <v>193100</v>
      </c>
      <c r="H123" s="9">
        <v>193100</v>
      </c>
      <c r="I123" s="9">
        <v>0</v>
      </c>
      <c r="J123" s="9">
        <v>0</v>
      </c>
      <c r="K123" s="9">
        <v>117800</v>
      </c>
      <c r="L123" s="9">
        <v>0</v>
      </c>
      <c r="M123" s="9">
        <v>0</v>
      </c>
      <c r="N123" s="9">
        <v>25229463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1386931</v>
      </c>
      <c r="D124" s="11">
        <v>1386931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492100</v>
      </c>
      <c r="L124" s="11">
        <v>0</v>
      </c>
      <c r="M124" s="11">
        <v>0</v>
      </c>
      <c r="N124" s="11">
        <v>67233731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4466458</v>
      </c>
      <c r="D125" s="13">
        <v>4466458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86386158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6843509</v>
      </c>
      <c r="D126" s="9">
        <v>6843509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134425609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-2498328</v>
      </c>
      <c r="D127" s="11">
        <v>-2498328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33066672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380908</v>
      </c>
      <c r="D128" s="13">
        <v>380908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7378708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2546208</v>
      </c>
      <c r="D129" s="9">
        <v>2546208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34745408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1307477</v>
      </c>
      <c r="D130" s="11">
        <v>1307477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29863577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371626</v>
      </c>
      <c r="D131" s="13">
        <v>371626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14280626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-289330</v>
      </c>
      <c r="D132" s="9">
        <v>-289330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18664170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1159623</v>
      </c>
      <c r="D133" s="11">
        <v>1159623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18243123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815694</v>
      </c>
      <c r="D134" s="13">
        <v>815694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13053094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-12787862</v>
      </c>
      <c r="D135" s="9">
        <v>-12787862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5338438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-1319917</v>
      </c>
      <c r="D136" s="11">
        <v>-1319917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5199483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-795265</v>
      </c>
      <c r="D137" s="13">
        <v>-795265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9305135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-1407571</v>
      </c>
      <c r="D138" s="9">
        <v>-1407571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7222229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-1451207</v>
      </c>
      <c r="D139" s="11">
        <v>-1451207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4741493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-1337470</v>
      </c>
      <c r="D140" s="13">
        <v>-1337470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4683130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-6399788</v>
      </c>
      <c r="D141" s="9">
        <v>-6399788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975212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-10322690</v>
      </c>
      <c r="D142" s="11">
        <v>-10322690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1325810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708488</v>
      </c>
      <c r="D143" s="13">
        <v>708488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19598588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747914</v>
      </c>
      <c r="D144" s="9">
        <v>747914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54259114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4408942</v>
      </c>
      <c r="D145" s="11">
        <v>4408942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108710242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306797</v>
      </c>
      <c r="D146" s="13">
        <v>306797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8688797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409020</v>
      </c>
      <c r="D147" s="9">
        <v>409020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36600</v>
      </c>
      <c r="M147" s="9">
        <v>0</v>
      </c>
      <c r="N147" s="9">
        <v>8241420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886441</v>
      </c>
      <c r="D148" s="11">
        <v>886441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18764541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-1052437</v>
      </c>
      <c r="D149" s="13">
        <v>-1052437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14078563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1552440</v>
      </c>
      <c r="D150" s="9">
        <v>1552440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323400</v>
      </c>
      <c r="M150" s="9">
        <v>0</v>
      </c>
      <c r="N150" s="9">
        <v>10943240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214875</v>
      </c>
      <c r="D151" s="11">
        <v>214875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14719175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-1187590</v>
      </c>
      <c r="D152" s="13">
        <v>-1187590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7329610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-1518325</v>
      </c>
      <c r="D153" s="9">
        <v>-1518325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3836775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129395</v>
      </c>
      <c r="D154" s="11">
        <v>129395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11198995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-961764</v>
      </c>
      <c r="D155" s="13">
        <v>-961764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4707136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-3859024</v>
      </c>
      <c r="D156" s="9">
        <v>-3859024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892376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-14767293</v>
      </c>
      <c r="D157" s="11">
        <v>-3596200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-11171093</v>
      </c>
    </row>
    <row r="158" spans="1:16" x14ac:dyDescent="0.2">
      <c r="A158" s="12" t="s">
        <v>150</v>
      </c>
      <c r="B158" s="13">
        <v>209482200</v>
      </c>
      <c r="C158" s="13">
        <v>10474573</v>
      </c>
      <c r="D158" s="13">
        <v>10474573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3222600</v>
      </c>
      <c r="N158" s="13">
        <v>224097373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2035363</v>
      </c>
      <c r="D159" s="9">
        <v>2035363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318600</v>
      </c>
      <c r="L159" s="9">
        <v>0</v>
      </c>
      <c r="M159" s="9">
        <v>0</v>
      </c>
      <c r="N159" s="9">
        <v>42853163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1810366</v>
      </c>
      <c r="D160" s="11">
        <v>1810366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26730466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535627</v>
      </c>
      <c r="D161" s="13">
        <v>535627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27772227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-255657</v>
      </c>
      <c r="D162" s="9">
        <v>-255657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36566043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726522</v>
      </c>
      <c r="D163" s="11">
        <v>726522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18278522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1287980</v>
      </c>
      <c r="D164" s="13">
        <v>1287980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26921680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-1795035</v>
      </c>
      <c r="D165" s="9">
        <v>-1795035</v>
      </c>
      <c r="E165" s="9">
        <v>443500</v>
      </c>
      <c r="F165" s="9">
        <v>0</v>
      </c>
      <c r="G165" s="9">
        <v>27000</v>
      </c>
      <c r="H165" s="9">
        <v>27000</v>
      </c>
      <c r="I165" s="9">
        <v>0</v>
      </c>
      <c r="J165" s="9">
        <v>0</v>
      </c>
      <c r="K165" s="9">
        <v>47200</v>
      </c>
      <c r="L165" s="9">
        <v>0</v>
      </c>
      <c r="M165" s="9">
        <v>0</v>
      </c>
      <c r="N165" s="9">
        <v>7078365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-4259562</v>
      </c>
      <c r="D166" s="11">
        <v>-4259562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91438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-80224</v>
      </c>
      <c r="D167" s="13">
        <v>-80224</v>
      </c>
      <c r="E167" s="13">
        <v>277200</v>
      </c>
      <c r="F167" s="13">
        <v>0</v>
      </c>
      <c r="G167" s="13">
        <v>140000</v>
      </c>
      <c r="H167" s="13">
        <v>140000</v>
      </c>
      <c r="I167" s="13">
        <v>0</v>
      </c>
      <c r="J167" s="13">
        <v>0</v>
      </c>
      <c r="K167" s="13">
        <v>65500</v>
      </c>
      <c r="L167" s="13">
        <v>0</v>
      </c>
      <c r="M167" s="13">
        <v>0</v>
      </c>
      <c r="N167" s="13">
        <v>7163576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674274</v>
      </c>
      <c r="D168" s="9">
        <v>674274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101100</v>
      </c>
      <c r="L168" s="9">
        <v>0</v>
      </c>
      <c r="M168" s="9">
        <v>0</v>
      </c>
      <c r="N168" s="9">
        <v>15465074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1107537</v>
      </c>
      <c r="D169" s="11">
        <v>1107537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25536037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39080</v>
      </c>
      <c r="D170" s="13">
        <v>39080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6761580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-7762930</v>
      </c>
      <c r="D171" s="9">
        <v>-7762930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10737070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-10309363</v>
      </c>
      <c r="D172" s="11">
        <v>-6786600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/>
      <c r="P172" s="11">
        <f t="shared" si="3"/>
        <v>-3522763</v>
      </c>
    </row>
    <row r="173" spans="1:16" x14ac:dyDescent="0.2">
      <c r="A173" s="12" t="s">
        <v>165</v>
      </c>
      <c r="B173" s="13">
        <v>36155100</v>
      </c>
      <c r="C173" s="13">
        <v>1171072</v>
      </c>
      <c r="D173" s="13">
        <v>1171072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37526172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5348323</v>
      </c>
      <c r="D174" s="9">
        <v>5348323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809700</v>
      </c>
      <c r="L174" s="9">
        <v>1038600</v>
      </c>
      <c r="M174" s="9">
        <v>0</v>
      </c>
      <c r="N174" s="9">
        <v>178705823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8053824</v>
      </c>
      <c r="D175" s="11">
        <v>8053824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4791500</v>
      </c>
      <c r="N175" s="11">
        <v>296745124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2867858</v>
      </c>
      <c r="D176" s="13">
        <v>2867858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89461358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687605</v>
      </c>
      <c r="D177" s="9">
        <v>687605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11539505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228760</v>
      </c>
      <c r="D178" s="11">
        <v>228760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10310660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596372</v>
      </c>
      <c r="D179" s="13">
        <v>596372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9699372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2632104</v>
      </c>
      <c r="D180" s="9">
        <v>2632104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46078804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1728058</v>
      </c>
      <c r="D181" s="11">
        <v>1728058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44807458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1580385</v>
      </c>
      <c r="D182" s="13">
        <v>1580385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44523985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2633</v>
      </c>
      <c r="D183" s="9">
        <v>2633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200300</v>
      </c>
      <c r="M183" s="9">
        <v>0</v>
      </c>
      <c r="N183" s="9">
        <v>29027833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1191531</v>
      </c>
      <c r="D184" s="11">
        <v>1191531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60293931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884307</v>
      </c>
      <c r="D185" s="13">
        <v>884307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26780007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-5228450</v>
      </c>
      <c r="D186" s="9">
        <v>-5228450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263050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32727600</v>
      </c>
      <c r="C187" s="11">
        <v>1857168</v>
      </c>
      <c r="D187" s="11">
        <v>1857168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11600</v>
      </c>
      <c r="M187" s="11">
        <v>0</v>
      </c>
      <c r="N187" s="11">
        <v>34906368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-6802887</v>
      </c>
      <c r="D188" s="13">
        <v>-6802887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3114613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-14636009</v>
      </c>
      <c r="D189" s="9">
        <v>-13319400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/>
      <c r="P189" s="9">
        <f t="shared" si="3"/>
        <v>-1316609</v>
      </c>
    </row>
    <row r="190" spans="1:16" x14ac:dyDescent="0.2">
      <c r="A190" s="10" t="s">
        <v>182</v>
      </c>
      <c r="B190" s="11">
        <v>13672800</v>
      </c>
      <c r="C190" s="11">
        <v>-10507415</v>
      </c>
      <c r="D190" s="11">
        <v>-10507415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4422885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315423</v>
      </c>
      <c r="D191" s="13">
        <v>315423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11310123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442360</v>
      </c>
      <c r="D192" s="9">
        <v>442360</v>
      </c>
      <c r="E192" s="9">
        <v>0</v>
      </c>
      <c r="F192" s="9">
        <v>0</v>
      </c>
      <c r="G192" s="9">
        <v>100000</v>
      </c>
      <c r="H192" s="9">
        <v>100000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13950560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-78498</v>
      </c>
      <c r="D193" s="11">
        <v>-78498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3146102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152298</v>
      </c>
      <c r="D194" s="13">
        <v>152298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4472898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1426314</v>
      </c>
      <c r="D195" s="9">
        <v>1426314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30771914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4300221</v>
      </c>
      <c r="D196" s="11">
        <v>4300221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101822121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27689</v>
      </c>
      <c r="D197" s="13">
        <v>27689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2776989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-341884</v>
      </c>
      <c r="D198" s="9">
        <v>-341884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24721016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14720687</v>
      </c>
      <c r="D199" s="11">
        <v>14720687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619188287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-222210</v>
      </c>
      <c r="D200" s="13">
        <v>-222210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12692190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915492</v>
      </c>
      <c r="D201" s="9">
        <v>915492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17594092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1480400</v>
      </c>
      <c r="D202" s="11">
        <v>1480400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34705200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1285923</v>
      </c>
      <c r="D203" s="13">
        <v>1285923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45536323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510403</v>
      </c>
      <c r="D204" s="9">
        <v>510403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10579603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360545</v>
      </c>
      <c r="D205" s="11">
        <v>360545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10556245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-5655175</v>
      </c>
      <c r="D206" s="13">
        <v>-5655175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31135425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-811242</v>
      </c>
      <c r="D207" s="9">
        <v>-811242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4659158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-9371393</v>
      </c>
      <c r="D208" s="11">
        <v>-9371393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10779207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-529120</v>
      </c>
      <c r="D209" s="13">
        <v>-529120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12557680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-7318646</v>
      </c>
      <c r="D210" s="9">
        <v>-3532000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-3786646</v>
      </c>
    </row>
    <row r="211" spans="1:16" x14ac:dyDescent="0.2">
      <c r="A211" s="10" t="s">
        <v>203</v>
      </c>
      <c r="B211" s="11">
        <v>4840300</v>
      </c>
      <c r="C211" s="11">
        <v>-2709118</v>
      </c>
      <c r="D211" s="11">
        <v>-2709118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2685482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211277</v>
      </c>
      <c r="D212" s="13">
        <v>211277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4549877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-1799063</v>
      </c>
      <c r="D213" s="9">
        <v>-1799063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40224237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391211</v>
      </c>
      <c r="D214" s="11">
        <v>391211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26969211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-142202</v>
      </c>
      <c r="D215" s="13">
        <v>-142202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12840798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-771703</v>
      </c>
      <c r="D216" s="9">
        <v>-771703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7375297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1932532</v>
      </c>
      <c r="D217" s="11">
        <v>1932532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27287832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314288</v>
      </c>
      <c r="D218" s="13">
        <v>314288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16849088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1181214</v>
      </c>
      <c r="D219" s="9">
        <v>1181214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20520014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2273084</v>
      </c>
      <c r="D220" s="11">
        <v>2273084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57460084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4189254</v>
      </c>
      <c r="D221" s="13">
        <v>4189254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76331654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-3860645</v>
      </c>
      <c r="D222" s="9">
        <v>-3860645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10194355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-4825144</v>
      </c>
      <c r="D223" s="11">
        <v>-2848200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/>
      <c r="P223" s="11">
        <f t="shared" si="4"/>
        <v>-1976944</v>
      </c>
    </row>
    <row r="224" spans="1:16" x14ac:dyDescent="0.2">
      <c r="A224" s="12" t="s">
        <v>216</v>
      </c>
      <c r="B224" s="13">
        <v>19510600</v>
      </c>
      <c r="C224" s="13">
        <v>957124</v>
      </c>
      <c r="D224" s="13">
        <v>957124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20887724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1428364</v>
      </c>
      <c r="D225" s="9">
        <v>1428364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22484864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620924</v>
      </c>
      <c r="D226" s="11">
        <v>620924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14501324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873222</v>
      </c>
      <c r="D227" s="13">
        <v>873222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15437122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2475626</v>
      </c>
      <c r="D228" s="9">
        <v>2475626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41630626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348123</v>
      </c>
      <c r="D229" s="11">
        <v>348123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9280723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146141</v>
      </c>
      <c r="D230" s="13">
        <v>146141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4208341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-3185007</v>
      </c>
      <c r="D231" s="9">
        <v>-3185007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4267393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1160680</v>
      </c>
      <c r="D232" s="11">
        <v>1160680</v>
      </c>
      <c r="E232" s="11">
        <v>0</v>
      </c>
      <c r="F232" s="11">
        <v>0</v>
      </c>
      <c r="G232" s="11">
        <v>2477500</v>
      </c>
      <c r="H232" s="11">
        <v>1325000</v>
      </c>
      <c r="I232" s="11">
        <v>1152500</v>
      </c>
      <c r="J232" s="11">
        <v>0</v>
      </c>
      <c r="K232" s="11">
        <v>289400</v>
      </c>
      <c r="L232" s="11">
        <v>0</v>
      </c>
      <c r="M232" s="11">
        <v>0</v>
      </c>
      <c r="N232" s="11">
        <v>35507380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97578</v>
      </c>
      <c r="D233" s="13">
        <v>97578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9904578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97144</v>
      </c>
      <c r="D234" s="9">
        <v>97144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4698444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111063</v>
      </c>
      <c r="D235" s="11">
        <v>111063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6122863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-1539220</v>
      </c>
      <c r="D236" s="13">
        <v>-1539220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12081580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-2388038</v>
      </c>
      <c r="D237" s="9">
        <v>-2388038</v>
      </c>
      <c r="E237" s="9">
        <v>554300</v>
      </c>
      <c r="F237" s="9">
        <v>0</v>
      </c>
      <c r="G237" s="9">
        <v>800000</v>
      </c>
      <c r="H237" s="9">
        <v>0</v>
      </c>
      <c r="I237" s="9">
        <v>800000</v>
      </c>
      <c r="J237" s="9">
        <v>0</v>
      </c>
      <c r="K237" s="9">
        <v>0</v>
      </c>
      <c r="L237" s="9">
        <v>0</v>
      </c>
      <c r="M237" s="9">
        <v>0</v>
      </c>
      <c r="N237" s="9">
        <v>8482862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-798729</v>
      </c>
      <c r="D238" s="11">
        <v>-798729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5126871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193360</v>
      </c>
      <c r="D239" s="13">
        <v>193360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7703760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-24934</v>
      </c>
      <c r="D240" s="9">
        <v>-24934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19674866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-8559522</v>
      </c>
      <c r="D241" s="11">
        <v>-5684500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11">
        <f t="shared" si="4"/>
        <v>-2875022</v>
      </c>
    </row>
    <row r="242" spans="1:16" x14ac:dyDescent="0.2">
      <c r="A242" s="12" t="s">
        <v>234</v>
      </c>
      <c r="B242" s="13">
        <v>6864200</v>
      </c>
      <c r="C242" s="13">
        <v>-2633628</v>
      </c>
      <c r="D242" s="13">
        <v>-2633628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4784872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-4867109</v>
      </c>
      <c r="D243" s="9">
        <v>-4867109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9965891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-8942722</v>
      </c>
      <c r="D244" s="11">
        <v>-8942722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7475078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637151</v>
      </c>
      <c r="D245" s="13">
        <v>637151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11922051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370147</v>
      </c>
      <c r="D246" s="9">
        <v>370147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12381747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379859</v>
      </c>
      <c r="D247" s="11">
        <v>379859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62400</v>
      </c>
      <c r="L247" s="11">
        <v>0</v>
      </c>
      <c r="M247" s="11">
        <v>0</v>
      </c>
      <c r="N247" s="11">
        <v>11625859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-611063</v>
      </c>
      <c r="D248" s="13">
        <v>-611063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10070237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741357</v>
      </c>
      <c r="D249" s="9">
        <v>741357</v>
      </c>
      <c r="E249" s="9">
        <v>0</v>
      </c>
      <c r="F249" s="9">
        <v>0</v>
      </c>
      <c r="G249" s="9">
        <v>1365000</v>
      </c>
      <c r="H249" s="9">
        <v>1040000</v>
      </c>
      <c r="I249" s="9">
        <v>325000</v>
      </c>
      <c r="J249" s="9">
        <v>0</v>
      </c>
      <c r="K249" s="9">
        <v>273800</v>
      </c>
      <c r="L249" s="9">
        <v>0</v>
      </c>
      <c r="M249" s="9">
        <v>0</v>
      </c>
      <c r="N249" s="9">
        <v>34609257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191322</v>
      </c>
      <c r="D250" s="11">
        <v>191322</v>
      </c>
      <c r="E250" s="11">
        <v>277200</v>
      </c>
      <c r="F250" s="11">
        <v>0</v>
      </c>
      <c r="G250" s="11">
        <v>740000</v>
      </c>
      <c r="H250" s="11">
        <v>140000</v>
      </c>
      <c r="I250" s="11">
        <v>600000</v>
      </c>
      <c r="J250" s="11">
        <v>0</v>
      </c>
      <c r="K250" s="11">
        <v>59900</v>
      </c>
      <c r="L250" s="11">
        <v>0</v>
      </c>
      <c r="M250" s="11">
        <v>0</v>
      </c>
      <c r="N250" s="11">
        <v>11156822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-3983851</v>
      </c>
      <c r="D251" s="13">
        <v>-3983851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10961849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59378</v>
      </c>
      <c r="D252" s="9">
        <v>59378</v>
      </c>
      <c r="E252" s="9">
        <v>775700</v>
      </c>
      <c r="F252" s="9">
        <v>0</v>
      </c>
      <c r="G252" s="9">
        <v>465000</v>
      </c>
      <c r="H252" s="9">
        <v>165000</v>
      </c>
      <c r="I252" s="9">
        <v>300000</v>
      </c>
      <c r="J252" s="9">
        <v>0</v>
      </c>
      <c r="K252" s="9">
        <v>145500</v>
      </c>
      <c r="L252" s="9">
        <v>0</v>
      </c>
      <c r="M252" s="9">
        <v>0</v>
      </c>
      <c r="N252" s="9">
        <v>18816578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483480</v>
      </c>
      <c r="D253" s="11">
        <v>483480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10353180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72246</v>
      </c>
      <c r="D254" s="13">
        <v>72246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17604746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-78373</v>
      </c>
      <c r="D255" s="9">
        <v>-78373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5047727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933331</v>
      </c>
      <c r="D256" s="11">
        <v>933331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20960631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954466</v>
      </c>
      <c r="D257" s="13">
        <v>954466</v>
      </c>
      <c r="E257" s="13">
        <v>542700</v>
      </c>
      <c r="F257" s="13">
        <v>0</v>
      </c>
      <c r="G257" s="13">
        <v>100000</v>
      </c>
      <c r="H257" s="13">
        <v>50000</v>
      </c>
      <c r="I257" s="13">
        <v>50000</v>
      </c>
      <c r="J257" s="13">
        <v>0</v>
      </c>
      <c r="K257" s="13">
        <v>0</v>
      </c>
      <c r="L257" s="13">
        <v>0</v>
      </c>
      <c r="M257" s="13">
        <v>0</v>
      </c>
      <c r="N257" s="13">
        <v>23129666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2528894</v>
      </c>
      <c r="D258" s="9">
        <v>2528894</v>
      </c>
      <c r="E258" s="9">
        <v>0</v>
      </c>
      <c r="F258" s="9">
        <v>0</v>
      </c>
      <c r="G258" s="9">
        <v>2960000</v>
      </c>
      <c r="H258" s="9">
        <v>210000</v>
      </c>
      <c r="I258" s="9">
        <v>2750000</v>
      </c>
      <c r="J258" s="9">
        <v>0</v>
      </c>
      <c r="K258" s="9">
        <v>443000</v>
      </c>
      <c r="L258" s="9">
        <v>0</v>
      </c>
      <c r="M258" s="9">
        <v>0</v>
      </c>
      <c r="N258" s="9">
        <v>66589394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2118361</v>
      </c>
      <c r="D259" s="11">
        <v>2118361</v>
      </c>
      <c r="E259" s="11">
        <v>0</v>
      </c>
      <c r="F259" s="11">
        <v>0</v>
      </c>
      <c r="G259" s="11">
        <v>2090000</v>
      </c>
      <c r="H259" s="11">
        <v>790000</v>
      </c>
      <c r="I259" s="11">
        <v>1300000</v>
      </c>
      <c r="J259" s="11">
        <v>0</v>
      </c>
      <c r="K259" s="11">
        <v>542200</v>
      </c>
      <c r="L259" s="11">
        <v>0</v>
      </c>
      <c r="M259" s="11">
        <v>0</v>
      </c>
      <c r="N259" s="11">
        <v>105285361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2555358</v>
      </c>
      <c r="D260" s="13">
        <v>2555358</v>
      </c>
      <c r="E260" s="13">
        <v>0</v>
      </c>
      <c r="F260" s="13">
        <v>0</v>
      </c>
      <c r="G260" s="13">
        <v>1130000</v>
      </c>
      <c r="H260" s="13">
        <v>180000</v>
      </c>
      <c r="I260" s="13">
        <v>950000</v>
      </c>
      <c r="J260" s="13">
        <v>0</v>
      </c>
      <c r="K260" s="13">
        <v>0</v>
      </c>
      <c r="L260" s="13">
        <v>0</v>
      </c>
      <c r="M260" s="13">
        <v>0</v>
      </c>
      <c r="N260" s="13">
        <v>61571958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512765</v>
      </c>
      <c r="D261" s="9">
        <v>512765</v>
      </c>
      <c r="E261" s="9">
        <v>468300</v>
      </c>
      <c r="F261" s="9">
        <v>0</v>
      </c>
      <c r="G261" s="9">
        <v>1128000</v>
      </c>
      <c r="H261" s="9">
        <v>128000</v>
      </c>
      <c r="I261" s="9">
        <v>1000000</v>
      </c>
      <c r="J261" s="9">
        <v>0</v>
      </c>
      <c r="K261" s="9">
        <v>0</v>
      </c>
      <c r="L261" s="9">
        <v>0</v>
      </c>
      <c r="M261" s="9">
        <v>0</v>
      </c>
      <c r="N261" s="9">
        <v>12533665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204298</v>
      </c>
      <c r="D262" s="11">
        <v>204298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9102298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255569</v>
      </c>
      <c r="D263" s="13">
        <v>255569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21824969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931715</v>
      </c>
      <c r="D264" s="9">
        <v>931715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39400</v>
      </c>
      <c r="M264" s="9">
        <v>0</v>
      </c>
      <c r="N264" s="9">
        <v>21462615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522244</v>
      </c>
      <c r="D265" s="11">
        <v>522244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14308144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613551</v>
      </c>
      <c r="D266" s="13">
        <v>613551</v>
      </c>
      <c r="E266" s="13">
        <v>0</v>
      </c>
      <c r="F266" s="13">
        <v>0</v>
      </c>
      <c r="G266" s="13">
        <v>886000</v>
      </c>
      <c r="H266" s="13">
        <v>136000</v>
      </c>
      <c r="I266" s="13">
        <v>750000</v>
      </c>
      <c r="J266" s="13">
        <v>0</v>
      </c>
      <c r="K266" s="13">
        <v>339200</v>
      </c>
      <c r="L266" s="13">
        <v>0</v>
      </c>
      <c r="M266" s="13">
        <v>0</v>
      </c>
      <c r="N266" s="13">
        <v>24723451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391428</v>
      </c>
      <c r="D267" s="9">
        <v>391428</v>
      </c>
      <c r="E267" s="9">
        <v>0</v>
      </c>
      <c r="F267" s="9">
        <v>0</v>
      </c>
      <c r="G267" s="9">
        <v>108000</v>
      </c>
      <c r="H267" s="9">
        <v>58000</v>
      </c>
      <c r="I267" s="9">
        <v>50000</v>
      </c>
      <c r="J267" s="9">
        <v>0</v>
      </c>
      <c r="K267" s="9">
        <v>0</v>
      </c>
      <c r="L267" s="9">
        <v>0</v>
      </c>
      <c r="M267" s="9">
        <v>0</v>
      </c>
      <c r="N267" s="9">
        <v>28482328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316323</v>
      </c>
      <c r="D268" s="11">
        <v>316323</v>
      </c>
      <c r="E268" s="11">
        <v>277200</v>
      </c>
      <c r="F268" s="11">
        <v>0</v>
      </c>
      <c r="G268" s="11">
        <v>9000</v>
      </c>
      <c r="H268" s="11">
        <v>9000</v>
      </c>
      <c r="I268" s="11">
        <v>0</v>
      </c>
      <c r="J268" s="11">
        <v>0</v>
      </c>
      <c r="K268" s="11">
        <v>26400</v>
      </c>
      <c r="L268" s="11">
        <v>0</v>
      </c>
      <c r="M268" s="11">
        <v>0</v>
      </c>
      <c r="N268" s="11">
        <v>7819423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-2554870</v>
      </c>
      <c r="D269" s="13">
        <v>-2554870</v>
      </c>
      <c r="E269" s="13">
        <v>554300</v>
      </c>
      <c r="F269" s="13">
        <v>0</v>
      </c>
      <c r="G269" s="13">
        <v>175000</v>
      </c>
      <c r="H269" s="13">
        <v>125000</v>
      </c>
      <c r="I269" s="13">
        <v>50000</v>
      </c>
      <c r="J269" s="13">
        <v>0</v>
      </c>
      <c r="K269" s="13">
        <v>0</v>
      </c>
      <c r="L269" s="13">
        <v>0</v>
      </c>
      <c r="M269" s="13">
        <v>0</v>
      </c>
      <c r="N269" s="13">
        <v>4738430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730824</v>
      </c>
      <c r="D270" s="9">
        <v>730824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14369224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145499</v>
      </c>
      <c r="D271" s="11">
        <v>145499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5050599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1280477</v>
      </c>
      <c r="D272" s="13">
        <v>1280477</v>
      </c>
      <c r="E272" s="13">
        <v>0</v>
      </c>
      <c r="F272" s="13">
        <v>0</v>
      </c>
      <c r="G272" s="13">
        <v>531000</v>
      </c>
      <c r="H272" s="13">
        <v>31000</v>
      </c>
      <c r="I272" s="13">
        <v>500000</v>
      </c>
      <c r="J272" s="13">
        <v>0</v>
      </c>
      <c r="K272" s="13">
        <v>0</v>
      </c>
      <c r="L272" s="13">
        <v>0</v>
      </c>
      <c r="M272" s="13">
        <v>0</v>
      </c>
      <c r="N272" s="13">
        <v>21313577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469919</v>
      </c>
      <c r="D273" s="9">
        <v>469919</v>
      </c>
      <c r="E273" s="9">
        <v>0</v>
      </c>
      <c r="F273" s="9">
        <v>0</v>
      </c>
      <c r="G273" s="9">
        <v>519000</v>
      </c>
      <c r="H273" s="9">
        <v>19000</v>
      </c>
      <c r="I273" s="9">
        <v>500000</v>
      </c>
      <c r="J273" s="9">
        <v>0</v>
      </c>
      <c r="K273" s="9">
        <v>53600</v>
      </c>
      <c r="L273" s="9">
        <v>182500</v>
      </c>
      <c r="M273" s="9">
        <v>0</v>
      </c>
      <c r="N273" s="9">
        <v>13425819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896100</v>
      </c>
      <c r="D274" s="11">
        <v>896100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25939700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404253</v>
      </c>
      <c r="D275" s="13">
        <v>404253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209400</v>
      </c>
      <c r="M275" s="13">
        <v>0</v>
      </c>
      <c r="N275" s="13">
        <v>20973653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998012</v>
      </c>
      <c r="D276" s="9">
        <v>998012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107000</v>
      </c>
      <c r="L276" s="9">
        <v>0</v>
      </c>
      <c r="M276" s="9">
        <v>0</v>
      </c>
      <c r="N276" s="9">
        <v>25304912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676970</v>
      </c>
      <c r="D277" s="11">
        <v>676970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17419970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-349526</v>
      </c>
      <c r="D278" s="13">
        <v>-349526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21630774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-2263778</v>
      </c>
      <c r="D279" s="9">
        <v>-2263778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48900</v>
      </c>
      <c r="L279" s="9">
        <v>0</v>
      </c>
      <c r="M279" s="9">
        <v>0</v>
      </c>
      <c r="N279" s="9">
        <v>7640722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214782</v>
      </c>
      <c r="D280" s="11">
        <v>214782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8061682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87018</v>
      </c>
      <c r="D281" s="13">
        <v>87018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14300</v>
      </c>
      <c r="L281" s="13">
        <v>0</v>
      </c>
      <c r="M281" s="13">
        <v>0</v>
      </c>
      <c r="N281" s="13">
        <v>5490318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359494</v>
      </c>
      <c r="D282" s="9">
        <v>359494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10889194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1902070</v>
      </c>
      <c r="D283" s="11">
        <v>1902070</v>
      </c>
      <c r="E283" s="11">
        <v>0</v>
      </c>
      <c r="F283" s="11">
        <v>0</v>
      </c>
      <c r="G283" s="11">
        <v>924000</v>
      </c>
      <c r="H283" s="11">
        <v>424000</v>
      </c>
      <c r="I283" s="11">
        <v>500000</v>
      </c>
      <c r="J283" s="11">
        <v>0</v>
      </c>
      <c r="K283" s="11">
        <v>297500</v>
      </c>
      <c r="L283" s="11">
        <v>0</v>
      </c>
      <c r="M283" s="11">
        <v>0</v>
      </c>
      <c r="N283" s="11">
        <v>29071170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583455</v>
      </c>
      <c r="D284" s="13">
        <v>583455</v>
      </c>
      <c r="E284" s="13">
        <v>0</v>
      </c>
      <c r="F284" s="13">
        <v>0</v>
      </c>
      <c r="G284" s="13">
        <v>124900</v>
      </c>
      <c r="H284" s="13">
        <v>124900</v>
      </c>
      <c r="I284" s="13">
        <v>0</v>
      </c>
      <c r="J284" s="13">
        <v>0</v>
      </c>
      <c r="K284" s="13">
        <v>105500</v>
      </c>
      <c r="L284" s="13">
        <v>0</v>
      </c>
      <c r="M284" s="13">
        <v>0</v>
      </c>
      <c r="N284" s="13">
        <v>11434855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634082</v>
      </c>
      <c r="D285" s="9">
        <v>634082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15862682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357355</v>
      </c>
      <c r="D286" s="11">
        <v>357355</v>
      </c>
      <c r="E286" s="11">
        <v>332600</v>
      </c>
      <c r="F286" s="11">
        <v>0</v>
      </c>
      <c r="G286" s="11">
        <v>201100</v>
      </c>
      <c r="H286" s="11">
        <v>151100</v>
      </c>
      <c r="I286" s="11">
        <v>50000</v>
      </c>
      <c r="J286" s="11">
        <v>0</v>
      </c>
      <c r="K286" s="11">
        <v>0</v>
      </c>
      <c r="L286" s="11">
        <v>0</v>
      </c>
      <c r="M286" s="11">
        <v>0</v>
      </c>
      <c r="N286" s="11">
        <v>9233255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332754</v>
      </c>
      <c r="D287" s="13">
        <v>332754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11554654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-3047016</v>
      </c>
      <c r="D288" s="9">
        <v>-3047016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17593484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-2260163</v>
      </c>
      <c r="D289" s="11">
        <v>-2260163</v>
      </c>
      <c r="E289" s="11">
        <v>770800</v>
      </c>
      <c r="F289" s="11">
        <v>0</v>
      </c>
      <c r="G289" s="11">
        <v>617000</v>
      </c>
      <c r="H289" s="11">
        <v>117000</v>
      </c>
      <c r="I289" s="11">
        <v>500000</v>
      </c>
      <c r="J289" s="11">
        <v>0</v>
      </c>
      <c r="K289" s="11">
        <v>0</v>
      </c>
      <c r="L289" s="11">
        <v>0</v>
      </c>
      <c r="M289" s="11">
        <v>0</v>
      </c>
      <c r="N289" s="11">
        <v>15358537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-692258</v>
      </c>
      <c r="D290" s="13">
        <v>-692258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6707042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306616</v>
      </c>
      <c r="D291" s="9">
        <v>306616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6997716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250740</v>
      </c>
      <c r="D292" s="11">
        <v>250740</v>
      </c>
      <c r="E292" s="11">
        <v>554300</v>
      </c>
      <c r="F292" s="11">
        <v>0</v>
      </c>
      <c r="G292" s="11">
        <v>264000</v>
      </c>
      <c r="H292" s="11">
        <v>64000</v>
      </c>
      <c r="I292" s="11">
        <v>200000</v>
      </c>
      <c r="J292" s="11">
        <v>0</v>
      </c>
      <c r="K292" s="11">
        <v>0</v>
      </c>
      <c r="L292" s="11">
        <v>0</v>
      </c>
      <c r="M292" s="11">
        <v>0</v>
      </c>
      <c r="N292" s="11">
        <v>8636140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648694</v>
      </c>
      <c r="D293" s="13">
        <v>648694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15482494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13605438</v>
      </c>
      <c r="D294" s="9">
        <v>13605438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1309800</v>
      </c>
      <c r="M294" s="9">
        <v>6875800</v>
      </c>
      <c r="N294" s="9">
        <v>388030438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3530154</v>
      </c>
      <c r="D295" s="11">
        <v>3530154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428500</v>
      </c>
      <c r="L295" s="11">
        <v>0</v>
      </c>
      <c r="M295" s="11">
        <v>0</v>
      </c>
      <c r="N295" s="11">
        <v>59825254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1420074</v>
      </c>
      <c r="D296" s="13">
        <v>1420074</v>
      </c>
      <c r="E296" s="13">
        <v>0</v>
      </c>
      <c r="F296" s="13">
        <v>2231700</v>
      </c>
      <c r="G296" s="13">
        <v>70000</v>
      </c>
      <c r="H296" s="13">
        <v>70000</v>
      </c>
      <c r="I296" s="13">
        <v>0</v>
      </c>
      <c r="J296" s="13">
        <v>0</v>
      </c>
      <c r="K296" s="13">
        <v>356100</v>
      </c>
      <c r="L296" s="13">
        <v>0</v>
      </c>
      <c r="M296" s="13">
        <v>0</v>
      </c>
      <c r="N296" s="13">
        <v>38485474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271305</v>
      </c>
      <c r="D297" s="9">
        <v>271305</v>
      </c>
      <c r="E297" s="9">
        <v>583100</v>
      </c>
      <c r="F297" s="9">
        <v>0</v>
      </c>
      <c r="G297" s="9">
        <v>30000</v>
      </c>
      <c r="H297" s="9">
        <v>30000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12505905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133982</v>
      </c>
      <c r="D298" s="11">
        <v>133982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4937082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502232</v>
      </c>
      <c r="D299" s="13">
        <v>502232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13935532</v>
      </c>
      <c r="O299" s="13"/>
      <c r="P299" s="13">
        <f t="shared" si="5"/>
        <v>0</v>
      </c>
    </row>
    <row r="300" spans="1:16" x14ac:dyDescent="0.2">
      <c r="A300" s="8" t="s">
        <v>444</v>
      </c>
      <c r="B300" s="9">
        <v>11468100</v>
      </c>
      <c r="C300" s="9">
        <v>-490447</v>
      </c>
      <c r="D300" s="9">
        <v>-490447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389900</v>
      </c>
      <c r="M300" s="9">
        <v>0</v>
      </c>
      <c r="N300" s="9">
        <v>11407553</v>
      </c>
      <c r="O300" s="9"/>
      <c r="P300" s="9">
        <f t="shared" si="5"/>
        <v>0</v>
      </c>
    </row>
    <row r="301" spans="1:16" x14ac:dyDescent="0.2">
      <c r="A301" s="10" t="s">
        <v>404</v>
      </c>
      <c r="B301" s="11">
        <v>13124600</v>
      </c>
      <c r="C301" s="11">
        <v>1010076</v>
      </c>
      <c r="D301" s="11">
        <v>1010076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200200</v>
      </c>
      <c r="L301" s="11">
        <v>0</v>
      </c>
      <c r="M301" s="11">
        <v>0</v>
      </c>
      <c r="N301" s="11">
        <v>15280076</v>
      </c>
      <c r="O301" s="11"/>
      <c r="P301" s="11">
        <f t="shared" si="5"/>
        <v>0</v>
      </c>
    </row>
    <row r="302" spans="1:16" x14ac:dyDescent="0.2">
      <c r="A302" s="12" t="s">
        <v>405</v>
      </c>
      <c r="B302" s="13">
        <v>7124200</v>
      </c>
      <c r="C302" s="13">
        <v>280904</v>
      </c>
      <c r="D302" s="13">
        <v>280904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41300</v>
      </c>
      <c r="L302" s="13">
        <v>0</v>
      </c>
      <c r="M302" s="13">
        <v>0</v>
      </c>
      <c r="N302" s="13">
        <v>8100704</v>
      </c>
      <c r="O302" s="13"/>
      <c r="P302" s="13">
        <f t="shared" si="5"/>
        <v>0</v>
      </c>
    </row>
    <row r="303" spans="1:16" x14ac:dyDescent="0.2">
      <c r="A303" s="8" t="s">
        <v>406</v>
      </c>
      <c r="B303" s="9">
        <v>13205200</v>
      </c>
      <c r="C303" s="9">
        <v>871827</v>
      </c>
      <c r="D303" s="9">
        <v>871827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182400</v>
      </c>
      <c r="L303" s="9">
        <v>0</v>
      </c>
      <c r="M303" s="9">
        <v>0</v>
      </c>
      <c r="N303" s="9">
        <v>15143727</v>
      </c>
      <c r="O303" s="9"/>
      <c r="P303" s="9">
        <f t="shared" si="5"/>
        <v>0</v>
      </c>
    </row>
    <row r="304" spans="1:16" x14ac:dyDescent="0.2">
      <c r="A304" s="10" t="s">
        <v>407</v>
      </c>
      <c r="B304" s="11">
        <v>10476100</v>
      </c>
      <c r="C304" s="11">
        <v>348462</v>
      </c>
      <c r="D304" s="11">
        <v>348462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11329362</v>
      </c>
      <c r="O304" s="11"/>
      <c r="P304" s="11">
        <f t="shared" si="5"/>
        <v>0</v>
      </c>
    </row>
    <row r="305" spans="1:16" x14ac:dyDescent="0.2">
      <c r="A305" s="12" t="s">
        <v>408</v>
      </c>
      <c r="B305" s="13">
        <v>4195900</v>
      </c>
      <c r="C305" s="13">
        <v>17623</v>
      </c>
      <c r="D305" s="13">
        <v>17623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4777823</v>
      </c>
      <c r="O305" s="13"/>
      <c r="P305" s="13">
        <f t="shared" si="5"/>
        <v>0</v>
      </c>
    </row>
    <row r="306" spans="1:16" x14ac:dyDescent="0.2">
      <c r="A306" s="8" t="s">
        <v>409</v>
      </c>
      <c r="B306" s="9">
        <v>4649300</v>
      </c>
      <c r="C306" s="9">
        <v>152873</v>
      </c>
      <c r="D306" s="9">
        <v>152873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5366473</v>
      </c>
      <c r="O306" s="9"/>
      <c r="P306" s="9">
        <f t="shared" si="5"/>
        <v>0</v>
      </c>
    </row>
    <row r="307" spans="1:16" x14ac:dyDescent="0.2">
      <c r="A307" s="10" t="s">
        <v>410</v>
      </c>
      <c r="B307" s="11">
        <v>17472700</v>
      </c>
      <c r="C307" s="11">
        <v>-1110010</v>
      </c>
      <c r="D307" s="11">
        <v>-1110010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17300790</v>
      </c>
      <c r="O307" s="11"/>
      <c r="P307" s="11">
        <f t="shared" si="5"/>
        <v>0</v>
      </c>
    </row>
    <row r="308" spans="1:16" x14ac:dyDescent="0.2">
      <c r="A308" s="12" t="s">
        <v>411</v>
      </c>
      <c r="B308" s="13">
        <v>8295700</v>
      </c>
      <c r="C308" s="13">
        <v>-1837117</v>
      </c>
      <c r="D308" s="13">
        <v>-1837117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7032883</v>
      </c>
      <c r="O308" s="13"/>
      <c r="P308" s="13">
        <f t="shared" si="5"/>
        <v>0</v>
      </c>
    </row>
    <row r="309" spans="1:16" x14ac:dyDescent="0.2">
      <c r="A309" s="8" t="s">
        <v>412</v>
      </c>
      <c r="B309" s="9">
        <v>11198200</v>
      </c>
      <c r="C309" s="9">
        <v>504682</v>
      </c>
      <c r="D309" s="9">
        <v>504682</v>
      </c>
      <c r="E309" s="9">
        <v>550600</v>
      </c>
      <c r="F309" s="9">
        <v>0</v>
      </c>
      <c r="G309" s="9">
        <v>240000</v>
      </c>
      <c r="H309" s="9">
        <v>240000</v>
      </c>
      <c r="I309" s="9">
        <v>0</v>
      </c>
      <c r="J309" s="9">
        <v>0</v>
      </c>
      <c r="K309" s="9">
        <v>95700</v>
      </c>
      <c r="L309" s="9">
        <v>0</v>
      </c>
      <c r="M309" s="9">
        <v>0</v>
      </c>
      <c r="N309" s="9">
        <v>12589182</v>
      </c>
      <c r="O309" s="9"/>
      <c r="P309" s="9">
        <f t="shared" si="5"/>
        <v>0</v>
      </c>
    </row>
    <row r="310" spans="1:16" x14ac:dyDescent="0.2">
      <c r="A310" s="10" t="s">
        <v>413</v>
      </c>
      <c r="B310" s="11">
        <v>29812800</v>
      </c>
      <c r="C310" s="11">
        <v>1670307</v>
      </c>
      <c r="D310" s="11">
        <v>1670307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287300</v>
      </c>
      <c r="L310" s="11">
        <v>0</v>
      </c>
      <c r="M310" s="11">
        <v>0</v>
      </c>
      <c r="N310" s="11">
        <v>31850407</v>
      </c>
      <c r="O310" s="11"/>
      <c r="P310" s="11">
        <f t="shared" si="5"/>
        <v>0</v>
      </c>
    </row>
    <row r="311" spans="1:16" x14ac:dyDescent="0.2">
      <c r="A311" s="12" t="s">
        <v>414</v>
      </c>
      <c r="B311" s="13">
        <v>14572700</v>
      </c>
      <c r="C311" s="13">
        <v>-512600</v>
      </c>
      <c r="D311" s="13">
        <v>-512600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14881400</v>
      </c>
      <c r="O311" s="13"/>
      <c r="P311" s="13">
        <f t="shared" si="5"/>
        <v>0</v>
      </c>
    </row>
    <row r="312" spans="1:16" x14ac:dyDescent="0.2">
      <c r="A312" s="8" t="s">
        <v>415</v>
      </c>
      <c r="B312" s="9">
        <v>6470600</v>
      </c>
      <c r="C312" s="9">
        <v>378897</v>
      </c>
      <c r="D312" s="9">
        <v>378897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7423797</v>
      </c>
      <c r="O312" s="9"/>
      <c r="P312" s="9">
        <f t="shared" si="5"/>
        <v>0</v>
      </c>
    </row>
    <row r="313" spans="1:16" x14ac:dyDescent="0.2">
      <c r="A313" s="10" t="s">
        <v>416</v>
      </c>
      <c r="B313" s="11">
        <v>17774300</v>
      </c>
      <c r="C313" s="11">
        <v>789247</v>
      </c>
      <c r="D313" s="11">
        <v>789247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18903547</v>
      </c>
      <c r="O313" s="11"/>
      <c r="P313" s="11">
        <f t="shared" si="5"/>
        <v>0</v>
      </c>
    </row>
    <row r="314" spans="1:16" x14ac:dyDescent="0.2">
      <c r="A314" s="12" t="s">
        <v>417</v>
      </c>
      <c r="B314" s="13">
        <v>39824600</v>
      </c>
      <c r="C314" s="13">
        <v>1760550</v>
      </c>
      <c r="D314" s="13">
        <v>1760550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41675150</v>
      </c>
      <c r="O314" s="13"/>
      <c r="P314" s="13">
        <f t="shared" si="5"/>
        <v>0</v>
      </c>
    </row>
    <row r="315" spans="1:16" x14ac:dyDescent="0.2">
      <c r="A315" s="8" t="s">
        <v>418</v>
      </c>
      <c r="B315" s="9">
        <v>20048600</v>
      </c>
      <c r="C315" s="9">
        <v>1597692</v>
      </c>
      <c r="D315" s="9">
        <v>1597692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581000</v>
      </c>
      <c r="M315" s="9">
        <v>0</v>
      </c>
      <c r="N315" s="9">
        <v>22267292</v>
      </c>
      <c r="O315" s="9"/>
      <c r="P315" s="9">
        <f t="shared" si="5"/>
        <v>0</v>
      </c>
    </row>
    <row r="316" spans="1:16" x14ac:dyDescent="0.2">
      <c r="A316" s="10" t="s">
        <v>419</v>
      </c>
      <c r="B316" s="11">
        <v>14971000</v>
      </c>
      <c r="C316" s="11">
        <v>-480005</v>
      </c>
      <c r="D316" s="11">
        <v>-480005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14520995</v>
      </c>
      <c r="O316" s="11"/>
      <c r="P316" s="11">
        <f t="shared" si="5"/>
        <v>0</v>
      </c>
    </row>
    <row r="317" spans="1:16" x14ac:dyDescent="0.2">
      <c r="A317" s="12" t="s">
        <v>420</v>
      </c>
      <c r="B317" s="13">
        <v>31164400</v>
      </c>
      <c r="C317" s="13">
        <v>1303872</v>
      </c>
      <c r="D317" s="13">
        <v>1303872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32528272</v>
      </c>
      <c r="O317" s="13"/>
      <c r="P317" s="13">
        <f t="shared" si="5"/>
        <v>0</v>
      </c>
    </row>
    <row r="318" spans="1:16" x14ac:dyDescent="0.2">
      <c r="A318" s="8" t="s">
        <v>421</v>
      </c>
      <c r="B318" s="9">
        <v>3318700</v>
      </c>
      <c r="C318" s="9">
        <v>-1512176</v>
      </c>
      <c r="D318" s="9">
        <v>-1512176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2056524</v>
      </c>
      <c r="O318" s="9"/>
      <c r="P318" s="9">
        <f t="shared" si="5"/>
        <v>0</v>
      </c>
    </row>
    <row r="319" spans="1:16" x14ac:dyDescent="0.2">
      <c r="A319" s="10" t="s">
        <v>422</v>
      </c>
      <c r="B319" s="11">
        <v>3480800</v>
      </c>
      <c r="C319" s="11">
        <v>-4265929</v>
      </c>
      <c r="D319" s="11">
        <v>-3490800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/>
      <c r="P319" s="11">
        <f t="shared" si="5"/>
        <v>-775129</v>
      </c>
    </row>
    <row r="320" spans="1:16" x14ac:dyDescent="0.2">
      <c r="A320" s="12" t="s">
        <v>423</v>
      </c>
      <c r="B320" s="13">
        <v>8392400</v>
      </c>
      <c r="C320" s="13">
        <v>-3653665</v>
      </c>
      <c r="D320" s="13">
        <v>-3653665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5383035</v>
      </c>
      <c r="O320" s="13"/>
      <c r="P320" s="13">
        <f t="shared" si="5"/>
        <v>0</v>
      </c>
    </row>
    <row r="321" spans="1:16" x14ac:dyDescent="0.2">
      <c r="A321" s="8" t="s">
        <v>424</v>
      </c>
      <c r="B321" s="9">
        <v>24256500</v>
      </c>
      <c r="C321" s="9">
        <v>4148130</v>
      </c>
      <c r="D321" s="9">
        <v>4148130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28504630</v>
      </c>
      <c r="O321" s="9"/>
      <c r="P321" s="9">
        <f t="shared" si="5"/>
        <v>0</v>
      </c>
    </row>
    <row r="322" spans="1:16" x14ac:dyDescent="0.2">
      <c r="A322" s="10" t="s">
        <v>425</v>
      </c>
      <c r="B322" s="11">
        <v>8238300</v>
      </c>
      <c r="C322" s="11">
        <v>373794</v>
      </c>
      <c r="D322" s="11">
        <v>373794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9185594</v>
      </c>
      <c r="O322" s="11"/>
      <c r="P322" s="11">
        <f t="shared" si="5"/>
        <v>0</v>
      </c>
    </row>
    <row r="323" spans="1:16" x14ac:dyDescent="0.2">
      <c r="A323" s="12" t="s">
        <v>426</v>
      </c>
      <c r="B323" s="13">
        <v>47967600</v>
      </c>
      <c r="C323" s="13">
        <v>3377433</v>
      </c>
      <c r="D323" s="13">
        <v>3377433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51475033</v>
      </c>
      <c r="O323" s="13"/>
      <c r="P323" s="13">
        <f t="shared" si="5"/>
        <v>0</v>
      </c>
    </row>
    <row r="324" spans="1:16" x14ac:dyDescent="0.2">
      <c r="A324" s="8" t="s">
        <v>427</v>
      </c>
      <c r="B324" s="9">
        <v>36895900</v>
      </c>
      <c r="C324" s="9">
        <v>2508939</v>
      </c>
      <c r="D324" s="9">
        <v>2508939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39852539</v>
      </c>
      <c r="O324" s="9"/>
      <c r="P324" s="9">
        <f t="shared" si="5"/>
        <v>0</v>
      </c>
    </row>
    <row r="325" spans="1:16" x14ac:dyDescent="0.2">
      <c r="A325" s="10" t="s">
        <v>428</v>
      </c>
      <c r="B325" s="11">
        <v>8150300</v>
      </c>
      <c r="C325" s="11">
        <v>-798860</v>
      </c>
      <c r="D325" s="11">
        <v>-798860</v>
      </c>
      <c r="E325" s="11">
        <v>554300</v>
      </c>
      <c r="F325" s="11">
        <v>0</v>
      </c>
      <c r="G325" s="11">
        <v>30000</v>
      </c>
      <c r="H325" s="11">
        <v>30000</v>
      </c>
      <c r="I325" s="11">
        <v>0</v>
      </c>
      <c r="J325" s="11">
        <v>0</v>
      </c>
      <c r="K325" s="11">
        <v>49100</v>
      </c>
      <c r="L325" s="11">
        <v>0</v>
      </c>
      <c r="M325" s="11">
        <v>0</v>
      </c>
      <c r="N325" s="11">
        <v>7984840</v>
      </c>
      <c r="O325" s="11"/>
      <c r="P325" s="11">
        <f t="shared" ref="P325:P388" si="6">C325-D325</f>
        <v>0</v>
      </c>
    </row>
    <row r="326" spans="1:16" x14ac:dyDescent="0.2">
      <c r="A326" s="12" t="s">
        <v>429</v>
      </c>
      <c r="B326" s="13">
        <v>6757300</v>
      </c>
      <c r="C326" s="13">
        <v>253725</v>
      </c>
      <c r="D326" s="13">
        <v>253725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43500</v>
      </c>
      <c r="L326" s="13">
        <v>0</v>
      </c>
      <c r="M326" s="13">
        <v>0</v>
      </c>
      <c r="N326" s="13">
        <v>7931225</v>
      </c>
      <c r="O326" s="13"/>
      <c r="P326" s="13">
        <f t="shared" si="6"/>
        <v>0</v>
      </c>
    </row>
    <row r="327" spans="1:16" x14ac:dyDescent="0.2">
      <c r="A327" s="8" t="s">
        <v>430</v>
      </c>
      <c r="B327" s="9">
        <v>7147600</v>
      </c>
      <c r="C327" s="9">
        <v>-422613</v>
      </c>
      <c r="D327" s="9">
        <v>-422613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7678487</v>
      </c>
      <c r="O327" s="9"/>
      <c r="P327" s="9">
        <f t="shared" si="6"/>
        <v>0</v>
      </c>
    </row>
    <row r="328" spans="1:16" x14ac:dyDescent="0.2">
      <c r="A328" s="10" t="s">
        <v>431</v>
      </c>
      <c r="B328" s="11">
        <v>6683100</v>
      </c>
      <c r="C328" s="11">
        <v>-271993</v>
      </c>
      <c r="D328" s="11">
        <v>-271993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7292907</v>
      </c>
      <c r="O328" s="11"/>
      <c r="P328" s="11">
        <f t="shared" si="6"/>
        <v>0</v>
      </c>
    </row>
    <row r="329" spans="1:16" x14ac:dyDescent="0.2">
      <c r="A329" s="12" t="s">
        <v>432</v>
      </c>
      <c r="B329" s="13">
        <v>2885600</v>
      </c>
      <c r="C329" s="13">
        <v>-427768</v>
      </c>
      <c r="D329" s="13">
        <v>-427768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3122332</v>
      </c>
      <c r="O329" s="13"/>
      <c r="P329" s="13">
        <f t="shared" si="6"/>
        <v>0</v>
      </c>
    </row>
    <row r="330" spans="1:16" x14ac:dyDescent="0.2">
      <c r="A330" s="8" t="s">
        <v>433</v>
      </c>
      <c r="B330" s="9">
        <v>4490100</v>
      </c>
      <c r="C330" s="9">
        <v>-2467839</v>
      </c>
      <c r="D330" s="9">
        <v>-2467839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2755661</v>
      </c>
      <c r="O330" s="9"/>
      <c r="P330" s="9">
        <f t="shared" si="6"/>
        <v>0</v>
      </c>
    </row>
    <row r="331" spans="1:16" x14ac:dyDescent="0.2">
      <c r="A331" s="10" t="s">
        <v>434</v>
      </c>
      <c r="B331" s="11">
        <v>7943300</v>
      </c>
      <c r="C331" s="11">
        <v>-1472997</v>
      </c>
      <c r="D331" s="11">
        <v>-1472997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7836503</v>
      </c>
      <c r="O331" s="11"/>
      <c r="P331" s="11">
        <f t="shared" si="6"/>
        <v>0</v>
      </c>
    </row>
    <row r="332" spans="1:16" x14ac:dyDescent="0.2">
      <c r="A332" s="12" t="s">
        <v>435</v>
      </c>
      <c r="B332" s="13">
        <v>6173000</v>
      </c>
      <c r="C332" s="13">
        <v>162188</v>
      </c>
      <c r="D332" s="13">
        <v>162188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7135588</v>
      </c>
      <c r="O332" s="13"/>
      <c r="P332" s="13">
        <f t="shared" si="6"/>
        <v>0</v>
      </c>
    </row>
    <row r="333" spans="1:16" x14ac:dyDescent="0.2">
      <c r="A333" s="8" t="s">
        <v>436</v>
      </c>
      <c r="B333" s="9">
        <v>12065000</v>
      </c>
      <c r="C333" s="9">
        <v>747079</v>
      </c>
      <c r="D333" s="9">
        <v>747079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13508679</v>
      </c>
      <c r="O333" s="9"/>
      <c r="P333" s="9">
        <f t="shared" si="6"/>
        <v>0</v>
      </c>
    </row>
    <row r="334" spans="1:16" x14ac:dyDescent="0.2">
      <c r="A334" s="10" t="s">
        <v>437</v>
      </c>
      <c r="B334" s="11">
        <v>3146000</v>
      </c>
      <c r="C334" s="11">
        <v>151570</v>
      </c>
      <c r="D334" s="11">
        <v>151570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4096370</v>
      </c>
      <c r="O334" s="11"/>
      <c r="P334" s="11">
        <f t="shared" si="6"/>
        <v>0</v>
      </c>
    </row>
    <row r="335" spans="1:16" x14ac:dyDescent="0.2">
      <c r="A335" s="12" t="s">
        <v>438</v>
      </c>
      <c r="B335" s="13">
        <v>4110800</v>
      </c>
      <c r="C335" s="13">
        <v>203676</v>
      </c>
      <c r="D335" s="13">
        <v>203676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5095176</v>
      </c>
      <c r="O335" s="13"/>
      <c r="P335" s="13">
        <f t="shared" si="6"/>
        <v>0</v>
      </c>
    </row>
    <row r="336" spans="1:16" x14ac:dyDescent="0.2">
      <c r="A336" s="8" t="s">
        <v>439</v>
      </c>
      <c r="B336" s="9">
        <v>13970400</v>
      </c>
      <c r="C336" s="9">
        <v>253131</v>
      </c>
      <c r="D336" s="9">
        <v>253131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181500</v>
      </c>
      <c r="L336" s="9">
        <v>0</v>
      </c>
      <c r="M336" s="9">
        <v>0</v>
      </c>
      <c r="N336" s="9">
        <v>15180531</v>
      </c>
      <c r="O336" s="9"/>
      <c r="P336" s="9">
        <f t="shared" si="6"/>
        <v>0</v>
      </c>
    </row>
    <row r="337" spans="1:16" x14ac:dyDescent="0.2">
      <c r="A337" s="10" t="s">
        <v>440</v>
      </c>
      <c r="B337" s="11">
        <v>15683400</v>
      </c>
      <c r="C337" s="11">
        <v>-220233</v>
      </c>
      <c r="D337" s="11">
        <v>-220233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211000</v>
      </c>
      <c r="L337" s="11">
        <v>0</v>
      </c>
      <c r="M337" s="11">
        <v>0</v>
      </c>
      <c r="N337" s="11">
        <v>16592767</v>
      </c>
      <c r="O337" s="11"/>
      <c r="P337" s="11">
        <f t="shared" si="6"/>
        <v>0</v>
      </c>
    </row>
    <row r="338" spans="1:16" x14ac:dyDescent="0.2">
      <c r="A338" s="12" t="s">
        <v>441</v>
      </c>
      <c r="B338" s="13">
        <v>2994700</v>
      </c>
      <c r="C338" s="13">
        <v>-380313</v>
      </c>
      <c r="D338" s="13">
        <v>-380313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3396987</v>
      </c>
      <c r="O338" s="13"/>
      <c r="P338" s="13">
        <f t="shared" si="6"/>
        <v>0</v>
      </c>
    </row>
    <row r="339" spans="1:16" x14ac:dyDescent="0.2">
      <c r="A339" s="8" t="s">
        <v>442</v>
      </c>
      <c r="B339" s="9">
        <v>19695800</v>
      </c>
      <c r="C339" s="9">
        <v>883447</v>
      </c>
      <c r="D339" s="9">
        <v>883447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21276947</v>
      </c>
      <c r="O339" s="9"/>
      <c r="P339" s="9">
        <f t="shared" si="6"/>
        <v>0</v>
      </c>
    </row>
    <row r="340" spans="1:16" x14ac:dyDescent="0.2">
      <c r="A340" s="10" t="s">
        <v>443</v>
      </c>
      <c r="B340" s="11">
        <v>31124600</v>
      </c>
      <c r="C340" s="11">
        <v>1728278</v>
      </c>
      <c r="D340" s="11">
        <v>1728278</v>
      </c>
      <c r="E340" s="11">
        <v>731100</v>
      </c>
      <c r="F340" s="11">
        <v>0</v>
      </c>
      <c r="G340" s="11">
        <v>380000</v>
      </c>
      <c r="H340" s="11">
        <v>380000</v>
      </c>
      <c r="I340" s="11">
        <v>0</v>
      </c>
      <c r="J340" s="11">
        <v>0</v>
      </c>
      <c r="K340" s="11">
        <v>382600</v>
      </c>
      <c r="L340" s="11">
        <v>0</v>
      </c>
      <c r="M340" s="11">
        <v>0</v>
      </c>
      <c r="N340" s="11">
        <v>34346578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4290731</v>
      </c>
      <c r="D341" s="13">
        <v>4290731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124375231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-3679724</v>
      </c>
      <c r="D342" s="9">
        <v>-3679724</v>
      </c>
      <c r="E342" s="9">
        <v>0</v>
      </c>
      <c r="F342" s="9">
        <v>3207300</v>
      </c>
      <c r="G342" s="9">
        <v>0</v>
      </c>
      <c r="H342" s="9">
        <v>0</v>
      </c>
      <c r="I342" s="9">
        <v>0</v>
      </c>
      <c r="J342" s="9">
        <v>0</v>
      </c>
      <c r="K342" s="9">
        <v>390300</v>
      </c>
      <c r="L342" s="9">
        <v>0</v>
      </c>
      <c r="M342" s="9">
        <v>0</v>
      </c>
      <c r="N342" s="9">
        <v>44266876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-1956743</v>
      </c>
      <c r="D343" s="11">
        <v>-1956743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4788457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454932</v>
      </c>
      <c r="D344" s="13">
        <v>454932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8868332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1038984</v>
      </c>
      <c r="D345" s="9">
        <v>1038984</v>
      </c>
      <c r="E345" s="9">
        <v>0</v>
      </c>
      <c r="F345" s="9">
        <v>1360500</v>
      </c>
      <c r="G345" s="9">
        <v>11600</v>
      </c>
      <c r="H345" s="9">
        <v>11600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25662984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265002</v>
      </c>
      <c r="D346" s="11">
        <v>265002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5921902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98626</v>
      </c>
      <c r="D347" s="13">
        <v>98626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3777126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285376</v>
      </c>
      <c r="D348" s="9">
        <v>285376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7229576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1020030</v>
      </c>
      <c r="D349" s="11">
        <v>1020030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22092230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329356</v>
      </c>
      <c r="D350" s="13">
        <v>329356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9134556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86183</v>
      </c>
      <c r="D351" s="9">
        <v>86183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37026683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-590952</v>
      </c>
      <c r="D352" s="11">
        <v>-590952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6087348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-956067</v>
      </c>
      <c r="D353" s="13">
        <v>-956067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5660333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217552</v>
      </c>
      <c r="D354" s="9">
        <v>217552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6941552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358544</v>
      </c>
      <c r="D355" s="11">
        <v>358544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7898344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-8413436</v>
      </c>
      <c r="D356" s="13">
        <v>-8413436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7180064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-5018294</v>
      </c>
      <c r="D357" s="9">
        <v>-5018294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59764506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-240705</v>
      </c>
      <c r="D358" s="11">
        <v>-240705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12234795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32180</v>
      </c>
      <c r="D359" s="13">
        <v>32180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3400480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-371418</v>
      </c>
      <c r="D360" s="9">
        <v>-371418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7142582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-6198030</v>
      </c>
      <c r="D361" s="11">
        <v>-6198030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15689470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-1073905</v>
      </c>
      <c r="D362" s="13">
        <v>-1073905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7940095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-1765521</v>
      </c>
      <c r="D363" s="9">
        <v>-1765521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3616279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82297</v>
      </c>
      <c r="D364" s="11">
        <v>82297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15384297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-2195685</v>
      </c>
      <c r="D365" s="13">
        <v>-2195685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23234515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-6705554</v>
      </c>
      <c r="D366" s="9">
        <v>-6705554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1446246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72263</v>
      </c>
      <c r="D367" s="11">
        <v>72263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10581963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-1252291</v>
      </c>
      <c r="D368" s="13">
        <v>-1252291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7253509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-1390530</v>
      </c>
      <c r="D369" s="9">
        <v>-1390530</v>
      </c>
      <c r="E369" s="9">
        <v>0</v>
      </c>
      <c r="F369" s="9">
        <v>889500</v>
      </c>
      <c r="G369" s="9">
        <v>276100</v>
      </c>
      <c r="H369" s="9">
        <v>276100</v>
      </c>
      <c r="I369" s="9">
        <v>0</v>
      </c>
      <c r="J369" s="9">
        <v>0</v>
      </c>
      <c r="K369" s="9">
        <v>19300</v>
      </c>
      <c r="L369" s="9">
        <v>0</v>
      </c>
      <c r="M369" s="9">
        <v>0</v>
      </c>
      <c r="N369" s="9">
        <v>7422770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677586</v>
      </c>
      <c r="D370" s="11">
        <v>677586</v>
      </c>
      <c r="E370" s="11">
        <v>0</v>
      </c>
      <c r="F370" s="11">
        <v>919200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9426286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166699</v>
      </c>
      <c r="D371" s="13">
        <v>166699</v>
      </c>
      <c r="E371" s="13">
        <v>0</v>
      </c>
      <c r="F371" s="13">
        <v>768400</v>
      </c>
      <c r="G371" s="13">
        <v>92100</v>
      </c>
      <c r="H371" s="13">
        <v>92100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6327499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6928</v>
      </c>
      <c r="D372" s="9">
        <v>6928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6714128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254750</v>
      </c>
      <c r="D373" s="11">
        <v>254750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10050550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-94591</v>
      </c>
      <c r="D374" s="13">
        <v>-94591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3203409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-84277</v>
      </c>
      <c r="D375" s="9">
        <v>-84277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4223423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-213013</v>
      </c>
      <c r="D376" s="11">
        <v>-213013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5884787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843137</v>
      </c>
      <c r="D377" s="13">
        <v>843137</v>
      </c>
      <c r="E377" s="13">
        <v>0</v>
      </c>
      <c r="F377" s="13">
        <v>1931300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32931737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840017</v>
      </c>
      <c r="D378" s="9">
        <v>840017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26779617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1114559</v>
      </c>
      <c r="D379" s="11">
        <v>1114559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24363459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388602</v>
      </c>
      <c r="D380" s="13">
        <v>388602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11029302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42004</v>
      </c>
      <c r="D381" s="9">
        <v>42004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13985204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1428063</v>
      </c>
      <c r="D382" s="11">
        <v>1428063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29886563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59420</v>
      </c>
      <c r="D383" s="13">
        <v>59420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15702020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-51724</v>
      </c>
      <c r="D384" s="9">
        <v>-51724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4710776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4687586</v>
      </c>
      <c r="D385" s="11">
        <v>4687586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175150086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3894211</v>
      </c>
      <c r="D386" s="13">
        <v>3894211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70515511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517259</v>
      </c>
      <c r="D387" s="9">
        <v>517259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12370559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490551</v>
      </c>
      <c r="D388" s="11">
        <v>490551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12064951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143277</v>
      </c>
      <c r="D389" s="13">
        <v>143277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6942577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66506</v>
      </c>
      <c r="D390" s="9">
        <v>66506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5830606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48300</v>
      </c>
      <c r="D391" s="11">
        <v>48300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36800</v>
      </c>
      <c r="M391" s="11">
        <v>0</v>
      </c>
      <c r="N391" s="11">
        <v>6209000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-2553859</v>
      </c>
      <c r="D392" s="13">
        <v>-2553859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9555041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426430</v>
      </c>
      <c r="D393" s="9">
        <v>426430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8651130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-75042</v>
      </c>
      <c r="D394" s="11">
        <v>-75042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20095358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501856</v>
      </c>
      <c r="D395" s="13">
        <v>501856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11296456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200395</v>
      </c>
      <c r="D396" s="9">
        <v>200395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6575195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243695</v>
      </c>
      <c r="D397" s="11">
        <v>243695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8136195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101581</v>
      </c>
      <c r="D398" s="13">
        <v>101581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25400</v>
      </c>
      <c r="L398" s="13">
        <v>10900</v>
      </c>
      <c r="M398" s="13">
        <v>0</v>
      </c>
      <c r="N398" s="13">
        <v>5842781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-202436</v>
      </c>
      <c r="D399" s="9">
        <v>-202436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4325064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911060</v>
      </c>
      <c r="D400" s="11">
        <v>911060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38730160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663911</v>
      </c>
      <c r="D401" s="13">
        <v>663911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20020011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267576</v>
      </c>
      <c r="D402" s="9">
        <v>267576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10549076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586287</v>
      </c>
      <c r="D403" s="11">
        <v>586287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14301787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-2150249</v>
      </c>
      <c r="D404" s="13">
        <v>-2150249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6934851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-1708237</v>
      </c>
      <c r="D405" s="9">
        <v>-1708237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7884063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550245</v>
      </c>
      <c r="D406" s="11">
        <v>550245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11711945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455769</v>
      </c>
      <c r="D407" s="13">
        <v>455769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16628769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-791261</v>
      </c>
      <c r="D408" s="9">
        <v>-791261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6877439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-51369</v>
      </c>
      <c r="D409" s="11">
        <v>-51369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9276631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685765</v>
      </c>
      <c r="D410" s="13">
        <v>685765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20209565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1010274</v>
      </c>
      <c r="D411" s="9">
        <v>1010274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357200</v>
      </c>
      <c r="L411" s="9">
        <v>0</v>
      </c>
      <c r="M411" s="9">
        <v>0</v>
      </c>
      <c r="N411" s="9">
        <v>35648874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-1621009</v>
      </c>
      <c r="D412" s="11">
        <v>-1621009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12217691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-57265</v>
      </c>
      <c r="D413" s="13">
        <v>-57265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69027535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-19624</v>
      </c>
      <c r="D414" s="9">
        <v>-19624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6682676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87940</v>
      </c>
      <c r="D415" s="11">
        <v>87940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6355940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43698</v>
      </c>
      <c r="D416" s="13">
        <v>43698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34900</v>
      </c>
      <c r="L416" s="13">
        <v>0</v>
      </c>
      <c r="M416" s="13">
        <v>0</v>
      </c>
      <c r="N416" s="13">
        <v>6737798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192101</v>
      </c>
      <c r="D417" s="9">
        <v>192101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7172101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419904</v>
      </c>
      <c r="D418" s="11">
        <v>419904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12544404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496150</v>
      </c>
      <c r="D419" s="13">
        <v>496150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14366650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328820</v>
      </c>
      <c r="D420" s="9">
        <v>328820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11783120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-799086</v>
      </c>
      <c r="D421" s="11">
        <v>-799086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7558014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168067</v>
      </c>
      <c r="D422" s="13">
        <v>168067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6528067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54780</v>
      </c>
      <c r="D423" s="9">
        <v>54780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6056680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250660</v>
      </c>
      <c r="D424" s="11">
        <v>250660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13270360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103172</v>
      </c>
      <c r="D425" s="13">
        <v>103172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6522772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71528</v>
      </c>
      <c r="D426" s="9">
        <v>71528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9378328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41324</v>
      </c>
      <c r="D427" s="11">
        <v>41324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31915224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12560968800</v>
      </c>
      <c r="C428" s="15">
        <v>-4683621</v>
      </c>
      <c r="D428" s="15">
        <v>20740585</v>
      </c>
      <c r="E428" s="15">
        <v>83127300</v>
      </c>
      <c r="F428" s="15">
        <v>213966200</v>
      </c>
      <c r="G428" s="15">
        <v>88441700</v>
      </c>
      <c r="H428" s="15">
        <v>76064200</v>
      </c>
      <c r="I428" s="15">
        <v>12377500</v>
      </c>
      <c r="J428" s="15">
        <v>0</v>
      </c>
      <c r="K428" s="15">
        <v>20000000</v>
      </c>
      <c r="L428" s="15">
        <v>31244400</v>
      </c>
      <c r="M428" s="15">
        <v>49015800</v>
      </c>
      <c r="N428" s="15">
        <v>13067504785</v>
      </c>
      <c r="O428" s="15"/>
      <c r="P428" s="15">
        <f>SUM(P6:P427)</f>
        <v>-25424206</v>
      </c>
    </row>
    <row r="429" spans="1:16" ht="12.75" thickTop="1" x14ac:dyDescent="0.2"/>
    <row r="430" spans="1:16" x14ac:dyDescent="0.2">
      <c r="A430" s="17" t="s">
        <v>446</v>
      </c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2018-05-29T08:24:45Z</dcterms:modified>
</cp:coreProperties>
</file>