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<sst xmlns="http://schemas.openxmlformats.org/spreadsheetml/2006/main" count="449" uniqueCount="446">
  <si>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</si>
  <si>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</si>
  <si>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</si>
  <si>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</si>
  <si>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</si>
  <si>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</si>
  <si>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</si>
  <si>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</si>
  <si>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</si>
  <si>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</si>
  <si>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</si>
  <si>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</si>
  <si>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</si>
  <si>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</si>
  <si>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</si>
  <si>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</si>
  <si>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</si>
  <si>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</si>
  <si>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</si>
  <si>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</si>
  <si>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</si>
  <si>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</si>
  <si>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</si>
  <si>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</si>
  <si>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</si>
  <si>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</si>
  <si>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</si>
  <si>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</si>
  <si>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</si>
  <si>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</si>
  <si>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</si>
  <si>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</si>
  <si>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</si>
  <si>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</si>
  <si>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</si>
  <si>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</si>
  <si>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</si>
  <si>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</si>
  <si>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</si>
  <si>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</si>
  <si>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</si>
  <si>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</si>
  <si>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</si>
  <si>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</si>
  <si>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</si>
  <si>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</si>
  <si>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</si>
  <si>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</si>
  <si>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</si>
  <si>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</si>
  <si>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</si>
  <si>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</si>
  <si>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</si>
  <si>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</si>
  <si>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</si>
  <si>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</si>
  <si>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</si>
  <si>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</si>
  <si>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</si>
  <si>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</si>
  <si>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</si>
  <si>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</si>
  <si>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</si>
  <si>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</si>
  <si>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</si>
  <si>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</si>
  <si>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</si>
  <si>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</si>
  <si>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</si>
  <si>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</si>
  <si>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</si>
  <si>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</si>
  <si>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</si>
  <si>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</si>
  <si>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</si>
  <si>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</si>
  <si>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</si>
  <si>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</si>
  <si>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</si>
  <si>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</si>
  <si>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</si>
  <si>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</si>
  <si>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</si>
  <si>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</si>
  <si>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</si>
  <si>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</si>
  <si>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</si>
  <si>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</si>
  <si>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</si>
  <si>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</si>
  <si>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</si>
  <si>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</si>
  <si>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</si>
  <si>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</si>
  <si>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</si>
  <si>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</si>
  <si>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</si>
  <si>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</si>
  <si>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</si>
  <si>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</si>
  <si>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</si>
  <si>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</si>
  <si>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</si>
  <si>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</si>
  <si>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</si>
  <si>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</si>
  <si>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</si>
  <si>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</si>
  <si>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</si>
  <si>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</si>
  <si>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</si>
  <si>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</si>
  <si>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</si>
  <si>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</si>
  <si>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</si>
  <si>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</si>
  <si>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</si>
  <si>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</si>
  <si>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</si>
  <si>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</si>
  <si>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</si>
  <si>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</si>
  <si>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</si>
  <si>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</si>
  <si>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</si>
  <si>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</si>
  <si>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</si>
  <si>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</si>
  <si>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</si>
  <si>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</si>
  <si>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</si>
  <si>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</si>
  <si>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</si>
  <si>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</si>
  <si>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</si>
  <si>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</si>
  <si>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</si>
  <si>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</si>
  <si>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</si>
  <si>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</si>
  <si>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</si>
  <si>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</si>
  <si>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</si>
  <si>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</si>
  <si>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</si>
  <si>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</si>
  <si>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</si>
  <si>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</si>
  <si>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</si>
  <si>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</si>
  <si>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</si>
  <si>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</si>
  <si>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</si>
  <si>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</si>
  <si>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</si>
  <si>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</si>
  <si>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</si>
  <si>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</si>
  <si>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</si>
  <si>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</si>
  <si>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</si>
  <si>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</si>
  <si>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</si>
  <si>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</si>
  <si>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</si>
  <si>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</si>
  <si>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</si>
  <si>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</si>
  <si>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</si>
  <si>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</si>
  <si>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</si>
  <si>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</si>
  <si>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</si>
  <si>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</si>
  <si>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</si>
  <si>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</si>
  <si>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</si>
  <si>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</si>
  <si>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</si>
  <si>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</si>
  <si>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</si>
  <si>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</si>
  <si>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</si>
  <si>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</si>
  <si>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</si>
  <si>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</si>
  <si>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</si>
  <si>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</si>
  <si>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</si>
  <si>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</si>
  <si>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</si>
  <si>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</si>
  <si>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</si>
  <si>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</si>
  <si>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</si>
  <si>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</si>
  <si>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</si>
  <si>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</si>
  <si>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</si>
  <si>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</si>
  <si>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</si>
  <si>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</si>
  <si>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</si>
  <si>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</si>
  <si>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</si>
  <si>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</si>
  <si>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</si>
  <si>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</si>
  <si>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</si>
  <si>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</si>
  <si>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</si>
  <si>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</si>
  <si>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</si>
  <si>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</si>
  <si>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</si>
  <si>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</si>
  <si>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</si>
  <si>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</si>
  <si>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</si>
  <si>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</si>
  <si>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</si>
  <si>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</si>
  <si>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</si>
  <si>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</si>
  <si>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</si>
  <si>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</si>
  <si>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</si>
  <si>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</si>
  <si>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</si>
  <si>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</si>
  <si>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</si>
  <si>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</si>
  <si>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</si>
  <si>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</si>
  <si>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</si>
  <si>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</si>
  <si>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</si>
  <si>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</si>
  <si>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</si>
  <si>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</si>
  <si>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</si>
  <si>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</si>
  <si>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</si>
  <si>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</si>
  <si>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</si>
  <si>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</si>
  <si>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</si>
  <si>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</si>
  <si>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</si>
  <si>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</si>
  <si>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</si>
  <si>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</si>
  <si>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</si>
  <si>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</si>
  <si>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</si>
  <si>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</si>
  <si>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</si>
  <si>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</si>
  <si>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</si>
  <si>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</si>
  <si>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</si>
  <si>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</si>
  <si>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</si>
  <si>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</si>
  <si>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</si>
  <si>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</si>
  <si>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</si>
  <si>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</si>
  <si>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</si>
  <si>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</si>
  <si>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</si>
  <si>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</si>
  <si>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</si>
  <si>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</si>
  <si>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</si>
  <si>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</si>
  <si>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</si>
  <si>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</si>
  <si>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</si>
  <si>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</si>
  <si>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</si>
  <si>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</si>
  <si>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</si>
  <si>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</si>
  <si>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</si>
  <si>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</si>
  <si>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</si>
  <si>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</si>
  <si>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</si>
  <si>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</si>
  <si>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</si>
  <si>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</si>
  <si>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</si>
  <si>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</si>
  <si>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</si>
  <si>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</si>
  <si>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</si>
  <si>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</si>
  <si>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</si>
  <si>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</si>
  <si>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</si>
  <si>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</si>
  <si>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</si>
  <si>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</si>
  <si>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</si>
  <si>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</si>
  <si>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</si>
  <si>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</si>
  <si>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</si>
  <si>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</si>
  <si>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</si>
  <si>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</si>
  <si>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</si>
  <si>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</si>
  <si>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</si>
  <si>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</si>
  <si>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</si>
  <si>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</si>
  <si>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</si>
  <si>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</si>
  <si>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</si>
  <si>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</si>
  <si>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</si>
  <si>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</si>
  <si>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</si>
  <si>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</si>
  <si>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</si>
  <si>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</si>
  <si>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</si>
  <si>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</si>
  <si>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</si>
  <si>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</si>
  <si>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</si>
  <si>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</si>
  <si>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</si>
  <si>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</si>
  <si>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</si>
  <si>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</si>
  <si>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</si>
  <si>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</si>
  <si>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</si>
  <si>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</si>
  <si>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</si>
  <si>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</si>
  <si>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</si>
  <si>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</si>
  <si>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</si>
  <si>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</si>
  <si>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</si>
  <si>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</si>
  <si>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</si>
  <si>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</si>
  <si>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</si>
  <si>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</si>
  <si>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</si>
  <si>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</si>
  <si>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</si>
  <si>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</si>
  <si>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</si>
  <si>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</si>
  <si>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</si>
  <si>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</si>
  <si>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</si>
  <si>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</si>
  <si>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</si>
  <si>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</si>
  <si>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</si>
  <si>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</si>
  <si>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</si>
  <si>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</si>
  <si>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</si>
  <si>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</si>
  <si>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</si>
  <si>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</si>
  <si>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</si>
  <si>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</si>
  <si>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</si>
  <si>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</si>
  <si>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</si>
  <si>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</si>
  <si>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</si>
  <si>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</si>
  <si>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</si>
  <si>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</si>
  <si>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</si>
  <si>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</si>
  <si>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</si>
  <si>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</si>
  <si>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</si>
  <si>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</si>
  <si>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</si>
  <si>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</si>
  <si>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</si>
  <si>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</si>
  <si>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</si>
  <si>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</si>
  <si>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</si>
  <si>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</si>
  <si>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</si>
  <si>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</si>
  <si>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</si>
  <si>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</si>
  <si>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</si>
  <si>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</si>
  <si>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</si>
  <si>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</si>
  <si>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</si>
  <si>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</si>
  <si>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</si>
  <si>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</si>
  <si>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</si>
  <si>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</si>
  <si>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</si>
  <si>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</si>
  <si>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</si>
  <si>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</si>
  <si>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</si>
  <si>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</si>
  <si>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</si>
  <si>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</si>
  <si>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</si>
  <si>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</si>
  <si>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</si>
  <si>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</si>
  <si>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</si>
  <si>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</si>
  <si>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</si>
  <si>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</si>
  <si>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</si>
  <si>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</si>
  <si>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</si>
  <si>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</si>
  <si>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</si>
  <si>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</si>
  <si>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</si>
  <si>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</si>
  <si>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</si>
  <si>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</si>
  <si>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</si>
  <si>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</si>
  <si>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</si>
  <si>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</si>
  <si>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</si>
  <si>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</si>
  <si>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5014 Frøya</t>
  </si>
  <si>
    <t>Beregning av rammetilskudd og utbetaling til kommunene, september 2018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</si>
</sst>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399" activePane="bottomRight" state="frozen"/>
      <selection pane="topRight" activeCell="B1" sqref="B1"/>
      <selection pane="bottomLeft" activeCell="A6" sqref="A6"/>
      <selection pane="bottomRight" activeCell="Q403" sqref="Q40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customHeight="1" x14ac:dyDescent="0.25">
      <c r="A1" s="18" t="s">
        <v>445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16284054</v>
      </c>
      <c r="D6" s="9">
        <v>16284054</v>
      </c>
      <c r="E6" s="9">
        <v>0</v>
      </c>
      <c r="F6" s="9">
        <v>0</v>
      </c>
      <c r="G6" s="9">
        <v>1440000</v>
      </c>
      <c r="H6" s="9">
        <v>440000</v>
      </c>
      <c r="I6" s="9">
        <v>1000000</v>
      </c>
      <c r="J6" s="9">
        <v>0</v>
      </c>
      <c r="K6" s="9">
        <v>0</v>
      </c>
      <c r="L6" s="9">
        <v>0</v>
      </c>
      <c r="M6" s="9">
        <v>0</v>
      </c>
      <c r="N6" s="9">
        <v>92601254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11869309</v>
      </c>
      <c r="D7" s="11">
        <v>11869309</v>
      </c>
      <c r="E7" s="11">
        <v>0</v>
      </c>
      <c r="F7" s="11">
        <v>0</v>
      </c>
      <c r="G7" s="11">
        <v>1140000</v>
      </c>
      <c r="H7" s="11">
        <v>540000</v>
      </c>
      <c r="I7" s="11">
        <v>600000</v>
      </c>
      <c r="J7" s="11">
        <v>0</v>
      </c>
      <c r="K7" s="11">
        <v>426700</v>
      </c>
      <c r="L7" s="11">
        <v>0</v>
      </c>
      <c r="M7" s="11">
        <v>0</v>
      </c>
      <c r="N7" s="11">
        <v>90396009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22406680</v>
      </c>
      <c r="D8" s="13">
        <v>22406680</v>
      </c>
      <c r="E8" s="13">
        <v>0</v>
      </c>
      <c r="F8" s="13">
        <v>0</v>
      </c>
      <c r="G8" s="13">
        <v>850000</v>
      </c>
      <c r="H8" s="13">
        <v>450000</v>
      </c>
      <c r="I8" s="13">
        <v>400000</v>
      </c>
      <c r="J8" s="13">
        <v>0</v>
      </c>
      <c r="K8" s="13">
        <v>0</v>
      </c>
      <c r="L8" s="13">
        <v>0</v>
      </c>
      <c r="M8" s="13">
        <v>0</v>
      </c>
      <c r="N8" s="13">
        <v>159747680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27943742</v>
      </c>
      <c r="D9" s="9">
        <v>27943742</v>
      </c>
      <c r="E9" s="9">
        <v>0</v>
      </c>
      <c r="F9" s="9">
        <v>0</v>
      </c>
      <c r="G9" s="9">
        <v>1840000</v>
      </c>
      <c r="H9" s="9">
        <v>740000</v>
      </c>
      <c r="I9" s="9">
        <v>1100000</v>
      </c>
      <c r="J9" s="9">
        <v>0</v>
      </c>
      <c r="K9" s="9">
        <v>0</v>
      </c>
      <c r="L9" s="9">
        <v>0</v>
      </c>
      <c r="M9" s="9">
        <v>0</v>
      </c>
      <c r="N9" s="9">
        <v>212881342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-338966</v>
      </c>
      <c r="D10" s="11">
        <v>-338966</v>
      </c>
      <c r="E10" s="11">
        <v>0</v>
      </c>
      <c r="F10" s="11">
        <v>0</v>
      </c>
      <c r="G10" s="11">
        <v>720000</v>
      </c>
      <c r="H10" s="11">
        <v>20000</v>
      </c>
      <c r="I10" s="11">
        <v>700000</v>
      </c>
      <c r="J10" s="11">
        <v>0</v>
      </c>
      <c r="K10" s="11">
        <v>0</v>
      </c>
      <c r="L10" s="11">
        <v>0</v>
      </c>
      <c r="M10" s="11">
        <v>0</v>
      </c>
      <c r="N10" s="11">
        <v>10682034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938228</v>
      </c>
      <c r="D11" s="13">
        <v>938228</v>
      </c>
      <c r="E11" s="13">
        <v>554300</v>
      </c>
      <c r="F11" s="13">
        <v>0</v>
      </c>
      <c r="G11" s="13">
        <v>260000</v>
      </c>
      <c r="H11" s="13">
        <v>60000</v>
      </c>
      <c r="I11" s="13">
        <v>200000</v>
      </c>
      <c r="J11" s="13">
        <v>0</v>
      </c>
      <c r="K11" s="13">
        <v>0</v>
      </c>
      <c r="L11" s="13">
        <v>0</v>
      </c>
      <c r="M11" s="13">
        <v>0</v>
      </c>
      <c r="N11" s="13">
        <v>6714328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1954813</v>
      </c>
      <c r="D12" s="9">
        <v>1954813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12415113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172829</v>
      </c>
      <c r="D13" s="11">
        <v>172829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3793629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2635588</v>
      </c>
      <c r="D14" s="13">
        <v>2635588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17803888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2260077</v>
      </c>
      <c r="D15" s="9">
        <v>2260077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6182077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8453398</v>
      </c>
      <c r="D16" s="11">
        <v>8453398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47637898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5260499</v>
      </c>
      <c r="D17" s="13">
        <v>5260499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35247599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1942029</v>
      </c>
      <c r="D18" s="9">
        <v>1942029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12444729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3773600</v>
      </c>
      <c r="D19" s="11">
        <v>3773600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27440500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1127444</v>
      </c>
      <c r="D20" s="13">
        <v>1127444</v>
      </c>
      <c r="E20" s="13">
        <v>0</v>
      </c>
      <c r="F20" s="13">
        <v>0</v>
      </c>
      <c r="G20" s="13">
        <v>340000</v>
      </c>
      <c r="H20" s="13">
        <v>40000</v>
      </c>
      <c r="I20" s="13">
        <v>300000</v>
      </c>
      <c r="J20" s="13">
        <v>0</v>
      </c>
      <c r="K20" s="13">
        <v>0</v>
      </c>
      <c r="L20" s="13">
        <v>0</v>
      </c>
      <c r="M20" s="13">
        <v>0</v>
      </c>
      <c r="N20" s="13">
        <v>19270644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3277981</v>
      </c>
      <c r="D21" s="9">
        <v>3277981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38549181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1623549</v>
      </c>
      <c r="D22" s="11">
        <v>1623549</v>
      </c>
      <c r="E22" s="11">
        <v>0</v>
      </c>
      <c r="F22" s="11">
        <v>0</v>
      </c>
      <c r="G22" s="11">
        <v>220000</v>
      </c>
      <c r="H22" s="11">
        <v>20000</v>
      </c>
      <c r="I22" s="11">
        <v>200000</v>
      </c>
      <c r="J22" s="11">
        <v>0</v>
      </c>
      <c r="K22" s="11">
        <v>0</v>
      </c>
      <c r="L22" s="11">
        <v>285400</v>
      </c>
      <c r="M22" s="11">
        <v>0</v>
      </c>
      <c r="N22" s="11">
        <v>14461349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1419236</v>
      </c>
      <c r="D23" s="13">
        <v>1419236</v>
      </c>
      <c r="E23" s="13">
        <v>0</v>
      </c>
      <c r="F23" s="13">
        <v>0</v>
      </c>
      <c r="G23" s="13">
        <v>1080000</v>
      </c>
      <c r="H23" s="13">
        <v>80000</v>
      </c>
      <c r="I23" s="13">
        <v>1000000</v>
      </c>
      <c r="J23" s="13">
        <v>0</v>
      </c>
      <c r="K23" s="13">
        <v>76800</v>
      </c>
      <c r="L23" s="13">
        <v>293400</v>
      </c>
      <c r="M23" s="13">
        <v>0</v>
      </c>
      <c r="N23" s="13">
        <v>6314536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-392683</v>
      </c>
      <c r="D24" s="9">
        <v>-392683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40241117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-3415707</v>
      </c>
      <c r="D25" s="11">
        <v>-3415707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69762093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2500300</v>
      </c>
      <c r="D26" s="13">
        <v>2500300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44760300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-5876273</v>
      </c>
      <c r="D27" s="9">
        <v>-5876273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27228827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-221873</v>
      </c>
      <c r="D28" s="11">
        <v>-221873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40950127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-11529460</v>
      </c>
      <c r="D29" s="13">
        <v>-11529460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51541940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-202430888</v>
      </c>
      <c r="D30" s="9">
        <v>-202430888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100144112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-56210462</v>
      </c>
      <c r="D31" s="11">
        <v>-56210462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89595438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7771914</v>
      </c>
      <c r="D32" s="13">
        <v>7771914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45870114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640522</v>
      </c>
      <c r="D33" s="9">
        <v>640522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44212622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-119764</v>
      </c>
      <c r="D34" s="11">
        <v>-119764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25820936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298631</v>
      </c>
      <c r="D35" s="13">
        <v>298631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39997531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1630059</v>
      </c>
      <c r="D36" s="9">
        <v>1630059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26714959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-6467491</v>
      </c>
      <c r="D37" s="11">
        <v>-6467491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72265309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-6401125</v>
      </c>
      <c r="D38" s="13">
        <v>-6401125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112666975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-3309811</v>
      </c>
      <c r="D39" s="9">
        <v>-3309811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50554389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-1657275</v>
      </c>
      <c r="D40" s="11">
        <v>-1657275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13370125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288769</v>
      </c>
      <c r="D41" s="13">
        <v>288769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80243869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8343096</v>
      </c>
      <c r="D42" s="9">
        <v>8343096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56925796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8612030</v>
      </c>
      <c r="D43" s="11">
        <v>8612030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66473730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2972459</v>
      </c>
      <c r="D44" s="13">
        <v>2972459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32759859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1628987</v>
      </c>
      <c r="D45" s="9">
        <v>1628987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10100887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-439689520</v>
      </c>
      <c r="D46" s="11">
        <v>-439689520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936763680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6924246</v>
      </c>
      <c r="D47" s="13">
        <v>6924246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53233246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3637665</v>
      </c>
      <c r="D48" s="9">
        <v>3637665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75934565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17753167</v>
      </c>
      <c r="D49" s="11">
        <v>17753167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97193567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5423307</v>
      </c>
      <c r="D50" s="13">
        <v>5423307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24307107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10481336</v>
      </c>
      <c r="D51" s="9">
        <v>10481336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58546136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4278293</v>
      </c>
      <c r="D52" s="11">
        <v>4278293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19696593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3509119</v>
      </c>
      <c r="D53" s="13">
        <v>3509119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22594919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4309254</v>
      </c>
      <c r="D54" s="9">
        <v>4309254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23260254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2163537</v>
      </c>
      <c r="D55" s="11">
        <v>2163537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17507337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5432982</v>
      </c>
      <c r="D56" s="13">
        <v>5432982</v>
      </c>
      <c r="E56" s="13">
        <v>916800</v>
      </c>
      <c r="F56" s="13">
        <v>0</v>
      </c>
      <c r="G56" s="13">
        <v>284000</v>
      </c>
      <c r="H56" s="13">
        <v>284000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28092182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2353079</v>
      </c>
      <c r="D57" s="9">
        <v>2353079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13926579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10597008</v>
      </c>
      <c r="D58" s="11">
        <v>10597008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62523508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2520494</v>
      </c>
      <c r="D59" s="13">
        <v>2520494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23140394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3527206</v>
      </c>
      <c r="D60" s="9">
        <v>3527206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17331806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2151387</v>
      </c>
      <c r="D61" s="11">
        <v>2151387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11727387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1700877</v>
      </c>
      <c r="D62" s="13">
        <v>1700877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9485177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992096</v>
      </c>
      <c r="D63" s="9">
        <v>992096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7581396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1727693</v>
      </c>
      <c r="D64" s="11">
        <v>1727693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8519393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2906598</v>
      </c>
      <c r="D65" s="13">
        <v>2906598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20853098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1225464</v>
      </c>
      <c r="D66" s="9">
        <v>1225464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9956364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1471508</v>
      </c>
      <c r="D67" s="11">
        <v>1471508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8111608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1373462</v>
      </c>
      <c r="D68" s="13">
        <v>1373462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8875662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3511332</v>
      </c>
      <c r="D69" s="9">
        <v>3511332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67615832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10779056</v>
      </c>
      <c r="D70" s="11">
        <v>10779056</v>
      </c>
      <c r="E70" s="11">
        <v>0</v>
      </c>
      <c r="F70" s="11">
        <v>0</v>
      </c>
      <c r="G70" s="11">
        <v>385000</v>
      </c>
      <c r="H70" s="11">
        <v>385000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80833656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1333238</v>
      </c>
      <c r="D71" s="13">
        <v>1333238</v>
      </c>
      <c r="E71" s="13">
        <v>554300</v>
      </c>
      <c r="F71" s="13">
        <v>0</v>
      </c>
      <c r="G71" s="13">
        <v>175000</v>
      </c>
      <c r="H71" s="13">
        <v>175000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10505038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1124282</v>
      </c>
      <c r="D72" s="9">
        <v>1124282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9122582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1040296</v>
      </c>
      <c r="D73" s="11">
        <v>1040296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8415196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1704740</v>
      </c>
      <c r="D74" s="13">
        <v>1704740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9475040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2391617</v>
      </c>
      <c r="D75" s="9">
        <v>2391617</v>
      </c>
      <c r="E75" s="9">
        <v>515800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14351617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935166</v>
      </c>
      <c r="D76" s="11">
        <v>935166</v>
      </c>
      <c r="E76" s="11">
        <v>742200</v>
      </c>
      <c r="F76" s="11">
        <v>0</v>
      </c>
      <c r="G76" s="11">
        <v>100000</v>
      </c>
      <c r="H76" s="11">
        <v>100000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17604366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4322104</v>
      </c>
      <c r="D77" s="13">
        <v>4322104</v>
      </c>
      <c r="E77" s="13">
        <v>763200</v>
      </c>
      <c r="F77" s="13">
        <v>0</v>
      </c>
      <c r="G77" s="13">
        <v>50000</v>
      </c>
      <c r="H77" s="13">
        <v>50000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22402104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873913</v>
      </c>
      <c r="D78" s="9">
        <v>873913</v>
      </c>
      <c r="E78" s="9">
        <v>554300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10622913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1759967</v>
      </c>
      <c r="D79" s="11">
        <v>1759967</v>
      </c>
      <c r="E79" s="11">
        <v>609500</v>
      </c>
      <c r="F79" s="11">
        <v>0</v>
      </c>
      <c r="G79" s="11">
        <v>100000</v>
      </c>
      <c r="H79" s="11">
        <v>100000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15541767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200168</v>
      </c>
      <c r="D80" s="13">
        <v>200168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13656268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2940662</v>
      </c>
      <c r="D81" s="9">
        <v>2940662</v>
      </c>
      <c r="E81" s="9">
        <v>159200</v>
      </c>
      <c r="F81" s="9">
        <v>0</v>
      </c>
      <c r="G81" s="9">
        <v>180000</v>
      </c>
      <c r="H81" s="9">
        <v>180000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19500062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7255875</v>
      </c>
      <c r="D82" s="11">
        <v>7255875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44637475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6109468</v>
      </c>
      <c r="D83" s="13">
        <v>6109468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37135768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2284105</v>
      </c>
      <c r="D84" s="9">
        <v>2284105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18767605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1347476</v>
      </c>
      <c r="D85" s="11">
        <v>1347476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23558476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940475</v>
      </c>
      <c r="D86" s="13">
        <v>940475</v>
      </c>
      <c r="E86" s="13">
        <v>0</v>
      </c>
      <c r="F86" s="13">
        <v>0</v>
      </c>
      <c r="G86" s="13">
        <v>90000</v>
      </c>
      <c r="H86" s="13">
        <v>90000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36934575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4603131</v>
      </c>
      <c r="D87" s="9">
        <v>4603131</v>
      </c>
      <c r="E87" s="9">
        <v>741500</v>
      </c>
      <c r="F87" s="9">
        <v>0</v>
      </c>
      <c r="G87" s="9">
        <v>285000</v>
      </c>
      <c r="H87" s="9">
        <v>285000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20572431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5624668</v>
      </c>
      <c r="D88" s="11">
        <v>5624668</v>
      </c>
      <c r="E88" s="11">
        <v>513700</v>
      </c>
      <c r="F88" s="11">
        <v>0</v>
      </c>
      <c r="G88" s="11">
        <v>240000</v>
      </c>
      <c r="H88" s="11">
        <v>240000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24547868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1621475</v>
      </c>
      <c r="D89" s="13">
        <v>1621475</v>
      </c>
      <c r="E89" s="13">
        <v>554300</v>
      </c>
      <c r="F89" s="13">
        <v>0</v>
      </c>
      <c r="G89" s="13">
        <v>150000</v>
      </c>
      <c r="H89" s="13">
        <v>150000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13255675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1015168</v>
      </c>
      <c r="D90" s="9">
        <v>1015168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7388968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1422037</v>
      </c>
      <c r="D91" s="11">
        <v>1422037</v>
      </c>
      <c r="E91" s="11">
        <v>825600</v>
      </c>
      <c r="F91" s="11">
        <v>0</v>
      </c>
      <c r="G91" s="11">
        <v>40000</v>
      </c>
      <c r="H91" s="11">
        <v>40000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18415837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895328</v>
      </c>
      <c r="D92" s="13">
        <v>895328</v>
      </c>
      <c r="E92" s="13">
        <v>554300</v>
      </c>
      <c r="F92" s="13">
        <v>0</v>
      </c>
      <c r="G92" s="13">
        <v>40000</v>
      </c>
      <c r="H92" s="13">
        <v>40000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8043428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542294</v>
      </c>
      <c r="D93" s="9">
        <v>542294</v>
      </c>
      <c r="E93" s="9">
        <v>378700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10249394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660571</v>
      </c>
      <c r="D94" s="11">
        <v>660571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7301571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2257489</v>
      </c>
      <c r="D95" s="13">
        <v>2257489</v>
      </c>
      <c r="E95" s="13">
        <v>0</v>
      </c>
      <c r="F95" s="13">
        <v>0</v>
      </c>
      <c r="G95" s="13">
        <v>700000</v>
      </c>
      <c r="H95" s="13">
        <v>200000</v>
      </c>
      <c r="I95" s="13">
        <v>500000</v>
      </c>
      <c r="J95" s="13">
        <v>0</v>
      </c>
      <c r="K95" s="13">
        <v>668200</v>
      </c>
      <c r="L95" s="13">
        <v>0</v>
      </c>
      <c r="M95" s="13">
        <v>0</v>
      </c>
      <c r="N95" s="13">
        <v>168340389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-7181966</v>
      </c>
      <c r="D96" s="9">
        <v>-7181966</v>
      </c>
      <c r="E96" s="9">
        <v>0</v>
      </c>
      <c r="F96" s="9">
        <v>0</v>
      </c>
      <c r="G96" s="9">
        <v>1025000</v>
      </c>
      <c r="H96" s="9">
        <v>125000</v>
      </c>
      <c r="I96" s="9">
        <v>900000</v>
      </c>
      <c r="J96" s="9">
        <v>0</v>
      </c>
      <c r="K96" s="9">
        <v>0</v>
      </c>
      <c r="L96" s="9">
        <v>0</v>
      </c>
      <c r="M96" s="9">
        <v>0</v>
      </c>
      <c r="N96" s="9">
        <v>54849534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8330736</v>
      </c>
      <c r="D97" s="11">
        <v>8330736</v>
      </c>
      <c r="E97" s="11">
        <v>0</v>
      </c>
      <c r="F97" s="11">
        <v>0</v>
      </c>
      <c r="G97" s="11">
        <v>966500</v>
      </c>
      <c r="H97" s="11">
        <v>466500</v>
      </c>
      <c r="I97" s="11">
        <v>500000</v>
      </c>
      <c r="J97" s="11">
        <v>0</v>
      </c>
      <c r="K97" s="11">
        <v>0</v>
      </c>
      <c r="L97" s="11">
        <v>0</v>
      </c>
      <c r="M97" s="11">
        <v>0</v>
      </c>
      <c r="N97" s="11">
        <v>78427036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-1278184</v>
      </c>
      <c r="D98" s="13">
        <v>-1278184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15141016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-302504</v>
      </c>
      <c r="D99" s="9">
        <v>-302504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7800</v>
      </c>
      <c r="M99" s="9">
        <v>0</v>
      </c>
      <c r="N99" s="9">
        <v>4427096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77781</v>
      </c>
      <c r="D100" s="11">
        <v>77781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10389881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185512</v>
      </c>
      <c r="D101" s="13">
        <v>185512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14153312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-518268</v>
      </c>
      <c r="D102" s="9">
        <v>-518268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6872632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775574</v>
      </c>
      <c r="D103" s="11">
        <v>775574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15378974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-1023465</v>
      </c>
      <c r="D104" s="13">
        <v>-1023465</v>
      </c>
      <c r="E104" s="13">
        <v>0</v>
      </c>
      <c r="F104" s="13">
        <v>0</v>
      </c>
      <c r="G104" s="13">
        <v>700000</v>
      </c>
      <c r="H104" s="13">
        <v>0</v>
      </c>
      <c r="I104" s="13">
        <v>700000</v>
      </c>
      <c r="J104" s="13">
        <v>0</v>
      </c>
      <c r="K104" s="13">
        <v>0</v>
      </c>
      <c r="L104" s="13">
        <v>0</v>
      </c>
      <c r="M104" s="13">
        <v>0</v>
      </c>
      <c r="N104" s="13">
        <v>10708135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44246</v>
      </c>
      <c r="D105" s="9">
        <v>44246</v>
      </c>
      <c r="E105" s="9">
        <v>0</v>
      </c>
      <c r="F105" s="9">
        <v>0</v>
      </c>
      <c r="G105" s="9">
        <v>570000</v>
      </c>
      <c r="H105" s="9">
        <v>120000</v>
      </c>
      <c r="I105" s="9">
        <v>450000</v>
      </c>
      <c r="J105" s="9">
        <v>0</v>
      </c>
      <c r="K105" s="9">
        <v>0</v>
      </c>
      <c r="L105" s="9">
        <v>0</v>
      </c>
      <c r="M105" s="9">
        <v>0</v>
      </c>
      <c r="N105" s="9">
        <v>11561746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-369026</v>
      </c>
      <c r="D106" s="11">
        <v>-369026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7111974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3146624</v>
      </c>
      <c r="D107" s="13">
        <v>3146624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37336224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1329872</v>
      </c>
      <c r="D108" s="9">
        <v>1329872</v>
      </c>
      <c r="E108" s="9">
        <v>0</v>
      </c>
      <c r="F108" s="9">
        <v>0</v>
      </c>
      <c r="G108" s="9">
        <v>438500</v>
      </c>
      <c r="H108" s="9">
        <v>288500</v>
      </c>
      <c r="I108" s="9">
        <v>150000</v>
      </c>
      <c r="J108" s="9">
        <v>0</v>
      </c>
      <c r="K108" s="9">
        <v>0</v>
      </c>
      <c r="L108" s="9">
        <v>0</v>
      </c>
      <c r="M108" s="9">
        <v>0</v>
      </c>
      <c r="N108" s="9">
        <v>45125572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8392092</v>
      </c>
      <c r="D109" s="11">
        <v>8392092</v>
      </c>
      <c r="E109" s="11">
        <v>0</v>
      </c>
      <c r="F109" s="11">
        <v>0</v>
      </c>
      <c r="G109" s="11">
        <v>634000</v>
      </c>
      <c r="H109" s="11">
        <v>384000</v>
      </c>
      <c r="I109" s="11">
        <v>250000</v>
      </c>
      <c r="J109" s="11">
        <v>0</v>
      </c>
      <c r="K109" s="11">
        <v>241600</v>
      </c>
      <c r="L109" s="11">
        <v>0</v>
      </c>
      <c r="M109" s="11">
        <v>0</v>
      </c>
      <c r="N109" s="11">
        <v>66970792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-8331295</v>
      </c>
      <c r="D110" s="13">
        <v>-8331295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52324605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-1587351</v>
      </c>
      <c r="D111" s="9">
        <v>-1587351</v>
      </c>
      <c r="E111" s="9">
        <v>0</v>
      </c>
      <c r="F111" s="9">
        <v>0</v>
      </c>
      <c r="G111" s="9">
        <v>550000</v>
      </c>
      <c r="H111" s="9">
        <v>0</v>
      </c>
      <c r="I111" s="9">
        <v>550000</v>
      </c>
      <c r="J111" s="9">
        <v>0</v>
      </c>
      <c r="K111" s="9">
        <v>220100</v>
      </c>
      <c r="L111" s="9">
        <v>845700</v>
      </c>
      <c r="M111" s="9">
        <v>0</v>
      </c>
      <c r="N111" s="9">
        <v>50961049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2442764</v>
      </c>
      <c r="D112" s="11">
        <v>2442764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25439564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144372</v>
      </c>
      <c r="D113" s="13">
        <v>144372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9152072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286026</v>
      </c>
      <c r="D114" s="9">
        <v>286026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6573326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775670</v>
      </c>
      <c r="D115" s="11">
        <v>775670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10128870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11050221</v>
      </c>
      <c r="D116" s="13">
        <v>11050221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75946921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-219869</v>
      </c>
      <c r="D117" s="9">
        <v>-219869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557600</v>
      </c>
      <c r="L117" s="9">
        <v>0</v>
      </c>
      <c r="M117" s="9">
        <v>0</v>
      </c>
      <c r="N117" s="9">
        <v>103359431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14179342</v>
      </c>
      <c r="D118" s="11">
        <v>14179342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725800</v>
      </c>
      <c r="L118" s="11">
        <v>0</v>
      </c>
      <c r="M118" s="11">
        <v>0</v>
      </c>
      <c r="N118" s="11">
        <v>163351142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1424444</v>
      </c>
      <c r="D119" s="13">
        <v>1424444</v>
      </c>
      <c r="E119" s="13">
        <v>0</v>
      </c>
      <c r="F119" s="13">
        <v>0</v>
      </c>
      <c r="G119" s="13">
        <v>55500</v>
      </c>
      <c r="H119" s="13">
        <v>55500</v>
      </c>
      <c r="I119" s="13">
        <v>0</v>
      </c>
      <c r="J119" s="13">
        <v>0</v>
      </c>
      <c r="K119" s="13">
        <v>65000</v>
      </c>
      <c r="L119" s="13">
        <v>0</v>
      </c>
      <c r="M119" s="13">
        <v>0</v>
      </c>
      <c r="N119" s="13">
        <v>16597544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7327017</v>
      </c>
      <c r="D120" s="9">
        <v>7327017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623500</v>
      </c>
      <c r="L120" s="9">
        <v>0</v>
      </c>
      <c r="M120" s="9">
        <v>0</v>
      </c>
      <c r="N120" s="9">
        <v>122023717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55813</v>
      </c>
      <c r="D121" s="11">
        <v>55813</v>
      </c>
      <c r="E121" s="11">
        <v>0</v>
      </c>
      <c r="F121" s="11">
        <v>0</v>
      </c>
      <c r="G121" s="11">
        <v>106900</v>
      </c>
      <c r="H121" s="11">
        <v>106900</v>
      </c>
      <c r="I121" s="11">
        <v>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23716213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3532822</v>
      </c>
      <c r="D122" s="13">
        <v>3532822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281100</v>
      </c>
      <c r="L122" s="13">
        <v>0</v>
      </c>
      <c r="M122" s="13">
        <v>0</v>
      </c>
      <c r="N122" s="13">
        <v>37632922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2930356</v>
      </c>
      <c r="D123" s="9">
        <v>2930356</v>
      </c>
      <c r="E123" s="9">
        <v>0</v>
      </c>
      <c r="F123" s="9">
        <v>0</v>
      </c>
      <c r="G123" s="9">
        <v>193100</v>
      </c>
      <c r="H123" s="9">
        <v>193100</v>
      </c>
      <c r="I123" s="9">
        <v>0</v>
      </c>
      <c r="J123" s="9">
        <v>0</v>
      </c>
      <c r="K123" s="9">
        <v>117800</v>
      </c>
      <c r="L123" s="9">
        <v>0</v>
      </c>
      <c r="M123" s="9">
        <v>0</v>
      </c>
      <c r="N123" s="9">
        <v>26789256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-2387577</v>
      </c>
      <c r="D124" s="11">
        <v>-2387577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492100</v>
      </c>
      <c r="L124" s="11">
        <v>0</v>
      </c>
      <c r="M124" s="11">
        <v>0</v>
      </c>
      <c r="N124" s="11">
        <v>63459223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-1687</v>
      </c>
      <c r="D125" s="13">
        <v>-1687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81918013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21457442</v>
      </c>
      <c r="D126" s="9">
        <v>21457442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149039542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5602198</v>
      </c>
      <c r="D127" s="11">
        <v>5602198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41167198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1008011</v>
      </c>
      <c r="D128" s="13">
        <v>1008011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8005811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1709017</v>
      </c>
      <c r="D129" s="9">
        <v>1709017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33908217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2426709</v>
      </c>
      <c r="D130" s="11">
        <v>2426709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30982809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2450695</v>
      </c>
      <c r="D131" s="13">
        <v>2450695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16359695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3793402</v>
      </c>
      <c r="D132" s="9">
        <v>3793402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22746902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3308430</v>
      </c>
      <c r="D133" s="11">
        <v>3308430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20391930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1918509</v>
      </c>
      <c r="D134" s="13">
        <v>1918509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14155909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921424</v>
      </c>
      <c r="D135" s="9">
        <v>921424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19047724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551373</v>
      </c>
      <c r="D136" s="11">
        <v>551373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7070773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784912</v>
      </c>
      <c r="D137" s="13">
        <v>784912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10885312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426026</v>
      </c>
      <c r="D138" s="9">
        <v>426026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9055826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387391</v>
      </c>
      <c r="D139" s="11">
        <v>387391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6580091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468811</v>
      </c>
      <c r="D140" s="13">
        <v>468811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6489411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546573</v>
      </c>
      <c r="D141" s="9">
        <v>546573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7921573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-274248</v>
      </c>
      <c r="D142" s="11">
        <v>-274248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11374252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2755896</v>
      </c>
      <c r="D143" s="13">
        <v>2755896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21645996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3309828</v>
      </c>
      <c r="D144" s="9">
        <v>3309828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56821028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13077579</v>
      </c>
      <c r="D145" s="11">
        <v>13077579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117378879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1694195</v>
      </c>
      <c r="D146" s="13">
        <v>1694195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10076195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1495979</v>
      </c>
      <c r="D147" s="9">
        <v>1495979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36600</v>
      </c>
      <c r="M147" s="9">
        <v>0</v>
      </c>
      <c r="N147" s="9">
        <v>9328379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2051524</v>
      </c>
      <c r="D148" s="11">
        <v>2051524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19929624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3365906</v>
      </c>
      <c r="D149" s="13">
        <v>3365906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18496906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3161538</v>
      </c>
      <c r="D150" s="9">
        <v>3161538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323400</v>
      </c>
      <c r="M150" s="9">
        <v>0</v>
      </c>
      <c r="N150" s="9">
        <v>12552338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2396806</v>
      </c>
      <c r="D151" s="11">
        <v>2396806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16901106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1161188</v>
      </c>
      <c r="D152" s="13">
        <v>1161188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9678388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1211740</v>
      </c>
      <c r="D153" s="9">
        <v>1211740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6566840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1948854</v>
      </c>
      <c r="D154" s="11">
        <v>1948854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13018454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556865</v>
      </c>
      <c r="D155" s="13">
        <v>556865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6225765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299427</v>
      </c>
      <c r="D156" s="9">
        <v>299427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5050827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-10213204</v>
      </c>
      <c r="D157" s="11">
        <v>-3596200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-6617004</v>
      </c>
    </row>
    <row r="158" spans="1:16" x14ac:dyDescent="0.2">
      <c r="A158" s="12" t="s">
        <v>150</v>
      </c>
      <c r="B158" s="13">
        <v>209482200</v>
      </c>
      <c r="C158" s="13">
        <v>16035328</v>
      </c>
      <c r="D158" s="13">
        <v>16035328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3222600</v>
      </c>
      <c r="N158" s="13">
        <v>229658128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3845222</v>
      </c>
      <c r="D159" s="9">
        <v>3845222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318600</v>
      </c>
      <c r="L159" s="9">
        <v>0</v>
      </c>
      <c r="M159" s="9">
        <v>0</v>
      </c>
      <c r="N159" s="9">
        <v>44663022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2850730</v>
      </c>
      <c r="D160" s="11">
        <v>2850730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27770830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-392845</v>
      </c>
      <c r="D161" s="13">
        <v>-392845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26843755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9335421</v>
      </c>
      <c r="D162" s="9">
        <v>9335421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46157121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5228573</v>
      </c>
      <c r="D163" s="11">
        <v>5228573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22780573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2651169</v>
      </c>
      <c r="D164" s="13">
        <v>2651169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28284869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1610917</v>
      </c>
      <c r="D165" s="9">
        <v>1610917</v>
      </c>
      <c r="E165" s="9">
        <v>443500</v>
      </c>
      <c r="F165" s="9">
        <v>0</v>
      </c>
      <c r="G165" s="9">
        <v>27000</v>
      </c>
      <c r="H165" s="9">
        <v>27000</v>
      </c>
      <c r="I165" s="9">
        <v>0</v>
      </c>
      <c r="J165" s="9">
        <v>0</v>
      </c>
      <c r="K165" s="9">
        <v>47200</v>
      </c>
      <c r="L165" s="9">
        <v>0</v>
      </c>
      <c r="M165" s="9">
        <v>0</v>
      </c>
      <c r="N165" s="9">
        <v>10484317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316780</v>
      </c>
      <c r="D166" s="11">
        <v>316780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4667780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1035632</v>
      </c>
      <c r="D167" s="13">
        <v>1035632</v>
      </c>
      <c r="E167" s="13">
        <v>277200</v>
      </c>
      <c r="F167" s="13">
        <v>0</v>
      </c>
      <c r="G167" s="13">
        <v>140000</v>
      </c>
      <c r="H167" s="13">
        <v>140000</v>
      </c>
      <c r="I167" s="13">
        <v>0</v>
      </c>
      <c r="J167" s="13">
        <v>0</v>
      </c>
      <c r="K167" s="13">
        <v>65500</v>
      </c>
      <c r="L167" s="13">
        <v>0</v>
      </c>
      <c r="M167" s="13">
        <v>0</v>
      </c>
      <c r="N167" s="13">
        <v>8279432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937967</v>
      </c>
      <c r="D168" s="9">
        <v>937967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101100</v>
      </c>
      <c r="L168" s="9">
        <v>0</v>
      </c>
      <c r="M168" s="9">
        <v>0</v>
      </c>
      <c r="N168" s="9">
        <v>15728767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3972643</v>
      </c>
      <c r="D169" s="11">
        <v>3972643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28401143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317759</v>
      </c>
      <c r="D170" s="13">
        <v>317759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7040259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1817965</v>
      </c>
      <c r="D171" s="9">
        <v>1817965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20317965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-642580</v>
      </c>
      <c r="D172" s="11">
        <v>-642580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6144020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36155100</v>
      </c>
      <c r="C173" s="13">
        <v>-3184797</v>
      </c>
      <c r="D173" s="13">
        <v>-3184797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33170303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-5685460</v>
      </c>
      <c r="D174" s="9">
        <v>-5685460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809700</v>
      </c>
      <c r="L174" s="9">
        <v>1038600</v>
      </c>
      <c r="M174" s="9">
        <v>0</v>
      </c>
      <c r="N174" s="9">
        <v>167672040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-62923337</v>
      </c>
      <c r="D175" s="11">
        <v>-62923337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4791500</v>
      </c>
      <c r="N175" s="11">
        <v>225767963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-587997</v>
      </c>
      <c r="D176" s="13">
        <v>-587997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86005503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416725</v>
      </c>
      <c r="D177" s="9">
        <v>416725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11268625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1329204</v>
      </c>
      <c r="D178" s="11">
        <v>1329204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11411104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1022484</v>
      </c>
      <c r="D179" s="13">
        <v>1022484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10125484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1220314</v>
      </c>
      <c r="D180" s="9">
        <v>1220314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44667014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-398310</v>
      </c>
      <c r="D181" s="11">
        <v>-398310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42681090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247113</v>
      </c>
      <c r="D182" s="13">
        <v>247113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43190713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1241837</v>
      </c>
      <c r="D183" s="9">
        <v>1241837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200300</v>
      </c>
      <c r="M183" s="9">
        <v>0</v>
      </c>
      <c r="N183" s="9">
        <v>30267037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-15467813</v>
      </c>
      <c r="D184" s="11">
        <v>-15467813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43634587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-2254017</v>
      </c>
      <c r="D185" s="13">
        <v>-2254017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23641683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214497</v>
      </c>
      <c r="D186" s="9">
        <v>214497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5705997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32727600</v>
      </c>
      <c r="C187" s="11">
        <v>-499936</v>
      </c>
      <c r="D187" s="11">
        <v>-499936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11600</v>
      </c>
      <c r="M187" s="11">
        <v>0</v>
      </c>
      <c r="N187" s="11">
        <v>32549264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408630</v>
      </c>
      <c r="D188" s="13">
        <v>408630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10326130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1149088</v>
      </c>
      <c r="D189" s="9">
        <v>1149088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14468488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13672800</v>
      </c>
      <c r="C190" s="11">
        <v>918809</v>
      </c>
      <c r="D190" s="11">
        <v>918809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15849109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186068</v>
      </c>
      <c r="D191" s="13">
        <v>186068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11180768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-602037</v>
      </c>
      <c r="D192" s="9">
        <v>-602037</v>
      </c>
      <c r="E192" s="9">
        <v>0</v>
      </c>
      <c r="F192" s="9">
        <v>0</v>
      </c>
      <c r="G192" s="9">
        <v>100000</v>
      </c>
      <c r="H192" s="9">
        <v>100000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12906163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39649</v>
      </c>
      <c r="D193" s="11">
        <v>39649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3264249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194127</v>
      </c>
      <c r="D194" s="13">
        <v>194127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4514727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2078698</v>
      </c>
      <c r="D195" s="9">
        <v>2078698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31424298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7806397</v>
      </c>
      <c r="D196" s="11">
        <v>7806397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105328297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27789</v>
      </c>
      <c r="D197" s="13">
        <v>27789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2777089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-513523</v>
      </c>
      <c r="D198" s="9">
        <v>-513523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24549377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-35547739</v>
      </c>
      <c r="D199" s="11">
        <v>-35547739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568919861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484161</v>
      </c>
      <c r="D200" s="13">
        <v>484161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13398561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1778810</v>
      </c>
      <c r="D201" s="9">
        <v>1778810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18457410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1338709</v>
      </c>
      <c r="D202" s="11">
        <v>1338709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34563509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-813324</v>
      </c>
      <c r="D203" s="13">
        <v>-813324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43437076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170888</v>
      </c>
      <c r="D204" s="9">
        <v>170888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10240088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-237541</v>
      </c>
      <c r="D205" s="11">
        <v>-237541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9958159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2142291</v>
      </c>
      <c r="D206" s="13">
        <v>2142291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38932891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228013</v>
      </c>
      <c r="D207" s="9">
        <v>228013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5698413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717583</v>
      </c>
      <c r="D208" s="11">
        <v>717583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20868183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1218457</v>
      </c>
      <c r="D209" s="13">
        <v>1218457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14305257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-955983</v>
      </c>
      <c r="D210" s="9">
        <v>-955983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2576017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4840300</v>
      </c>
      <c r="C211" s="11">
        <v>389796</v>
      </c>
      <c r="D211" s="11">
        <v>389796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5784396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133995</v>
      </c>
      <c r="D212" s="13">
        <v>133995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4472595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659357</v>
      </c>
      <c r="D213" s="9">
        <v>659357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42682657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647872</v>
      </c>
      <c r="D214" s="11">
        <v>647872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27225872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-145319</v>
      </c>
      <c r="D215" s="13">
        <v>-145319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12837681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337343</v>
      </c>
      <c r="D216" s="9">
        <v>337343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8484343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1557598</v>
      </c>
      <c r="D217" s="11">
        <v>1557598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26912898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-4077475</v>
      </c>
      <c r="D218" s="13">
        <v>-4077475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12457325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307447</v>
      </c>
      <c r="D219" s="9">
        <v>307447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19646247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-643424</v>
      </c>
      <c r="D220" s="11">
        <v>-643424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54543576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6275242</v>
      </c>
      <c r="D221" s="13">
        <v>6275242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78417642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1629031</v>
      </c>
      <c r="D222" s="9">
        <v>1629031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15684031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59963</v>
      </c>
      <c r="D223" s="11">
        <v>59963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2908163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19510600</v>
      </c>
      <c r="C224" s="13">
        <v>1758124</v>
      </c>
      <c r="D224" s="13">
        <v>1758124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21688724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2968385</v>
      </c>
      <c r="D225" s="9">
        <v>2968385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24024885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147314</v>
      </c>
      <c r="D226" s="11">
        <v>147314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14027714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2118017</v>
      </c>
      <c r="D227" s="13">
        <v>2118017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16681917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1371911</v>
      </c>
      <c r="D228" s="9">
        <v>1371911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40526911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-763234</v>
      </c>
      <c r="D229" s="11">
        <v>-763234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8169366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111853</v>
      </c>
      <c r="D230" s="13">
        <v>111853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4174053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360250</v>
      </c>
      <c r="D231" s="9">
        <v>360250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7812650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-437639</v>
      </c>
      <c r="D232" s="11">
        <v>-437639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289400</v>
      </c>
      <c r="L232" s="11">
        <v>0</v>
      </c>
      <c r="M232" s="11">
        <v>0</v>
      </c>
      <c r="N232" s="11">
        <v>32756561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172001</v>
      </c>
      <c r="D233" s="13">
        <v>172001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9979001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58948</v>
      </c>
      <c r="D234" s="9">
        <v>58948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4660248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-20359</v>
      </c>
      <c r="D235" s="11">
        <v>-20359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5991441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1053338</v>
      </c>
      <c r="D236" s="13">
        <v>1053338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14674138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963979</v>
      </c>
      <c r="D237" s="9">
        <v>963979</v>
      </c>
      <c r="E237" s="9">
        <v>554300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11034879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329801</v>
      </c>
      <c r="D238" s="11">
        <v>329801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6255401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147001</v>
      </c>
      <c r="D239" s="13">
        <v>147001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7657401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1776672</v>
      </c>
      <c r="D240" s="9">
        <v>1776672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21476472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-559324</v>
      </c>
      <c r="D241" s="11">
        <v>-559324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5125176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6864200</v>
      </c>
      <c r="C242" s="13">
        <v>333624</v>
      </c>
      <c r="D242" s="13">
        <v>333624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7752124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763177</v>
      </c>
      <c r="D243" s="9">
        <v>763177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15596177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1868168</v>
      </c>
      <c r="D244" s="11">
        <v>1868168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18285968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1416480</v>
      </c>
      <c r="D245" s="13">
        <v>1416480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12701380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1840175</v>
      </c>
      <c r="D246" s="9">
        <v>1840175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13851775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1372694</v>
      </c>
      <c r="D247" s="11">
        <v>1372694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62400</v>
      </c>
      <c r="L247" s="11">
        <v>0</v>
      </c>
      <c r="M247" s="11">
        <v>0</v>
      </c>
      <c r="N247" s="11">
        <v>12618694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661292</v>
      </c>
      <c r="D248" s="13">
        <v>661292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11342592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316094</v>
      </c>
      <c r="D249" s="9">
        <v>316094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273800</v>
      </c>
      <c r="L249" s="9">
        <v>0</v>
      </c>
      <c r="M249" s="9">
        <v>0</v>
      </c>
      <c r="N249" s="9">
        <v>33858994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785791</v>
      </c>
      <c r="D250" s="11">
        <v>785791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59900</v>
      </c>
      <c r="L250" s="11">
        <v>0</v>
      </c>
      <c r="M250" s="11">
        <v>0</v>
      </c>
      <c r="N250" s="11">
        <v>11151291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712575</v>
      </c>
      <c r="D251" s="13">
        <v>712575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15658275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-38867</v>
      </c>
      <c r="D252" s="9">
        <v>-38867</v>
      </c>
      <c r="E252" s="9">
        <v>775700</v>
      </c>
      <c r="F252" s="9">
        <v>0</v>
      </c>
      <c r="G252" s="9">
        <v>915000</v>
      </c>
      <c r="H252" s="9">
        <v>165000</v>
      </c>
      <c r="I252" s="9">
        <v>750000</v>
      </c>
      <c r="J252" s="9">
        <v>0</v>
      </c>
      <c r="K252" s="9">
        <v>145500</v>
      </c>
      <c r="L252" s="9">
        <v>0</v>
      </c>
      <c r="M252" s="9">
        <v>0</v>
      </c>
      <c r="N252" s="9">
        <v>19168333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515403</v>
      </c>
      <c r="D253" s="11">
        <v>515403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10385103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1711276</v>
      </c>
      <c r="D254" s="13">
        <v>1711276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19243776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909721</v>
      </c>
      <c r="D255" s="9">
        <v>909721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6035821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2202948</v>
      </c>
      <c r="D256" s="11">
        <v>2202948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22230248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-720063</v>
      </c>
      <c r="D257" s="13">
        <v>-720063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21405137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657295</v>
      </c>
      <c r="D258" s="9">
        <v>657295</v>
      </c>
      <c r="E258" s="9">
        <v>0</v>
      </c>
      <c r="F258" s="9">
        <v>0</v>
      </c>
      <c r="G258" s="9">
        <v>210000</v>
      </c>
      <c r="H258" s="9">
        <v>210000</v>
      </c>
      <c r="I258" s="9">
        <v>0</v>
      </c>
      <c r="J258" s="9">
        <v>0</v>
      </c>
      <c r="K258" s="9">
        <v>443000</v>
      </c>
      <c r="L258" s="9">
        <v>0</v>
      </c>
      <c r="M258" s="9">
        <v>0</v>
      </c>
      <c r="N258" s="9">
        <v>61967795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-2589035</v>
      </c>
      <c r="D259" s="11">
        <v>-2589035</v>
      </c>
      <c r="E259" s="11">
        <v>0</v>
      </c>
      <c r="F259" s="11">
        <v>0</v>
      </c>
      <c r="G259" s="11">
        <v>790000</v>
      </c>
      <c r="H259" s="11">
        <v>790000</v>
      </c>
      <c r="I259" s="11">
        <v>0</v>
      </c>
      <c r="J259" s="11">
        <v>0</v>
      </c>
      <c r="K259" s="11">
        <v>542200</v>
      </c>
      <c r="L259" s="11">
        <v>0</v>
      </c>
      <c r="M259" s="11">
        <v>0</v>
      </c>
      <c r="N259" s="11">
        <v>99277965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1710081</v>
      </c>
      <c r="D260" s="13">
        <v>1710081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59776681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936454</v>
      </c>
      <c r="D261" s="9">
        <v>936454</v>
      </c>
      <c r="E261" s="9">
        <v>468300</v>
      </c>
      <c r="F261" s="9">
        <v>0</v>
      </c>
      <c r="G261" s="9">
        <v>128000</v>
      </c>
      <c r="H261" s="9">
        <v>128000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11957354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-126882</v>
      </c>
      <c r="D262" s="11">
        <v>-126882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8771118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-317104</v>
      </c>
      <c r="D263" s="13">
        <v>-317104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21252296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-1188368</v>
      </c>
      <c r="D264" s="9">
        <v>-1188368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39400</v>
      </c>
      <c r="M264" s="9">
        <v>0</v>
      </c>
      <c r="N264" s="9">
        <v>19342532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1346834</v>
      </c>
      <c r="D265" s="11">
        <v>1346834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15132734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4198405</v>
      </c>
      <c r="D266" s="13">
        <v>4198405</v>
      </c>
      <c r="E266" s="13">
        <v>0</v>
      </c>
      <c r="F266" s="13">
        <v>0</v>
      </c>
      <c r="G266" s="13">
        <v>136000</v>
      </c>
      <c r="H266" s="13">
        <v>136000</v>
      </c>
      <c r="I266" s="13">
        <v>0</v>
      </c>
      <c r="J266" s="13">
        <v>0</v>
      </c>
      <c r="K266" s="13">
        <v>339200</v>
      </c>
      <c r="L266" s="13">
        <v>0</v>
      </c>
      <c r="M266" s="13">
        <v>0</v>
      </c>
      <c r="N266" s="13">
        <v>27558305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2578754</v>
      </c>
      <c r="D267" s="9">
        <v>2578754</v>
      </c>
      <c r="E267" s="9">
        <v>0</v>
      </c>
      <c r="F267" s="9">
        <v>0</v>
      </c>
      <c r="G267" s="9">
        <v>58000</v>
      </c>
      <c r="H267" s="9">
        <v>58000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30619654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476349</v>
      </c>
      <c r="D268" s="11">
        <v>476349</v>
      </c>
      <c r="E268" s="11">
        <v>277200</v>
      </c>
      <c r="F268" s="11">
        <v>0</v>
      </c>
      <c r="G268" s="11">
        <v>9000</v>
      </c>
      <c r="H268" s="11">
        <v>9000</v>
      </c>
      <c r="I268" s="11">
        <v>0</v>
      </c>
      <c r="J268" s="11">
        <v>0</v>
      </c>
      <c r="K268" s="11">
        <v>26400</v>
      </c>
      <c r="L268" s="11">
        <v>0</v>
      </c>
      <c r="M268" s="11">
        <v>0</v>
      </c>
      <c r="N268" s="11">
        <v>7979449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756121</v>
      </c>
      <c r="D269" s="13">
        <v>756121</v>
      </c>
      <c r="E269" s="13">
        <v>554300</v>
      </c>
      <c r="F269" s="13">
        <v>0</v>
      </c>
      <c r="G269" s="13">
        <v>125000</v>
      </c>
      <c r="H269" s="13">
        <v>125000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7999421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-214585</v>
      </c>
      <c r="D270" s="9">
        <v>-214585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13423815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559994</v>
      </c>
      <c r="D271" s="11">
        <v>559994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5465094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1017705</v>
      </c>
      <c r="D272" s="13">
        <v>1017705</v>
      </c>
      <c r="E272" s="13">
        <v>0</v>
      </c>
      <c r="F272" s="13">
        <v>0</v>
      </c>
      <c r="G272" s="13">
        <v>31000</v>
      </c>
      <c r="H272" s="13">
        <v>31000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20550805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1097920</v>
      </c>
      <c r="D273" s="9">
        <v>1097920</v>
      </c>
      <c r="E273" s="9">
        <v>0</v>
      </c>
      <c r="F273" s="9">
        <v>0</v>
      </c>
      <c r="G273" s="9">
        <v>19000</v>
      </c>
      <c r="H273" s="9">
        <v>19000</v>
      </c>
      <c r="I273" s="9">
        <v>0</v>
      </c>
      <c r="J273" s="9">
        <v>0</v>
      </c>
      <c r="K273" s="9">
        <v>53600</v>
      </c>
      <c r="L273" s="9">
        <v>182500</v>
      </c>
      <c r="M273" s="9">
        <v>0</v>
      </c>
      <c r="N273" s="9">
        <v>13553820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2018978</v>
      </c>
      <c r="D274" s="11">
        <v>2018978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27062578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882993</v>
      </c>
      <c r="D275" s="13">
        <v>882993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209400</v>
      </c>
      <c r="M275" s="13">
        <v>0</v>
      </c>
      <c r="N275" s="13">
        <v>21452393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-3072705</v>
      </c>
      <c r="D276" s="9">
        <v>-3072705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107000</v>
      </c>
      <c r="L276" s="9">
        <v>0</v>
      </c>
      <c r="M276" s="9">
        <v>0</v>
      </c>
      <c r="N276" s="9">
        <v>21234195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-66005</v>
      </c>
      <c r="D277" s="11">
        <v>-66005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16676995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937150</v>
      </c>
      <c r="D278" s="13">
        <v>937150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22917450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1128303</v>
      </c>
      <c r="D279" s="9">
        <v>1128303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48900</v>
      </c>
      <c r="L279" s="9">
        <v>0</v>
      </c>
      <c r="M279" s="9">
        <v>0</v>
      </c>
      <c r="N279" s="9">
        <v>11032803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491458</v>
      </c>
      <c r="D280" s="11">
        <v>491458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8338358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-121423</v>
      </c>
      <c r="D281" s="13">
        <v>-121423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14300</v>
      </c>
      <c r="L281" s="13">
        <v>0</v>
      </c>
      <c r="M281" s="13">
        <v>0</v>
      </c>
      <c r="N281" s="13">
        <v>5281877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235258</v>
      </c>
      <c r="D282" s="9">
        <v>235258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10764958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2699156</v>
      </c>
      <c r="D283" s="11">
        <v>2699156</v>
      </c>
      <c r="E283" s="11">
        <v>0</v>
      </c>
      <c r="F283" s="11">
        <v>0</v>
      </c>
      <c r="G283" s="11">
        <v>424000</v>
      </c>
      <c r="H283" s="11">
        <v>424000</v>
      </c>
      <c r="I283" s="11">
        <v>0</v>
      </c>
      <c r="J283" s="11">
        <v>0</v>
      </c>
      <c r="K283" s="11">
        <v>297500</v>
      </c>
      <c r="L283" s="11">
        <v>0</v>
      </c>
      <c r="M283" s="11">
        <v>0</v>
      </c>
      <c r="N283" s="11">
        <v>29368256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41137</v>
      </c>
      <c r="D284" s="13">
        <v>41137</v>
      </c>
      <c r="E284" s="13">
        <v>0</v>
      </c>
      <c r="F284" s="13">
        <v>0</v>
      </c>
      <c r="G284" s="13">
        <v>124900</v>
      </c>
      <c r="H284" s="13">
        <v>124900</v>
      </c>
      <c r="I284" s="13">
        <v>0</v>
      </c>
      <c r="J284" s="13">
        <v>0</v>
      </c>
      <c r="K284" s="13">
        <v>105500</v>
      </c>
      <c r="L284" s="13">
        <v>0</v>
      </c>
      <c r="M284" s="13">
        <v>0</v>
      </c>
      <c r="N284" s="13">
        <v>10892537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-152301</v>
      </c>
      <c r="D285" s="9">
        <v>-152301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15076299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1168175</v>
      </c>
      <c r="D286" s="11">
        <v>1168175</v>
      </c>
      <c r="E286" s="11">
        <v>332600</v>
      </c>
      <c r="F286" s="11">
        <v>0</v>
      </c>
      <c r="G286" s="11">
        <v>151100</v>
      </c>
      <c r="H286" s="11">
        <v>151100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9994075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1950224</v>
      </c>
      <c r="D287" s="13">
        <v>1950224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13172124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2010247</v>
      </c>
      <c r="D288" s="9">
        <v>2010247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22650747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3173915</v>
      </c>
      <c r="D289" s="11">
        <v>3173915</v>
      </c>
      <c r="E289" s="11">
        <v>770800</v>
      </c>
      <c r="F289" s="11">
        <v>0</v>
      </c>
      <c r="G289" s="11">
        <v>117000</v>
      </c>
      <c r="H289" s="11">
        <v>117000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20292615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1553073</v>
      </c>
      <c r="D290" s="13">
        <v>1553073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8952373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739773</v>
      </c>
      <c r="D291" s="9">
        <v>739773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7430873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202135</v>
      </c>
      <c r="D292" s="11">
        <v>202135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8387535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950768</v>
      </c>
      <c r="D293" s="13">
        <v>950768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15784568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-874944</v>
      </c>
      <c r="D294" s="9">
        <v>-874944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1309800</v>
      </c>
      <c r="M294" s="9">
        <v>6875800</v>
      </c>
      <c r="N294" s="9">
        <v>373550056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13746615</v>
      </c>
      <c r="D295" s="11">
        <v>13746615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428500</v>
      </c>
      <c r="L295" s="11">
        <v>0</v>
      </c>
      <c r="M295" s="11">
        <v>0</v>
      </c>
      <c r="N295" s="11">
        <v>70041715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5238499</v>
      </c>
      <c r="D296" s="13">
        <v>5238499</v>
      </c>
      <c r="E296" s="13">
        <v>0</v>
      </c>
      <c r="F296" s="13">
        <v>2231700</v>
      </c>
      <c r="G296" s="13">
        <v>70000</v>
      </c>
      <c r="H296" s="13">
        <v>70000</v>
      </c>
      <c r="I296" s="13">
        <v>0</v>
      </c>
      <c r="J296" s="13">
        <v>0</v>
      </c>
      <c r="K296" s="13">
        <v>356100</v>
      </c>
      <c r="L296" s="13">
        <v>0</v>
      </c>
      <c r="M296" s="13">
        <v>0</v>
      </c>
      <c r="N296" s="13">
        <v>42303899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1375967</v>
      </c>
      <c r="D297" s="9">
        <v>1375967</v>
      </c>
      <c r="E297" s="9">
        <v>583100</v>
      </c>
      <c r="F297" s="9">
        <v>0</v>
      </c>
      <c r="G297" s="9">
        <v>30000</v>
      </c>
      <c r="H297" s="9">
        <v>30000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13610567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454990</v>
      </c>
      <c r="D298" s="11">
        <v>454990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5258090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1372122</v>
      </c>
      <c r="D299" s="13">
        <v>1372122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14805422</v>
      </c>
      <c r="O299" s="13"/>
      <c r="P299" s="13">
        <f t="shared" si="5"/>
        <v>0</v>
      </c>
    </row>
    <row r="300" spans="1:16" x14ac:dyDescent="0.2">
      <c r="A300" s="8" t="s">
        <v>444</v>
      </c>
      <c r="B300" s="9">
        <v>13468100</v>
      </c>
      <c r="C300" s="9">
        <v>-3567730</v>
      </c>
      <c r="D300" s="9">
        <v>-3567730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389900</v>
      </c>
      <c r="M300" s="9">
        <v>0</v>
      </c>
      <c r="N300" s="9">
        <v>10330270</v>
      </c>
      <c r="O300" s="9"/>
      <c r="P300" s="9">
        <f t="shared" si="5"/>
        <v>0</v>
      </c>
    </row>
    <row r="301" spans="1:16" x14ac:dyDescent="0.2">
      <c r="A301" s="10" t="s">
        <v>404</v>
      </c>
      <c r="B301" s="11">
        <v>13124600</v>
      </c>
      <c r="C301" s="11">
        <v>1441184</v>
      </c>
      <c r="D301" s="11">
        <v>1441184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200200</v>
      </c>
      <c r="L301" s="11">
        <v>0</v>
      </c>
      <c r="M301" s="11">
        <v>0</v>
      </c>
      <c r="N301" s="11">
        <v>15711184</v>
      </c>
      <c r="O301" s="11"/>
      <c r="P301" s="11">
        <f t="shared" si="5"/>
        <v>0</v>
      </c>
    </row>
    <row r="302" spans="1:16" x14ac:dyDescent="0.2">
      <c r="A302" s="12" t="s">
        <v>405</v>
      </c>
      <c r="B302" s="13">
        <v>7124200</v>
      </c>
      <c r="C302" s="13">
        <v>836174</v>
      </c>
      <c r="D302" s="13">
        <v>836174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41300</v>
      </c>
      <c r="L302" s="13">
        <v>0</v>
      </c>
      <c r="M302" s="13">
        <v>0</v>
      </c>
      <c r="N302" s="13">
        <v>8655974</v>
      </c>
      <c r="O302" s="13"/>
      <c r="P302" s="13">
        <f t="shared" si="5"/>
        <v>0</v>
      </c>
    </row>
    <row r="303" spans="1:16" x14ac:dyDescent="0.2">
      <c r="A303" s="8" t="s">
        <v>406</v>
      </c>
      <c r="B303" s="9">
        <v>13205200</v>
      </c>
      <c r="C303" s="9">
        <v>2893382</v>
      </c>
      <c r="D303" s="9">
        <v>2893382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182400</v>
      </c>
      <c r="L303" s="9">
        <v>0</v>
      </c>
      <c r="M303" s="9">
        <v>0</v>
      </c>
      <c r="N303" s="9">
        <v>17165282</v>
      </c>
      <c r="O303" s="9"/>
      <c r="P303" s="9">
        <f t="shared" si="5"/>
        <v>0</v>
      </c>
    </row>
    <row r="304" spans="1:16" x14ac:dyDescent="0.2">
      <c r="A304" s="10" t="s">
        <v>407</v>
      </c>
      <c r="B304" s="11">
        <v>10476100</v>
      </c>
      <c r="C304" s="11">
        <v>876503</v>
      </c>
      <c r="D304" s="11">
        <v>876503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11857403</v>
      </c>
      <c r="O304" s="11"/>
      <c r="P304" s="11">
        <f t="shared" si="5"/>
        <v>0</v>
      </c>
    </row>
    <row r="305" spans="1:16" x14ac:dyDescent="0.2">
      <c r="A305" s="12" t="s">
        <v>408</v>
      </c>
      <c r="B305" s="13">
        <v>4195900</v>
      </c>
      <c r="C305" s="13">
        <v>703183</v>
      </c>
      <c r="D305" s="13">
        <v>703183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5463383</v>
      </c>
      <c r="O305" s="13"/>
      <c r="P305" s="13">
        <f t="shared" si="5"/>
        <v>0</v>
      </c>
    </row>
    <row r="306" spans="1:16" x14ac:dyDescent="0.2">
      <c r="A306" s="8" t="s">
        <v>409</v>
      </c>
      <c r="B306" s="9">
        <v>4649300</v>
      </c>
      <c r="C306" s="9">
        <v>840533</v>
      </c>
      <c r="D306" s="9">
        <v>840533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6054133</v>
      </c>
      <c r="O306" s="9"/>
      <c r="P306" s="9">
        <f t="shared" si="5"/>
        <v>0</v>
      </c>
    </row>
    <row r="307" spans="1:16" x14ac:dyDescent="0.2">
      <c r="A307" s="10" t="s">
        <v>410</v>
      </c>
      <c r="B307" s="11">
        <v>17472700</v>
      </c>
      <c r="C307" s="11">
        <v>2519493</v>
      </c>
      <c r="D307" s="11">
        <v>2519493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20930293</v>
      </c>
      <c r="O307" s="11"/>
      <c r="P307" s="11">
        <f t="shared" si="5"/>
        <v>0</v>
      </c>
    </row>
    <row r="308" spans="1:16" x14ac:dyDescent="0.2">
      <c r="A308" s="12" t="s">
        <v>411</v>
      </c>
      <c r="B308" s="13">
        <v>8295700</v>
      </c>
      <c r="C308" s="13">
        <v>2176520</v>
      </c>
      <c r="D308" s="13">
        <v>2176520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11046520</v>
      </c>
      <c r="O308" s="13"/>
      <c r="P308" s="13">
        <f t="shared" si="5"/>
        <v>0</v>
      </c>
    </row>
    <row r="309" spans="1:16" x14ac:dyDescent="0.2">
      <c r="A309" s="8" t="s">
        <v>412</v>
      </c>
      <c r="B309" s="9">
        <v>11198200</v>
      </c>
      <c r="C309" s="9">
        <v>2933600</v>
      </c>
      <c r="D309" s="9">
        <v>2933600</v>
      </c>
      <c r="E309" s="9">
        <v>550600</v>
      </c>
      <c r="F309" s="9">
        <v>0</v>
      </c>
      <c r="G309" s="9">
        <v>240000</v>
      </c>
      <c r="H309" s="9">
        <v>240000</v>
      </c>
      <c r="I309" s="9">
        <v>0</v>
      </c>
      <c r="J309" s="9">
        <v>0</v>
      </c>
      <c r="K309" s="9">
        <v>95700</v>
      </c>
      <c r="L309" s="9">
        <v>0</v>
      </c>
      <c r="M309" s="9">
        <v>0</v>
      </c>
      <c r="N309" s="9">
        <v>15018100</v>
      </c>
      <c r="O309" s="9"/>
      <c r="P309" s="9">
        <f t="shared" si="5"/>
        <v>0</v>
      </c>
    </row>
    <row r="310" spans="1:16" x14ac:dyDescent="0.2">
      <c r="A310" s="10" t="s">
        <v>413</v>
      </c>
      <c r="B310" s="11">
        <v>29812800</v>
      </c>
      <c r="C310" s="11">
        <v>4846760</v>
      </c>
      <c r="D310" s="11">
        <v>4846760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287300</v>
      </c>
      <c r="L310" s="11">
        <v>0</v>
      </c>
      <c r="M310" s="11">
        <v>0</v>
      </c>
      <c r="N310" s="11">
        <v>35026860</v>
      </c>
      <c r="O310" s="11"/>
      <c r="P310" s="11">
        <f t="shared" si="5"/>
        <v>0</v>
      </c>
    </row>
    <row r="311" spans="1:16" x14ac:dyDescent="0.2">
      <c r="A311" s="12" t="s">
        <v>414</v>
      </c>
      <c r="B311" s="13">
        <v>14572700</v>
      </c>
      <c r="C311" s="13">
        <v>1963952</v>
      </c>
      <c r="D311" s="13">
        <v>1963952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17357952</v>
      </c>
      <c r="O311" s="13"/>
      <c r="P311" s="13">
        <f t="shared" si="5"/>
        <v>0</v>
      </c>
    </row>
    <row r="312" spans="1:16" x14ac:dyDescent="0.2">
      <c r="A312" s="8" t="s">
        <v>415</v>
      </c>
      <c r="B312" s="9">
        <v>6470600</v>
      </c>
      <c r="C312" s="9">
        <v>1382326</v>
      </c>
      <c r="D312" s="9">
        <v>1382326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8427226</v>
      </c>
      <c r="O312" s="9"/>
      <c r="P312" s="9">
        <f t="shared" si="5"/>
        <v>0</v>
      </c>
    </row>
    <row r="313" spans="1:16" x14ac:dyDescent="0.2">
      <c r="A313" s="10" t="s">
        <v>416</v>
      </c>
      <c r="B313" s="11">
        <v>17774300</v>
      </c>
      <c r="C313" s="11">
        <v>3397794</v>
      </c>
      <c r="D313" s="11">
        <v>3397794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21512094</v>
      </c>
      <c r="O313" s="11"/>
      <c r="P313" s="11">
        <f t="shared" si="5"/>
        <v>0</v>
      </c>
    </row>
    <row r="314" spans="1:16" x14ac:dyDescent="0.2">
      <c r="A314" s="12" t="s">
        <v>417</v>
      </c>
      <c r="B314" s="13">
        <v>39824600</v>
      </c>
      <c r="C314" s="13">
        <v>6950172</v>
      </c>
      <c r="D314" s="13">
        <v>6950172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46864772</v>
      </c>
      <c r="O314" s="13"/>
      <c r="P314" s="13">
        <f t="shared" si="5"/>
        <v>0</v>
      </c>
    </row>
    <row r="315" spans="1:16" x14ac:dyDescent="0.2">
      <c r="A315" s="8" t="s">
        <v>418</v>
      </c>
      <c r="B315" s="9">
        <v>20048600</v>
      </c>
      <c r="C315" s="9">
        <v>4358639</v>
      </c>
      <c r="D315" s="9">
        <v>4358639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581000</v>
      </c>
      <c r="M315" s="9">
        <v>0</v>
      </c>
      <c r="N315" s="9">
        <v>25028239</v>
      </c>
      <c r="O315" s="9"/>
      <c r="P315" s="9">
        <f t="shared" si="5"/>
        <v>0</v>
      </c>
    </row>
    <row r="316" spans="1:16" x14ac:dyDescent="0.2">
      <c r="A316" s="10" t="s">
        <v>419</v>
      </c>
      <c r="B316" s="11">
        <v>14971000</v>
      </c>
      <c r="C316" s="11">
        <v>2654552</v>
      </c>
      <c r="D316" s="11">
        <v>2654552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17655552</v>
      </c>
      <c r="O316" s="11"/>
      <c r="P316" s="11">
        <f t="shared" si="5"/>
        <v>0</v>
      </c>
    </row>
    <row r="317" spans="1:16" x14ac:dyDescent="0.2">
      <c r="A317" s="12" t="s">
        <v>420</v>
      </c>
      <c r="B317" s="13">
        <v>31164400</v>
      </c>
      <c r="C317" s="13">
        <v>2738611</v>
      </c>
      <c r="D317" s="13">
        <v>2738611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33963011</v>
      </c>
      <c r="O317" s="13"/>
      <c r="P317" s="13">
        <f t="shared" si="5"/>
        <v>0</v>
      </c>
    </row>
    <row r="318" spans="1:16" x14ac:dyDescent="0.2">
      <c r="A318" s="8" t="s">
        <v>421</v>
      </c>
      <c r="B318" s="9">
        <v>3318700</v>
      </c>
      <c r="C318" s="9">
        <v>2139810</v>
      </c>
      <c r="D318" s="9">
        <v>2139810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5708510</v>
      </c>
      <c r="O318" s="9"/>
      <c r="P318" s="9">
        <f t="shared" si="5"/>
        <v>0</v>
      </c>
    </row>
    <row r="319" spans="1:16" x14ac:dyDescent="0.2">
      <c r="A319" s="10" t="s">
        <v>422</v>
      </c>
      <c r="B319" s="11">
        <v>3480800</v>
      </c>
      <c r="C319" s="11">
        <v>325543</v>
      </c>
      <c r="D319" s="11">
        <v>325543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3816343</v>
      </c>
      <c r="O319" s="11"/>
      <c r="P319" s="11">
        <f t="shared" si="5"/>
        <v>0</v>
      </c>
    </row>
    <row r="320" spans="1:16" x14ac:dyDescent="0.2">
      <c r="A320" s="12" t="s">
        <v>423</v>
      </c>
      <c r="B320" s="13">
        <v>8392400</v>
      </c>
      <c r="C320" s="13">
        <v>2090506</v>
      </c>
      <c r="D320" s="13">
        <v>2090506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11127206</v>
      </c>
      <c r="O320" s="13"/>
      <c r="P320" s="13">
        <f t="shared" si="5"/>
        <v>0</v>
      </c>
    </row>
    <row r="321" spans="1:16" x14ac:dyDescent="0.2">
      <c r="A321" s="8" t="s">
        <v>424</v>
      </c>
      <c r="B321" s="9">
        <v>24256500</v>
      </c>
      <c r="C321" s="9">
        <v>10467541</v>
      </c>
      <c r="D321" s="9">
        <v>10467541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34824041</v>
      </c>
      <c r="O321" s="9"/>
      <c r="P321" s="9">
        <f t="shared" si="5"/>
        <v>0</v>
      </c>
    </row>
    <row r="322" spans="1:16" x14ac:dyDescent="0.2">
      <c r="A322" s="10" t="s">
        <v>425</v>
      </c>
      <c r="B322" s="11">
        <v>8238300</v>
      </c>
      <c r="C322" s="11">
        <v>2160871</v>
      </c>
      <c r="D322" s="11">
        <v>2160871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10972671</v>
      </c>
      <c r="O322" s="11"/>
      <c r="P322" s="11">
        <f t="shared" si="5"/>
        <v>0</v>
      </c>
    </row>
    <row r="323" spans="1:16" x14ac:dyDescent="0.2">
      <c r="A323" s="12" t="s">
        <v>426</v>
      </c>
      <c r="B323" s="13">
        <v>47967600</v>
      </c>
      <c r="C323" s="13">
        <v>12755319</v>
      </c>
      <c r="D323" s="13">
        <v>12755319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60852919</v>
      </c>
      <c r="O323" s="13"/>
      <c r="P323" s="13">
        <f t="shared" si="5"/>
        <v>0</v>
      </c>
    </row>
    <row r="324" spans="1:16" x14ac:dyDescent="0.2">
      <c r="A324" s="8" t="s">
        <v>427</v>
      </c>
      <c r="B324" s="9">
        <v>36895900</v>
      </c>
      <c r="C324" s="9">
        <v>10384972</v>
      </c>
      <c r="D324" s="9">
        <v>10384972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47728572</v>
      </c>
      <c r="O324" s="9"/>
      <c r="P324" s="9">
        <f t="shared" si="5"/>
        <v>0</v>
      </c>
    </row>
    <row r="325" spans="1:16" x14ac:dyDescent="0.2">
      <c r="A325" s="10" t="s">
        <v>428</v>
      </c>
      <c r="B325" s="11">
        <v>8150300</v>
      </c>
      <c r="C325" s="11">
        <v>3766625</v>
      </c>
      <c r="D325" s="11">
        <v>3766625</v>
      </c>
      <c r="E325" s="11">
        <v>554300</v>
      </c>
      <c r="F325" s="11">
        <v>0</v>
      </c>
      <c r="G325" s="11">
        <v>30000</v>
      </c>
      <c r="H325" s="11">
        <v>30000</v>
      </c>
      <c r="I325" s="11">
        <v>0</v>
      </c>
      <c r="J325" s="11">
        <v>0</v>
      </c>
      <c r="K325" s="11">
        <v>49100</v>
      </c>
      <c r="L325" s="11">
        <v>0</v>
      </c>
      <c r="M325" s="11">
        <v>0</v>
      </c>
      <c r="N325" s="11">
        <v>12550325</v>
      </c>
      <c r="O325" s="11"/>
      <c r="P325" s="11">
        <f t="shared" ref="P325:P388" si="6">C325-D325</f>
        <v>0</v>
      </c>
    </row>
    <row r="326" spans="1:16" x14ac:dyDescent="0.2">
      <c r="A326" s="12" t="s">
        <v>429</v>
      </c>
      <c r="B326" s="13">
        <v>6757300</v>
      </c>
      <c r="C326" s="13">
        <v>1598630</v>
      </c>
      <c r="D326" s="13">
        <v>1598630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43500</v>
      </c>
      <c r="L326" s="13">
        <v>0</v>
      </c>
      <c r="M326" s="13">
        <v>0</v>
      </c>
      <c r="N326" s="13">
        <v>9276130</v>
      </c>
      <c r="O326" s="13"/>
      <c r="P326" s="13">
        <f t="shared" si="6"/>
        <v>0</v>
      </c>
    </row>
    <row r="327" spans="1:16" x14ac:dyDescent="0.2">
      <c r="A327" s="8" t="s">
        <v>430</v>
      </c>
      <c r="B327" s="9">
        <v>7147600</v>
      </c>
      <c r="C327" s="9">
        <v>2092049</v>
      </c>
      <c r="D327" s="9">
        <v>2092049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10193149</v>
      </c>
      <c r="O327" s="9"/>
      <c r="P327" s="9">
        <f t="shared" si="6"/>
        <v>0</v>
      </c>
    </row>
    <row r="328" spans="1:16" x14ac:dyDescent="0.2">
      <c r="A328" s="10" t="s">
        <v>431</v>
      </c>
      <c r="B328" s="11">
        <v>6683100</v>
      </c>
      <c r="C328" s="11">
        <v>571707</v>
      </c>
      <c r="D328" s="11">
        <v>571707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8136607</v>
      </c>
      <c r="O328" s="11"/>
      <c r="P328" s="11">
        <f t="shared" si="6"/>
        <v>0</v>
      </c>
    </row>
    <row r="329" spans="1:16" x14ac:dyDescent="0.2">
      <c r="A329" s="12" t="s">
        <v>432</v>
      </c>
      <c r="B329" s="13">
        <v>2885600</v>
      </c>
      <c r="C329" s="13">
        <v>333914</v>
      </c>
      <c r="D329" s="13">
        <v>333914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3884014</v>
      </c>
      <c r="O329" s="13"/>
      <c r="P329" s="13">
        <f t="shared" si="6"/>
        <v>0</v>
      </c>
    </row>
    <row r="330" spans="1:16" x14ac:dyDescent="0.2">
      <c r="A330" s="8" t="s">
        <v>433</v>
      </c>
      <c r="B330" s="9">
        <v>4490100</v>
      </c>
      <c r="C330" s="9">
        <v>408506</v>
      </c>
      <c r="D330" s="9">
        <v>408506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5632006</v>
      </c>
      <c r="O330" s="9"/>
      <c r="P330" s="9">
        <f t="shared" si="6"/>
        <v>0</v>
      </c>
    </row>
    <row r="331" spans="1:16" x14ac:dyDescent="0.2">
      <c r="A331" s="10" t="s">
        <v>434</v>
      </c>
      <c r="B331" s="11">
        <v>7943300</v>
      </c>
      <c r="C331" s="11">
        <v>635663</v>
      </c>
      <c r="D331" s="11">
        <v>635663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9945163</v>
      </c>
      <c r="O331" s="11"/>
      <c r="P331" s="11">
        <f t="shared" si="6"/>
        <v>0</v>
      </c>
    </row>
    <row r="332" spans="1:16" x14ac:dyDescent="0.2">
      <c r="A332" s="12" t="s">
        <v>435</v>
      </c>
      <c r="B332" s="13">
        <v>6173000</v>
      </c>
      <c r="C332" s="13">
        <v>1062777</v>
      </c>
      <c r="D332" s="13">
        <v>1062777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8036177</v>
      </c>
      <c r="O332" s="13"/>
      <c r="P332" s="13">
        <f t="shared" si="6"/>
        <v>0</v>
      </c>
    </row>
    <row r="333" spans="1:16" x14ac:dyDescent="0.2">
      <c r="A333" s="8" t="s">
        <v>436</v>
      </c>
      <c r="B333" s="9">
        <v>12065000</v>
      </c>
      <c r="C333" s="9">
        <v>1631504</v>
      </c>
      <c r="D333" s="9">
        <v>1631504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14393104</v>
      </c>
      <c r="O333" s="9"/>
      <c r="P333" s="9">
        <f t="shared" si="6"/>
        <v>0</v>
      </c>
    </row>
    <row r="334" spans="1:16" x14ac:dyDescent="0.2">
      <c r="A334" s="10" t="s">
        <v>437</v>
      </c>
      <c r="B334" s="11">
        <v>3146000</v>
      </c>
      <c r="C334" s="11">
        <v>619974</v>
      </c>
      <c r="D334" s="11">
        <v>619974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4564774</v>
      </c>
      <c r="O334" s="11"/>
      <c r="P334" s="11">
        <f t="shared" si="6"/>
        <v>0</v>
      </c>
    </row>
    <row r="335" spans="1:16" x14ac:dyDescent="0.2">
      <c r="A335" s="12" t="s">
        <v>438</v>
      </c>
      <c r="B335" s="13">
        <v>4110800</v>
      </c>
      <c r="C335" s="13">
        <v>565588</v>
      </c>
      <c r="D335" s="13">
        <v>565588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5457088</v>
      </c>
      <c r="O335" s="13"/>
      <c r="P335" s="13">
        <f t="shared" si="6"/>
        <v>0</v>
      </c>
    </row>
    <row r="336" spans="1:16" x14ac:dyDescent="0.2">
      <c r="A336" s="8" t="s">
        <v>439</v>
      </c>
      <c r="B336" s="9">
        <v>13970400</v>
      </c>
      <c r="C336" s="9">
        <v>-191724</v>
      </c>
      <c r="D336" s="9">
        <v>-191724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181500</v>
      </c>
      <c r="L336" s="9">
        <v>0</v>
      </c>
      <c r="M336" s="9">
        <v>0</v>
      </c>
      <c r="N336" s="9">
        <v>14735676</v>
      </c>
      <c r="O336" s="9"/>
      <c r="P336" s="9">
        <f t="shared" si="6"/>
        <v>0</v>
      </c>
    </row>
    <row r="337" spans="1:16" x14ac:dyDescent="0.2">
      <c r="A337" s="10" t="s">
        <v>440</v>
      </c>
      <c r="B337" s="11">
        <v>15683400</v>
      </c>
      <c r="C337" s="11">
        <v>1997556</v>
      </c>
      <c r="D337" s="11">
        <v>1997556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211000</v>
      </c>
      <c r="L337" s="11">
        <v>0</v>
      </c>
      <c r="M337" s="11">
        <v>0</v>
      </c>
      <c r="N337" s="11">
        <v>18810556</v>
      </c>
      <c r="O337" s="11"/>
      <c r="P337" s="11">
        <f t="shared" si="6"/>
        <v>0</v>
      </c>
    </row>
    <row r="338" spans="1:16" x14ac:dyDescent="0.2">
      <c r="A338" s="12" t="s">
        <v>441</v>
      </c>
      <c r="B338" s="13">
        <v>2994700</v>
      </c>
      <c r="C338" s="13">
        <v>349339</v>
      </c>
      <c r="D338" s="13">
        <v>349339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4126639</v>
      </c>
      <c r="O338" s="13"/>
      <c r="P338" s="13">
        <f t="shared" si="6"/>
        <v>0</v>
      </c>
    </row>
    <row r="339" spans="1:16" x14ac:dyDescent="0.2">
      <c r="A339" s="8" t="s">
        <v>442</v>
      </c>
      <c r="B339" s="9">
        <v>19695800</v>
      </c>
      <c r="C339" s="9">
        <v>4209831</v>
      </c>
      <c r="D339" s="9">
        <v>4209831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24603331</v>
      </c>
      <c r="O339" s="9"/>
      <c r="P339" s="9">
        <f t="shared" si="6"/>
        <v>0</v>
      </c>
    </row>
    <row r="340" spans="1:16" x14ac:dyDescent="0.2">
      <c r="A340" s="10" t="s">
        <v>443</v>
      </c>
      <c r="B340" s="11">
        <v>31124600</v>
      </c>
      <c r="C340" s="11">
        <v>5918691</v>
      </c>
      <c r="D340" s="11">
        <v>5918691</v>
      </c>
      <c r="E340" s="11">
        <v>731100</v>
      </c>
      <c r="F340" s="11">
        <v>0</v>
      </c>
      <c r="G340" s="11">
        <v>380000</v>
      </c>
      <c r="H340" s="11">
        <v>380000</v>
      </c>
      <c r="I340" s="11">
        <v>0</v>
      </c>
      <c r="J340" s="11">
        <v>0</v>
      </c>
      <c r="K340" s="11">
        <v>382600</v>
      </c>
      <c r="L340" s="11">
        <v>0</v>
      </c>
      <c r="M340" s="11">
        <v>0</v>
      </c>
      <c r="N340" s="11">
        <v>38536991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-66521</v>
      </c>
      <c r="D341" s="13">
        <v>-66521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120017979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1965795</v>
      </c>
      <c r="D342" s="9">
        <v>1965795</v>
      </c>
      <c r="E342" s="9">
        <v>0</v>
      </c>
      <c r="F342" s="9">
        <v>3207300</v>
      </c>
      <c r="G342" s="9">
        <v>0</v>
      </c>
      <c r="H342" s="9">
        <v>0</v>
      </c>
      <c r="I342" s="9">
        <v>0</v>
      </c>
      <c r="J342" s="9">
        <v>0</v>
      </c>
      <c r="K342" s="9">
        <v>390300</v>
      </c>
      <c r="L342" s="9">
        <v>0</v>
      </c>
      <c r="M342" s="9">
        <v>0</v>
      </c>
      <c r="N342" s="9">
        <v>49912395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668891</v>
      </c>
      <c r="D343" s="11">
        <v>668891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7414091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1796525</v>
      </c>
      <c r="D344" s="13">
        <v>1796525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10209925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3731519</v>
      </c>
      <c r="D345" s="9">
        <v>3731519</v>
      </c>
      <c r="E345" s="9">
        <v>0</v>
      </c>
      <c r="F345" s="9">
        <v>1360500</v>
      </c>
      <c r="G345" s="9">
        <v>11600</v>
      </c>
      <c r="H345" s="9">
        <v>11600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28355519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1044455</v>
      </c>
      <c r="D346" s="11">
        <v>1044455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6701355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580796</v>
      </c>
      <c r="D347" s="13">
        <v>580796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4259296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840959</v>
      </c>
      <c r="D348" s="9">
        <v>840959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7785159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3370201</v>
      </c>
      <c r="D349" s="11">
        <v>3370201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24442401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2140643</v>
      </c>
      <c r="D350" s="13">
        <v>2140643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10945843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5381766</v>
      </c>
      <c r="D351" s="9">
        <v>5381766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42322266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1087289</v>
      </c>
      <c r="D352" s="11">
        <v>1087289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7765589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1732709</v>
      </c>
      <c r="D353" s="13">
        <v>1732709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8349109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1120619</v>
      </c>
      <c r="D354" s="9">
        <v>1120619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7844619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1283544</v>
      </c>
      <c r="D355" s="11">
        <v>1283544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8823344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2296237</v>
      </c>
      <c r="D356" s="13">
        <v>2296237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17889737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8090412</v>
      </c>
      <c r="D357" s="9">
        <v>8090412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72873212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-2415818</v>
      </c>
      <c r="D358" s="11">
        <v>-2415818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10059682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-58717</v>
      </c>
      <c r="D359" s="13">
        <v>-58717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3309583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1256899</v>
      </c>
      <c r="D360" s="9">
        <v>1256899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8770899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1708484</v>
      </c>
      <c r="D361" s="11">
        <v>1708484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23595984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1034681</v>
      </c>
      <c r="D362" s="13">
        <v>1034681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10048681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733135</v>
      </c>
      <c r="D363" s="9">
        <v>733135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6114935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2502117</v>
      </c>
      <c r="D364" s="11">
        <v>2502117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17804117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2621427</v>
      </c>
      <c r="D365" s="13">
        <v>2621427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28051627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736578</v>
      </c>
      <c r="D366" s="9">
        <v>736578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8888378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522271</v>
      </c>
      <c r="D367" s="11">
        <v>522271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11031971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400112</v>
      </c>
      <c r="D368" s="13">
        <v>400112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8905912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1329210</v>
      </c>
      <c r="D369" s="9">
        <v>1329210</v>
      </c>
      <c r="E369" s="9">
        <v>0</v>
      </c>
      <c r="F369" s="9">
        <v>889500</v>
      </c>
      <c r="G369" s="9">
        <v>276100</v>
      </c>
      <c r="H369" s="9">
        <v>276100</v>
      </c>
      <c r="I369" s="9">
        <v>0</v>
      </c>
      <c r="J369" s="9">
        <v>0</v>
      </c>
      <c r="K369" s="9">
        <v>19300</v>
      </c>
      <c r="L369" s="9">
        <v>0</v>
      </c>
      <c r="M369" s="9">
        <v>0</v>
      </c>
      <c r="N369" s="9">
        <v>10142510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680593</v>
      </c>
      <c r="D370" s="11">
        <v>680593</v>
      </c>
      <c r="E370" s="11">
        <v>0</v>
      </c>
      <c r="F370" s="11">
        <v>919200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9429293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874668</v>
      </c>
      <c r="D371" s="13">
        <v>874668</v>
      </c>
      <c r="E371" s="13">
        <v>0</v>
      </c>
      <c r="F371" s="13">
        <v>768400</v>
      </c>
      <c r="G371" s="13">
        <v>92100</v>
      </c>
      <c r="H371" s="13">
        <v>92100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7035468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969064</v>
      </c>
      <c r="D372" s="9">
        <v>969064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7676264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2179608</v>
      </c>
      <c r="D373" s="11">
        <v>2179608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11975408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-77299</v>
      </c>
      <c r="D374" s="13">
        <v>-77299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3220701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76807</v>
      </c>
      <c r="D375" s="9">
        <v>76807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4384507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221250</v>
      </c>
      <c r="D376" s="11">
        <v>221250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6319050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2380949</v>
      </c>
      <c r="D377" s="13">
        <v>2380949</v>
      </c>
      <c r="E377" s="13">
        <v>0</v>
      </c>
      <c r="F377" s="13">
        <v>1931300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34469549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-1092390</v>
      </c>
      <c r="D378" s="9">
        <v>-1092390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24847210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3294673</v>
      </c>
      <c r="D379" s="11">
        <v>3294673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26543573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1734117</v>
      </c>
      <c r="D380" s="13">
        <v>1734117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12374817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-1192204</v>
      </c>
      <c r="D381" s="9">
        <v>-1192204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12750996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3089856</v>
      </c>
      <c r="D382" s="11">
        <v>3089856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31548356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-2758642</v>
      </c>
      <c r="D383" s="13">
        <v>-2758642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12883958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-388948</v>
      </c>
      <c r="D384" s="9">
        <v>-388948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4373552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-3995850</v>
      </c>
      <c r="D385" s="11">
        <v>-3995850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166466650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3210861</v>
      </c>
      <c r="D386" s="13">
        <v>3210861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69832161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-518209</v>
      </c>
      <c r="D387" s="9">
        <v>-518209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11335091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1133734</v>
      </c>
      <c r="D388" s="11">
        <v>1133734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12708134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-312247</v>
      </c>
      <c r="D389" s="13">
        <v>-312247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6487053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540601</v>
      </c>
      <c r="D390" s="9">
        <v>540601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6304701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955600</v>
      </c>
      <c r="D391" s="11">
        <v>955600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36800</v>
      </c>
      <c r="M391" s="11">
        <v>0</v>
      </c>
      <c r="N391" s="11">
        <v>7116300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901590</v>
      </c>
      <c r="D392" s="13">
        <v>901590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13010490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1586273</v>
      </c>
      <c r="D393" s="9">
        <v>1586273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9810973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1183405</v>
      </c>
      <c r="D394" s="11">
        <v>1183405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21353805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1188437</v>
      </c>
      <c r="D395" s="13">
        <v>1188437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11983037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652783</v>
      </c>
      <c r="D396" s="9">
        <v>652783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7027583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1101038</v>
      </c>
      <c r="D397" s="11">
        <v>1101038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8993538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421581</v>
      </c>
      <c r="D398" s="13">
        <v>421581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25400</v>
      </c>
      <c r="L398" s="13">
        <v>10900</v>
      </c>
      <c r="M398" s="13">
        <v>0</v>
      </c>
      <c r="N398" s="13">
        <v>6162781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438304</v>
      </c>
      <c r="D399" s="9">
        <v>438304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4965804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1336549</v>
      </c>
      <c r="D400" s="11">
        <v>1336549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39155649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3526380</v>
      </c>
      <c r="D401" s="13">
        <v>3526380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22882480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1204150</v>
      </c>
      <c r="D402" s="9">
        <v>1204150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11485650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1468768</v>
      </c>
      <c r="D403" s="11">
        <v>1468768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15184268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333618</v>
      </c>
      <c r="D404" s="13">
        <v>333618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9418718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1301473</v>
      </c>
      <c r="D405" s="9">
        <v>1301473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10893773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1487515</v>
      </c>
      <c r="D406" s="11">
        <v>1487515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12649215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3124329</v>
      </c>
      <c r="D407" s="13">
        <v>3124329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19297329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208842</v>
      </c>
      <c r="D408" s="9">
        <v>208842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7877542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1148181</v>
      </c>
      <c r="D409" s="11">
        <v>1148181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10476181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2067017</v>
      </c>
      <c r="D410" s="13">
        <v>2067017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21590817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-341832</v>
      </c>
      <c r="D411" s="9">
        <v>-341832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357200</v>
      </c>
      <c r="L411" s="9">
        <v>0</v>
      </c>
      <c r="M411" s="9">
        <v>0</v>
      </c>
      <c r="N411" s="9">
        <v>34296768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3412260</v>
      </c>
      <c r="D412" s="11">
        <v>3412260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17250960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3375770</v>
      </c>
      <c r="D413" s="13">
        <v>3375770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72460570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717544</v>
      </c>
      <c r="D414" s="9">
        <v>717544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7419844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23235</v>
      </c>
      <c r="D415" s="11">
        <v>23235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6291235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480915</v>
      </c>
      <c r="D416" s="13">
        <v>480915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34900</v>
      </c>
      <c r="L416" s="13">
        <v>0</v>
      </c>
      <c r="M416" s="13">
        <v>0</v>
      </c>
      <c r="N416" s="13">
        <v>7175015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-193893</v>
      </c>
      <c r="D417" s="9">
        <v>-193893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6786107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-91435</v>
      </c>
      <c r="D418" s="11">
        <v>-91435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12033065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1584004</v>
      </c>
      <c r="D419" s="13">
        <v>1584004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15454504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2597284</v>
      </c>
      <c r="D420" s="9">
        <v>2597284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14051584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488857</v>
      </c>
      <c r="D421" s="11">
        <v>488857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8845957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-393</v>
      </c>
      <c r="D422" s="13">
        <v>-393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6359607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190587</v>
      </c>
      <c r="D423" s="9">
        <v>190587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6192487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1622723</v>
      </c>
      <c r="D424" s="11">
        <v>1622723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14642423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719261</v>
      </c>
      <c r="D425" s="13">
        <v>719261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7138861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-213676</v>
      </c>
      <c r="D426" s="9">
        <v>-213676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9093124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2214745</v>
      </c>
      <c r="D427" s="11">
        <v>2214745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34088645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12562968800</v>
      </c>
      <c r="C428" s="15">
        <v>-71383213</v>
      </c>
      <c r="D428" s="15">
        <v>-64766209</v>
      </c>
      <c r="E428" s="15">
        <v>83127300</v>
      </c>
      <c r="F428" s="15">
        <v>213966200</v>
      </c>
      <c r="G428" s="15">
        <v>86314200</v>
      </c>
      <c r="H428" s="15">
        <v>76064200</v>
      </c>
      <c r="I428" s="15">
        <v>10250000</v>
      </c>
      <c r="J428" s="15">
        <v>0</v>
      </c>
      <c r="K428" s="15">
        <v>20000000</v>
      </c>
      <c r="L428" s="15">
        <v>31244400</v>
      </c>
      <c r="M428" s="15">
        <v>49015800</v>
      </c>
      <c r="N428" s="15">
        <v>12981870491</v>
      </c>
      <c r="O428" s="15"/>
      <c r="P428" s="15">
        <f>SUM(P6:P427)</f>
        <v>-6617004</v>
      </c>
    </row>
    <row r="429" spans="1:16" ht="12.75" thickTop="1" x14ac:dyDescent="0.2"/>
    <row r="430" spans="1:16" x14ac:dyDescent="0.2">
      <c r="A430" s="17"/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2018-09-03T07:11:06Z</dcterms:modified>
</cp:coreProperties>
</file>