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D71CD6FE-4BB8-459A-9E5B-123F64F327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'Ark1'!$A$3:$Q$363</definedName>
    <definedName name="EksterneData_1" localSheetId="0">'Ark1'!$A$4:$O$363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3" i="1" l="1"/>
  <c r="P23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2" i="1"/>
  <c r="P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<sst xmlns="http://schemas.openxmlformats.org/spreadsheetml/2006/main" count="389" uniqueCount="385">
  <si>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</si>
  <si>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</si>
  <si>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</si>
  <si>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</si>
  <si>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</si>
  <si>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</si>
  <si>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</si>
  <si>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</si>
  <si>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</si>
  <si>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</si>
  <si>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</si>
  <si>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</si>
  <si>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</si>
  <si>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</si>
  <si>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</si>
  <si>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</si>
  <si>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</si>
  <si>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</si>
  <si>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</si>
  <si>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</si>
  <si>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</si>
  <si>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</si>
  <si>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</si>
  <si>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</si>
  <si>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</si>
  <si>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</si>
  <si>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</si>
  <si>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</si>
  <si>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</si>
  <si>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</si>
  <si>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</si>
  <si>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</si>
  <si>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</si>
  <si>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</si>
  <si>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</si>
  <si>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</si>
  <si>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</si>
  <si>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</si>
  <si>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</si>
  <si>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</si>
  <si>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</si>
  <si>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</si>
  <si>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</si>
  <si>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</si>
  <si>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</si>
  <si>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</si>
  <si>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</si>
  <si>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</si>
  <si>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</si>
  <si>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</si>
  <si>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</si>
  <si>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</si>
  <si>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</si>
  <si>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</si>
  <si>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</si>
  <si>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</si>
  <si>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</si>
  <si>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</si>
  <si>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</si>
  <si>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</si>
  <si>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</si>
  <si>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</si>
  <si>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</si>
  <si>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</si>
  <si>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</si>
  <si>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</si>
  <si>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</si>
  <si>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</si>
  <si>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</si>
  <si>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</si>
  <si>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</si>
  <si>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</si>
  <si>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</si>
  <si>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</si>
  <si>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</si>
  <si>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</si>
  <si>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</si>
  <si>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</si>
  <si>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</si>
  <si>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</si>
  <si>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</si>
  <si>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</si>
  <si>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</si>
  <si>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</si>
  <si>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</si>
  <si>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</si>
  <si>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</si>
  <si>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</si>
  <si>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</si>
  <si>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</si>
  <si>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</si>
  <si>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</si>
  <si>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</si>
  <si>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</si>
  <si>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</si>
  <si>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</si>
  <si>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</si>
  <si>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</si>
  <si>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</si>
  <si>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</si>
  <si>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</si>
  <si>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</si>
  <si>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</si>
  <si>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</si>
  <si>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</si>
  <si>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</si>
  <si>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</si>
  <si>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</si>
  <si>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</si>
  <si>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</si>
  <si>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</si>
  <si>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</si>
  <si>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</si>
  <si>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</si>
  <si>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</si>
  <si>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</si>
  <si>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</si>
  <si>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</si>
  <si>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</si>
  <si>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</si>
  <si>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</si>
  <si>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</si>
  <si>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</si>
  <si>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</si>
  <si>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</si>
  <si>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</si>
  <si>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</si>
  <si>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</si>
  <si>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</si>
  <si>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</si>
  <si>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</si>
  <si>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</si>
  <si>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</si>
  <si>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</si>
  <si>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</si>
  <si>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</si>
  <si>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</si>
  <si>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</si>
  <si>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</si>
  <si>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</si>
  <si>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</si>
  <si>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</si>
  <si>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</si>
  <si>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</si>
  <si>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</si>
  <si>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</si>
  <si>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</si>
  <si>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</si>
  <si>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</si>
  <si>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</si>
  <si>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</si>
  <si>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</si>
  <si>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</si>
  <si>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</si>
  <si>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</si>
  <si>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</si>
  <si>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</si>
  <si>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</si>
  <si>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</si>
  <si>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</si>
  <si>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</si>
  <si>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</si>
  <si>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</si>
  <si>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</si>
  <si>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</si>
  <si>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</si>
  <si>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</si>
  <si>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</si>
  <si>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</si>
  <si>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</si>
  <si>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</si>
  <si>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</si>
  <si>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</si>
  <si>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</si>
  <si>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</si>
  <si>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</si>
  <si>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</si>
  <si>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</si>
  <si>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</si>
  <si>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</si>
  <si>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</si>
  <si>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</si>
  <si>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</si>
  <si>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</si>
  <si>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</si>
  <si>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</si>
  <si>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</si>
  <si>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</si>
  <si>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</si>
  <si>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</si>
  <si>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</si>
  <si>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</si>
  <si>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</si>
  <si>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</si>
  <si>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</si>
  <si>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</si>
  <si>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</si>
  <si>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</si>
  <si>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</si>
  <si>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</si>
  <si>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</si>
  <si>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</si>
  <si>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</si>
  <si>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</si>
  <si>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</si>
  <si>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</si>
  <si>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</si>
  <si>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</si>
  <si>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</si>
  <si>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</si>
  <si>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</si>
  <si>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</si>
  <si>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</si>
  <si>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</si>
  <si>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</si>
  <si>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</si>
  <si>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</si>
  <si>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</si>
  <si>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</si>
  <si>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</si>
  <si>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</si>
  <si>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</si>
  <si>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</si>
  <si>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</si>
  <si>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</si>
  <si>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</si>
  <si>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</si>
  <si>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</si>
  <si>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</si>
  <si>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</si>
  <si>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</si>
  <si>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</si>
  <si>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</si>
  <si>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</si>
  <si>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</si>
  <si>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</si>
  <si>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</si>
  <si>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</si>
  <si>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</si>
  <si>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</si>
  <si>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</si>
  <si>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</si>
  <si>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</si>
  <si>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</si>
  <si>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</si>
  <si>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</si>
  <si>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</si>
  <si>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</si>
  <si>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</si>
  <si>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</si>
  <si>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</si>
  <si>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</si>
  <si>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</si>
  <si>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</si>
  <si>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</si>
  <si>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</si>
  <si>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</si>
  <si>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</si>
  <si>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</si>
  <si>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</si>
  <si>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</si>
  <si>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</si>
  <si>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</si>
  <si>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</si>
  <si>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</si>
  <si>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</si>
  <si>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</si>
  <si>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</si>
  <si>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</si>
  <si>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</si>
  <si>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</si>
  <si>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</si>
  <si>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</si>
  <si>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</si>
  <si>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</si>
  <si>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</si>
  <si>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</si>
  <si>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</si>
  <si>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</si>
  <si>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</si>
  <si>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</si>
  <si>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</si>
  <si>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</si>
  <si>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</si>
  <si>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</si>
  <si>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</si>
  <si>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</si>
  <si>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</si>
  <si>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</si>
  <si>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</si>
  <si>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</si>
  <si>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</si>
  <si>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</si>
  <si>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</si>
  <si>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</si>
  <si>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</si>
  <si>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</si>
  <si>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</si>
  <si>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</si>
  <si>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</si>
  <si>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</si>
  <si>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</si>
  <si>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</si>
  <si>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</si>
  <si>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</si>
  <si>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</si>
  <si>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</si>
  <si>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</si>
  <si>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</si>
  <si>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</si>
  <si>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</si>
  <si>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</si>
  <si>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</si>
  <si>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</si>
  <si>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</si>
  <si>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</si>
  <si>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</si>
  <si>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</si>
  <si>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</si>
  <si>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</si>
  <si>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</si>
  <si>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</si>
  <si>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</si>
  <si>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</si>
  <si>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</si>
  <si>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</si>
  <si>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</si>
  <si>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</si>
  <si>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</si>
  <si>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</si>
  <si>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</si>
  <si>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</si>
  <si>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</si>
  <si>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</si>
  <si>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</si>
  <si>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</si>
  <si>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</si>
  <si>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</si>
  <si>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</si>
  <si>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</si>
  <si>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</si>
  <si>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</si>
  <si>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</si>
  <si>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</si>
  <si>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</si>
  <si>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</si>
  <si>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</si>
  <si>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</si>
  <si>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</si>
  <si>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</si>
  <si>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</si>
  <si>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</si>
  <si>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</si>
  <si>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</si>
  <si>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</si>
  <si>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</si>
  <si>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</si>
  <si>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</si>
  <si>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</si>
  <si>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</si>
  <si>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</si>
  <si>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</si>
  <si>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</si>
  <si>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</si>
  <si>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</si>
  <si>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</si>
  <si>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</si>
  <si>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</si>
  <si>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</si>
  <si>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</si>
  <si>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</si>
  <si>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</si>
  <si>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</si>
  <si>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</si>
  <si>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</si>
  <si>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</si>
  <si>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</si>
  <si>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</si>
  <si>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</si>
  <si>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</si>
  <si>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5014 Frøya*</t>
  </si>
  <si>
    <t xml:space="preserve">*Frøya kommune har akkumulert gjenstående  inntektutjevning (gjeld til staten) etter skatteåret 2023 på kroner 185 743 385. Fra og med termin 3 (skatteåret 2024) er rammetilskuddet til Frøya kommune for 2024 foreløpig holdt tilbake, for å se på utviklingen i skatteinngangen for kommunen i 2024. Tilbakeholdt rammetilskudd for Frøya kommune så langt i 2024 er vist i kolonne 13. </t>
  </si>
  <si>
    <t>Beregning av rammetilskudd og utbetaling til kommunene, juli 2024 (termin 7)</t>
  </si>
  <si>
    <t>1a</t>
  </si>
  <si>
    <t>Herav trekk for å dekke inn Frøyas negativt rammetilskudd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</si>
</sst>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0"/>
  <sheetViews>
    <sheetView tabSelected="1" zoomScale="90" zoomScaleNormal="90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C3" sqref="C3"/>
    </sheetView>
  </sheetViews>
  <sheetFormatPr baseColWidth="10" defaultColWidth="11.85546875" defaultRowHeight="12" x14ac:dyDescent="0.2"/>
  <cols>
    <col min="1" max="1" width="17.28515625" style="2" customWidth="1"/>
    <col min="2" max="3" width="14.42578125" style="2" customWidth="1"/>
    <col min="4" max="4" width="14.42578125" style="2" hidden="1" customWidth="1"/>
    <col min="5" max="5" width="14.42578125" style="2" customWidth="1"/>
    <col min="6" max="6" width="13" style="2" customWidth="1"/>
    <col min="7" max="7" width="12.7109375" style="2" customWidth="1"/>
    <col min="8" max="8" width="12.85546875" style="2" customWidth="1"/>
    <col min="9" max="9" width="11.85546875" style="2"/>
    <col min="10" max="10" width="12.85546875" style="2" customWidth="1"/>
    <col min="11" max="14" width="11.85546875" style="2"/>
    <col min="15" max="15" width="14.5703125" style="2" customWidth="1"/>
    <col min="16" max="16" width="12.5703125" style="2" bestFit="1" customWidth="1"/>
    <col min="17" max="17" width="13.42578125" style="14" bestFit="1" customWidth="1"/>
    <col min="18" max="16384" width="11.85546875" style="2"/>
  </cols>
  <sheetData>
    <row r="1" spans="1:17" s="1" customFormat="1" ht="18.75" x14ac:dyDescent="0.25">
      <c r="A1" s="30" t="s">
        <v>382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2"/>
    </row>
    <row r="3" spans="1:17" s="5" customFormat="1" ht="48" x14ac:dyDescent="0.2">
      <c r="A3" s="3" t="s">
        <v>0</v>
      </c>
      <c r="B3" s="4" t="s">
        <v>85</v>
      </c>
      <c r="C3" s="4" t="s">
        <v>384</v>
      </c>
      <c r="D3" s="4" t="s">
        <v>87</v>
      </c>
      <c r="E3" s="4" t="s">
        <v>89</v>
      </c>
      <c r="F3" s="4" t="s">
        <v>90</v>
      </c>
      <c r="G3" s="4" t="s">
        <v>101</v>
      </c>
      <c r="H3" s="4" t="s">
        <v>93</v>
      </c>
      <c r="I3" s="4" t="s">
        <v>95</v>
      </c>
      <c r="J3" s="4" t="s">
        <v>263</v>
      </c>
      <c r="K3" s="4" t="s">
        <v>264</v>
      </c>
      <c r="L3" s="4" t="s">
        <v>103</v>
      </c>
      <c r="M3" s="4" t="s">
        <v>96</v>
      </c>
      <c r="N3" s="4" t="s">
        <v>1</v>
      </c>
      <c r="O3" s="4" t="s">
        <v>99</v>
      </c>
      <c r="P3" s="15" t="s">
        <v>100</v>
      </c>
      <c r="Q3" s="13" t="s">
        <v>262</v>
      </c>
    </row>
    <row r="4" spans="1:17" s="5" customFormat="1" ht="25.5" customHeight="1" x14ac:dyDescent="0.2">
      <c r="A4" s="4"/>
      <c r="B4" s="4" t="s">
        <v>86</v>
      </c>
      <c r="C4" s="4" t="s">
        <v>86</v>
      </c>
      <c r="D4" s="4"/>
      <c r="E4" s="4"/>
      <c r="F4" s="4" t="s">
        <v>91</v>
      </c>
      <c r="G4" s="4" t="s">
        <v>92</v>
      </c>
      <c r="H4" s="4" t="s">
        <v>94</v>
      </c>
      <c r="I4" s="4" t="s">
        <v>94</v>
      </c>
      <c r="J4" s="4" t="s">
        <v>94</v>
      </c>
      <c r="K4" s="4" t="s">
        <v>94</v>
      </c>
      <c r="L4" s="4" t="s">
        <v>102</v>
      </c>
      <c r="M4" s="4" t="s">
        <v>97</v>
      </c>
      <c r="N4" s="4" t="s">
        <v>98</v>
      </c>
      <c r="O4" s="4"/>
      <c r="P4" s="15"/>
      <c r="Q4" s="13"/>
    </row>
    <row r="5" spans="1:17" s="7" customFormat="1" ht="16.5" customHeight="1" x14ac:dyDescent="0.2">
      <c r="A5" s="21"/>
      <c r="B5" s="6">
        <v>1</v>
      </c>
      <c r="C5" s="6" t="s">
        <v>383</v>
      </c>
      <c r="D5" s="6" t="s">
        <v>88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23">
        <v>13</v>
      </c>
      <c r="Q5" s="13">
        <v>14</v>
      </c>
    </row>
    <row r="6" spans="1:17" x14ac:dyDescent="0.2">
      <c r="A6" s="8" t="s">
        <v>2</v>
      </c>
      <c r="B6" s="16">
        <v>1711103584</v>
      </c>
      <c r="C6" s="16">
        <v>-24018916</v>
      </c>
      <c r="D6" s="16">
        <v>-1533461976</v>
      </c>
      <c r="E6" s="16">
        <v>-1533461976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30205000</v>
      </c>
      <c r="O6" s="16">
        <v>207846608</v>
      </c>
      <c r="P6" s="26">
        <f>D6-E6</f>
        <v>0</v>
      </c>
      <c r="Q6" s="22">
        <v>7740541990</v>
      </c>
    </row>
    <row r="7" spans="1:17" x14ac:dyDescent="0.2">
      <c r="A7" s="9" t="s">
        <v>3</v>
      </c>
      <c r="B7" s="25">
        <v>48121413</v>
      </c>
      <c r="C7" s="25">
        <v>-509387</v>
      </c>
      <c r="D7" s="25">
        <v>948634</v>
      </c>
      <c r="E7" s="25">
        <v>948634</v>
      </c>
      <c r="F7" s="25">
        <v>0</v>
      </c>
      <c r="G7" s="25">
        <v>0</v>
      </c>
      <c r="H7" s="25">
        <v>250000</v>
      </c>
      <c r="I7" s="25">
        <v>250000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49320047</v>
      </c>
      <c r="P7" s="27">
        <f t="shared" ref="P7:P70" si="0">D7-E7</f>
        <v>0</v>
      </c>
      <c r="Q7" s="22">
        <v>355142799</v>
      </c>
    </row>
    <row r="8" spans="1:17" x14ac:dyDescent="0.2">
      <c r="A8" s="10" t="s">
        <v>4</v>
      </c>
      <c r="B8" s="19">
        <v>402760752</v>
      </c>
      <c r="C8" s="19">
        <v>-4988048</v>
      </c>
      <c r="D8" s="19">
        <v>-248447459</v>
      </c>
      <c r="E8" s="19">
        <v>-248447459</v>
      </c>
      <c r="F8" s="19">
        <v>0</v>
      </c>
      <c r="G8" s="19">
        <v>0</v>
      </c>
      <c r="H8" s="19">
        <v>300000</v>
      </c>
      <c r="I8" s="19">
        <v>300000</v>
      </c>
      <c r="J8" s="19">
        <v>0</v>
      </c>
      <c r="K8" s="19">
        <v>0</v>
      </c>
      <c r="L8" s="19">
        <v>0</v>
      </c>
      <c r="M8" s="19">
        <v>0</v>
      </c>
      <c r="N8" s="19">
        <v>6220100</v>
      </c>
      <c r="O8" s="19">
        <v>160833393</v>
      </c>
      <c r="P8" s="28">
        <f t="shared" si="0"/>
        <v>0</v>
      </c>
      <c r="Q8" s="22">
        <v>2112941682</v>
      </c>
    </row>
    <row r="9" spans="1:17" x14ac:dyDescent="0.2">
      <c r="A9" s="8" t="s">
        <v>5</v>
      </c>
      <c r="B9" s="16">
        <v>109467218</v>
      </c>
      <c r="C9" s="16">
        <v>-1281482</v>
      </c>
      <c r="D9" s="16">
        <v>-3444311</v>
      </c>
      <c r="E9" s="16">
        <v>-3444311</v>
      </c>
      <c r="F9" s="16">
        <v>0</v>
      </c>
      <c r="G9" s="16">
        <v>0</v>
      </c>
      <c r="H9" s="16">
        <v>350000</v>
      </c>
      <c r="I9" s="16">
        <v>350000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106372907</v>
      </c>
      <c r="P9" s="26">
        <f t="shared" si="0"/>
        <v>0</v>
      </c>
      <c r="Q9" s="22">
        <v>750386179</v>
      </c>
    </row>
    <row r="10" spans="1:17" x14ac:dyDescent="0.2">
      <c r="A10" s="9" t="s">
        <v>133</v>
      </c>
      <c r="B10" s="25">
        <v>245159424</v>
      </c>
      <c r="C10" s="25">
        <v>-2801176</v>
      </c>
      <c r="D10" s="25">
        <v>-7883743</v>
      </c>
      <c r="E10" s="25">
        <v>-7883743</v>
      </c>
      <c r="F10" s="25">
        <v>0</v>
      </c>
      <c r="G10" s="25">
        <v>0</v>
      </c>
      <c r="H10" s="25">
        <v>75000</v>
      </c>
      <c r="I10" s="25">
        <v>75000</v>
      </c>
      <c r="J10" s="25">
        <v>0</v>
      </c>
      <c r="K10" s="25">
        <v>0</v>
      </c>
      <c r="L10" s="25">
        <v>989100</v>
      </c>
      <c r="M10" s="25">
        <v>0</v>
      </c>
      <c r="N10" s="25">
        <v>0</v>
      </c>
      <c r="O10" s="25">
        <v>238339781</v>
      </c>
      <c r="P10" s="27">
        <f t="shared" si="0"/>
        <v>0</v>
      </c>
      <c r="Q10" s="22">
        <v>1704814735</v>
      </c>
    </row>
    <row r="11" spans="1:17" x14ac:dyDescent="0.2">
      <c r="A11" s="10" t="s">
        <v>6</v>
      </c>
      <c r="B11" s="19">
        <v>13710289</v>
      </c>
      <c r="C11" s="19">
        <v>-112011</v>
      </c>
      <c r="D11" s="19">
        <v>2152605</v>
      </c>
      <c r="E11" s="19">
        <v>2152605</v>
      </c>
      <c r="F11" s="19">
        <v>226600</v>
      </c>
      <c r="G11" s="19">
        <v>0</v>
      </c>
      <c r="H11" s="19">
        <v>150000</v>
      </c>
      <c r="I11" s="19">
        <v>150000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16239494</v>
      </c>
      <c r="P11" s="28">
        <f t="shared" si="0"/>
        <v>0</v>
      </c>
      <c r="Q11" s="22">
        <v>105184061</v>
      </c>
    </row>
    <row r="12" spans="1:17" x14ac:dyDescent="0.2">
      <c r="A12" s="8" t="s">
        <v>7</v>
      </c>
      <c r="B12" s="16">
        <v>12705339</v>
      </c>
      <c r="C12" s="16">
        <v>-107961</v>
      </c>
      <c r="D12" s="16">
        <v>2481395</v>
      </c>
      <c r="E12" s="16">
        <v>2481395</v>
      </c>
      <c r="F12" s="16">
        <v>331100</v>
      </c>
      <c r="G12" s="16">
        <v>0</v>
      </c>
      <c r="H12" s="16">
        <v>100000</v>
      </c>
      <c r="I12" s="16">
        <v>100000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15617834</v>
      </c>
      <c r="P12" s="26">
        <f t="shared" si="0"/>
        <v>0</v>
      </c>
      <c r="Q12" s="22">
        <v>97998106</v>
      </c>
    </row>
    <row r="13" spans="1:17" x14ac:dyDescent="0.2">
      <c r="A13" s="9" t="s">
        <v>8</v>
      </c>
      <c r="B13" s="25">
        <v>10444016</v>
      </c>
      <c r="C13" s="25">
        <v>-96784</v>
      </c>
      <c r="D13" s="25">
        <v>924691</v>
      </c>
      <c r="E13" s="25">
        <v>924691</v>
      </c>
      <c r="F13" s="25">
        <v>326400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11695107</v>
      </c>
      <c r="P13" s="27">
        <f t="shared" si="0"/>
        <v>0</v>
      </c>
      <c r="Q13" s="22">
        <v>84160030</v>
      </c>
    </row>
    <row r="14" spans="1:17" x14ac:dyDescent="0.2">
      <c r="A14" s="10" t="s">
        <v>9</v>
      </c>
      <c r="B14" s="19">
        <v>61880769</v>
      </c>
      <c r="C14" s="19">
        <v>-663531</v>
      </c>
      <c r="D14" s="19">
        <v>16672524</v>
      </c>
      <c r="E14" s="19">
        <v>16672524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78553293</v>
      </c>
      <c r="P14" s="28">
        <f t="shared" si="0"/>
        <v>0</v>
      </c>
      <c r="Q14" s="22">
        <v>503588210</v>
      </c>
    </row>
    <row r="15" spans="1:17" x14ac:dyDescent="0.2">
      <c r="A15" s="8" t="s">
        <v>10</v>
      </c>
      <c r="B15" s="16">
        <v>60519560</v>
      </c>
      <c r="C15" s="16">
        <v>-699440</v>
      </c>
      <c r="D15" s="16">
        <v>4278311</v>
      </c>
      <c r="E15" s="16">
        <v>4278311</v>
      </c>
      <c r="F15" s="16">
        <v>0</v>
      </c>
      <c r="G15" s="16">
        <v>0</v>
      </c>
      <c r="H15" s="16">
        <v>170000</v>
      </c>
      <c r="I15" s="16">
        <v>170000</v>
      </c>
      <c r="J15" s="16">
        <v>0</v>
      </c>
      <c r="K15" s="16">
        <v>0</v>
      </c>
      <c r="L15" s="16">
        <v>0</v>
      </c>
      <c r="M15" s="16">
        <v>441400</v>
      </c>
      <c r="N15" s="16">
        <v>0</v>
      </c>
      <c r="O15" s="16">
        <v>65409271</v>
      </c>
      <c r="P15" s="26">
        <f t="shared" si="0"/>
        <v>0</v>
      </c>
      <c r="Q15" s="22">
        <v>452399364</v>
      </c>
    </row>
    <row r="16" spans="1:17" x14ac:dyDescent="0.2">
      <c r="A16" s="9" t="s">
        <v>11</v>
      </c>
      <c r="B16" s="25">
        <v>59492891</v>
      </c>
      <c r="C16" s="25">
        <v>-666309</v>
      </c>
      <c r="D16" s="25">
        <v>-2875477</v>
      </c>
      <c r="E16" s="25">
        <v>-2875477</v>
      </c>
      <c r="F16" s="25">
        <v>0</v>
      </c>
      <c r="G16" s="25">
        <v>0</v>
      </c>
      <c r="H16" s="25">
        <v>200000</v>
      </c>
      <c r="I16" s="25">
        <v>200000</v>
      </c>
      <c r="J16" s="25">
        <v>0</v>
      </c>
      <c r="K16" s="25">
        <v>0</v>
      </c>
      <c r="L16" s="25">
        <v>0</v>
      </c>
      <c r="M16" s="25">
        <v>135300</v>
      </c>
      <c r="N16" s="25">
        <v>0</v>
      </c>
      <c r="O16" s="25">
        <v>56952714</v>
      </c>
      <c r="P16" s="27">
        <f t="shared" si="0"/>
        <v>0</v>
      </c>
      <c r="Q16" s="22">
        <v>419852199</v>
      </c>
    </row>
    <row r="17" spans="1:17" x14ac:dyDescent="0.2">
      <c r="A17" s="10" t="s">
        <v>12</v>
      </c>
      <c r="B17" s="19">
        <v>40504193</v>
      </c>
      <c r="C17" s="19">
        <v>-413707</v>
      </c>
      <c r="D17" s="19">
        <v>7813492</v>
      </c>
      <c r="E17" s="19">
        <v>7813492</v>
      </c>
      <c r="F17" s="19">
        <v>0</v>
      </c>
      <c r="G17" s="19">
        <v>0</v>
      </c>
      <c r="H17" s="19">
        <v>300000</v>
      </c>
      <c r="I17" s="19">
        <v>300000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48617685</v>
      </c>
      <c r="P17" s="28">
        <f t="shared" si="0"/>
        <v>0</v>
      </c>
      <c r="Q17" s="22">
        <v>315679494</v>
      </c>
    </row>
    <row r="18" spans="1:17" x14ac:dyDescent="0.2">
      <c r="A18" s="8" t="s">
        <v>13</v>
      </c>
      <c r="B18" s="16">
        <v>82033926</v>
      </c>
      <c r="C18" s="16">
        <v>-959974</v>
      </c>
      <c r="D18" s="16">
        <v>-39950996</v>
      </c>
      <c r="E18" s="16">
        <v>-39950996</v>
      </c>
      <c r="F18" s="16">
        <v>0</v>
      </c>
      <c r="G18" s="16">
        <v>0</v>
      </c>
      <c r="H18" s="16">
        <v>110000</v>
      </c>
      <c r="I18" s="16">
        <v>110000</v>
      </c>
      <c r="J18" s="16">
        <v>0</v>
      </c>
      <c r="K18" s="16">
        <v>0</v>
      </c>
      <c r="L18" s="16">
        <v>0</v>
      </c>
      <c r="M18" s="16">
        <v>12600</v>
      </c>
      <c r="N18" s="16">
        <v>0</v>
      </c>
      <c r="O18" s="16">
        <v>42205530</v>
      </c>
      <c r="P18" s="26">
        <f t="shared" si="0"/>
        <v>0</v>
      </c>
      <c r="Q18" s="22">
        <v>439567208</v>
      </c>
    </row>
    <row r="19" spans="1:17" x14ac:dyDescent="0.2">
      <c r="A19" s="9" t="s">
        <v>14</v>
      </c>
      <c r="B19" s="25">
        <v>34606142</v>
      </c>
      <c r="C19" s="25">
        <v>-392958</v>
      </c>
      <c r="D19" s="25">
        <v>-4793647</v>
      </c>
      <c r="E19" s="25">
        <v>-4793647</v>
      </c>
      <c r="F19" s="25">
        <v>0</v>
      </c>
      <c r="G19" s="25">
        <v>0</v>
      </c>
      <c r="H19" s="25">
        <v>400000</v>
      </c>
      <c r="I19" s="25">
        <v>400000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30212495</v>
      </c>
      <c r="P19" s="27">
        <f t="shared" si="0"/>
        <v>0</v>
      </c>
      <c r="Q19" s="22">
        <v>230844648</v>
      </c>
    </row>
    <row r="20" spans="1:17" x14ac:dyDescent="0.2">
      <c r="A20" s="10" t="s">
        <v>15</v>
      </c>
      <c r="B20" s="19">
        <v>43520115</v>
      </c>
      <c r="C20" s="19">
        <v>-458585</v>
      </c>
      <c r="D20" s="19">
        <v>5239266</v>
      </c>
      <c r="E20" s="19">
        <v>5239266</v>
      </c>
      <c r="F20" s="19">
        <v>0</v>
      </c>
      <c r="G20" s="19">
        <v>0</v>
      </c>
      <c r="H20" s="19">
        <v>400000</v>
      </c>
      <c r="I20" s="19">
        <v>400000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49159381</v>
      </c>
      <c r="P20" s="28">
        <f t="shared" si="0"/>
        <v>0</v>
      </c>
      <c r="Q20" s="22">
        <v>342406921</v>
      </c>
    </row>
    <row r="21" spans="1:17" x14ac:dyDescent="0.2">
      <c r="A21" s="8" t="s">
        <v>16</v>
      </c>
      <c r="B21" s="16">
        <v>11175849</v>
      </c>
      <c r="C21" s="16">
        <v>-88451</v>
      </c>
      <c r="D21" s="16">
        <v>-27461</v>
      </c>
      <c r="E21" s="16">
        <v>-27461</v>
      </c>
      <c r="F21" s="16">
        <v>652600</v>
      </c>
      <c r="G21" s="16">
        <v>0</v>
      </c>
      <c r="H21" s="16">
        <v>160000</v>
      </c>
      <c r="I21" s="16">
        <v>160000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11960988</v>
      </c>
      <c r="P21" s="26">
        <f t="shared" si="0"/>
        <v>0</v>
      </c>
      <c r="Q21" s="22">
        <v>74446231</v>
      </c>
    </row>
    <row r="22" spans="1:17" x14ac:dyDescent="0.2">
      <c r="A22" s="9" t="s">
        <v>17</v>
      </c>
      <c r="B22" s="25">
        <v>16852351</v>
      </c>
      <c r="C22" s="25">
        <v>-130149</v>
      </c>
      <c r="D22" s="25">
        <v>2270878</v>
      </c>
      <c r="E22" s="25">
        <v>2270878</v>
      </c>
      <c r="F22" s="25">
        <v>504000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19627229</v>
      </c>
      <c r="P22" s="27">
        <f t="shared" si="0"/>
        <v>0</v>
      </c>
      <c r="Q22" s="22">
        <v>94021236</v>
      </c>
    </row>
    <row r="23" spans="1:17" x14ac:dyDescent="0.2">
      <c r="A23" s="10" t="s">
        <v>18</v>
      </c>
      <c r="B23" s="19">
        <v>17858793</v>
      </c>
      <c r="C23" s="19">
        <v>-153007</v>
      </c>
      <c r="D23" s="19">
        <v>2420934</v>
      </c>
      <c r="E23" s="19">
        <v>2420934</v>
      </c>
      <c r="F23" s="19">
        <v>722800</v>
      </c>
      <c r="G23" s="19">
        <v>0</v>
      </c>
      <c r="H23" s="19">
        <v>70000</v>
      </c>
      <c r="I23" s="19">
        <v>70000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21072527</v>
      </c>
      <c r="P23" s="28">
        <f t="shared" si="0"/>
        <v>0</v>
      </c>
      <c r="Q23" s="22">
        <v>133311564</v>
      </c>
    </row>
    <row r="24" spans="1:17" x14ac:dyDescent="0.2">
      <c r="A24" s="8" t="s">
        <v>19</v>
      </c>
      <c r="B24" s="16">
        <v>3902194</v>
      </c>
      <c r="C24" s="16">
        <v>-18206</v>
      </c>
      <c r="D24" s="16">
        <v>99733</v>
      </c>
      <c r="E24" s="16">
        <v>99733</v>
      </c>
      <c r="F24" s="16">
        <v>326400</v>
      </c>
      <c r="G24" s="16">
        <v>0</v>
      </c>
      <c r="H24" s="16">
        <v>40000</v>
      </c>
      <c r="I24" s="16">
        <v>40000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4368327</v>
      </c>
      <c r="P24" s="26">
        <f t="shared" si="0"/>
        <v>0</v>
      </c>
      <c r="Q24" s="22">
        <v>29941840</v>
      </c>
    </row>
    <row r="25" spans="1:17" x14ac:dyDescent="0.2">
      <c r="A25" s="9" t="s">
        <v>20</v>
      </c>
      <c r="B25" s="25">
        <v>4425549</v>
      </c>
      <c r="C25" s="25">
        <v>-29551</v>
      </c>
      <c r="D25" s="25">
        <v>233607</v>
      </c>
      <c r="E25" s="25">
        <v>233607</v>
      </c>
      <c r="F25" s="25">
        <v>326400</v>
      </c>
      <c r="G25" s="25">
        <v>0</v>
      </c>
      <c r="H25" s="25">
        <v>90000</v>
      </c>
      <c r="I25" s="25">
        <v>90000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5075556</v>
      </c>
      <c r="P25" s="27">
        <f t="shared" si="0"/>
        <v>0</v>
      </c>
      <c r="Q25" s="22">
        <v>34345597</v>
      </c>
    </row>
    <row r="26" spans="1:17" x14ac:dyDescent="0.2">
      <c r="A26" s="10" t="s">
        <v>21</v>
      </c>
      <c r="B26" s="19">
        <v>43304798</v>
      </c>
      <c r="C26" s="19">
        <v>-387202</v>
      </c>
      <c r="D26" s="19">
        <v>4100402</v>
      </c>
      <c r="E26" s="19">
        <v>4100402</v>
      </c>
      <c r="F26" s="19">
        <v>0</v>
      </c>
      <c r="G26" s="19">
        <v>0</v>
      </c>
      <c r="H26" s="19">
        <v>145000</v>
      </c>
      <c r="I26" s="19">
        <v>145000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47550200</v>
      </c>
      <c r="P26" s="28">
        <f t="shared" si="0"/>
        <v>0</v>
      </c>
      <c r="Q26" s="22">
        <v>323228092</v>
      </c>
    </row>
    <row r="27" spans="1:17" x14ac:dyDescent="0.2">
      <c r="A27" s="9" t="s">
        <v>22</v>
      </c>
      <c r="B27" s="16">
        <v>130454319</v>
      </c>
      <c r="C27" s="16">
        <v>-1449281</v>
      </c>
      <c r="D27" s="16">
        <v>19308167</v>
      </c>
      <c r="E27" s="16">
        <v>19308167</v>
      </c>
      <c r="F27" s="16">
        <v>0</v>
      </c>
      <c r="G27" s="16">
        <v>0</v>
      </c>
      <c r="H27" s="16">
        <v>280000</v>
      </c>
      <c r="I27" s="16">
        <v>280000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150042486</v>
      </c>
      <c r="P27" s="26">
        <f t="shared" si="0"/>
        <v>0</v>
      </c>
      <c r="Q27" s="22">
        <v>1013268119</v>
      </c>
    </row>
    <row r="28" spans="1:17" x14ac:dyDescent="0.2">
      <c r="A28" s="9" t="s">
        <v>23</v>
      </c>
      <c r="B28" s="25">
        <v>2779105</v>
      </c>
      <c r="C28" s="25">
        <v>-7195</v>
      </c>
      <c r="D28" s="25">
        <v>164549</v>
      </c>
      <c r="E28" s="25">
        <v>164549</v>
      </c>
      <c r="F28" s="25">
        <v>652600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3600</v>
      </c>
      <c r="N28" s="25">
        <v>0</v>
      </c>
      <c r="O28" s="25">
        <v>3599854</v>
      </c>
      <c r="P28" s="27">
        <f t="shared" si="0"/>
        <v>0</v>
      </c>
      <c r="Q28" s="22">
        <v>24141500</v>
      </c>
    </row>
    <row r="29" spans="1:17" x14ac:dyDescent="0.2">
      <c r="A29" s="10" t="s">
        <v>24</v>
      </c>
      <c r="B29" s="19">
        <v>30927180</v>
      </c>
      <c r="C29" s="19">
        <v>-299120</v>
      </c>
      <c r="D29" s="19">
        <v>-1729787</v>
      </c>
      <c r="E29" s="19">
        <v>-1729787</v>
      </c>
      <c r="F29" s="19">
        <v>0</v>
      </c>
      <c r="G29" s="19">
        <v>0</v>
      </c>
      <c r="H29" s="19">
        <v>120000</v>
      </c>
      <c r="I29" s="19">
        <v>120000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29317393</v>
      </c>
      <c r="P29" s="28">
        <f t="shared" si="0"/>
        <v>0</v>
      </c>
      <c r="Q29" s="22">
        <v>205923837</v>
      </c>
    </row>
    <row r="30" spans="1:17" x14ac:dyDescent="0.2">
      <c r="A30" s="8" t="s">
        <v>25</v>
      </c>
      <c r="B30" s="16">
        <v>72448694</v>
      </c>
      <c r="C30" s="16">
        <v>-816706</v>
      </c>
      <c r="D30" s="16">
        <v>22226998</v>
      </c>
      <c r="E30" s="16">
        <v>22226998</v>
      </c>
      <c r="F30" s="16">
        <v>0</v>
      </c>
      <c r="G30" s="16">
        <v>0</v>
      </c>
      <c r="H30" s="16">
        <v>210000</v>
      </c>
      <c r="I30" s="16">
        <v>210000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94885692</v>
      </c>
      <c r="P30" s="26">
        <f t="shared" si="0"/>
        <v>0</v>
      </c>
      <c r="Q30" s="22">
        <v>583265708</v>
      </c>
    </row>
    <row r="31" spans="1:17" x14ac:dyDescent="0.2">
      <c r="A31" s="9" t="s">
        <v>134</v>
      </c>
      <c r="B31" s="25">
        <v>108086978</v>
      </c>
      <c r="C31" s="25">
        <v>-1098222</v>
      </c>
      <c r="D31" s="25">
        <v>14363935</v>
      </c>
      <c r="E31" s="25">
        <v>14363935</v>
      </c>
      <c r="F31" s="25">
        <v>0</v>
      </c>
      <c r="G31" s="25">
        <v>0</v>
      </c>
      <c r="H31" s="25">
        <v>1238000</v>
      </c>
      <c r="I31" s="25">
        <v>238000</v>
      </c>
      <c r="J31" s="25">
        <v>1000000</v>
      </c>
      <c r="K31" s="25">
        <v>0</v>
      </c>
      <c r="L31" s="25">
        <v>608300</v>
      </c>
      <c r="M31" s="25">
        <v>0</v>
      </c>
      <c r="N31" s="25">
        <v>0</v>
      </c>
      <c r="O31" s="25">
        <v>124297213</v>
      </c>
      <c r="P31" s="27">
        <f t="shared" si="0"/>
        <v>0</v>
      </c>
      <c r="Q31" s="22">
        <v>799084181</v>
      </c>
    </row>
    <row r="32" spans="1:17" x14ac:dyDescent="0.2">
      <c r="A32" s="10" t="s">
        <v>265</v>
      </c>
      <c r="B32" s="19">
        <v>169085835</v>
      </c>
      <c r="C32" s="19">
        <v>-1958065</v>
      </c>
      <c r="D32" s="19">
        <v>2696692</v>
      </c>
      <c r="E32" s="19">
        <v>2696692</v>
      </c>
      <c r="F32" s="19">
        <v>0</v>
      </c>
      <c r="G32" s="19">
        <v>0</v>
      </c>
      <c r="H32" s="19">
        <v>1630000</v>
      </c>
      <c r="I32" s="19">
        <v>630000</v>
      </c>
      <c r="J32" s="19">
        <v>1000000</v>
      </c>
      <c r="K32" s="19">
        <v>0</v>
      </c>
      <c r="L32" s="19">
        <v>803400</v>
      </c>
      <c r="M32" s="19">
        <v>0</v>
      </c>
      <c r="N32" s="19">
        <v>0</v>
      </c>
      <c r="O32" s="19">
        <v>174215927</v>
      </c>
      <c r="P32" s="28">
        <f t="shared" si="0"/>
        <v>0</v>
      </c>
      <c r="Q32" s="22">
        <v>1219853657</v>
      </c>
    </row>
    <row r="33" spans="1:17" x14ac:dyDescent="0.2">
      <c r="A33" s="8" t="s">
        <v>26</v>
      </c>
      <c r="B33" s="16">
        <v>13359132</v>
      </c>
      <c r="C33" s="16">
        <v>-101268</v>
      </c>
      <c r="D33" s="16">
        <v>2750133</v>
      </c>
      <c r="E33" s="16">
        <v>2750133</v>
      </c>
      <c r="F33" s="16">
        <v>652600</v>
      </c>
      <c r="G33" s="16">
        <v>0</v>
      </c>
      <c r="H33" s="16">
        <v>60000</v>
      </c>
      <c r="I33" s="16">
        <v>60000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16821865</v>
      </c>
      <c r="P33" s="26">
        <f t="shared" si="0"/>
        <v>0</v>
      </c>
      <c r="Q33" s="22">
        <v>104792067</v>
      </c>
    </row>
    <row r="34" spans="1:17" x14ac:dyDescent="0.2">
      <c r="A34" s="9" t="s">
        <v>27</v>
      </c>
      <c r="B34" s="25">
        <v>10458010</v>
      </c>
      <c r="C34" s="25">
        <v>-81590</v>
      </c>
      <c r="D34" s="25">
        <v>554415</v>
      </c>
      <c r="E34" s="25">
        <v>554415</v>
      </c>
      <c r="F34" s="25">
        <v>522100</v>
      </c>
      <c r="G34" s="25">
        <v>0</v>
      </c>
      <c r="H34" s="25">
        <v>55000</v>
      </c>
      <c r="I34" s="25">
        <v>55000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11589525</v>
      </c>
      <c r="P34" s="27">
        <f t="shared" si="0"/>
        <v>0</v>
      </c>
      <c r="Q34" s="22">
        <v>78848798</v>
      </c>
    </row>
    <row r="35" spans="1:17" x14ac:dyDescent="0.2">
      <c r="A35" s="10" t="s">
        <v>28</v>
      </c>
      <c r="B35" s="19">
        <v>28294376</v>
      </c>
      <c r="C35" s="19">
        <v>-300124</v>
      </c>
      <c r="D35" s="19">
        <v>-2822065</v>
      </c>
      <c r="E35" s="19">
        <v>-2822065</v>
      </c>
      <c r="F35" s="19">
        <v>0</v>
      </c>
      <c r="G35" s="19">
        <v>0</v>
      </c>
      <c r="H35" s="19">
        <v>40000</v>
      </c>
      <c r="I35" s="19">
        <v>40000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25512311</v>
      </c>
      <c r="P35" s="28">
        <f t="shared" si="0"/>
        <v>0</v>
      </c>
      <c r="Q35" s="22">
        <v>196478177</v>
      </c>
    </row>
    <row r="36" spans="1:17" x14ac:dyDescent="0.2">
      <c r="A36" s="8" t="s">
        <v>29</v>
      </c>
      <c r="B36" s="16">
        <v>29258057</v>
      </c>
      <c r="C36" s="16">
        <v>-296543</v>
      </c>
      <c r="D36" s="16">
        <v>2959381</v>
      </c>
      <c r="E36" s="16">
        <v>2959381</v>
      </c>
      <c r="F36" s="16">
        <v>0</v>
      </c>
      <c r="G36" s="16">
        <v>0</v>
      </c>
      <c r="H36" s="16">
        <v>260000</v>
      </c>
      <c r="I36" s="16">
        <v>260000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32477438</v>
      </c>
      <c r="P36" s="26">
        <f t="shared" si="0"/>
        <v>0</v>
      </c>
      <c r="Q36" s="22">
        <v>220167357</v>
      </c>
    </row>
    <row r="37" spans="1:17" x14ac:dyDescent="0.2">
      <c r="A37" s="9" t="s">
        <v>30</v>
      </c>
      <c r="B37" s="25">
        <v>18630894</v>
      </c>
      <c r="C37" s="25">
        <v>-178106</v>
      </c>
      <c r="D37" s="25">
        <v>8165755</v>
      </c>
      <c r="E37" s="25">
        <v>8165755</v>
      </c>
      <c r="F37" s="25">
        <v>0</v>
      </c>
      <c r="G37" s="25">
        <v>0</v>
      </c>
      <c r="H37" s="25">
        <v>110000</v>
      </c>
      <c r="I37" s="25">
        <v>110000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26906649</v>
      </c>
      <c r="P37" s="27">
        <f t="shared" si="0"/>
        <v>0</v>
      </c>
      <c r="Q37" s="22">
        <v>157988210</v>
      </c>
    </row>
    <row r="38" spans="1:17" x14ac:dyDescent="0.2">
      <c r="A38" s="10" t="s">
        <v>31</v>
      </c>
      <c r="B38" s="19">
        <v>37446279</v>
      </c>
      <c r="C38" s="19">
        <v>-366721</v>
      </c>
      <c r="D38" s="19">
        <v>12251471</v>
      </c>
      <c r="E38" s="19">
        <v>12251471</v>
      </c>
      <c r="F38" s="19">
        <v>0</v>
      </c>
      <c r="G38" s="19">
        <v>0</v>
      </c>
      <c r="H38" s="19">
        <v>90000</v>
      </c>
      <c r="I38" s="19">
        <v>90000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49787750</v>
      </c>
      <c r="P38" s="28">
        <f t="shared" si="0"/>
        <v>0</v>
      </c>
      <c r="Q38" s="22">
        <v>296032946</v>
      </c>
    </row>
    <row r="39" spans="1:17" x14ac:dyDescent="0.2">
      <c r="A39" s="8" t="s">
        <v>32</v>
      </c>
      <c r="B39" s="16">
        <v>16236190</v>
      </c>
      <c r="C39" s="16">
        <v>-145510</v>
      </c>
      <c r="D39" s="16">
        <v>2056765</v>
      </c>
      <c r="E39" s="16">
        <v>2056765</v>
      </c>
      <c r="F39" s="16">
        <v>282800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18575755</v>
      </c>
      <c r="P39" s="26">
        <f t="shared" si="0"/>
        <v>0</v>
      </c>
      <c r="Q39" s="22">
        <v>120522775</v>
      </c>
    </row>
    <row r="40" spans="1:17" x14ac:dyDescent="0.2">
      <c r="A40" s="9" t="s">
        <v>33</v>
      </c>
      <c r="B40" s="25">
        <v>22854989</v>
      </c>
      <c r="C40" s="25">
        <v>-254911</v>
      </c>
      <c r="D40" s="25">
        <v>10446256</v>
      </c>
      <c r="E40" s="25">
        <v>10446256</v>
      </c>
      <c r="F40" s="25">
        <v>224500</v>
      </c>
      <c r="G40" s="25">
        <v>0</v>
      </c>
      <c r="H40" s="25">
        <v>40000</v>
      </c>
      <c r="I40" s="25">
        <v>40000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33565745</v>
      </c>
      <c r="P40" s="27">
        <f t="shared" si="0"/>
        <v>0</v>
      </c>
      <c r="Q40" s="22">
        <v>196711298</v>
      </c>
    </row>
    <row r="41" spans="1:17" x14ac:dyDescent="0.2">
      <c r="A41" s="10" t="s">
        <v>34</v>
      </c>
      <c r="B41" s="19">
        <v>33140210</v>
      </c>
      <c r="C41" s="19">
        <v>-325290</v>
      </c>
      <c r="D41" s="19">
        <v>12916799</v>
      </c>
      <c r="E41" s="19">
        <v>12916799</v>
      </c>
      <c r="F41" s="19">
        <v>0</v>
      </c>
      <c r="G41" s="19">
        <v>0</v>
      </c>
      <c r="H41" s="19">
        <v>130000</v>
      </c>
      <c r="I41" s="19">
        <v>130000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46187009</v>
      </c>
      <c r="P41" s="28">
        <f t="shared" si="0"/>
        <v>0</v>
      </c>
      <c r="Q41" s="22">
        <v>276023016</v>
      </c>
    </row>
    <row r="42" spans="1:17" x14ac:dyDescent="0.2">
      <c r="A42" s="8" t="s">
        <v>35</v>
      </c>
      <c r="B42" s="16">
        <v>28378447</v>
      </c>
      <c r="C42" s="16">
        <v>-290853</v>
      </c>
      <c r="D42" s="16">
        <v>6309071</v>
      </c>
      <c r="E42" s="16">
        <v>6309071</v>
      </c>
      <c r="F42" s="16">
        <v>0</v>
      </c>
      <c r="G42" s="16">
        <v>0</v>
      </c>
      <c r="H42" s="16">
        <v>40000</v>
      </c>
      <c r="I42" s="16">
        <v>40000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34727518</v>
      </c>
      <c r="P42" s="26">
        <f t="shared" si="0"/>
        <v>0</v>
      </c>
      <c r="Q42" s="22">
        <v>221413596</v>
      </c>
    </row>
    <row r="43" spans="1:17" x14ac:dyDescent="0.2">
      <c r="A43" s="9" t="s">
        <v>36</v>
      </c>
      <c r="B43" s="25">
        <v>23053918</v>
      </c>
      <c r="C43" s="25">
        <v>-239182</v>
      </c>
      <c r="D43" s="25">
        <v>7495761</v>
      </c>
      <c r="E43" s="25">
        <v>7495761</v>
      </c>
      <c r="F43" s="25">
        <v>626400</v>
      </c>
      <c r="G43" s="25">
        <v>0</v>
      </c>
      <c r="H43" s="25">
        <v>110000</v>
      </c>
      <c r="I43" s="25">
        <v>110000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31286079</v>
      </c>
      <c r="P43" s="27">
        <f t="shared" si="0"/>
        <v>0</v>
      </c>
      <c r="Q43" s="22">
        <v>184939959</v>
      </c>
    </row>
    <row r="44" spans="1:17" x14ac:dyDescent="0.2">
      <c r="A44" s="10" t="s">
        <v>37</v>
      </c>
      <c r="B44" s="19">
        <v>26662231</v>
      </c>
      <c r="C44" s="19">
        <v>-244269</v>
      </c>
      <c r="D44" s="19">
        <v>8985524</v>
      </c>
      <c r="E44" s="19">
        <v>8985524</v>
      </c>
      <c r="F44" s="19">
        <v>626000</v>
      </c>
      <c r="G44" s="19">
        <v>0</v>
      </c>
      <c r="H44" s="19">
        <v>33000</v>
      </c>
      <c r="I44" s="19">
        <v>33000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36306755</v>
      </c>
      <c r="P44" s="28">
        <f t="shared" si="0"/>
        <v>0</v>
      </c>
      <c r="Q44" s="22">
        <v>205798332</v>
      </c>
    </row>
    <row r="45" spans="1:17" x14ac:dyDescent="0.2">
      <c r="A45" s="8" t="s">
        <v>38</v>
      </c>
      <c r="B45" s="16">
        <v>14224312</v>
      </c>
      <c r="C45" s="16">
        <v>-123088</v>
      </c>
      <c r="D45" s="16">
        <v>2854475</v>
      </c>
      <c r="E45" s="16">
        <v>2854475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17078787</v>
      </c>
      <c r="P45" s="26">
        <f t="shared" si="0"/>
        <v>0</v>
      </c>
      <c r="Q45" s="22">
        <v>107325323</v>
      </c>
    </row>
    <row r="46" spans="1:17" x14ac:dyDescent="0.2">
      <c r="A46" s="9" t="s">
        <v>39</v>
      </c>
      <c r="B46" s="25">
        <v>19159210</v>
      </c>
      <c r="C46" s="25">
        <v>-199290</v>
      </c>
      <c r="D46" s="25">
        <v>4840476</v>
      </c>
      <c r="E46" s="25">
        <v>4840476</v>
      </c>
      <c r="F46" s="25">
        <v>0</v>
      </c>
      <c r="G46" s="25">
        <v>0</v>
      </c>
      <c r="H46" s="25">
        <v>74700</v>
      </c>
      <c r="I46" s="25">
        <v>74700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24074386</v>
      </c>
      <c r="P46" s="27">
        <f t="shared" si="0"/>
        <v>0</v>
      </c>
      <c r="Q46" s="22">
        <v>146277408</v>
      </c>
    </row>
    <row r="47" spans="1:17" x14ac:dyDescent="0.2">
      <c r="A47" s="10" t="s">
        <v>40</v>
      </c>
      <c r="B47" s="19">
        <v>10447842</v>
      </c>
      <c r="C47" s="19">
        <v>-90358</v>
      </c>
      <c r="D47" s="19">
        <v>3608996</v>
      </c>
      <c r="E47" s="19">
        <v>3608996</v>
      </c>
      <c r="F47" s="19">
        <v>456900</v>
      </c>
      <c r="G47" s="19">
        <v>0</v>
      </c>
      <c r="H47" s="19">
        <v>65000</v>
      </c>
      <c r="I47" s="19">
        <v>65000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14578738</v>
      </c>
      <c r="P47" s="28">
        <f t="shared" si="0"/>
        <v>0</v>
      </c>
      <c r="Q47" s="22">
        <v>90971586</v>
      </c>
    </row>
    <row r="48" spans="1:17" x14ac:dyDescent="0.2">
      <c r="A48" s="8" t="s">
        <v>41</v>
      </c>
      <c r="B48" s="16">
        <v>13214030</v>
      </c>
      <c r="C48" s="16">
        <v>-101770</v>
      </c>
      <c r="D48" s="16">
        <v>4477971</v>
      </c>
      <c r="E48" s="16">
        <v>4477971</v>
      </c>
      <c r="F48" s="16">
        <v>652600</v>
      </c>
      <c r="G48" s="16">
        <v>0</v>
      </c>
      <c r="H48" s="16">
        <v>1058100</v>
      </c>
      <c r="I48" s="16">
        <v>58100</v>
      </c>
      <c r="J48" s="16">
        <v>1000000</v>
      </c>
      <c r="K48" s="16">
        <v>0</v>
      </c>
      <c r="L48" s="16">
        <v>0</v>
      </c>
      <c r="M48" s="16">
        <v>0</v>
      </c>
      <c r="N48" s="16">
        <v>0</v>
      </c>
      <c r="O48" s="16">
        <v>19402701</v>
      </c>
      <c r="P48" s="26">
        <f t="shared" si="0"/>
        <v>0</v>
      </c>
      <c r="Q48" s="22">
        <v>112273504</v>
      </c>
    </row>
    <row r="49" spans="1:17" x14ac:dyDescent="0.2">
      <c r="A49" s="9" t="s">
        <v>42</v>
      </c>
      <c r="B49" s="25">
        <v>26951641</v>
      </c>
      <c r="C49" s="25">
        <v>-241859</v>
      </c>
      <c r="D49" s="25">
        <v>-3347041</v>
      </c>
      <c r="E49" s="25">
        <v>-3347041</v>
      </c>
      <c r="F49" s="25">
        <v>1051400</v>
      </c>
      <c r="G49" s="25">
        <v>0</v>
      </c>
      <c r="H49" s="25">
        <v>88500</v>
      </c>
      <c r="I49" s="25">
        <v>88500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24744500</v>
      </c>
      <c r="P49" s="27">
        <f t="shared" si="0"/>
        <v>0</v>
      </c>
      <c r="Q49" s="22">
        <v>190876181</v>
      </c>
    </row>
    <row r="50" spans="1:17" x14ac:dyDescent="0.2">
      <c r="A50" s="10" t="s">
        <v>43</v>
      </c>
      <c r="B50" s="19">
        <v>21698077</v>
      </c>
      <c r="C50" s="19">
        <v>-199223</v>
      </c>
      <c r="D50" s="19">
        <v>9630152</v>
      </c>
      <c r="E50" s="19">
        <v>9630152</v>
      </c>
      <c r="F50" s="19">
        <v>898000</v>
      </c>
      <c r="G50" s="19">
        <v>0</v>
      </c>
      <c r="H50" s="19">
        <v>153300</v>
      </c>
      <c r="I50" s="19">
        <v>153300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32379529</v>
      </c>
      <c r="P50" s="28">
        <f t="shared" si="0"/>
        <v>0</v>
      </c>
      <c r="Q50" s="22">
        <v>177913237</v>
      </c>
    </row>
    <row r="51" spans="1:17" x14ac:dyDescent="0.2">
      <c r="A51" s="8" t="s">
        <v>44</v>
      </c>
      <c r="B51" s="16">
        <v>10273147</v>
      </c>
      <c r="C51" s="16">
        <v>-72253</v>
      </c>
      <c r="D51" s="16">
        <v>2974154</v>
      </c>
      <c r="E51" s="16">
        <v>2974154</v>
      </c>
      <c r="F51" s="16">
        <v>652600</v>
      </c>
      <c r="G51" s="16">
        <v>0</v>
      </c>
      <c r="H51" s="16">
        <v>60100</v>
      </c>
      <c r="I51" s="16">
        <v>60100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13960001</v>
      </c>
      <c r="P51" s="26">
        <f t="shared" si="0"/>
        <v>0</v>
      </c>
      <c r="Q51" s="22">
        <v>83737758</v>
      </c>
    </row>
    <row r="52" spans="1:17" x14ac:dyDescent="0.2">
      <c r="A52" s="9" t="s">
        <v>45</v>
      </c>
      <c r="B52" s="25">
        <v>16416448</v>
      </c>
      <c r="C52" s="25">
        <v>-114052</v>
      </c>
      <c r="D52" s="25">
        <v>2873217</v>
      </c>
      <c r="E52" s="25">
        <v>2873217</v>
      </c>
      <c r="F52" s="25">
        <v>574100</v>
      </c>
      <c r="G52" s="25">
        <v>0</v>
      </c>
      <c r="H52" s="25">
        <v>92700</v>
      </c>
      <c r="I52" s="25">
        <v>92700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19956465</v>
      </c>
      <c r="P52" s="27">
        <f t="shared" si="0"/>
        <v>0</v>
      </c>
      <c r="Q52" s="22">
        <v>128702390</v>
      </c>
    </row>
    <row r="53" spans="1:17" x14ac:dyDescent="0.2">
      <c r="A53" s="10" t="s">
        <v>135</v>
      </c>
      <c r="B53" s="19">
        <v>39076861</v>
      </c>
      <c r="C53" s="19">
        <v>-371239</v>
      </c>
      <c r="D53" s="19">
        <v>21053932</v>
      </c>
      <c r="E53" s="19">
        <v>21053932</v>
      </c>
      <c r="F53" s="19">
        <v>0</v>
      </c>
      <c r="G53" s="19">
        <v>0</v>
      </c>
      <c r="H53" s="19">
        <v>1090000</v>
      </c>
      <c r="I53" s="19">
        <v>90000</v>
      </c>
      <c r="J53" s="19">
        <v>1000000</v>
      </c>
      <c r="K53" s="19">
        <v>0</v>
      </c>
      <c r="L53" s="19">
        <v>445000</v>
      </c>
      <c r="M53" s="19">
        <v>93400</v>
      </c>
      <c r="N53" s="19">
        <v>0</v>
      </c>
      <c r="O53" s="19">
        <v>61759193</v>
      </c>
      <c r="P53" s="28">
        <f t="shared" si="0"/>
        <v>0</v>
      </c>
      <c r="Q53" s="22">
        <v>341556561</v>
      </c>
    </row>
    <row r="54" spans="1:17" x14ac:dyDescent="0.2">
      <c r="A54" s="8" t="s">
        <v>136</v>
      </c>
      <c r="B54" s="16">
        <v>13835503</v>
      </c>
      <c r="C54" s="16">
        <v>-83397</v>
      </c>
      <c r="D54" s="16">
        <v>2910347</v>
      </c>
      <c r="E54" s="16">
        <v>2910347</v>
      </c>
      <c r="F54" s="16">
        <v>652600</v>
      </c>
      <c r="G54" s="16">
        <v>0</v>
      </c>
      <c r="H54" s="16">
        <v>73000</v>
      </c>
      <c r="I54" s="16">
        <v>73000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17471450</v>
      </c>
      <c r="P54" s="26">
        <f t="shared" si="0"/>
        <v>0</v>
      </c>
      <c r="Q54" s="22">
        <v>102373416</v>
      </c>
    </row>
    <row r="55" spans="1:17" x14ac:dyDescent="0.2">
      <c r="A55" s="9" t="s">
        <v>137</v>
      </c>
      <c r="B55" s="25">
        <v>47664617</v>
      </c>
      <c r="C55" s="25">
        <v>-449683</v>
      </c>
      <c r="D55" s="25">
        <v>19895913</v>
      </c>
      <c r="E55" s="25">
        <v>19895913</v>
      </c>
      <c r="F55" s="25">
        <v>0</v>
      </c>
      <c r="G55" s="25">
        <v>0</v>
      </c>
      <c r="H55" s="25">
        <v>130000</v>
      </c>
      <c r="I55" s="25">
        <v>130000</v>
      </c>
      <c r="J55" s="25">
        <v>0</v>
      </c>
      <c r="K55" s="25">
        <v>0</v>
      </c>
      <c r="L55" s="25">
        <v>463100</v>
      </c>
      <c r="M55" s="25">
        <v>0</v>
      </c>
      <c r="N55" s="25">
        <v>0</v>
      </c>
      <c r="O55" s="25">
        <v>68153630</v>
      </c>
      <c r="P55" s="27">
        <f t="shared" si="0"/>
        <v>0</v>
      </c>
      <c r="Q55" s="22">
        <v>394380153</v>
      </c>
    </row>
    <row r="56" spans="1:17" x14ac:dyDescent="0.2">
      <c r="A56" s="10" t="s">
        <v>266</v>
      </c>
      <c r="B56" s="19">
        <v>29459558</v>
      </c>
      <c r="C56" s="19">
        <v>-313142</v>
      </c>
      <c r="D56" s="19">
        <v>7363751</v>
      </c>
      <c r="E56" s="19">
        <v>7363751</v>
      </c>
      <c r="F56" s="19">
        <v>0</v>
      </c>
      <c r="G56" s="19">
        <v>0</v>
      </c>
      <c r="H56" s="19">
        <v>40000</v>
      </c>
      <c r="I56" s="19">
        <v>40000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36863309</v>
      </c>
      <c r="P56" s="28">
        <f t="shared" si="0"/>
        <v>0</v>
      </c>
      <c r="Q56" s="22">
        <v>228529217</v>
      </c>
    </row>
    <row r="57" spans="1:17" x14ac:dyDescent="0.2">
      <c r="A57" s="8" t="s">
        <v>46</v>
      </c>
      <c r="B57" s="16">
        <v>147971071</v>
      </c>
      <c r="C57" s="16">
        <v>-1797529</v>
      </c>
      <c r="D57" s="16">
        <v>12982650</v>
      </c>
      <c r="E57" s="16">
        <v>12982650</v>
      </c>
      <c r="F57" s="16">
        <v>0</v>
      </c>
      <c r="G57" s="16">
        <v>10721000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171674721</v>
      </c>
      <c r="P57" s="26">
        <f t="shared" si="0"/>
        <v>0</v>
      </c>
      <c r="Q57" s="22">
        <v>1155913972</v>
      </c>
    </row>
    <row r="58" spans="1:17" x14ac:dyDescent="0.2">
      <c r="A58" s="9" t="s">
        <v>138</v>
      </c>
      <c r="B58" s="25">
        <v>73724003</v>
      </c>
      <c r="C58" s="25">
        <v>-722197</v>
      </c>
      <c r="D58" s="25">
        <v>17279423</v>
      </c>
      <c r="E58" s="25">
        <v>17279423</v>
      </c>
      <c r="F58" s="25">
        <v>0</v>
      </c>
      <c r="G58" s="25">
        <v>4331000</v>
      </c>
      <c r="H58" s="25">
        <v>0</v>
      </c>
      <c r="I58" s="25">
        <v>0</v>
      </c>
      <c r="J58" s="25">
        <v>0</v>
      </c>
      <c r="K58" s="25">
        <v>0</v>
      </c>
      <c r="L58" s="25">
        <v>525200</v>
      </c>
      <c r="M58" s="25">
        <v>0</v>
      </c>
      <c r="N58" s="25">
        <v>0</v>
      </c>
      <c r="O58" s="25">
        <v>95859626</v>
      </c>
      <c r="P58" s="27">
        <f t="shared" si="0"/>
        <v>0</v>
      </c>
      <c r="Q58" s="22">
        <v>595166178</v>
      </c>
    </row>
    <row r="59" spans="1:17" x14ac:dyDescent="0.2">
      <c r="A59" s="10" t="s">
        <v>47</v>
      </c>
      <c r="B59" s="19">
        <v>7456281</v>
      </c>
      <c r="C59" s="19">
        <v>-46819</v>
      </c>
      <c r="D59" s="19">
        <v>747708</v>
      </c>
      <c r="E59" s="19">
        <v>747708</v>
      </c>
      <c r="F59" s="19">
        <v>0</v>
      </c>
      <c r="G59" s="19">
        <v>932600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9136589</v>
      </c>
      <c r="P59" s="28">
        <f t="shared" si="0"/>
        <v>0</v>
      </c>
      <c r="Q59" s="22">
        <v>59061702</v>
      </c>
    </row>
    <row r="60" spans="1:17" x14ac:dyDescent="0.2">
      <c r="A60" s="8" t="s">
        <v>48</v>
      </c>
      <c r="B60" s="16">
        <v>8802571</v>
      </c>
      <c r="C60" s="16">
        <v>-66129</v>
      </c>
      <c r="D60" s="16">
        <v>4157029</v>
      </c>
      <c r="E60" s="16">
        <v>4157029</v>
      </c>
      <c r="F60" s="16">
        <v>0</v>
      </c>
      <c r="G60" s="16">
        <v>1049200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14008800</v>
      </c>
      <c r="P60" s="26">
        <f t="shared" si="0"/>
        <v>0</v>
      </c>
      <c r="Q60" s="22">
        <v>80263380</v>
      </c>
    </row>
    <row r="61" spans="1:17" x14ac:dyDescent="0.2">
      <c r="A61" s="9" t="s">
        <v>49</v>
      </c>
      <c r="B61" s="25">
        <v>28295395</v>
      </c>
      <c r="C61" s="25">
        <v>-261905</v>
      </c>
      <c r="D61" s="25">
        <v>7181644</v>
      </c>
      <c r="E61" s="25">
        <v>7181644</v>
      </c>
      <c r="F61" s="25">
        <v>0</v>
      </c>
      <c r="G61" s="25">
        <v>1567500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37044539</v>
      </c>
      <c r="P61" s="27">
        <f t="shared" si="0"/>
        <v>0</v>
      </c>
      <c r="Q61" s="22">
        <v>221929365</v>
      </c>
    </row>
    <row r="62" spans="1:17" x14ac:dyDescent="0.2">
      <c r="A62" s="10" t="s">
        <v>50</v>
      </c>
      <c r="B62" s="19">
        <v>6120873</v>
      </c>
      <c r="C62" s="19">
        <v>-40427</v>
      </c>
      <c r="D62" s="19">
        <v>2340267</v>
      </c>
      <c r="E62" s="19">
        <v>2340267</v>
      </c>
      <c r="F62" s="19">
        <v>0</v>
      </c>
      <c r="G62" s="19">
        <v>898000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9359140</v>
      </c>
      <c r="P62" s="28">
        <f t="shared" si="0"/>
        <v>0</v>
      </c>
      <c r="Q62" s="22">
        <v>55312806</v>
      </c>
    </row>
    <row r="63" spans="1:17" x14ac:dyDescent="0.2">
      <c r="A63" s="8" t="s">
        <v>51</v>
      </c>
      <c r="B63" s="16">
        <v>4082336</v>
      </c>
      <c r="C63" s="16">
        <v>-16064</v>
      </c>
      <c r="D63" s="16">
        <v>967484</v>
      </c>
      <c r="E63" s="16">
        <v>967484</v>
      </c>
      <c r="F63" s="16">
        <v>0</v>
      </c>
      <c r="G63" s="16">
        <v>744000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5793820</v>
      </c>
      <c r="P63" s="26">
        <f t="shared" si="0"/>
        <v>0</v>
      </c>
      <c r="Q63" s="22">
        <v>36666222</v>
      </c>
    </row>
    <row r="64" spans="1:17" x14ac:dyDescent="0.2">
      <c r="A64" s="9" t="s">
        <v>52</v>
      </c>
      <c r="B64" s="25">
        <v>8483956</v>
      </c>
      <c r="C64" s="25">
        <v>-61644</v>
      </c>
      <c r="D64" s="25">
        <v>989041</v>
      </c>
      <c r="E64" s="25">
        <v>989041</v>
      </c>
      <c r="F64" s="25">
        <v>0</v>
      </c>
      <c r="G64" s="25">
        <v>1022800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10495797</v>
      </c>
      <c r="P64" s="27">
        <f t="shared" si="0"/>
        <v>0</v>
      </c>
      <c r="Q64" s="22">
        <v>69439996</v>
      </c>
    </row>
    <row r="65" spans="1:17" x14ac:dyDescent="0.2">
      <c r="A65" s="10" t="s">
        <v>53</v>
      </c>
      <c r="B65" s="19">
        <v>25760048</v>
      </c>
      <c r="C65" s="19">
        <v>-248352</v>
      </c>
      <c r="D65" s="19">
        <v>7790815</v>
      </c>
      <c r="E65" s="19">
        <v>7790815</v>
      </c>
      <c r="F65" s="19">
        <v>0</v>
      </c>
      <c r="G65" s="19">
        <v>1469500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35020363</v>
      </c>
      <c r="P65" s="28">
        <f t="shared" si="0"/>
        <v>0</v>
      </c>
      <c r="Q65" s="22">
        <v>220782198</v>
      </c>
    </row>
    <row r="66" spans="1:17" x14ac:dyDescent="0.2">
      <c r="A66" s="8" t="s">
        <v>54</v>
      </c>
      <c r="B66" s="16">
        <v>10935088</v>
      </c>
      <c r="C66" s="16">
        <v>-78712</v>
      </c>
      <c r="D66" s="16">
        <v>5172361</v>
      </c>
      <c r="E66" s="16">
        <v>5172361</v>
      </c>
      <c r="F66" s="16">
        <v>0</v>
      </c>
      <c r="G66" s="16">
        <v>1109600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17217049</v>
      </c>
      <c r="P66" s="26">
        <f t="shared" si="0"/>
        <v>0</v>
      </c>
      <c r="Q66" s="22">
        <v>99027482</v>
      </c>
    </row>
    <row r="67" spans="1:17" x14ac:dyDescent="0.2">
      <c r="A67" s="9" t="s">
        <v>55</v>
      </c>
      <c r="B67" s="25">
        <v>45942946</v>
      </c>
      <c r="C67" s="25">
        <v>-450754</v>
      </c>
      <c r="D67" s="25">
        <v>17406504</v>
      </c>
      <c r="E67" s="25">
        <v>17406504</v>
      </c>
      <c r="F67" s="25">
        <v>0</v>
      </c>
      <c r="G67" s="25">
        <v>2685700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66035150</v>
      </c>
      <c r="P67" s="27">
        <f t="shared" si="0"/>
        <v>0</v>
      </c>
      <c r="Q67" s="22">
        <v>393242736</v>
      </c>
    </row>
    <row r="68" spans="1:17" x14ac:dyDescent="0.2">
      <c r="A68" s="10" t="s">
        <v>56</v>
      </c>
      <c r="B68" s="19">
        <v>7420475</v>
      </c>
      <c r="C68" s="19">
        <v>-48425</v>
      </c>
      <c r="D68" s="19">
        <v>2994681</v>
      </c>
      <c r="E68" s="19">
        <v>2994681</v>
      </c>
      <c r="F68" s="19">
        <v>0</v>
      </c>
      <c r="G68" s="19">
        <v>945300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11360456</v>
      </c>
      <c r="P68" s="28">
        <f t="shared" si="0"/>
        <v>0</v>
      </c>
      <c r="Q68" s="22">
        <v>67233367</v>
      </c>
    </row>
    <row r="69" spans="1:17" x14ac:dyDescent="0.2">
      <c r="A69" s="8" t="s">
        <v>57</v>
      </c>
      <c r="B69" s="16">
        <v>7516530</v>
      </c>
      <c r="C69" s="16">
        <v>-42970</v>
      </c>
      <c r="D69" s="16">
        <v>3289611</v>
      </c>
      <c r="E69" s="16">
        <v>3289611</v>
      </c>
      <c r="F69" s="16">
        <v>0</v>
      </c>
      <c r="G69" s="16">
        <v>909900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11716041</v>
      </c>
      <c r="P69" s="26">
        <f t="shared" si="0"/>
        <v>0</v>
      </c>
      <c r="Q69" s="22">
        <v>68552214</v>
      </c>
    </row>
    <row r="70" spans="1:17" x14ac:dyDescent="0.2">
      <c r="A70" s="9" t="s">
        <v>58</v>
      </c>
      <c r="B70" s="25">
        <v>7527044</v>
      </c>
      <c r="C70" s="25">
        <v>-47756</v>
      </c>
      <c r="D70" s="25">
        <v>307088</v>
      </c>
      <c r="E70" s="25">
        <v>307088</v>
      </c>
      <c r="F70" s="25">
        <v>0</v>
      </c>
      <c r="G70" s="25">
        <v>932600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8766732</v>
      </c>
      <c r="P70" s="27">
        <f t="shared" si="0"/>
        <v>0</v>
      </c>
      <c r="Q70" s="22">
        <v>59347421</v>
      </c>
    </row>
    <row r="71" spans="1:17" x14ac:dyDescent="0.2">
      <c r="A71" s="10" t="s">
        <v>59</v>
      </c>
      <c r="B71" s="19">
        <v>7501993</v>
      </c>
      <c r="C71" s="19">
        <v>-60507</v>
      </c>
      <c r="D71" s="19">
        <v>2773932</v>
      </c>
      <c r="E71" s="19">
        <v>2773932</v>
      </c>
      <c r="F71" s="19">
        <v>0</v>
      </c>
      <c r="G71" s="19">
        <v>1011500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11287425</v>
      </c>
      <c r="P71" s="28">
        <f t="shared" ref="P71:P134" si="1">D71-E71</f>
        <v>0</v>
      </c>
      <c r="Q71" s="22">
        <v>70262733</v>
      </c>
    </row>
    <row r="72" spans="1:17" x14ac:dyDescent="0.2">
      <c r="A72" s="8" t="s">
        <v>60</v>
      </c>
      <c r="B72" s="16">
        <v>18947305</v>
      </c>
      <c r="C72" s="16">
        <v>-150095</v>
      </c>
      <c r="D72" s="16">
        <v>6436770</v>
      </c>
      <c r="E72" s="16">
        <v>6436770</v>
      </c>
      <c r="F72" s="16">
        <v>0</v>
      </c>
      <c r="G72" s="16">
        <v>897600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26281675</v>
      </c>
      <c r="P72" s="26">
        <f t="shared" si="1"/>
        <v>0</v>
      </c>
      <c r="Q72" s="22">
        <v>142353377</v>
      </c>
    </row>
    <row r="73" spans="1:17" x14ac:dyDescent="0.2">
      <c r="A73" s="9" t="s">
        <v>61</v>
      </c>
      <c r="B73" s="25">
        <v>79643683</v>
      </c>
      <c r="C73" s="25">
        <v>-869917</v>
      </c>
      <c r="D73" s="25">
        <v>24279543</v>
      </c>
      <c r="E73" s="25">
        <v>24279543</v>
      </c>
      <c r="F73" s="25">
        <v>0</v>
      </c>
      <c r="G73" s="25">
        <v>5229800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109153026</v>
      </c>
      <c r="P73" s="27">
        <f t="shared" si="1"/>
        <v>0</v>
      </c>
      <c r="Q73" s="22">
        <v>658960457</v>
      </c>
    </row>
    <row r="74" spans="1:17" x14ac:dyDescent="0.2">
      <c r="A74" s="10" t="s">
        <v>62</v>
      </c>
      <c r="B74" s="19">
        <v>14399483</v>
      </c>
      <c r="C74" s="19">
        <v>-63117</v>
      </c>
      <c r="D74" s="19">
        <v>-2885729</v>
      </c>
      <c r="E74" s="19">
        <v>-2885729</v>
      </c>
      <c r="F74" s="19">
        <v>0</v>
      </c>
      <c r="G74" s="19">
        <v>372800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11886554</v>
      </c>
      <c r="P74" s="28">
        <f t="shared" si="1"/>
        <v>0</v>
      </c>
      <c r="Q74" s="22">
        <v>92732769</v>
      </c>
    </row>
    <row r="75" spans="1:17" x14ac:dyDescent="0.2">
      <c r="A75" s="8" t="s">
        <v>63</v>
      </c>
      <c r="B75" s="16">
        <v>3530308</v>
      </c>
      <c r="C75" s="16">
        <v>-14792</v>
      </c>
      <c r="D75" s="16">
        <v>341385</v>
      </c>
      <c r="E75" s="16">
        <v>341385</v>
      </c>
      <c r="F75" s="16">
        <v>0</v>
      </c>
      <c r="G75" s="16">
        <v>742000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4613693</v>
      </c>
      <c r="P75" s="26">
        <f t="shared" si="1"/>
        <v>0</v>
      </c>
      <c r="Q75" s="22">
        <v>30338373</v>
      </c>
    </row>
    <row r="76" spans="1:17" x14ac:dyDescent="0.2">
      <c r="A76" s="9" t="s">
        <v>64</v>
      </c>
      <c r="B76" s="25">
        <v>7605682</v>
      </c>
      <c r="C76" s="25">
        <v>-38118</v>
      </c>
      <c r="D76" s="25">
        <v>1691948</v>
      </c>
      <c r="E76" s="25">
        <v>1691948</v>
      </c>
      <c r="F76" s="25">
        <v>0</v>
      </c>
      <c r="G76" s="25">
        <v>881900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10179530</v>
      </c>
      <c r="P76" s="27">
        <f t="shared" si="1"/>
        <v>0</v>
      </c>
      <c r="Q76" s="22">
        <v>63878588</v>
      </c>
    </row>
    <row r="77" spans="1:17" x14ac:dyDescent="0.2">
      <c r="A77" s="10" t="s">
        <v>65</v>
      </c>
      <c r="B77" s="19">
        <v>25004780</v>
      </c>
      <c r="C77" s="19">
        <v>-206820</v>
      </c>
      <c r="D77" s="19">
        <v>5424680</v>
      </c>
      <c r="E77" s="19">
        <v>5424680</v>
      </c>
      <c r="F77" s="19">
        <v>0</v>
      </c>
      <c r="G77" s="19">
        <v>1250500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31679960</v>
      </c>
      <c r="P77" s="28">
        <f t="shared" si="1"/>
        <v>0</v>
      </c>
      <c r="Q77" s="22">
        <v>187720173</v>
      </c>
    </row>
    <row r="78" spans="1:17" x14ac:dyDescent="0.2">
      <c r="A78" s="8" t="s">
        <v>66</v>
      </c>
      <c r="B78" s="16">
        <v>9478673</v>
      </c>
      <c r="C78" s="16">
        <v>-65527</v>
      </c>
      <c r="D78" s="16">
        <v>2186845</v>
      </c>
      <c r="E78" s="16">
        <v>2186845</v>
      </c>
      <c r="F78" s="16">
        <v>0</v>
      </c>
      <c r="G78" s="16">
        <v>1040700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12706218</v>
      </c>
      <c r="P78" s="26">
        <f t="shared" si="1"/>
        <v>0</v>
      </c>
      <c r="Q78" s="22">
        <v>80303482</v>
      </c>
    </row>
    <row r="79" spans="1:17" x14ac:dyDescent="0.2">
      <c r="A79" s="9" t="s">
        <v>67</v>
      </c>
      <c r="B79" s="25">
        <v>6441759</v>
      </c>
      <c r="C79" s="25">
        <v>-35541</v>
      </c>
      <c r="D79" s="25">
        <v>2021199</v>
      </c>
      <c r="E79" s="25">
        <v>2021199</v>
      </c>
      <c r="F79" s="25">
        <v>0</v>
      </c>
      <c r="G79" s="25">
        <v>859300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9322258</v>
      </c>
      <c r="P79" s="27">
        <f t="shared" si="1"/>
        <v>0</v>
      </c>
      <c r="Q79" s="22">
        <v>56776189</v>
      </c>
    </row>
    <row r="80" spans="1:17" x14ac:dyDescent="0.2">
      <c r="A80" s="10" t="s">
        <v>68</v>
      </c>
      <c r="B80" s="19">
        <v>19801286</v>
      </c>
      <c r="C80" s="19">
        <v>-163314</v>
      </c>
      <c r="D80" s="19">
        <v>8131538</v>
      </c>
      <c r="E80" s="19">
        <v>8131538</v>
      </c>
      <c r="F80" s="19">
        <v>0</v>
      </c>
      <c r="G80" s="19">
        <v>936000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28868824</v>
      </c>
      <c r="P80" s="28">
        <f t="shared" si="1"/>
        <v>0</v>
      </c>
      <c r="Q80" s="22">
        <v>172154550</v>
      </c>
    </row>
    <row r="81" spans="1:17" x14ac:dyDescent="0.2">
      <c r="A81" s="8" t="s">
        <v>69</v>
      </c>
      <c r="B81" s="16">
        <v>29092629</v>
      </c>
      <c r="C81" s="16">
        <v>-328871</v>
      </c>
      <c r="D81" s="16">
        <v>13134701</v>
      </c>
      <c r="E81" s="16">
        <v>13134701</v>
      </c>
      <c r="F81" s="16">
        <v>0</v>
      </c>
      <c r="G81" s="16">
        <v>1926800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44154130</v>
      </c>
      <c r="P81" s="26">
        <f t="shared" si="1"/>
        <v>0</v>
      </c>
      <c r="Q81" s="22">
        <v>250842524</v>
      </c>
    </row>
    <row r="82" spans="1:17" x14ac:dyDescent="0.2">
      <c r="A82" s="9" t="s">
        <v>70</v>
      </c>
      <c r="B82" s="25">
        <v>9176620</v>
      </c>
      <c r="C82" s="25">
        <v>-62180</v>
      </c>
      <c r="D82" s="25">
        <v>2250192</v>
      </c>
      <c r="E82" s="25">
        <v>2250192</v>
      </c>
      <c r="F82" s="25">
        <v>0</v>
      </c>
      <c r="G82" s="25">
        <v>1024000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12450812</v>
      </c>
      <c r="P82" s="27">
        <f t="shared" si="1"/>
        <v>0</v>
      </c>
      <c r="Q82" s="22">
        <v>69790205</v>
      </c>
    </row>
    <row r="83" spans="1:17" x14ac:dyDescent="0.2">
      <c r="A83" s="10" t="s">
        <v>71</v>
      </c>
      <c r="B83" s="19">
        <v>12116579</v>
      </c>
      <c r="C83" s="19">
        <v>-89421</v>
      </c>
      <c r="D83" s="19">
        <v>4283628</v>
      </c>
      <c r="E83" s="19">
        <v>4283628</v>
      </c>
      <c r="F83" s="19">
        <v>0</v>
      </c>
      <c r="G83" s="19">
        <v>1189100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17589307</v>
      </c>
      <c r="P83" s="28">
        <f t="shared" si="1"/>
        <v>0</v>
      </c>
      <c r="Q83" s="22">
        <v>101806548</v>
      </c>
    </row>
    <row r="84" spans="1:17" x14ac:dyDescent="0.2">
      <c r="A84" s="8" t="s">
        <v>72</v>
      </c>
      <c r="B84" s="16">
        <v>10266360</v>
      </c>
      <c r="C84" s="16">
        <v>-68940</v>
      </c>
      <c r="D84" s="16">
        <v>2673953</v>
      </c>
      <c r="E84" s="16">
        <v>2673953</v>
      </c>
      <c r="F84" s="16">
        <v>0</v>
      </c>
      <c r="G84" s="16">
        <v>1052200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13992513</v>
      </c>
      <c r="P84" s="26">
        <f t="shared" si="1"/>
        <v>0</v>
      </c>
      <c r="Q84" s="22">
        <v>90666116</v>
      </c>
    </row>
    <row r="85" spans="1:17" x14ac:dyDescent="0.2">
      <c r="A85" s="9" t="s">
        <v>73</v>
      </c>
      <c r="B85" s="25">
        <v>6569890</v>
      </c>
      <c r="C85" s="25">
        <v>-44510</v>
      </c>
      <c r="D85" s="25">
        <v>1240910</v>
      </c>
      <c r="E85" s="25">
        <v>1240910</v>
      </c>
      <c r="F85" s="25">
        <v>0</v>
      </c>
      <c r="G85" s="25">
        <v>916300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8727100</v>
      </c>
      <c r="P85" s="27">
        <f t="shared" si="1"/>
        <v>0</v>
      </c>
      <c r="Q85" s="22">
        <v>54347596</v>
      </c>
    </row>
    <row r="86" spans="1:17" x14ac:dyDescent="0.2">
      <c r="A86" s="10" t="s">
        <v>74</v>
      </c>
      <c r="B86" s="19">
        <v>3452206</v>
      </c>
      <c r="C86" s="19">
        <v>-15394</v>
      </c>
      <c r="D86" s="19">
        <v>-102675</v>
      </c>
      <c r="E86" s="19">
        <v>-102675</v>
      </c>
      <c r="F86" s="19">
        <v>0</v>
      </c>
      <c r="G86" s="19">
        <v>747000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4096531</v>
      </c>
      <c r="P86" s="28">
        <f t="shared" si="1"/>
        <v>0</v>
      </c>
      <c r="Q86" s="22">
        <v>30052844</v>
      </c>
    </row>
    <row r="87" spans="1:17" x14ac:dyDescent="0.2">
      <c r="A87" s="8" t="s">
        <v>75</v>
      </c>
      <c r="B87" s="16">
        <v>4778443</v>
      </c>
      <c r="C87" s="16">
        <v>-22857</v>
      </c>
      <c r="D87" s="16">
        <v>290646</v>
      </c>
      <c r="E87" s="16">
        <v>290646</v>
      </c>
      <c r="F87" s="16">
        <v>0</v>
      </c>
      <c r="G87" s="16">
        <v>791100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5860189</v>
      </c>
      <c r="P87" s="26">
        <f t="shared" si="1"/>
        <v>0</v>
      </c>
      <c r="Q87" s="22">
        <v>39405654</v>
      </c>
    </row>
    <row r="88" spans="1:17" x14ac:dyDescent="0.2">
      <c r="A88" s="9" t="s">
        <v>76</v>
      </c>
      <c r="B88" s="25">
        <v>5766870</v>
      </c>
      <c r="C88" s="25">
        <v>-41130</v>
      </c>
      <c r="D88" s="25">
        <v>931005</v>
      </c>
      <c r="E88" s="25">
        <v>931005</v>
      </c>
      <c r="F88" s="25">
        <v>0</v>
      </c>
      <c r="G88" s="25">
        <v>898200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7596075</v>
      </c>
      <c r="P88" s="27">
        <f t="shared" si="1"/>
        <v>0</v>
      </c>
      <c r="Q88" s="22">
        <v>49438793</v>
      </c>
    </row>
    <row r="89" spans="1:17" x14ac:dyDescent="0.2">
      <c r="A89" s="10" t="s">
        <v>77</v>
      </c>
      <c r="B89" s="19">
        <v>38521558</v>
      </c>
      <c r="C89" s="19">
        <v>-388842</v>
      </c>
      <c r="D89" s="19">
        <v>20281546</v>
      </c>
      <c r="E89" s="19">
        <v>20281546</v>
      </c>
      <c r="F89" s="19">
        <v>0</v>
      </c>
      <c r="G89" s="19">
        <v>2325200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61128304</v>
      </c>
      <c r="P89" s="28">
        <f t="shared" si="1"/>
        <v>0</v>
      </c>
      <c r="Q89" s="22">
        <v>335818052</v>
      </c>
    </row>
    <row r="90" spans="1:17" x14ac:dyDescent="0.2">
      <c r="A90" s="8" t="s">
        <v>78</v>
      </c>
      <c r="B90" s="16">
        <v>32885667</v>
      </c>
      <c r="C90" s="16">
        <v>-327733</v>
      </c>
      <c r="D90" s="16">
        <v>5566105</v>
      </c>
      <c r="E90" s="16">
        <v>5566105</v>
      </c>
      <c r="F90" s="16">
        <v>0</v>
      </c>
      <c r="G90" s="16">
        <v>1959900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40411672</v>
      </c>
      <c r="P90" s="26">
        <f t="shared" si="1"/>
        <v>0</v>
      </c>
      <c r="Q90" s="22">
        <v>258539191</v>
      </c>
    </row>
    <row r="91" spans="1:17" x14ac:dyDescent="0.2">
      <c r="A91" s="9" t="s">
        <v>79</v>
      </c>
      <c r="B91" s="25">
        <v>29460774</v>
      </c>
      <c r="C91" s="25">
        <v>-275626</v>
      </c>
      <c r="D91" s="25">
        <v>3233296</v>
      </c>
      <c r="E91" s="25">
        <v>3233296</v>
      </c>
      <c r="F91" s="25">
        <v>0</v>
      </c>
      <c r="G91" s="25">
        <v>1647400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34341470</v>
      </c>
      <c r="P91" s="27">
        <f t="shared" si="1"/>
        <v>0</v>
      </c>
      <c r="Q91" s="22">
        <v>220807245</v>
      </c>
    </row>
    <row r="92" spans="1:17" x14ac:dyDescent="0.2">
      <c r="A92" s="10" t="s">
        <v>80</v>
      </c>
      <c r="B92" s="19">
        <v>12590250</v>
      </c>
      <c r="C92" s="19">
        <v>-88150</v>
      </c>
      <c r="D92" s="19">
        <v>-4666370</v>
      </c>
      <c r="E92" s="19">
        <v>-4666370</v>
      </c>
      <c r="F92" s="19">
        <v>0</v>
      </c>
      <c r="G92" s="19">
        <v>520200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8444080</v>
      </c>
      <c r="P92" s="28">
        <f t="shared" si="1"/>
        <v>0</v>
      </c>
      <c r="Q92" s="22">
        <v>100902985</v>
      </c>
    </row>
    <row r="93" spans="1:17" x14ac:dyDescent="0.2">
      <c r="A93" s="8" t="s">
        <v>81</v>
      </c>
      <c r="B93" s="16">
        <v>16946794</v>
      </c>
      <c r="C93" s="16">
        <v>-152906</v>
      </c>
      <c r="D93" s="16">
        <v>5209407</v>
      </c>
      <c r="E93" s="16">
        <v>5209407</v>
      </c>
      <c r="F93" s="16">
        <v>0</v>
      </c>
      <c r="G93" s="16">
        <v>912500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23068701</v>
      </c>
      <c r="P93" s="26">
        <f t="shared" si="1"/>
        <v>0</v>
      </c>
      <c r="Q93" s="22">
        <v>139552968</v>
      </c>
    </row>
    <row r="94" spans="1:17" x14ac:dyDescent="0.2">
      <c r="A94" s="9" t="s">
        <v>82</v>
      </c>
      <c r="B94" s="25">
        <v>34923357</v>
      </c>
      <c r="C94" s="25">
        <v>-355343</v>
      </c>
      <c r="D94" s="25">
        <v>12734034</v>
      </c>
      <c r="E94" s="25">
        <v>12734034</v>
      </c>
      <c r="F94" s="25">
        <v>0</v>
      </c>
      <c r="G94" s="25">
        <v>2125900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49783291</v>
      </c>
      <c r="P94" s="27">
        <f t="shared" si="1"/>
        <v>0</v>
      </c>
      <c r="Q94" s="22">
        <v>293376249</v>
      </c>
    </row>
    <row r="95" spans="1:17" x14ac:dyDescent="0.2">
      <c r="A95" s="10" t="s">
        <v>83</v>
      </c>
      <c r="B95" s="19">
        <v>17545829</v>
      </c>
      <c r="C95" s="19">
        <v>-152371</v>
      </c>
      <c r="D95" s="19">
        <v>3476268</v>
      </c>
      <c r="E95" s="19">
        <v>3476268</v>
      </c>
      <c r="F95" s="19">
        <v>0</v>
      </c>
      <c r="G95" s="19">
        <v>921400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21943497</v>
      </c>
      <c r="P95" s="28">
        <f t="shared" si="1"/>
        <v>0</v>
      </c>
      <c r="Q95" s="22">
        <v>142932923</v>
      </c>
    </row>
    <row r="96" spans="1:17" x14ac:dyDescent="0.2">
      <c r="A96" s="8" t="s">
        <v>84</v>
      </c>
      <c r="B96" s="16">
        <v>4951573</v>
      </c>
      <c r="C96" s="16">
        <v>-31927</v>
      </c>
      <c r="D96" s="16">
        <v>-100538</v>
      </c>
      <c r="E96" s="16">
        <v>-100538</v>
      </c>
      <c r="F96" s="16">
        <v>0</v>
      </c>
      <c r="G96" s="16">
        <v>849700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5700735</v>
      </c>
      <c r="P96" s="26">
        <f t="shared" si="1"/>
        <v>0</v>
      </c>
      <c r="Q96" s="22">
        <v>40048452</v>
      </c>
    </row>
    <row r="97" spans="1:17" x14ac:dyDescent="0.2">
      <c r="A97" s="9" t="s">
        <v>139</v>
      </c>
      <c r="B97" s="25">
        <v>14283471</v>
      </c>
      <c r="C97" s="25">
        <v>-91329</v>
      </c>
      <c r="D97" s="25">
        <v>2753606</v>
      </c>
      <c r="E97" s="25">
        <v>2753606</v>
      </c>
      <c r="F97" s="25">
        <v>0</v>
      </c>
      <c r="G97" s="25">
        <v>1192500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18229577</v>
      </c>
      <c r="P97" s="27">
        <f t="shared" si="1"/>
        <v>0</v>
      </c>
      <c r="Q97" s="22">
        <v>111776937</v>
      </c>
    </row>
    <row r="98" spans="1:17" x14ac:dyDescent="0.2">
      <c r="A98" s="10" t="s">
        <v>267</v>
      </c>
      <c r="B98" s="19">
        <v>100510962</v>
      </c>
      <c r="C98" s="19">
        <v>-1068738</v>
      </c>
      <c r="D98" s="19">
        <v>42957230</v>
      </c>
      <c r="E98" s="19">
        <v>42957230</v>
      </c>
      <c r="F98" s="19">
        <v>0</v>
      </c>
      <c r="G98" s="19">
        <v>0</v>
      </c>
      <c r="H98" s="19">
        <v>230000</v>
      </c>
      <c r="I98" s="19">
        <v>230000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143698192</v>
      </c>
      <c r="P98" s="28">
        <f t="shared" si="1"/>
        <v>0</v>
      </c>
      <c r="Q98" s="22">
        <v>860151622</v>
      </c>
    </row>
    <row r="99" spans="1:17" x14ac:dyDescent="0.2">
      <c r="A99" s="8" t="s">
        <v>268</v>
      </c>
      <c r="B99" s="16">
        <v>151504459</v>
      </c>
      <c r="C99" s="16">
        <v>-1741941</v>
      </c>
      <c r="D99" s="16">
        <v>-3560676</v>
      </c>
      <c r="E99" s="16">
        <v>-3560676</v>
      </c>
      <c r="F99" s="16">
        <v>0</v>
      </c>
      <c r="G99" s="16">
        <v>0</v>
      </c>
      <c r="H99" s="16">
        <v>300000</v>
      </c>
      <c r="I99" s="16">
        <v>300000</v>
      </c>
      <c r="J99" s="16">
        <v>0</v>
      </c>
      <c r="K99" s="16">
        <v>0</v>
      </c>
      <c r="L99" s="16">
        <v>751100</v>
      </c>
      <c r="M99" s="16">
        <v>0</v>
      </c>
      <c r="N99" s="16">
        <v>0</v>
      </c>
      <c r="O99" s="16">
        <v>148994883</v>
      </c>
      <c r="P99" s="26">
        <f t="shared" si="1"/>
        <v>0</v>
      </c>
      <c r="Q99" s="22">
        <v>1108973387</v>
      </c>
    </row>
    <row r="100" spans="1:17" x14ac:dyDescent="0.2">
      <c r="A100" s="9" t="s">
        <v>269</v>
      </c>
      <c r="B100" s="25">
        <v>190758801</v>
      </c>
      <c r="C100" s="25">
        <v>-2000299</v>
      </c>
      <c r="D100" s="25">
        <v>74220316</v>
      </c>
      <c r="E100" s="25">
        <v>74220316</v>
      </c>
      <c r="F100" s="25">
        <v>0</v>
      </c>
      <c r="G100" s="25">
        <v>0</v>
      </c>
      <c r="H100" s="25">
        <v>320000</v>
      </c>
      <c r="I100" s="25">
        <v>320000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265299117</v>
      </c>
      <c r="P100" s="27">
        <f t="shared" si="1"/>
        <v>0</v>
      </c>
      <c r="Q100" s="22">
        <v>1630201570</v>
      </c>
    </row>
    <row r="101" spans="1:17" x14ac:dyDescent="0.2">
      <c r="A101" s="10" t="s">
        <v>270</v>
      </c>
      <c r="B101" s="19">
        <v>247481288</v>
      </c>
      <c r="C101" s="19">
        <v>-2852312</v>
      </c>
      <c r="D101" s="19">
        <v>68855069</v>
      </c>
      <c r="E101" s="19">
        <v>68855069</v>
      </c>
      <c r="F101" s="19">
        <v>0</v>
      </c>
      <c r="G101" s="19">
        <v>0</v>
      </c>
      <c r="H101" s="19">
        <v>490000</v>
      </c>
      <c r="I101" s="19">
        <v>490000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316826357</v>
      </c>
      <c r="P101" s="28">
        <f t="shared" si="1"/>
        <v>0</v>
      </c>
      <c r="Q101" s="22">
        <v>2016703653</v>
      </c>
    </row>
    <row r="102" spans="1:17" x14ac:dyDescent="0.2">
      <c r="A102" s="8" t="s">
        <v>271</v>
      </c>
      <c r="B102" s="16">
        <v>14416198</v>
      </c>
      <c r="C102" s="16">
        <v>-160202</v>
      </c>
      <c r="D102" s="16">
        <v>-1453617</v>
      </c>
      <c r="E102" s="16">
        <v>-1453617</v>
      </c>
      <c r="F102" s="16">
        <v>0</v>
      </c>
      <c r="G102" s="16">
        <v>0</v>
      </c>
      <c r="H102" s="16">
        <v>50000</v>
      </c>
      <c r="I102" s="16">
        <v>50000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13012581</v>
      </c>
      <c r="P102" s="26">
        <f t="shared" si="1"/>
        <v>0</v>
      </c>
      <c r="Q102" s="22">
        <v>95354585</v>
      </c>
    </row>
    <row r="103" spans="1:17" x14ac:dyDescent="0.2">
      <c r="A103" s="9" t="s">
        <v>272</v>
      </c>
      <c r="B103" s="25">
        <v>25159987</v>
      </c>
      <c r="C103" s="25">
        <v>-263813</v>
      </c>
      <c r="D103" s="25">
        <v>4720936</v>
      </c>
      <c r="E103" s="25">
        <v>4720936</v>
      </c>
      <c r="F103" s="25">
        <v>0</v>
      </c>
      <c r="G103" s="25">
        <v>0</v>
      </c>
      <c r="H103" s="25">
        <v>70000</v>
      </c>
      <c r="I103" s="25">
        <v>70000</v>
      </c>
      <c r="J103" s="25">
        <v>0</v>
      </c>
      <c r="K103" s="25">
        <v>0</v>
      </c>
      <c r="L103" s="25">
        <v>0</v>
      </c>
      <c r="M103" s="25">
        <v>1159100</v>
      </c>
      <c r="N103" s="25">
        <v>0</v>
      </c>
      <c r="O103" s="25">
        <v>31110023</v>
      </c>
      <c r="P103" s="27">
        <f t="shared" si="1"/>
        <v>0</v>
      </c>
      <c r="Q103" s="22">
        <v>205678014</v>
      </c>
    </row>
    <row r="104" spans="1:17" x14ac:dyDescent="0.2">
      <c r="A104" s="10" t="s">
        <v>273</v>
      </c>
      <c r="B104" s="19">
        <v>19903551</v>
      </c>
      <c r="C104" s="19">
        <v>-205649</v>
      </c>
      <c r="D104" s="19">
        <v>7642004</v>
      </c>
      <c r="E104" s="19">
        <v>7642004</v>
      </c>
      <c r="F104" s="19">
        <v>0</v>
      </c>
      <c r="G104" s="19">
        <v>0</v>
      </c>
      <c r="H104" s="19">
        <v>60000</v>
      </c>
      <c r="I104" s="19">
        <v>60000</v>
      </c>
      <c r="J104" s="19">
        <v>0</v>
      </c>
      <c r="K104" s="19">
        <v>0</v>
      </c>
      <c r="L104" s="19">
        <v>0</v>
      </c>
      <c r="M104" s="19">
        <v>97600</v>
      </c>
      <c r="N104" s="19">
        <v>0</v>
      </c>
      <c r="O104" s="19">
        <v>27703155</v>
      </c>
      <c r="P104" s="28">
        <f t="shared" si="1"/>
        <v>0</v>
      </c>
      <c r="Q104" s="22">
        <v>165771694</v>
      </c>
    </row>
    <row r="105" spans="1:17" x14ac:dyDescent="0.2">
      <c r="A105" s="8" t="s">
        <v>274</v>
      </c>
      <c r="B105" s="16">
        <v>12813747</v>
      </c>
      <c r="C105" s="16">
        <v>-131153</v>
      </c>
      <c r="D105" s="16">
        <v>4906882</v>
      </c>
      <c r="E105" s="16">
        <v>4906882</v>
      </c>
      <c r="F105" s="16">
        <v>0</v>
      </c>
      <c r="G105" s="16">
        <v>0</v>
      </c>
      <c r="H105" s="16">
        <v>70000</v>
      </c>
      <c r="I105" s="16">
        <v>70000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17790629</v>
      </c>
      <c r="P105" s="26">
        <f t="shared" si="1"/>
        <v>0</v>
      </c>
      <c r="Q105" s="22">
        <v>107501789</v>
      </c>
    </row>
    <row r="106" spans="1:17" x14ac:dyDescent="0.2">
      <c r="A106" s="9" t="s">
        <v>275</v>
      </c>
      <c r="B106" s="25">
        <v>149092195</v>
      </c>
      <c r="C106" s="25">
        <v>-1573105</v>
      </c>
      <c r="D106" s="25">
        <v>58573362</v>
      </c>
      <c r="E106" s="25">
        <v>58573362</v>
      </c>
      <c r="F106" s="25">
        <v>0</v>
      </c>
      <c r="G106" s="25">
        <v>0</v>
      </c>
      <c r="H106" s="25">
        <v>270000</v>
      </c>
      <c r="I106" s="25">
        <v>270000</v>
      </c>
      <c r="J106" s="25">
        <v>0</v>
      </c>
      <c r="K106" s="25">
        <v>0</v>
      </c>
      <c r="L106" s="25">
        <v>714200</v>
      </c>
      <c r="M106" s="25">
        <v>0</v>
      </c>
      <c r="N106" s="25">
        <v>0</v>
      </c>
      <c r="O106" s="25">
        <v>208649757</v>
      </c>
      <c r="P106" s="27">
        <f t="shared" si="1"/>
        <v>0</v>
      </c>
      <c r="Q106" s="22">
        <v>1237944737</v>
      </c>
    </row>
    <row r="107" spans="1:17" x14ac:dyDescent="0.2">
      <c r="A107" s="10" t="s">
        <v>276</v>
      </c>
      <c r="B107" s="19">
        <v>28930716</v>
      </c>
      <c r="C107" s="19">
        <v>-281784</v>
      </c>
      <c r="D107" s="19">
        <v>10631002</v>
      </c>
      <c r="E107" s="19">
        <v>10631002</v>
      </c>
      <c r="F107" s="19">
        <v>0</v>
      </c>
      <c r="G107" s="19">
        <v>0</v>
      </c>
      <c r="H107" s="19">
        <v>80000</v>
      </c>
      <c r="I107" s="19">
        <v>80000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39641718</v>
      </c>
      <c r="P107" s="28">
        <f t="shared" si="1"/>
        <v>0</v>
      </c>
      <c r="Q107" s="22">
        <v>236502195</v>
      </c>
    </row>
    <row r="108" spans="1:17" x14ac:dyDescent="0.2">
      <c r="A108" s="8" t="s">
        <v>277</v>
      </c>
      <c r="B108" s="16">
        <v>13755381</v>
      </c>
      <c r="C108" s="16">
        <v>-122419</v>
      </c>
      <c r="D108" s="16">
        <v>4793463</v>
      </c>
      <c r="E108" s="16">
        <v>4793463</v>
      </c>
      <c r="F108" s="16">
        <v>607100</v>
      </c>
      <c r="G108" s="16">
        <v>0</v>
      </c>
      <c r="H108" s="16">
        <v>70000</v>
      </c>
      <c r="I108" s="16">
        <v>70000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19225944</v>
      </c>
      <c r="P108" s="26">
        <f t="shared" si="1"/>
        <v>0</v>
      </c>
      <c r="Q108" s="22">
        <v>117378654</v>
      </c>
    </row>
    <row r="109" spans="1:17" x14ac:dyDescent="0.2">
      <c r="A109" s="9" t="s">
        <v>278</v>
      </c>
      <c r="B109" s="25">
        <v>6097821</v>
      </c>
      <c r="C109" s="25">
        <v>-45079</v>
      </c>
      <c r="D109" s="25">
        <v>1566542</v>
      </c>
      <c r="E109" s="25">
        <v>1566542</v>
      </c>
      <c r="F109" s="25">
        <v>652600</v>
      </c>
      <c r="G109" s="25">
        <v>0</v>
      </c>
      <c r="H109" s="25">
        <v>50000</v>
      </c>
      <c r="I109" s="25">
        <v>50000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8366963</v>
      </c>
      <c r="P109" s="27">
        <f t="shared" si="1"/>
        <v>0</v>
      </c>
      <c r="Q109" s="22">
        <v>51700522</v>
      </c>
    </row>
    <row r="110" spans="1:17" x14ac:dyDescent="0.2">
      <c r="A110" s="10" t="s">
        <v>279</v>
      </c>
      <c r="B110" s="19">
        <v>399231691</v>
      </c>
      <c r="C110" s="19">
        <v>-4381409</v>
      </c>
      <c r="D110" s="19">
        <v>-530705974</v>
      </c>
      <c r="E110" s="19">
        <v>-399231691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28">
        <f t="shared" si="1"/>
        <v>-131474283</v>
      </c>
      <c r="Q110" s="22">
        <v>1514286439</v>
      </c>
    </row>
    <row r="111" spans="1:17" x14ac:dyDescent="0.2">
      <c r="A111" s="8" t="s">
        <v>280</v>
      </c>
      <c r="B111" s="16">
        <v>292928552</v>
      </c>
      <c r="C111" s="16">
        <v>-3306948</v>
      </c>
      <c r="D111" s="16">
        <v>-205501026</v>
      </c>
      <c r="E111" s="16">
        <v>-205501026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1104900</v>
      </c>
      <c r="M111" s="16">
        <v>0</v>
      </c>
      <c r="N111" s="16">
        <v>0</v>
      </c>
      <c r="O111" s="16">
        <v>88532426</v>
      </c>
      <c r="P111" s="26">
        <f t="shared" si="1"/>
        <v>0</v>
      </c>
      <c r="Q111" s="22">
        <v>1616762671</v>
      </c>
    </row>
    <row r="112" spans="1:17" x14ac:dyDescent="0.2">
      <c r="A112" s="9" t="s">
        <v>281</v>
      </c>
      <c r="B112" s="25">
        <v>257386264</v>
      </c>
      <c r="C112" s="25">
        <v>-3152536</v>
      </c>
      <c r="D112" s="25">
        <v>5603144</v>
      </c>
      <c r="E112" s="25">
        <v>5603144</v>
      </c>
      <c r="F112" s="25">
        <v>0</v>
      </c>
      <c r="G112" s="25">
        <v>0</v>
      </c>
      <c r="H112" s="25">
        <v>290000</v>
      </c>
      <c r="I112" s="25">
        <v>290000</v>
      </c>
      <c r="J112" s="25">
        <v>0</v>
      </c>
      <c r="K112" s="25">
        <v>0</v>
      </c>
      <c r="L112" s="25">
        <v>1057200</v>
      </c>
      <c r="M112" s="25">
        <v>4314400</v>
      </c>
      <c r="N112" s="25">
        <v>0</v>
      </c>
      <c r="O112" s="25">
        <v>268651008</v>
      </c>
      <c r="P112" s="27">
        <f t="shared" si="1"/>
        <v>0</v>
      </c>
      <c r="Q112" s="22">
        <v>1898419741</v>
      </c>
    </row>
    <row r="113" spans="1:17" x14ac:dyDescent="0.2">
      <c r="A113" s="10" t="s">
        <v>282</v>
      </c>
      <c r="B113" s="19">
        <v>190501598</v>
      </c>
      <c r="C113" s="19">
        <v>-2127102</v>
      </c>
      <c r="D113" s="19">
        <v>-40294471</v>
      </c>
      <c r="E113" s="19">
        <v>-40294471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834800</v>
      </c>
      <c r="M113" s="19">
        <v>987400</v>
      </c>
      <c r="N113" s="19">
        <v>0</v>
      </c>
      <c r="O113" s="19">
        <v>152029327</v>
      </c>
      <c r="P113" s="28">
        <f t="shared" si="1"/>
        <v>0</v>
      </c>
      <c r="Q113" s="22">
        <v>1258059056</v>
      </c>
    </row>
    <row r="114" spans="1:17" x14ac:dyDescent="0.2">
      <c r="A114" s="8" t="s">
        <v>283</v>
      </c>
      <c r="B114" s="16">
        <v>120871118</v>
      </c>
      <c r="C114" s="16">
        <v>-1466282</v>
      </c>
      <c r="D114" s="16">
        <v>35301830</v>
      </c>
      <c r="E114" s="16">
        <v>35301830</v>
      </c>
      <c r="F114" s="16">
        <v>0</v>
      </c>
      <c r="G114" s="16">
        <v>0</v>
      </c>
      <c r="H114" s="16">
        <v>310000</v>
      </c>
      <c r="I114" s="16">
        <v>310000</v>
      </c>
      <c r="J114" s="16">
        <v>0</v>
      </c>
      <c r="K114" s="16">
        <v>0</v>
      </c>
      <c r="L114" s="16">
        <v>0</v>
      </c>
      <c r="M114" s="16">
        <v>3623000</v>
      </c>
      <c r="N114" s="16">
        <v>0</v>
      </c>
      <c r="O114" s="16">
        <v>160105948</v>
      </c>
      <c r="P114" s="26">
        <f t="shared" si="1"/>
        <v>0</v>
      </c>
      <c r="Q114" s="22">
        <v>998594053</v>
      </c>
    </row>
    <row r="115" spans="1:17" x14ac:dyDescent="0.2">
      <c r="A115" s="9" t="s">
        <v>284</v>
      </c>
      <c r="B115" s="25">
        <v>58970643</v>
      </c>
      <c r="C115" s="25">
        <v>-686757</v>
      </c>
      <c r="D115" s="25">
        <v>-5039234</v>
      </c>
      <c r="E115" s="25">
        <v>-5039234</v>
      </c>
      <c r="F115" s="25">
        <v>0</v>
      </c>
      <c r="G115" s="25">
        <v>0</v>
      </c>
      <c r="H115" s="25">
        <v>130000</v>
      </c>
      <c r="I115" s="25">
        <v>130000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54061409</v>
      </c>
      <c r="P115" s="27">
        <f t="shared" si="1"/>
        <v>0</v>
      </c>
      <c r="Q115" s="22">
        <v>411244730</v>
      </c>
    </row>
    <row r="116" spans="1:17" x14ac:dyDescent="0.2">
      <c r="A116" s="10" t="s">
        <v>285</v>
      </c>
      <c r="B116" s="19">
        <v>44651977</v>
      </c>
      <c r="C116" s="19">
        <v>-543623</v>
      </c>
      <c r="D116" s="19">
        <v>-15277587</v>
      </c>
      <c r="E116" s="19">
        <v>-15277587</v>
      </c>
      <c r="F116" s="19">
        <v>0</v>
      </c>
      <c r="G116" s="19">
        <v>0</v>
      </c>
      <c r="H116" s="19">
        <v>120000</v>
      </c>
      <c r="I116" s="19">
        <v>120000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29494390</v>
      </c>
      <c r="P116" s="28">
        <f t="shared" si="1"/>
        <v>0</v>
      </c>
      <c r="Q116" s="22">
        <v>259537202</v>
      </c>
    </row>
    <row r="117" spans="1:17" x14ac:dyDescent="0.2">
      <c r="A117" s="8" t="s">
        <v>286</v>
      </c>
      <c r="B117" s="16">
        <v>56124946</v>
      </c>
      <c r="C117" s="16">
        <v>-652354</v>
      </c>
      <c r="D117" s="16">
        <v>4608022</v>
      </c>
      <c r="E117" s="16">
        <v>4608022</v>
      </c>
      <c r="F117" s="16">
        <v>0</v>
      </c>
      <c r="G117" s="16">
        <v>0</v>
      </c>
      <c r="H117" s="16">
        <v>150000</v>
      </c>
      <c r="I117" s="16">
        <v>150000</v>
      </c>
      <c r="J117" s="16">
        <v>0</v>
      </c>
      <c r="K117" s="16">
        <v>0</v>
      </c>
      <c r="L117" s="16">
        <v>0</v>
      </c>
      <c r="M117" s="16">
        <v>640200</v>
      </c>
      <c r="N117" s="16">
        <v>0</v>
      </c>
      <c r="O117" s="16">
        <v>61523168</v>
      </c>
      <c r="P117" s="26">
        <f t="shared" si="1"/>
        <v>0</v>
      </c>
      <c r="Q117" s="22">
        <v>426181493</v>
      </c>
    </row>
    <row r="118" spans="1:17" x14ac:dyDescent="0.2">
      <c r="A118" s="9" t="s">
        <v>287</v>
      </c>
      <c r="B118" s="25">
        <v>58550380</v>
      </c>
      <c r="C118" s="25">
        <v>-736420</v>
      </c>
      <c r="D118" s="25">
        <v>12834550</v>
      </c>
      <c r="E118" s="25">
        <v>12834550</v>
      </c>
      <c r="F118" s="25">
        <v>0</v>
      </c>
      <c r="G118" s="25">
        <v>0</v>
      </c>
      <c r="H118" s="25">
        <v>160000</v>
      </c>
      <c r="I118" s="25">
        <v>160000</v>
      </c>
      <c r="J118" s="25">
        <v>0</v>
      </c>
      <c r="K118" s="25">
        <v>0</v>
      </c>
      <c r="L118" s="25">
        <v>0</v>
      </c>
      <c r="M118" s="25">
        <v>92300</v>
      </c>
      <c r="N118" s="25">
        <v>0</v>
      </c>
      <c r="O118" s="25">
        <v>71637230</v>
      </c>
      <c r="P118" s="27">
        <f t="shared" si="1"/>
        <v>0</v>
      </c>
      <c r="Q118" s="22">
        <v>449411314</v>
      </c>
    </row>
    <row r="119" spans="1:17" x14ac:dyDescent="0.2">
      <c r="A119" s="10" t="s">
        <v>288</v>
      </c>
      <c r="B119" s="19">
        <v>32935043</v>
      </c>
      <c r="C119" s="19">
        <v>-384257</v>
      </c>
      <c r="D119" s="19">
        <v>12622433</v>
      </c>
      <c r="E119" s="19">
        <v>12622433</v>
      </c>
      <c r="F119" s="19">
        <v>0</v>
      </c>
      <c r="G119" s="19">
        <v>0</v>
      </c>
      <c r="H119" s="19">
        <v>160000</v>
      </c>
      <c r="I119" s="19">
        <v>160000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45717476</v>
      </c>
      <c r="P119" s="28">
        <f t="shared" si="1"/>
        <v>0</v>
      </c>
      <c r="Q119" s="22">
        <v>277911822</v>
      </c>
    </row>
    <row r="120" spans="1:17" x14ac:dyDescent="0.2">
      <c r="A120" s="8" t="s">
        <v>289</v>
      </c>
      <c r="B120" s="16">
        <v>121237538</v>
      </c>
      <c r="C120" s="16">
        <v>-1612662</v>
      </c>
      <c r="D120" s="16">
        <v>-17545</v>
      </c>
      <c r="E120" s="16">
        <v>-17545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8567000</v>
      </c>
      <c r="N120" s="16">
        <v>0</v>
      </c>
      <c r="O120" s="16">
        <v>129786993</v>
      </c>
      <c r="P120" s="26">
        <f t="shared" si="1"/>
        <v>0</v>
      </c>
      <c r="Q120" s="22">
        <v>927371814</v>
      </c>
    </row>
    <row r="121" spans="1:17" x14ac:dyDescent="0.2">
      <c r="A121" s="9" t="s">
        <v>290</v>
      </c>
      <c r="B121" s="25">
        <v>56006966</v>
      </c>
      <c r="C121" s="25">
        <v>-672634</v>
      </c>
      <c r="D121" s="25">
        <v>3832829</v>
      </c>
      <c r="E121" s="25">
        <v>3832829</v>
      </c>
      <c r="F121" s="25">
        <v>0</v>
      </c>
      <c r="G121" s="25">
        <v>0</v>
      </c>
      <c r="H121" s="25">
        <v>160000</v>
      </c>
      <c r="I121" s="25">
        <v>160000</v>
      </c>
      <c r="J121" s="25">
        <v>0</v>
      </c>
      <c r="K121" s="25">
        <v>0</v>
      </c>
      <c r="L121" s="25">
        <v>0</v>
      </c>
      <c r="M121" s="25">
        <v>687000</v>
      </c>
      <c r="N121" s="25">
        <v>0</v>
      </c>
      <c r="O121" s="25">
        <v>60686795</v>
      </c>
      <c r="P121" s="27">
        <f t="shared" si="1"/>
        <v>0</v>
      </c>
      <c r="Q121" s="22">
        <v>418546690</v>
      </c>
    </row>
    <row r="122" spans="1:17" x14ac:dyDescent="0.2">
      <c r="A122" s="10" t="s">
        <v>291</v>
      </c>
      <c r="B122" s="19">
        <v>57862670</v>
      </c>
      <c r="C122" s="19">
        <v>-604330</v>
      </c>
      <c r="D122" s="19">
        <v>25312355</v>
      </c>
      <c r="E122" s="19">
        <v>25312355</v>
      </c>
      <c r="F122" s="19">
        <v>0</v>
      </c>
      <c r="G122" s="19">
        <v>0</v>
      </c>
      <c r="H122" s="19">
        <v>180000</v>
      </c>
      <c r="I122" s="19">
        <v>180000</v>
      </c>
      <c r="J122" s="19">
        <v>0</v>
      </c>
      <c r="K122" s="19">
        <v>0</v>
      </c>
      <c r="L122" s="19">
        <v>498100</v>
      </c>
      <c r="M122" s="19">
        <v>0</v>
      </c>
      <c r="N122" s="19">
        <v>0</v>
      </c>
      <c r="O122" s="19">
        <v>83853125</v>
      </c>
      <c r="P122" s="28">
        <f t="shared" si="1"/>
        <v>0</v>
      </c>
      <c r="Q122" s="22">
        <v>501939501</v>
      </c>
    </row>
    <row r="123" spans="1:17" x14ac:dyDescent="0.2">
      <c r="A123" s="8" t="s">
        <v>292</v>
      </c>
      <c r="B123" s="16">
        <v>68771429</v>
      </c>
      <c r="C123" s="16">
        <v>-824771</v>
      </c>
      <c r="D123" s="16">
        <v>29778253</v>
      </c>
      <c r="E123" s="16">
        <v>29778253</v>
      </c>
      <c r="F123" s="16">
        <v>0</v>
      </c>
      <c r="G123" s="16">
        <v>0</v>
      </c>
      <c r="H123" s="16">
        <v>200000</v>
      </c>
      <c r="I123" s="16">
        <v>200000</v>
      </c>
      <c r="J123" s="16">
        <v>0</v>
      </c>
      <c r="K123" s="16">
        <v>0</v>
      </c>
      <c r="L123" s="16">
        <v>0</v>
      </c>
      <c r="M123" s="16">
        <v>474900</v>
      </c>
      <c r="N123" s="16">
        <v>0</v>
      </c>
      <c r="O123" s="16">
        <v>99224582</v>
      </c>
      <c r="P123" s="26">
        <f t="shared" si="1"/>
        <v>0</v>
      </c>
      <c r="Q123" s="22">
        <v>588942589</v>
      </c>
    </row>
    <row r="124" spans="1:17" x14ac:dyDescent="0.2">
      <c r="A124" s="9" t="s">
        <v>293</v>
      </c>
      <c r="B124" s="25">
        <v>19765118</v>
      </c>
      <c r="C124" s="25">
        <v>-247582</v>
      </c>
      <c r="D124" s="25">
        <v>-2348796</v>
      </c>
      <c r="E124" s="25">
        <v>-2348796</v>
      </c>
      <c r="F124" s="25">
        <v>0</v>
      </c>
      <c r="G124" s="25">
        <v>0</v>
      </c>
      <c r="H124" s="25">
        <v>60000</v>
      </c>
      <c r="I124" s="25">
        <v>60000</v>
      </c>
      <c r="J124" s="25">
        <v>0</v>
      </c>
      <c r="K124" s="25">
        <v>0</v>
      </c>
      <c r="L124" s="25">
        <v>0</v>
      </c>
      <c r="M124" s="25">
        <v>233300</v>
      </c>
      <c r="N124" s="25">
        <v>0</v>
      </c>
      <c r="O124" s="25">
        <v>17709622</v>
      </c>
      <c r="P124" s="27">
        <f t="shared" si="1"/>
        <v>0</v>
      </c>
      <c r="Q124" s="22">
        <v>132527922</v>
      </c>
    </row>
    <row r="125" spans="1:17" x14ac:dyDescent="0.2">
      <c r="A125" s="10" t="s">
        <v>294</v>
      </c>
      <c r="B125" s="19">
        <v>75548132</v>
      </c>
      <c r="C125" s="19">
        <v>-866168</v>
      </c>
      <c r="D125" s="19">
        <v>-2088985</v>
      </c>
      <c r="E125" s="19">
        <v>-2088985</v>
      </c>
      <c r="F125" s="19">
        <v>0</v>
      </c>
      <c r="G125" s="19">
        <v>0</v>
      </c>
      <c r="H125" s="19">
        <v>160000</v>
      </c>
      <c r="I125" s="19">
        <v>160000</v>
      </c>
      <c r="J125" s="19">
        <v>0</v>
      </c>
      <c r="K125" s="19">
        <v>0</v>
      </c>
      <c r="L125" s="19">
        <v>0</v>
      </c>
      <c r="M125" s="19">
        <v>361600</v>
      </c>
      <c r="N125" s="19">
        <v>0</v>
      </c>
      <c r="O125" s="19">
        <v>73980747</v>
      </c>
      <c r="P125" s="28">
        <f t="shared" si="1"/>
        <v>0</v>
      </c>
      <c r="Q125" s="22">
        <v>531274790</v>
      </c>
    </row>
    <row r="126" spans="1:17" x14ac:dyDescent="0.2">
      <c r="A126" s="8" t="s">
        <v>295</v>
      </c>
      <c r="B126" s="16">
        <v>29015758</v>
      </c>
      <c r="C126" s="16">
        <v>-313142</v>
      </c>
      <c r="D126" s="16">
        <v>8673818</v>
      </c>
      <c r="E126" s="16">
        <v>8673818</v>
      </c>
      <c r="F126" s="16">
        <v>0</v>
      </c>
      <c r="G126" s="16">
        <v>0</v>
      </c>
      <c r="H126" s="16">
        <v>80000</v>
      </c>
      <c r="I126" s="16">
        <v>80000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37769576</v>
      </c>
      <c r="P126" s="26">
        <f t="shared" si="1"/>
        <v>0</v>
      </c>
      <c r="Q126" s="22">
        <v>237236641</v>
      </c>
    </row>
    <row r="127" spans="1:17" x14ac:dyDescent="0.2">
      <c r="A127" s="9" t="s">
        <v>296</v>
      </c>
      <c r="B127" s="25">
        <v>21700499</v>
      </c>
      <c r="C127" s="25">
        <v>-235501</v>
      </c>
      <c r="D127" s="25">
        <v>5878201</v>
      </c>
      <c r="E127" s="25">
        <v>5878201</v>
      </c>
      <c r="F127" s="25">
        <v>0</v>
      </c>
      <c r="G127" s="25">
        <v>0</v>
      </c>
      <c r="H127" s="25">
        <v>70000</v>
      </c>
      <c r="I127" s="25">
        <v>70000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27648700</v>
      </c>
      <c r="P127" s="27">
        <f t="shared" si="1"/>
        <v>0</v>
      </c>
      <c r="Q127" s="22">
        <v>185692578</v>
      </c>
    </row>
    <row r="128" spans="1:17" x14ac:dyDescent="0.2">
      <c r="A128" s="10" t="s">
        <v>297</v>
      </c>
      <c r="B128" s="19">
        <v>44194826</v>
      </c>
      <c r="C128" s="19">
        <v>-539674</v>
      </c>
      <c r="D128" s="19">
        <v>22446363</v>
      </c>
      <c r="E128" s="19">
        <v>22446363</v>
      </c>
      <c r="F128" s="19">
        <v>0</v>
      </c>
      <c r="G128" s="19">
        <v>0</v>
      </c>
      <c r="H128" s="19">
        <v>260000</v>
      </c>
      <c r="I128" s="19">
        <v>260000</v>
      </c>
      <c r="J128" s="19">
        <v>0</v>
      </c>
      <c r="K128" s="19">
        <v>0</v>
      </c>
      <c r="L128" s="19">
        <v>0</v>
      </c>
      <c r="M128" s="19">
        <v>1858500</v>
      </c>
      <c r="N128" s="19">
        <v>0</v>
      </c>
      <c r="O128" s="19">
        <v>68759689</v>
      </c>
      <c r="P128" s="28">
        <f t="shared" si="1"/>
        <v>0</v>
      </c>
      <c r="Q128" s="22">
        <v>395307048</v>
      </c>
    </row>
    <row r="129" spans="1:17" x14ac:dyDescent="0.2">
      <c r="A129" s="8" t="s">
        <v>298</v>
      </c>
      <c r="B129" s="16">
        <v>82196462</v>
      </c>
      <c r="C129" s="16">
        <v>-934238</v>
      </c>
      <c r="D129" s="16">
        <v>40317050</v>
      </c>
      <c r="E129" s="16">
        <v>40317050</v>
      </c>
      <c r="F129" s="16">
        <v>0</v>
      </c>
      <c r="G129" s="16">
        <v>0</v>
      </c>
      <c r="H129" s="16">
        <v>200000</v>
      </c>
      <c r="I129" s="16">
        <v>200000</v>
      </c>
      <c r="J129" s="16">
        <v>0</v>
      </c>
      <c r="K129" s="16">
        <v>0</v>
      </c>
      <c r="L129" s="16">
        <v>0</v>
      </c>
      <c r="M129" s="16">
        <v>1901200</v>
      </c>
      <c r="N129" s="16">
        <v>0</v>
      </c>
      <c r="O129" s="16">
        <v>124614712</v>
      </c>
      <c r="P129" s="26">
        <f t="shared" si="1"/>
        <v>0</v>
      </c>
      <c r="Q129" s="22">
        <v>735843537</v>
      </c>
    </row>
    <row r="130" spans="1:17" x14ac:dyDescent="0.2">
      <c r="A130" s="9" t="s">
        <v>299</v>
      </c>
      <c r="B130" s="25">
        <v>10695430</v>
      </c>
      <c r="C130" s="25">
        <v>-101770</v>
      </c>
      <c r="D130" s="25">
        <v>5522574</v>
      </c>
      <c r="E130" s="25">
        <v>5522574</v>
      </c>
      <c r="F130" s="25">
        <v>326400</v>
      </c>
      <c r="G130" s="25">
        <v>0</v>
      </c>
      <c r="H130" s="25">
        <v>90000</v>
      </c>
      <c r="I130" s="25">
        <v>90000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16634404</v>
      </c>
      <c r="P130" s="27">
        <f t="shared" si="1"/>
        <v>0</v>
      </c>
      <c r="Q130" s="22">
        <v>96346377</v>
      </c>
    </row>
    <row r="131" spans="1:17" x14ac:dyDescent="0.2">
      <c r="A131" s="10" t="s">
        <v>300</v>
      </c>
      <c r="B131" s="19">
        <v>310832633</v>
      </c>
      <c r="C131" s="19">
        <v>-3496767</v>
      </c>
      <c r="D131" s="19">
        <v>41787587</v>
      </c>
      <c r="E131" s="19">
        <v>41787587</v>
      </c>
      <c r="F131" s="19">
        <v>0</v>
      </c>
      <c r="G131" s="19">
        <v>0</v>
      </c>
      <c r="H131" s="19">
        <v>470000</v>
      </c>
      <c r="I131" s="19">
        <v>470000</v>
      </c>
      <c r="J131" s="19">
        <v>0</v>
      </c>
      <c r="K131" s="19">
        <v>0</v>
      </c>
      <c r="L131" s="19">
        <v>0</v>
      </c>
      <c r="M131" s="19">
        <v>0</v>
      </c>
      <c r="N131" s="19">
        <v>4400200</v>
      </c>
      <c r="O131" s="19">
        <v>357490420</v>
      </c>
      <c r="P131" s="28">
        <f t="shared" si="1"/>
        <v>0</v>
      </c>
      <c r="Q131" s="22">
        <v>2382515146</v>
      </c>
    </row>
    <row r="132" spans="1:17" x14ac:dyDescent="0.2">
      <c r="A132" s="8" t="s">
        <v>301</v>
      </c>
      <c r="B132" s="16">
        <v>83187571</v>
      </c>
      <c r="C132" s="16">
        <v>-965429</v>
      </c>
      <c r="D132" s="16">
        <v>-8725823</v>
      </c>
      <c r="E132" s="16">
        <v>-8725823</v>
      </c>
      <c r="F132" s="16">
        <v>0</v>
      </c>
      <c r="G132" s="16">
        <v>0</v>
      </c>
      <c r="H132" s="16">
        <v>870000</v>
      </c>
      <c r="I132" s="16">
        <v>170000</v>
      </c>
      <c r="J132" s="16">
        <v>700000</v>
      </c>
      <c r="K132" s="16">
        <v>0</v>
      </c>
      <c r="L132" s="16">
        <v>0</v>
      </c>
      <c r="M132" s="16">
        <v>0</v>
      </c>
      <c r="N132" s="16">
        <v>0</v>
      </c>
      <c r="O132" s="16">
        <v>75331748</v>
      </c>
      <c r="P132" s="26">
        <f t="shared" si="1"/>
        <v>0</v>
      </c>
      <c r="Q132" s="22">
        <v>580240555</v>
      </c>
    </row>
    <row r="133" spans="1:17" x14ac:dyDescent="0.2">
      <c r="A133" s="9" t="s">
        <v>302</v>
      </c>
      <c r="B133" s="25">
        <v>91781009</v>
      </c>
      <c r="C133" s="25">
        <v>-1056891</v>
      </c>
      <c r="D133" s="25">
        <v>13623498</v>
      </c>
      <c r="E133" s="25">
        <v>13623498</v>
      </c>
      <c r="F133" s="25">
        <v>0</v>
      </c>
      <c r="G133" s="25">
        <v>0</v>
      </c>
      <c r="H133" s="25">
        <v>230000</v>
      </c>
      <c r="I133" s="25">
        <v>230000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105634507</v>
      </c>
      <c r="P133" s="27">
        <f t="shared" si="1"/>
        <v>0</v>
      </c>
      <c r="Q133" s="22">
        <v>718164630</v>
      </c>
    </row>
    <row r="134" spans="1:17" x14ac:dyDescent="0.2">
      <c r="A134" s="10" t="s">
        <v>303</v>
      </c>
      <c r="B134" s="19">
        <v>22454106</v>
      </c>
      <c r="C134" s="19">
        <v>-233894</v>
      </c>
      <c r="D134" s="19">
        <v>-7341015</v>
      </c>
      <c r="E134" s="19">
        <v>-7341015</v>
      </c>
      <c r="F134" s="19">
        <v>0</v>
      </c>
      <c r="G134" s="19">
        <v>0</v>
      </c>
      <c r="H134" s="19">
        <v>70000</v>
      </c>
      <c r="I134" s="19">
        <v>70000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15183091</v>
      </c>
      <c r="P134" s="28">
        <f t="shared" si="1"/>
        <v>0</v>
      </c>
      <c r="Q134" s="22">
        <v>144707040</v>
      </c>
    </row>
    <row r="135" spans="1:17" x14ac:dyDescent="0.2">
      <c r="A135" s="8" t="s">
        <v>304</v>
      </c>
      <c r="B135" s="16">
        <v>85154921</v>
      </c>
      <c r="C135" s="16">
        <v>-952779</v>
      </c>
      <c r="D135" s="16">
        <v>-15431355</v>
      </c>
      <c r="E135" s="16">
        <v>-15431355</v>
      </c>
      <c r="F135" s="16">
        <v>0</v>
      </c>
      <c r="G135" s="16">
        <v>0</v>
      </c>
      <c r="H135" s="16">
        <v>160000</v>
      </c>
      <c r="I135" s="16">
        <v>160000</v>
      </c>
      <c r="J135" s="16">
        <v>0</v>
      </c>
      <c r="K135" s="16">
        <v>0</v>
      </c>
      <c r="L135" s="16">
        <v>0</v>
      </c>
      <c r="M135" s="16">
        <v>489700</v>
      </c>
      <c r="N135" s="16">
        <v>0</v>
      </c>
      <c r="O135" s="16">
        <v>70373266</v>
      </c>
      <c r="P135" s="26">
        <f t="shared" ref="P135:P198" si="2">D135-E135</f>
        <v>0</v>
      </c>
      <c r="Q135" s="22">
        <v>554867555</v>
      </c>
    </row>
    <row r="136" spans="1:17" x14ac:dyDescent="0.2">
      <c r="A136" s="9" t="s">
        <v>305</v>
      </c>
      <c r="B136" s="25">
        <v>62035209</v>
      </c>
      <c r="C136" s="25">
        <v>-695391</v>
      </c>
      <c r="D136" s="25">
        <v>11351499</v>
      </c>
      <c r="E136" s="25">
        <v>11351499</v>
      </c>
      <c r="F136" s="25">
        <v>0</v>
      </c>
      <c r="G136" s="25">
        <v>0</v>
      </c>
      <c r="H136" s="25">
        <v>200000</v>
      </c>
      <c r="I136" s="25">
        <v>200000</v>
      </c>
      <c r="J136" s="25">
        <v>0</v>
      </c>
      <c r="K136" s="25">
        <v>0</v>
      </c>
      <c r="L136" s="25">
        <v>0</v>
      </c>
      <c r="M136" s="25">
        <v>478400</v>
      </c>
      <c r="N136" s="25">
        <v>0</v>
      </c>
      <c r="O136" s="25">
        <v>74065108</v>
      </c>
      <c r="P136" s="27">
        <f t="shared" si="2"/>
        <v>0</v>
      </c>
      <c r="Q136" s="22">
        <v>473417048</v>
      </c>
    </row>
    <row r="137" spans="1:17" x14ac:dyDescent="0.2">
      <c r="A137" s="10" t="s">
        <v>306</v>
      </c>
      <c r="B137" s="19">
        <v>46526620</v>
      </c>
      <c r="C137" s="19">
        <v>-490780</v>
      </c>
      <c r="D137" s="19">
        <v>20056365</v>
      </c>
      <c r="E137" s="19">
        <v>20056365</v>
      </c>
      <c r="F137" s="19">
        <v>0</v>
      </c>
      <c r="G137" s="19">
        <v>0</v>
      </c>
      <c r="H137" s="19">
        <v>160000</v>
      </c>
      <c r="I137" s="19">
        <v>160000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66742985</v>
      </c>
      <c r="P137" s="28">
        <f t="shared" si="2"/>
        <v>0</v>
      </c>
      <c r="Q137" s="22">
        <v>399602096</v>
      </c>
    </row>
    <row r="138" spans="1:17" x14ac:dyDescent="0.2">
      <c r="A138" s="8" t="s">
        <v>307</v>
      </c>
      <c r="B138" s="16">
        <v>9788303</v>
      </c>
      <c r="C138" s="16">
        <v>-74997</v>
      </c>
      <c r="D138" s="16">
        <v>377329</v>
      </c>
      <c r="E138" s="16">
        <v>377329</v>
      </c>
      <c r="F138" s="16">
        <v>326400</v>
      </c>
      <c r="G138" s="16">
        <v>0</v>
      </c>
      <c r="H138" s="16">
        <v>70000</v>
      </c>
      <c r="I138" s="16">
        <v>70000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10562032</v>
      </c>
      <c r="P138" s="26">
        <f t="shared" si="2"/>
        <v>0</v>
      </c>
      <c r="Q138" s="22">
        <v>71309147</v>
      </c>
    </row>
    <row r="139" spans="1:17" x14ac:dyDescent="0.2">
      <c r="A139" s="9" t="s">
        <v>308</v>
      </c>
      <c r="B139" s="25">
        <v>5770885</v>
      </c>
      <c r="C139" s="25">
        <v>-37315</v>
      </c>
      <c r="D139" s="25">
        <v>-32299</v>
      </c>
      <c r="E139" s="25">
        <v>-32299</v>
      </c>
      <c r="F139" s="25">
        <v>326400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5200</v>
      </c>
      <c r="N139" s="25">
        <v>0</v>
      </c>
      <c r="O139" s="25">
        <v>6070186</v>
      </c>
      <c r="P139" s="27">
        <f t="shared" si="2"/>
        <v>0</v>
      </c>
      <c r="Q139" s="22">
        <v>40036993</v>
      </c>
    </row>
    <row r="140" spans="1:17" x14ac:dyDescent="0.2">
      <c r="A140" s="10" t="s">
        <v>309</v>
      </c>
      <c r="B140" s="19">
        <v>12249329</v>
      </c>
      <c r="C140" s="19">
        <v>-110471</v>
      </c>
      <c r="D140" s="19">
        <v>356788</v>
      </c>
      <c r="E140" s="19">
        <v>356788</v>
      </c>
      <c r="F140" s="19">
        <v>563600</v>
      </c>
      <c r="G140" s="19">
        <v>0</v>
      </c>
      <c r="H140" s="19">
        <v>100000</v>
      </c>
      <c r="I140" s="19">
        <v>100000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13269717</v>
      </c>
      <c r="P140" s="28">
        <f t="shared" si="2"/>
        <v>0</v>
      </c>
      <c r="Q140" s="22">
        <v>82956167</v>
      </c>
    </row>
    <row r="141" spans="1:17" x14ac:dyDescent="0.2">
      <c r="A141" s="8" t="s">
        <v>310</v>
      </c>
      <c r="B141" s="16">
        <v>17610638</v>
      </c>
      <c r="C141" s="16">
        <v>-166862</v>
      </c>
      <c r="D141" s="16">
        <v>2356081</v>
      </c>
      <c r="E141" s="16">
        <v>2356081</v>
      </c>
      <c r="F141" s="16">
        <v>300500</v>
      </c>
      <c r="G141" s="16">
        <v>0</v>
      </c>
      <c r="H141" s="16">
        <v>100000</v>
      </c>
      <c r="I141" s="16">
        <v>100000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20367219</v>
      </c>
      <c r="P141" s="26">
        <f t="shared" si="2"/>
        <v>0</v>
      </c>
      <c r="Q141" s="22">
        <v>123541506</v>
      </c>
    </row>
    <row r="142" spans="1:17" x14ac:dyDescent="0.2">
      <c r="A142" s="9" t="s">
        <v>311</v>
      </c>
      <c r="B142" s="25">
        <v>10039080</v>
      </c>
      <c r="C142" s="25">
        <v>-89220</v>
      </c>
      <c r="D142" s="25">
        <v>-1963287</v>
      </c>
      <c r="E142" s="25">
        <v>-1963287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122500</v>
      </c>
      <c r="N142" s="25">
        <v>0</v>
      </c>
      <c r="O142" s="25">
        <v>8198293</v>
      </c>
      <c r="P142" s="27">
        <f t="shared" si="2"/>
        <v>0</v>
      </c>
      <c r="Q142" s="22">
        <v>54095394</v>
      </c>
    </row>
    <row r="143" spans="1:17" x14ac:dyDescent="0.2">
      <c r="A143" s="10" t="s">
        <v>312</v>
      </c>
      <c r="B143" s="19">
        <v>17329135</v>
      </c>
      <c r="C143" s="19">
        <v>-167565</v>
      </c>
      <c r="D143" s="19">
        <v>2793982</v>
      </c>
      <c r="E143" s="19">
        <v>2793982</v>
      </c>
      <c r="F143" s="19">
        <v>458300</v>
      </c>
      <c r="G143" s="19">
        <v>0</v>
      </c>
      <c r="H143" s="19">
        <v>100000</v>
      </c>
      <c r="I143" s="19">
        <v>100000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20681417</v>
      </c>
      <c r="P143" s="28">
        <f t="shared" si="2"/>
        <v>0</v>
      </c>
      <c r="Q143" s="22">
        <v>124462842</v>
      </c>
    </row>
    <row r="144" spans="1:17" x14ac:dyDescent="0.2">
      <c r="A144" s="8" t="s">
        <v>313</v>
      </c>
      <c r="B144" s="16">
        <v>14179837</v>
      </c>
      <c r="C144" s="16">
        <v>-150463</v>
      </c>
      <c r="D144" s="16">
        <v>-4408455</v>
      </c>
      <c r="E144" s="16">
        <v>-4408455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9771382</v>
      </c>
      <c r="P144" s="26">
        <f t="shared" si="2"/>
        <v>0</v>
      </c>
      <c r="Q144" s="22">
        <v>62548118</v>
      </c>
    </row>
    <row r="145" spans="1:17" x14ac:dyDescent="0.2">
      <c r="A145" s="9" t="s">
        <v>314</v>
      </c>
      <c r="B145" s="25">
        <v>13558999</v>
      </c>
      <c r="C145" s="25">
        <v>-118001</v>
      </c>
      <c r="D145" s="25">
        <v>2422796</v>
      </c>
      <c r="E145" s="25">
        <v>2422796</v>
      </c>
      <c r="F145" s="25">
        <v>0</v>
      </c>
      <c r="G145" s="25">
        <v>0</v>
      </c>
      <c r="H145" s="25">
        <v>60000</v>
      </c>
      <c r="I145" s="25">
        <v>60000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16041795</v>
      </c>
      <c r="P145" s="27">
        <f t="shared" si="2"/>
        <v>0</v>
      </c>
      <c r="Q145" s="22">
        <v>98302571</v>
      </c>
    </row>
    <row r="146" spans="1:17" x14ac:dyDescent="0.2">
      <c r="A146" s="10" t="s">
        <v>315</v>
      </c>
      <c r="B146" s="19">
        <v>10821731</v>
      </c>
      <c r="C146" s="19">
        <v>-93069</v>
      </c>
      <c r="D146" s="19">
        <v>1765096</v>
      </c>
      <c r="E146" s="19">
        <v>1765096</v>
      </c>
      <c r="F146" s="19">
        <v>326400</v>
      </c>
      <c r="G146" s="19">
        <v>0</v>
      </c>
      <c r="H146" s="19">
        <v>100000</v>
      </c>
      <c r="I146" s="19">
        <v>100000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13013227</v>
      </c>
      <c r="P146" s="28">
        <f t="shared" si="2"/>
        <v>0</v>
      </c>
      <c r="Q146" s="22">
        <v>82853878</v>
      </c>
    </row>
    <row r="147" spans="1:17" x14ac:dyDescent="0.2">
      <c r="A147" s="8" t="s">
        <v>316</v>
      </c>
      <c r="B147" s="16">
        <v>7927515</v>
      </c>
      <c r="C147" s="16">
        <v>-46685</v>
      </c>
      <c r="D147" s="16">
        <v>2003924</v>
      </c>
      <c r="E147" s="16">
        <v>2003924</v>
      </c>
      <c r="F147" s="16">
        <v>391500</v>
      </c>
      <c r="G147" s="16">
        <v>0</v>
      </c>
      <c r="H147" s="16">
        <v>50000</v>
      </c>
      <c r="I147" s="16">
        <v>50000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10372939</v>
      </c>
      <c r="P147" s="26">
        <f t="shared" si="2"/>
        <v>0</v>
      </c>
      <c r="Q147" s="22">
        <v>65416169</v>
      </c>
    </row>
    <row r="148" spans="1:17" x14ac:dyDescent="0.2">
      <c r="A148" s="9" t="s">
        <v>317</v>
      </c>
      <c r="B148" s="25">
        <v>10540803</v>
      </c>
      <c r="C148" s="25">
        <v>-83197</v>
      </c>
      <c r="D148" s="25">
        <v>1749347</v>
      </c>
      <c r="E148" s="25">
        <v>1749347</v>
      </c>
      <c r="F148" s="25">
        <v>652600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12942750</v>
      </c>
      <c r="P148" s="27">
        <f t="shared" si="2"/>
        <v>0</v>
      </c>
      <c r="Q148" s="22">
        <v>70721436</v>
      </c>
    </row>
    <row r="149" spans="1:17" x14ac:dyDescent="0.2">
      <c r="A149" s="10" t="s">
        <v>140</v>
      </c>
      <c r="B149" s="19">
        <v>60143270</v>
      </c>
      <c r="C149" s="19">
        <v>-604330</v>
      </c>
      <c r="D149" s="19">
        <v>15682969</v>
      </c>
      <c r="E149" s="19">
        <v>15682969</v>
      </c>
      <c r="F149" s="19">
        <v>1953000</v>
      </c>
      <c r="G149" s="19">
        <v>0</v>
      </c>
      <c r="H149" s="19">
        <v>200000</v>
      </c>
      <c r="I149" s="19">
        <v>200000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77979239</v>
      </c>
      <c r="P149" s="28">
        <f t="shared" si="2"/>
        <v>0</v>
      </c>
      <c r="Q149" s="22">
        <v>505462980</v>
      </c>
    </row>
    <row r="150" spans="1:17" x14ac:dyDescent="0.2">
      <c r="A150" s="8" t="s">
        <v>141</v>
      </c>
      <c r="B150" s="16">
        <v>98182570</v>
      </c>
      <c r="C150" s="16">
        <v>-1100330</v>
      </c>
      <c r="D150" s="16">
        <v>9523604</v>
      </c>
      <c r="E150" s="16">
        <v>9523604</v>
      </c>
      <c r="F150" s="16">
        <v>0</v>
      </c>
      <c r="G150" s="16">
        <v>0</v>
      </c>
      <c r="H150" s="16">
        <v>100000</v>
      </c>
      <c r="I150" s="16">
        <v>100000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107806174</v>
      </c>
      <c r="P150" s="26">
        <f t="shared" si="2"/>
        <v>0</v>
      </c>
      <c r="Q150" s="22">
        <v>737077198</v>
      </c>
    </row>
    <row r="151" spans="1:17" x14ac:dyDescent="0.2">
      <c r="A151" s="9" t="s">
        <v>142</v>
      </c>
      <c r="B151" s="25">
        <v>86908649</v>
      </c>
      <c r="C151" s="25">
        <v>-962751</v>
      </c>
      <c r="D151" s="25">
        <v>8751785</v>
      </c>
      <c r="E151" s="25">
        <v>8751785</v>
      </c>
      <c r="F151" s="25">
        <v>0</v>
      </c>
      <c r="G151" s="25">
        <v>0</v>
      </c>
      <c r="H151" s="25">
        <v>20000</v>
      </c>
      <c r="I151" s="25">
        <v>20000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95680434</v>
      </c>
      <c r="P151" s="27">
        <f t="shared" si="2"/>
        <v>0</v>
      </c>
      <c r="Q151" s="22">
        <v>655692980</v>
      </c>
    </row>
    <row r="152" spans="1:17" x14ac:dyDescent="0.2">
      <c r="A152" s="10" t="s">
        <v>143</v>
      </c>
      <c r="B152" s="19">
        <v>90857899</v>
      </c>
      <c r="C152" s="19">
        <v>-1034201</v>
      </c>
      <c r="D152" s="19">
        <v>36206307</v>
      </c>
      <c r="E152" s="19">
        <v>36206307</v>
      </c>
      <c r="F152" s="19">
        <v>0</v>
      </c>
      <c r="G152" s="19">
        <v>0</v>
      </c>
      <c r="H152" s="19">
        <v>125000</v>
      </c>
      <c r="I152" s="19">
        <v>125000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127189206</v>
      </c>
      <c r="P152" s="28">
        <f t="shared" si="2"/>
        <v>0</v>
      </c>
      <c r="Q152" s="22">
        <v>755613074</v>
      </c>
    </row>
    <row r="153" spans="1:17" x14ac:dyDescent="0.2">
      <c r="A153" s="8" t="s">
        <v>144</v>
      </c>
      <c r="B153" s="16">
        <v>106312407</v>
      </c>
      <c r="C153" s="16">
        <v>-1191793</v>
      </c>
      <c r="D153" s="16">
        <v>48977707</v>
      </c>
      <c r="E153" s="16">
        <v>48977707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155290114</v>
      </c>
      <c r="P153" s="26">
        <f t="shared" si="2"/>
        <v>0</v>
      </c>
      <c r="Q153" s="22">
        <v>897732669</v>
      </c>
    </row>
    <row r="154" spans="1:17" x14ac:dyDescent="0.2">
      <c r="A154" s="9" t="s">
        <v>145</v>
      </c>
      <c r="B154" s="25">
        <v>24750848</v>
      </c>
      <c r="C154" s="25">
        <v>-265352</v>
      </c>
      <c r="D154" s="25">
        <v>16567828</v>
      </c>
      <c r="E154" s="25">
        <v>16567828</v>
      </c>
      <c r="F154" s="25">
        <v>0</v>
      </c>
      <c r="G154" s="25">
        <v>0</v>
      </c>
      <c r="H154" s="25">
        <v>80000</v>
      </c>
      <c r="I154" s="25">
        <v>80000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41398676</v>
      </c>
      <c r="P154" s="27">
        <f t="shared" si="2"/>
        <v>0</v>
      </c>
      <c r="Q154" s="22">
        <v>230700705</v>
      </c>
    </row>
    <row r="155" spans="1:17" x14ac:dyDescent="0.2">
      <c r="A155" s="10" t="s">
        <v>146</v>
      </c>
      <c r="B155" s="19">
        <v>67804466</v>
      </c>
      <c r="C155" s="19">
        <v>-723034</v>
      </c>
      <c r="D155" s="19">
        <v>30349678</v>
      </c>
      <c r="E155" s="19">
        <v>30349678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98154144</v>
      </c>
      <c r="P155" s="28">
        <f t="shared" si="2"/>
        <v>0</v>
      </c>
      <c r="Q155" s="22">
        <v>584123000</v>
      </c>
    </row>
    <row r="156" spans="1:17" x14ac:dyDescent="0.2">
      <c r="A156" s="8" t="s">
        <v>147</v>
      </c>
      <c r="B156" s="16">
        <v>17437837</v>
      </c>
      <c r="C156" s="16">
        <v>-167063</v>
      </c>
      <c r="D156" s="16">
        <v>9596325</v>
      </c>
      <c r="E156" s="16">
        <v>9596325</v>
      </c>
      <c r="F156" s="16">
        <v>626300</v>
      </c>
      <c r="G156" s="16">
        <v>0</v>
      </c>
      <c r="H156" s="16">
        <v>200000</v>
      </c>
      <c r="I156" s="16">
        <v>200000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27860462</v>
      </c>
      <c r="P156" s="26">
        <f t="shared" si="2"/>
        <v>0</v>
      </c>
      <c r="Q156" s="22">
        <v>156532089</v>
      </c>
    </row>
    <row r="157" spans="1:17" x14ac:dyDescent="0.2">
      <c r="A157" s="9" t="s">
        <v>148</v>
      </c>
      <c r="B157" s="25">
        <v>24413123</v>
      </c>
      <c r="C157" s="25">
        <v>-271477</v>
      </c>
      <c r="D157" s="25">
        <v>9426894</v>
      </c>
      <c r="E157" s="25">
        <v>9426894</v>
      </c>
      <c r="F157" s="25">
        <v>469500</v>
      </c>
      <c r="G157" s="25">
        <v>0</v>
      </c>
      <c r="H157" s="25">
        <v>150000</v>
      </c>
      <c r="I157" s="25">
        <v>150000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34459517</v>
      </c>
      <c r="P157" s="27">
        <f t="shared" si="2"/>
        <v>0</v>
      </c>
      <c r="Q157" s="22">
        <v>210879752</v>
      </c>
    </row>
    <row r="158" spans="1:17" x14ac:dyDescent="0.2">
      <c r="A158" s="10" t="s">
        <v>149</v>
      </c>
      <c r="B158" s="19">
        <v>22171165</v>
      </c>
      <c r="C158" s="19">
        <v>-202135</v>
      </c>
      <c r="D158" s="19">
        <v>13230736</v>
      </c>
      <c r="E158" s="19">
        <v>13230736</v>
      </c>
      <c r="F158" s="19">
        <v>912900</v>
      </c>
      <c r="G158" s="19">
        <v>0</v>
      </c>
      <c r="H158" s="19">
        <v>200000</v>
      </c>
      <c r="I158" s="19">
        <v>200000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36514801</v>
      </c>
      <c r="P158" s="28">
        <f t="shared" si="2"/>
        <v>0</v>
      </c>
      <c r="Q158" s="22">
        <v>204881166</v>
      </c>
    </row>
    <row r="159" spans="1:17" x14ac:dyDescent="0.2">
      <c r="A159" s="8" t="s">
        <v>150</v>
      </c>
      <c r="B159" s="16">
        <v>16713532</v>
      </c>
      <c r="C159" s="16">
        <v>-151668</v>
      </c>
      <c r="D159" s="16">
        <v>8439324</v>
      </c>
      <c r="E159" s="16">
        <v>8439324</v>
      </c>
      <c r="F159" s="16">
        <v>726500</v>
      </c>
      <c r="G159" s="16">
        <v>0</v>
      </c>
      <c r="H159" s="16">
        <v>200000</v>
      </c>
      <c r="I159" s="16">
        <v>200000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26079356</v>
      </c>
      <c r="P159" s="26">
        <f t="shared" si="2"/>
        <v>0</v>
      </c>
      <c r="Q159" s="22">
        <v>146471958</v>
      </c>
    </row>
    <row r="160" spans="1:17" x14ac:dyDescent="0.2">
      <c r="A160" s="9" t="s">
        <v>151</v>
      </c>
      <c r="B160" s="25">
        <v>26170693</v>
      </c>
      <c r="C160" s="25">
        <v>-245607</v>
      </c>
      <c r="D160" s="25">
        <v>15025457</v>
      </c>
      <c r="E160" s="25">
        <v>15025457</v>
      </c>
      <c r="F160" s="25">
        <v>1071500</v>
      </c>
      <c r="G160" s="25">
        <v>0</v>
      </c>
      <c r="H160" s="25">
        <v>150000</v>
      </c>
      <c r="I160" s="25">
        <v>150000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42417650</v>
      </c>
      <c r="P160" s="27">
        <f t="shared" si="2"/>
        <v>0</v>
      </c>
      <c r="Q160" s="22">
        <v>241762134</v>
      </c>
    </row>
    <row r="161" spans="1:17" x14ac:dyDescent="0.2">
      <c r="A161" s="10" t="s">
        <v>152</v>
      </c>
      <c r="B161" s="19">
        <v>13696820</v>
      </c>
      <c r="C161" s="19">
        <v>-120980</v>
      </c>
      <c r="D161" s="19">
        <v>8703214</v>
      </c>
      <c r="E161" s="19">
        <v>8703214</v>
      </c>
      <c r="F161" s="19">
        <v>605300</v>
      </c>
      <c r="G161" s="19">
        <v>0</v>
      </c>
      <c r="H161" s="19">
        <v>150000</v>
      </c>
      <c r="I161" s="19">
        <v>150000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23155334</v>
      </c>
      <c r="P161" s="28">
        <f t="shared" si="2"/>
        <v>0</v>
      </c>
      <c r="Q161" s="22">
        <v>177486116</v>
      </c>
    </row>
    <row r="162" spans="1:17" x14ac:dyDescent="0.2">
      <c r="A162" s="8" t="s">
        <v>153</v>
      </c>
      <c r="B162" s="16">
        <v>66922145</v>
      </c>
      <c r="C162" s="16">
        <v>-728255</v>
      </c>
      <c r="D162" s="16">
        <v>29664246</v>
      </c>
      <c r="E162" s="16">
        <v>29664246</v>
      </c>
      <c r="F162" s="16">
        <v>0</v>
      </c>
      <c r="G162" s="16">
        <v>0</v>
      </c>
      <c r="H162" s="16">
        <v>150000</v>
      </c>
      <c r="I162" s="16">
        <v>150000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96736391</v>
      </c>
      <c r="P162" s="26">
        <f t="shared" si="2"/>
        <v>0</v>
      </c>
      <c r="Q162" s="22">
        <v>573254940</v>
      </c>
    </row>
    <row r="163" spans="1:17" x14ac:dyDescent="0.2">
      <c r="A163" s="9" t="s">
        <v>154</v>
      </c>
      <c r="B163" s="25">
        <v>24175962</v>
      </c>
      <c r="C163" s="25">
        <v>-219738</v>
      </c>
      <c r="D163" s="25">
        <v>8159784</v>
      </c>
      <c r="E163" s="25">
        <v>8159784</v>
      </c>
      <c r="F163" s="25">
        <v>983800</v>
      </c>
      <c r="G163" s="25">
        <v>0</v>
      </c>
      <c r="H163" s="25">
        <v>100000</v>
      </c>
      <c r="I163" s="25">
        <v>100000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33419546</v>
      </c>
      <c r="P163" s="27">
        <f t="shared" si="2"/>
        <v>0</v>
      </c>
      <c r="Q163" s="22">
        <v>198324415</v>
      </c>
    </row>
    <row r="164" spans="1:17" x14ac:dyDescent="0.2">
      <c r="A164" s="10" t="s">
        <v>155</v>
      </c>
      <c r="B164" s="19">
        <v>16166164</v>
      </c>
      <c r="C164" s="19">
        <v>-143536</v>
      </c>
      <c r="D164" s="19">
        <v>4752078</v>
      </c>
      <c r="E164" s="19">
        <v>4752078</v>
      </c>
      <c r="F164" s="19">
        <v>272100</v>
      </c>
      <c r="G164" s="19">
        <v>0</v>
      </c>
      <c r="H164" s="19">
        <v>150000</v>
      </c>
      <c r="I164" s="19">
        <v>150000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21340342</v>
      </c>
      <c r="P164" s="28">
        <f t="shared" si="2"/>
        <v>0</v>
      </c>
      <c r="Q164" s="22">
        <v>121916873</v>
      </c>
    </row>
    <row r="165" spans="1:17" x14ac:dyDescent="0.2">
      <c r="A165" s="8" t="s">
        <v>156</v>
      </c>
      <c r="B165" s="16">
        <v>10514531</v>
      </c>
      <c r="C165" s="16">
        <v>-76169</v>
      </c>
      <c r="D165" s="16">
        <v>4541714</v>
      </c>
      <c r="E165" s="16">
        <v>4541714</v>
      </c>
      <c r="F165" s="16">
        <v>652600</v>
      </c>
      <c r="G165" s="16">
        <v>0</v>
      </c>
      <c r="H165" s="16">
        <v>300000</v>
      </c>
      <c r="I165" s="16">
        <v>300000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16008845</v>
      </c>
      <c r="P165" s="26">
        <f t="shared" si="2"/>
        <v>0</v>
      </c>
      <c r="Q165" s="22">
        <v>93856942</v>
      </c>
    </row>
    <row r="166" spans="1:17" x14ac:dyDescent="0.2">
      <c r="A166" s="9" t="s">
        <v>157</v>
      </c>
      <c r="B166" s="25">
        <v>8653423</v>
      </c>
      <c r="C166" s="25">
        <v>-61477</v>
      </c>
      <c r="D166" s="25">
        <v>4467146</v>
      </c>
      <c r="E166" s="25">
        <v>4467146</v>
      </c>
      <c r="F166" s="25">
        <v>652600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13773169</v>
      </c>
      <c r="P166" s="27">
        <f t="shared" si="2"/>
        <v>0</v>
      </c>
      <c r="Q166" s="22">
        <v>73511573</v>
      </c>
    </row>
    <row r="167" spans="1:17" x14ac:dyDescent="0.2">
      <c r="A167" s="10" t="s">
        <v>158</v>
      </c>
      <c r="B167" s="19">
        <v>7167553</v>
      </c>
      <c r="C167" s="19">
        <v>-45547</v>
      </c>
      <c r="D167" s="19">
        <v>3266631</v>
      </c>
      <c r="E167" s="19">
        <v>3266631</v>
      </c>
      <c r="F167" s="19">
        <v>652600</v>
      </c>
      <c r="G167" s="19">
        <v>0</v>
      </c>
      <c r="H167" s="19">
        <v>150000</v>
      </c>
      <c r="I167" s="19">
        <v>150000</v>
      </c>
      <c r="J167" s="19">
        <v>0</v>
      </c>
      <c r="K167" s="19">
        <v>0</v>
      </c>
      <c r="L167" s="19">
        <v>0</v>
      </c>
      <c r="M167" s="19">
        <v>13700</v>
      </c>
      <c r="N167" s="19">
        <v>0</v>
      </c>
      <c r="O167" s="19">
        <v>11250484</v>
      </c>
      <c r="P167" s="28">
        <f t="shared" si="2"/>
        <v>0</v>
      </c>
      <c r="Q167" s="22">
        <v>67014855</v>
      </c>
    </row>
    <row r="168" spans="1:17" x14ac:dyDescent="0.2">
      <c r="A168" s="8" t="s">
        <v>159</v>
      </c>
      <c r="B168" s="16">
        <v>7635320</v>
      </c>
      <c r="C168" s="16">
        <v>-53680</v>
      </c>
      <c r="D168" s="16">
        <v>3895595</v>
      </c>
      <c r="E168" s="16">
        <v>3895595</v>
      </c>
      <c r="F168" s="16">
        <v>652600</v>
      </c>
      <c r="G168" s="16">
        <v>0</v>
      </c>
      <c r="H168" s="16">
        <v>100000</v>
      </c>
      <c r="I168" s="16">
        <v>100000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12283515</v>
      </c>
      <c r="P168" s="26">
        <f t="shared" si="2"/>
        <v>0</v>
      </c>
      <c r="Q168" s="22">
        <v>69539156</v>
      </c>
    </row>
    <row r="169" spans="1:17" x14ac:dyDescent="0.2">
      <c r="A169" s="9" t="s">
        <v>160</v>
      </c>
      <c r="B169" s="25">
        <v>22245911</v>
      </c>
      <c r="C169" s="25">
        <v>-190489</v>
      </c>
      <c r="D169" s="25">
        <v>10026594</v>
      </c>
      <c r="E169" s="25">
        <v>10026594</v>
      </c>
      <c r="F169" s="25">
        <v>689600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32962105</v>
      </c>
      <c r="P169" s="27">
        <f t="shared" si="2"/>
        <v>0</v>
      </c>
      <c r="Q169" s="22">
        <v>190443334</v>
      </c>
    </row>
    <row r="170" spans="1:17" x14ac:dyDescent="0.2">
      <c r="A170" s="10" t="s">
        <v>161</v>
      </c>
      <c r="B170" s="19">
        <v>11023965</v>
      </c>
      <c r="C170" s="19">
        <v>-84535</v>
      </c>
      <c r="D170" s="19">
        <v>3867806</v>
      </c>
      <c r="E170" s="19">
        <v>3867806</v>
      </c>
      <c r="F170" s="19">
        <v>522100</v>
      </c>
      <c r="G170" s="19">
        <v>0</v>
      </c>
      <c r="H170" s="19">
        <v>200000</v>
      </c>
      <c r="I170" s="19">
        <v>200000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15613871</v>
      </c>
      <c r="P170" s="28">
        <f t="shared" si="2"/>
        <v>0</v>
      </c>
      <c r="Q170" s="22">
        <v>93239721</v>
      </c>
    </row>
    <row r="171" spans="1:17" x14ac:dyDescent="0.2">
      <c r="A171" s="8" t="s">
        <v>162</v>
      </c>
      <c r="B171" s="16">
        <v>7332330</v>
      </c>
      <c r="C171" s="16">
        <v>-51270</v>
      </c>
      <c r="D171" s="16">
        <v>3279978</v>
      </c>
      <c r="E171" s="16">
        <v>3279978</v>
      </c>
      <c r="F171" s="16">
        <v>652600</v>
      </c>
      <c r="G171" s="16">
        <v>0</v>
      </c>
      <c r="H171" s="16">
        <v>130000</v>
      </c>
      <c r="I171" s="16">
        <v>130000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11394908</v>
      </c>
      <c r="P171" s="26">
        <f t="shared" si="2"/>
        <v>0</v>
      </c>
      <c r="Q171" s="22">
        <v>65327194</v>
      </c>
    </row>
    <row r="172" spans="1:17" x14ac:dyDescent="0.2">
      <c r="A172" s="9" t="s">
        <v>163</v>
      </c>
      <c r="B172" s="25">
        <v>8409016</v>
      </c>
      <c r="C172" s="25">
        <v>-63284</v>
      </c>
      <c r="D172" s="25">
        <v>3804601</v>
      </c>
      <c r="E172" s="25">
        <v>3804601</v>
      </c>
      <c r="F172" s="25">
        <v>652600</v>
      </c>
      <c r="G172" s="25">
        <v>0</v>
      </c>
      <c r="H172" s="25">
        <v>130000</v>
      </c>
      <c r="I172" s="25">
        <v>130000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12996217</v>
      </c>
      <c r="P172" s="27">
        <f t="shared" si="2"/>
        <v>0</v>
      </c>
      <c r="Q172" s="22">
        <v>74871840</v>
      </c>
    </row>
    <row r="173" spans="1:17" x14ac:dyDescent="0.2">
      <c r="A173" s="10" t="s">
        <v>164</v>
      </c>
      <c r="B173" s="19">
        <v>11046534</v>
      </c>
      <c r="C173" s="19">
        <v>-83766</v>
      </c>
      <c r="D173" s="19">
        <v>5172138</v>
      </c>
      <c r="E173" s="19">
        <v>5172138</v>
      </c>
      <c r="F173" s="19">
        <v>652600</v>
      </c>
      <c r="G173" s="19">
        <v>0</v>
      </c>
      <c r="H173" s="19">
        <v>50000</v>
      </c>
      <c r="I173" s="19">
        <v>50000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16921272</v>
      </c>
      <c r="P173" s="28">
        <f t="shared" si="2"/>
        <v>0</v>
      </c>
      <c r="Q173" s="22">
        <v>99333563</v>
      </c>
    </row>
    <row r="174" spans="1:17" x14ac:dyDescent="0.2">
      <c r="A174" s="8" t="s">
        <v>165</v>
      </c>
      <c r="B174" s="16">
        <v>9519537</v>
      </c>
      <c r="C174" s="16">
        <v>-66363</v>
      </c>
      <c r="D174" s="16">
        <v>3077484</v>
      </c>
      <c r="E174" s="16">
        <v>3077484</v>
      </c>
      <c r="F174" s="16">
        <v>652600</v>
      </c>
      <c r="G174" s="16">
        <v>0</v>
      </c>
      <c r="H174" s="16">
        <v>50000</v>
      </c>
      <c r="I174" s="16">
        <v>50000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13299621</v>
      </c>
      <c r="P174" s="26">
        <f t="shared" si="2"/>
        <v>0</v>
      </c>
      <c r="Q174" s="22">
        <v>78805649</v>
      </c>
    </row>
    <row r="175" spans="1:17" x14ac:dyDescent="0.2">
      <c r="A175" s="9" t="s">
        <v>166</v>
      </c>
      <c r="B175" s="25">
        <v>8987949</v>
      </c>
      <c r="C175" s="25">
        <v>-71651</v>
      </c>
      <c r="D175" s="25">
        <v>1300403</v>
      </c>
      <c r="E175" s="25">
        <v>1300403</v>
      </c>
      <c r="F175" s="25">
        <v>652600</v>
      </c>
      <c r="G175" s="25">
        <v>0</v>
      </c>
      <c r="H175" s="25">
        <v>50000</v>
      </c>
      <c r="I175" s="25">
        <v>50000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10990952</v>
      </c>
      <c r="P175" s="27">
        <f t="shared" si="2"/>
        <v>0</v>
      </c>
      <c r="Q175" s="22">
        <v>68353739</v>
      </c>
    </row>
    <row r="176" spans="1:17" x14ac:dyDescent="0.2">
      <c r="A176" s="10" t="s">
        <v>167</v>
      </c>
      <c r="B176" s="19">
        <v>9102873</v>
      </c>
      <c r="C176" s="19">
        <v>-74027</v>
      </c>
      <c r="D176" s="19">
        <v>4030303</v>
      </c>
      <c r="E176" s="19">
        <v>4030303</v>
      </c>
      <c r="F176" s="19">
        <v>652600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13785776</v>
      </c>
      <c r="P176" s="28">
        <f t="shared" si="2"/>
        <v>0</v>
      </c>
      <c r="Q176" s="22">
        <v>79197598</v>
      </c>
    </row>
    <row r="177" spans="1:17" x14ac:dyDescent="0.2">
      <c r="A177" s="8" t="s">
        <v>168</v>
      </c>
      <c r="B177" s="16">
        <v>14482931</v>
      </c>
      <c r="C177" s="16">
        <v>-118169</v>
      </c>
      <c r="D177" s="16">
        <v>7268166</v>
      </c>
      <c r="E177" s="16">
        <v>7268166</v>
      </c>
      <c r="F177" s="16">
        <v>593400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22344497</v>
      </c>
      <c r="P177" s="26">
        <f t="shared" si="2"/>
        <v>0</v>
      </c>
      <c r="Q177" s="22">
        <v>127115091</v>
      </c>
    </row>
    <row r="178" spans="1:17" x14ac:dyDescent="0.2">
      <c r="A178" s="9" t="s">
        <v>169</v>
      </c>
      <c r="B178" s="25">
        <v>21806059</v>
      </c>
      <c r="C178" s="25">
        <v>-186941</v>
      </c>
      <c r="D178" s="25">
        <v>6372003</v>
      </c>
      <c r="E178" s="25">
        <v>6372003</v>
      </c>
      <c r="F178" s="25">
        <v>856700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29034762</v>
      </c>
      <c r="P178" s="27">
        <f t="shared" si="2"/>
        <v>0</v>
      </c>
      <c r="Q178" s="22">
        <v>195947419</v>
      </c>
    </row>
    <row r="179" spans="1:17" x14ac:dyDescent="0.2">
      <c r="A179" s="10" t="s">
        <v>170</v>
      </c>
      <c r="B179" s="19">
        <v>22757969</v>
      </c>
      <c r="C179" s="19">
        <v>-192631</v>
      </c>
      <c r="D179" s="19">
        <v>13946410</v>
      </c>
      <c r="E179" s="19">
        <v>13946410</v>
      </c>
      <c r="F179" s="19">
        <v>853900</v>
      </c>
      <c r="G179" s="19">
        <v>0</v>
      </c>
      <c r="H179" s="19">
        <v>200000</v>
      </c>
      <c r="I179" s="19">
        <v>200000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37758279</v>
      </c>
      <c r="P179" s="28">
        <f t="shared" si="2"/>
        <v>0</v>
      </c>
      <c r="Q179" s="22">
        <v>229614621</v>
      </c>
    </row>
    <row r="180" spans="1:17" x14ac:dyDescent="0.2">
      <c r="A180" s="8" t="s">
        <v>171</v>
      </c>
      <c r="B180" s="16">
        <v>11702919</v>
      </c>
      <c r="C180" s="16">
        <v>-104381</v>
      </c>
      <c r="D180" s="16">
        <v>4817624</v>
      </c>
      <c r="E180" s="16">
        <v>4817624</v>
      </c>
      <c r="F180" s="16">
        <v>445100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16965643</v>
      </c>
      <c r="P180" s="26">
        <f t="shared" si="2"/>
        <v>0</v>
      </c>
      <c r="Q180" s="22">
        <v>92951422</v>
      </c>
    </row>
    <row r="181" spans="1:17" x14ac:dyDescent="0.2">
      <c r="A181" s="9" t="s">
        <v>172</v>
      </c>
      <c r="B181" s="25">
        <v>16137014</v>
      </c>
      <c r="C181" s="25">
        <v>-147686</v>
      </c>
      <c r="D181" s="25">
        <v>7143971</v>
      </c>
      <c r="E181" s="25">
        <v>7143971</v>
      </c>
      <c r="F181" s="25">
        <v>706500</v>
      </c>
      <c r="G181" s="25">
        <v>0</v>
      </c>
      <c r="H181" s="25">
        <v>100000</v>
      </c>
      <c r="I181" s="25">
        <v>100000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24087485</v>
      </c>
      <c r="P181" s="27">
        <f t="shared" si="2"/>
        <v>0</v>
      </c>
      <c r="Q181" s="22">
        <v>130070065</v>
      </c>
    </row>
    <row r="182" spans="1:17" x14ac:dyDescent="0.2">
      <c r="A182" s="10" t="s">
        <v>173</v>
      </c>
      <c r="B182" s="19">
        <v>18717320</v>
      </c>
      <c r="C182" s="19">
        <v>-171480</v>
      </c>
      <c r="D182" s="19">
        <v>2429558</v>
      </c>
      <c r="E182" s="19">
        <v>2429558</v>
      </c>
      <c r="F182" s="19">
        <v>161000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21307878</v>
      </c>
      <c r="P182" s="28">
        <f t="shared" si="2"/>
        <v>0</v>
      </c>
      <c r="Q182" s="22">
        <v>140734719</v>
      </c>
    </row>
    <row r="183" spans="1:17" x14ac:dyDescent="0.2">
      <c r="A183" s="8" t="s">
        <v>174</v>
      </c>
      <c r="B183" s="16">
        <v>19709580</v>
      </c>
      <c r="C183" s="16">
        <v>-206720</v>
      </c>
      <c r="D183" s="16">
        <v>7001222</v>
      </c>
      <c r="E183" s="16">
        <v>7001222</v>
      </c>
      <c r="F183" s="16">
        <v>370200</v>
      </c>
      <c r="G183" s="16">
        <v>0</v>
      </c>
      <c r="H183" s="16">
        <v>150000</v>
      </c>
      <c r="I183" s="16">
        <v>150000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27231002</v>
      </c>
      <c r="P183" s="26">
        <f t="shared" si="2"/>
        <v>0</v>
      </c>
      <c r="Q183" s="22">
        <v>158997125</v>
      </c>
    </row>
    <row r="184" spans="1:17" x14ac:dyDescent="0.2">
      <c r="A184" s="9" t="s">
        <v>175</v>
      </c>
      <c r="B184" s="25">
        <v>46028564</v>
      </c>
      <c r="C184" s="25">
        <v>-496636</v>
      </c>
      <c r="D184" s="25">
        <v>18702710</v>
      </c>
      <c r="E184" s="25">
        <v>18702710</v>
      </c>
      <c r="F184" s="25">
        <v>0</v>
      </c>
      <c r="G184" s="25">
        <v>0</v>
      </c>
      <c r="H184" s="25">
        <v>100000</v>
      </c>
      <c r="I184" s="25">
        <v>100000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64831274</v>
      </c>
      <c r="P184" s="27">
        <f t="shared" si="2"/>
        <v>0</v>
      </c>
      <c r="Q184" s="22">
        <v>390571292</v>
      </c>
    </row>
    <row r="185" spans="1:17" x14ac:dyDescent="0.2">
      <c r="A185" s="10" t="s">
        <v>176</v>
      </c>
      <c r="B185" s="19">
        <v>40816416</v>
      </c>
      <c r="C185" s="19">
        <v>-458184</v>
      </c>
      <c r="D185" s="19">
        <v>21504730</v>
      </c>
      <c r="E185" s="19">
        <v>21504730</v>
      </c>
      <c r="F185" s="19">
        <v>0</v>
      </c>
      <c r="G185" s="19">
        <v>0</v>
      </c>
      <c r="H185" s="19">
        <v>250000</v>
      </c>
      <c r="I185" s="19">
        <v>250000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62571146</v>
      </c>
      <c r="P185" s="28">
        <f t="shared" si="2"/>
        <v>0</v>
      </c>
      <c r="Q185" s="22">
        <v>365465748</v>
      </c>
    </row>
    <row r="186" spans="1:17" x14ac:dyDescent="0.2">
      <c r="A186" s="8" t="s">
        <v>177</v>
      </c>
      <c r="B186" s="16">
        <v>43988196</v>
      </c>
      <c r="C186" s="16">
        <v>-454904</v>
      </c>
      <c r="D186" s="16">
        <v>11537607</v>
      </c>
      <c r="E186" s="16">
        <v>11537607</v>
      </c>
      <c r="F186" s="16">
        <v>0</v>
      </c>
      <c r="G186" s="16">
        <v>0</v>
      </c>
      <c r="H186" s="16">
        <v>100000</v>
      </c>
      <c r="I186" s="16">
        <v>100000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55625803</v>
      </c>
      <c r="P186" s="26">
        <f t="shared" si="2"/>
        <v>0</v>
      </c>
      <c r="Q186" s="22">
        <v>448592076</v>
      </c>
    </row>
    <row r="187" spans="1:17" x14ac:dyDescent="0.2">
      <c r="A187" s="9" t="s">
        <v>178</v>
      </c>
      <c r="B187" s="25">
        <v>19609425</v>
      </c>
      <c r="C187" s="25">
        <v>-186975</v>
      </c>
      <c r="D187" s="25">
        <v>12612609</v>
      </c>
      <c r="E187" s="25">
        <v>12612609</v>
      </c>
      <c r="F187" s="25">
        <v>853500</v>
      </c>
      <c r="G187" s="25">
        <v>0</v>
      </c>
      <c r="H187" s="25">
        <v>200000</v>
      </c>
      <c r="I187" s="25">
        <v>200000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33275534</v>
      </c>
      <c r="P187" s="27">
        <f t="shared" si="2"/>
        <v>0</v>
      </c>
      <c r="Q187" s="22">
        <v>194936481</v>
      </c>
    </row>
    <row r="188" spans="1:17" x14ac:dyDescent="0.2">
      <c r="A188" s="10" t="s">
        <v>179</v>
      </c>
      <c r="B188" s="19">
        <v>24144136</v>
      </c>
      <c r="C188" s="19">
        <v>-217864</v>
      </c>
      <c r="D188" s="19">
        <v>14258605</v>
      </c>
      <c r="E188" s="19">
        <v>14258605</v>
      </c>
      <c r="F188" s="19">
        <v>586200</v>
      </c>
      <c r="G188" s="19">
        <v>0</v>
      </c>
      <c r="H188" s="19">
        <v>200000</v>
      </c>
      <c r="I188" s="19">
        <v>200000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39188941</v>
      </c>
      <c r="P188" s="28">
        <f t="shared" si="2"/>
        <v>0</v>
      </c>
      <c r="Q188" s="22">
        <v>243633785</v>
      </c>
    </row>
    <row r="189" spans="1:17" x14ac:dyDescent="0.2">
      <c r="A189" s="8" t="s">
        <v>180</v>
      </c>
      <c r="B189" s="16">
        <v>13848890</v>
      </c>
      <c r="C189" s="16">
        <v>-94910</v>
      </c>
      <c r="D189" s="16">
        <v>4066486</v>
      </c>
      <c r="E189" s="16">
        <v>4066486</v>
      </c>
      <c r="F189" s="16">
        <v>652600</v>
      </c>
      <c r="G189" s="16">
        <v>0</v>
      </c>
      <c r="H189" s="16">
        <v>80000</v>
      </c>
      <c r="I189" s="16">
        <v>80000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18647976</v>
      </c>
      <c r="P189" s="26">
        <f t="shared" si="2"/>
        <v>0</v>
      </c>
      <c r="Q189" s="22">
        <v>121484074</v>
      </c>
    </row>
    <row r="190" spans="1:17" x14ac:dyDescent="0.2">
      <c r="A190" s="9" t="s">
        <v>181</v>
      </c>
      <c r="B190" s="25">
        <v>6723185</v>
      </c>
      <c r="C190" s="25">
        <v>-45715</v>
      </c>
      <c r="D190" s="25">
        <v>3132985</v>
      </c>
      <c r="E190" s="25">
        <v>3132985</v>
      </c>
      <c r="F190" s="25">
        <v>652600</v>
      </c>
      <c r="G190" s="25">
        <v>0</v>
      </c>
      <c r="H190" s="25">
        <v>80000</v>
      </c>
      <c r="I190" s="25">
        <v>80000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10588770</v>
      </c>
      <c r="P190" s="27">
        <f t="shared" si="2"/>
        <v>0</v>
      </c>
      <c r="Q190" s="22">
        <v>61578459</v>
      </c>
    </row>
    <row r="191" spans="1:17" x14ac:dyDescent="0.2">
      <c r="A191" s="10" t="s">
        <v>182</v>
      </c>
      <c r="B191" s="19">
        <v>21935396</v>
      </c>
      <c r="C191" s="19">
        <v>-219604</v>
      </c>
      <c r="D191" s="19">
        <v>9086857</v>
      </c>
      <c r="E191" s="19">
        <v>9086857</v>
      </c>
      <c r="F191" s="19">
        <v>960600</v>
      </c>
      <c r="G191" s="19">
        <v>0</v>
      </c>
      <c r="H191" s="19">
        <v>80000</v>
      </c>
      <c r="I191" s="19">
        <v>80000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32062853</v>
      </c>
      <c r="P191" s="28">
        <f t="shared" si="2"/>
        <v>0</v>
      </c>
      <c r="Q191" s="22">
        <v>191783752</v>
      </c>
    </row>
    <row r="192" spans="1:17" x14ac:dyDescent="0.2">
      <c r="A192" s="8" t="s">
        <v>183</v>
      </c>
      <c r="B192" s="16">
        <v>8165520</v>
      </c>
      <c r="C192" s="16">
        <v>-70680</v>
      </c>
      <c r="D192" s="16">
        <v>2162637</v>
      </c>
      <c r="E192" s="16">
        <v>2162637</v>
      </c>
      <c r="F192" s="16">
        <v>652600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10980757</v>
      </c>
      <c r="P192" s="26">
        <f t="shared" si="2"/>
        <v>0</v>
      </c>
      <c r="Q192" s="22">
        <v>65244004</v>
      </c>
    </row>
    <row r="193" spans="1:17" x14ac:dyDescent="0.2">
      <c r="A193" s="9" t="s">
        <v>184</v>
      </c>
      <c r="B193" s="25">
        <v>12624229</v>
      </c>
      <c r="C193" s="25">
        <v>-110371</v>
      </c>
      <c r="D193" s="25">
        <v>1355650</v>
      </c>
      <c r="E193" s="25">
        <v>1355650</v>
      </c>
      <c r="F193" s="25">
        <v>450300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14430179</v>
      </c>
      <c r="P193" s="27">
        <f t="shared" si="2"/>
        <v>0</v>
      </c>
      <c r="Q193" s="22">
        <v>93891331</v>
      </c>
    </row>
    <row r="194" spans="1:17" x14ac:dyDescent="0.2">
      <c r="A194" s="10" t="s">
        <v>185</v>
      </c>
      <c r="B194" s="19">
        <v>7879848</v>
      </c>
      <c r="C194" s="19">
        <v>-55052</v>
      </c>
      <c r="D194" s="19">
        <v>1195467</v>
      </c>
      <c r="E194" s="19">
        <v>1195467</v>
      </c>
      <c r="F194" s="19">
        <v>652600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9727915</v>
      </c>
      <c r="P194" s="28">
        <f t="shared" si="2"/>
        <v>0</v>
      </c>
      <c r="Q194" s="22">
        <v>58593246</v>
      </c>
    </row>
    <row r="195" spans="1:17" x14ac:dyDescent="0.2">
      <c r="A195" s="8" t="s">
        <v>318</v>
      </c>
      <c r="B195" s="16">
        <v>85001892</v>
      </c>
      <c r="C195" s="16">
        <v>-935008</v>
      </c>
      <c r="D195" s="16">
        <v>25885301</v>
      </c>
      <c r="E195" s="16">
        <v>25885301</v>
      </c>
      <c r="F195" s="16">
        <v>0</v>
      </c>
      <c r="G195" s="16">
        <v>0</v>
      </c>
      <c r="H195" s="16">
        <v>950000</v>
      </c>
      <c r="I195" s="16">
        <v>250000</v>
      </c>
      <c r="J195" s="16">
        <v>700000</v>
      </c>
      <c r="K195" s="16">
        <v>0</v>
      </c>
      <c r="L195" s="16">
        <v>0</v>
      </c>
      <c r="M195" s="16">
        <v>0</v>
      </c>
      <c r="N195" s="16">
        <v>0</v>
      </c>
      <c r="O195" s="16">
        <v>111837193</v>
      </c>
      <c r="P195" s="26">
        <f t="shared" si="2"/>
        <v>0</v>
      </c>
      <c r="Q195" s="22">
        <v>687818212</v>
      </c>
    </row>
    <row r="196" spans="1:17" x14ac:dyDescent="0.2">
      <c r="A196" s="9" t="s">
        <v>319</v>
      </c>
      <c r="B196" s="25">
        <v>78344400</v>
      </c>
      <c r="C196" s="25">
        <v>-899300</v>
      </c>
      <c r="D196" s="25">
        <v>17371052</v>
      </c>
      <c r="E196" s="25">
        <v>17371052</v>
      </c>
      <c r="F196" s="25">
        <v>0</v>
      </c>
      <c r="G196" s="25">
        <v>0</v>
      </c>
      <c r="H196" s="25">
        <v>220000</v>
      </c>
      <c r="I196" s="25">
        <v>220000</v>
      </c>
      <c r="J196" s="25">
        <v>0</v>
      </c>
      <c r="K196" s="25">
        <v>0</v>
      </c>
      <c r="L196" s="25">
        <v>560900</v>
      </c>
      <c r="M196" s="25">
        <v>1047800</v>
      </c>
      <c r="N196" s="25">
        <v>0</v>
      </c>
      <c r="O196" s="25">
        <v>97544152</v>
      </c>
      <c r="P196" s="27">
        <f t="shared" si="2"/>
        <v>0</v>
      </c>
      <c r="Q196" s="22">
        <v>606836936</v>
      </c>
    </row>
    <row r="197" spans="1:17" x14ac:dyDescent="0.2">
      <c r="A197" s="10" t="s">
        <v>320</v>
      </c>
      <c r="B197" s="19">
        <v>171434480</v>
      </c>
      <c r="C197" s="19">
        <v>-1980320</v>
      </c>
      <c r="D197" s="19">
        <v>6418699</v>
      </c>
      <c r="E197" s="19">
        <v>6418699</v>
      </c>
      <c r="F197" s="19">
        <v>0</v>
      </c>
      <c r="G197" s="19">
        <v>0</v>
      </c>
      <c r="H197" s="19">
        <v>900000</v>
      </c>
      <c r="I197" s="19">
        <v>400000</v>
      </c>
      <c r="J197" s="19">
        <v>500000</v>
      </c>
      <c r="K197" s="19">
        <v>0</v>
      </c>
      <c r="L197" s="19">
        <v>806800</v>
      </c>
      <c r="M197" s="19">
        <v>0</v>
      </c>
      <c r="N197" s="19">
        <v>0</v>
      </c>
      <c r="O197" s="19">
        <v>179559979</v>
      </c>
      <c r="P197" s="28">
        <f t="shared" si="2"/>
        <v>0</v>
      </c>
      <c r="Q197" s="22">
        <v>1258412962</v>
      </c>
    </row>
    <row r="198" spans="1:17" x14ac:dyDescent="0.2">
      <c r="A198" s="8" t="s">
        <v>321</v>
      </c>
      <c r="B198" s="16">
        <v>200899410</v>
      </c>
      <c r="C198" s="16">
        <v>-2216490</v>
      </c>
      <c r="D198" s="16">
        <v>30324533</v>
      </c>
      <c r="E198" s="16">
        <v>30324533</v>
      </c>
      <c r="F198" s="16">
        <v>0</v>
      </c>
      <c r="G198" s="16">
        <v>0</v>
      </c>
      <c r="H198" s="16">
        <v>450000</v>
      </c>
      <c r="I198" s="16">
        <v>450000</v>
      </c>
      <c r="J198" s="16">
        <v>0</v>
      </c>
      <c r="K198" s="16">
        <v>0</v>
      </c>
      <c r="L198" s="16">
        <v>860100</v>
      </c>
      <c r="M198" s="16">
        <v>0</v>
      </c>
      <c r="N198" s="16">
        <v>0</v>
      </c>
      <c r="O198" s="16">
        <v>232534043</v>
      </c>
      <c r="P198" s="26">
        <f t="shared" si="2"/>
        <v>0</v>
      </c>
      <c r="Q198" s="22">
        <v>1529052673</v>
      </c>
    </row>
    <row r="199" spans="1:17" x14ac:dyDescent="0.2">
      <c r="A199" s="9" t="s">
        <v>322</v>
      </c>
      <c r="B199" s="25">
        <v>155038901</v>
      </c>
      <c r="C199" s="25">
        <v>-1630299</v>
      </c>
      <c r="D199" s="25">
        <v>30910869</v>
      </c>
      <c r="E199" s="25">
        <v>30910869</v>
      </c>
      <c r="F199" s="25">
        <v>0</v>
      </c>
      <c r="G199" s="25">
        <v>0</v>
      </c>
      <c r="H199" s="25">
        <v>1500000</v>
      </c>
      <c r="I199" s="25">
        <v>400000</v>
      </c>
      <c r="J199" s="25">
        <v>1100000</v>
      </c>
      <c r="K199" s="25">
        <v>0</v>
      </c>
      <c r="L199" s="25">
        <v>728400</v>
      </c>
      <c r="M199" s="25">
        <v>0</v>
      </c>
      <c r="N199" s="25">
        <v>0</v>
      </c>
      <c r="O199" s="25">
        <v>188178170</v>
      </c>
      <c r="P199" s="27">
        <f t="shared" ref="P199:P262" si="3">D199-E199</f>
        <v>0</v>
      </c>
      <c r="Q199" s="22">
        <v>1166769185</v>
      </c>
    </row>
    <row r="200" spans="1:17" x14ac:dyDescent="0.2">
      <c r="A200" s="10" t="s">
        <v>323</v>
      </c>
      <c r="B200" s="19">
        <v>85069550</v>
      </c>
      <c r="C200" s="19">
        <v>-920350</v>
      </c>
      <c r="D200" s="19">
        <v>-2539022</v>
      </c>
      <c r="E200" s="19">
        <v>-2539022</v>
      </c>
      <c r="F200" s="19">
        <v>0</v>
      </c>
      <c r="G200" s="19">
        <v>0</v>
      </c>
      <c r="H200" s="19">
        <v>520000</v>
      </c>
      <c r="I200" s="19">
        <v>220000</v>
      </c>
      <c r="J200" s="19">
        <v>300000</v>
      </c>
      <c r="K200" s="19">
        <v>0</v>
      </c>
      <c r="L200" s="19">
        <v>569100</v>
      </c>
      <c r="M200" s="19">
        <v>0</v>
      </c>
      <c r="N200" s="19">
        <v>0</v>
      </c>
      <c r="O200" s="19">
        <v>83619628</v>
      </c>
      <c r="P200" s="28">
        <f t="shared" si="3"/>
        <v>0</v>
      </c>
      <c r="Q200" s="22">
        <v>596075006</v>
      </c>
    </row>
    <row r="201" spans="1:17" x14ac:dyDescent="0.2">
      <c r="A201" s="8" t="s">
        <v>324</v>
      </c>
      <c r="B201" s="16">
        <v>108768097</v>
      </c>
      <c r="C201" s="16">
        <v>-1244703</v>
      </c>
      <c r="D201" s="16">
        <v>14343392</v>
      </c>
      <c r="E201" s="16">
        <v>14343392</v>
      </c>
      <c r="F201" s="16">
        <v>0</v>
      </c>
      <c r="G201" s="16">
        <v>0</v>
      </c>
      <c r="H201" s="16">
        <v>300000</v>
      </c>
      <c r="I201" s="16">
        <v>300000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123411489</v>
      </c>
      <c r="P201" s="26">
        <f t="shared" si="3"/>
        <v>0</v>
      </c>
      <c r="Q201" s="22">
        <v>825521850</v>
      </c>
    </row>
    <row r="202" spans="1:17" x14ac:dyDescent="0.2">
      <c r="A202" s="9" t="s">
        <v>325</v>
      </c>
      <c r="B202" s="25">
        <v>171114186</v>
      </c>
      <c r="C202" s="25">
        <v>-1894814</v>
      </c>
      <c r="D202" s="25">
        <v>52901475</v>
      </c>
      <c r="E202" s="25">
        <v>52901475</v>
      </c>
      <c r="F202" s="25">
        <v>0</v>
      </c>
      <c r="G202" s="25">
        <v>0</v>
      </c>
      <c r="H202" s="25">
        <v>2100000</v>
      </c>
      <c r="I202" s="25">
        <v>400000</v>
      </c>
      <c r="J202" s="25">
        <v>1700000</v>
      </c>
      <c r="K202" s="25">
        <v>0</v>
      </c>
      <c r="L202" s="25">
        <v>0</v>
      </c>
      <c r="M202" s="25">
        <v>0</v>
      </c>
      <c r="N202" s="25">
        <v>0</v>
      </c>
      <c r="O202" s="25">
        <v>226115661</v>
      </c>
      <c r="P202" s="27">
        <f t="shared" si="3"/>
        <v>0</v>
      </c>
      <c r="Q202" s="22">
        <v>1409754235</v>
      </c>
    </row>
    <row r="203" spans="1:17" x14ac:dyDescent="0.2">
      <c r="A203" s="10" t="s">
        <v>326</v>
      </c>
      <c r="B203" s="19">
        <v>44759139</v>
      </c>
      <c r="C203" s="19">
        <v>-443961</v>
      </c>
      <c r="D203" s="19">
        <v>14388724</v>
      </c>
      <c r="E203" s="19">
        <v>14388724</v>
      </c>
      <c r="F203" s="19">
        <v>723300</v>
      </c>
      <c r="G203" s="19">
        <v>0</v>
      </c>
      <c r="H203" s="19">
        <v>250000</v>
      </c>
      <c r="I203" s="19">
        <v>250000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60121163</v>
      </c>
      <c r="P203" s="28">
        <f t="shared" si="3"/>
        <v>0</v>
      </c>
      <c r="Q203" s="22">
        <v>369291348</v>
      </c>
    </row>
    <row r="204" spans="1:17" x14ac:dyDescent="0.2">
      <c r="A204" s="8" t="s">
        <v>327</v>
      </c>
      <c r="B204" s="16">
        <v>8603584</v>
      </c>
      <c r="C204" s="16">
        <v>-79716</v>
      </c>
      <c r="D204" s="16">
        <v>3299889</v>
      </c>
      <c r="E204" s="16">
        <v>3299889</v>
      </c>
      <c r="F204" s="16">
        <v>326400</v>
      </c>
      <c r="G204" s="16">
        <v>0</v>
      </c>
      <c r="H204" s="16">
        <v>40000</v>
      </c>
      <c r="I204" s="16">
        <v>40000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12269873</v>
      </c>
      <c r="P204" s="26">
        <f t="shared" si="3"/>
        <v>0</v>
      </c>
      <c r="Q204" s="22">
        <v>73027062</v>
      </c>
    </row>
    <row r="205" spans="1:17" x14ac:dyDescent="0.2">
      <c r="A205" s="9" t="s">
        <v>328</v>
      </c>
      <c r="B205" s="25">
        <v>45526173</v>
      </c>
      <c r="C205" s="25">
        <v>-477527</v>
      </c>
      <c r="D205" s="25">
        <v>3739506</v>
      </c>
      <c r="E205" s="25">
        <v>3739506</v>
      </c>
      <c r="F205" s="25">
        <v>782000</v>
      </c>
      <c r="G205" s="25">
        <v>0</v>
      </c>
      <c r="H205" s="25">
        <v>520000</v>
      </c>
      <c r="I205" s="25">
        <v>120000</v>
      </c>
      <c r="J205" s="25">
        <v>400000</v>
      </c>
      <c r="K205" s="25">
        <v>0</v>
      </c>
      <c r="L205" s="25">
        <v>0</v>
      </c>
      <c r="M205" s="25">
        <v>0</v>
      </c>
      <c r="N205" s="25">
        <v>0</v>
      </c>
      <c r="O205" s="25">
        <v>50567679</v>
      </c>
      <c r="P205" s="27">
        <f t="shared" si="3"/>
        <v>0</v>
      </c>
      <c r="Q205" s="22">
        <v>350173650</v>
      </c>
    </row>
    <row r="206" spans="1:17" x14ac:dyDescent="0.2">
      <c r="A206" s="10" t="s">
        <v>329</v>
      </c>
      <c r="B206" s="19">
        <v>33811747</v>
      </c>
      <c r="C206" s="19">
        <v>-349553</v>
      </c>
      <c r="D206" s="19">
        <v>11067585</v>
      </c>
      <c r="E206" s="19">
        <v>11067585</v>
      </c>
      <c r="F206" s="19">
        <v>1474200</v>
      </c>
      <c r="G206" s="19">
        <v>0</v>
      </c>
      <c r="H206" s="19">
        <v>170000</v>
      </c>
      <c r="I206" s="19">
        <v>170000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46523532</v>
      </c>
      <c r="P206" s="28">
        <f t="shared" si="3"/>
        <v>0</v>
      </c>
      <c r="Q206" s="22">
        <v>274277276</v>
      </c>
    </row>
    <row r="207" spans="1:17" x14ac:dyDescent="0.2">
      <c r="A207" s="8" t="s">
        <v>330</v>
      </c>
      <c r="B207" s="16">
        <v>16734858</v>
      </c>
      <c r="C207" s="16">
        <v>-136742</v>
      </c>
      <c r="D207" s="16">
        <v>7895719</v>
      </c>
      <c r="E207" s="16">
        <v>7895719</v>
      </c>
      <c r="F207" s="16">
        <v>532200</v>
      </c>
      <c r="G207" s="16">
        <v>0</v>
      </c>
      <c r="H207" s="16">
        <v>100000</v>
      </c>
      <c r="I207" s="16">
        <v>100000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25262777</v>
      </c>
      <c r="P207" s="26">
        <f t="shared" si="3"/>
        <v>0</v>
      </c>
      <c r="Q207" s="22">
        <v>146950321</v>
      </c>
    </row>
    <row r="208" spans="1:17" x14ac:dyDescent="0.2">
      <c r="A208" s="9" t="s">
        <v>331</v>
      </c>
      <c r="B208" s="25">
        <v>22644665</v>
      </c>
      <c r="C208" s="25">
        <v>-218835</v>
      </c>
      <c r="D208" s="25">
        <v>8896353</v>
      </c>
      <c r="E208" s="25">
        <v>8896353</v>
      </c>
      <c r="F208" s="25">
        <v>784900</v>
      </c>
      <c r="G208" s="25">
        <v>0</v>
      </c>
      <c r="H208" s="25">
        <v>660000</v>
      </c>
      <c r="I208" s="25">
        <v>260000</v>
      </c>
      <c r="J208" s="25">
        <v>400000</v>
      </c>
      <c r="K208" s="25">
        <v>0</v>
      </c>
      <c r="L208" s="25">
        <v>0</v>
      </c>
      <c r="M208" s="25">
        <v>0</v>
      </c>
      <c r="N208" s="25">
        <v>0</v>
      </c>
      <c r="O208" s="25">
        <v>32985918</v>
      </c>
      <c r="P208" s="27">
        <f t="shared" si="3"/>
        <v>0</v>
      </c>
      <c r="Q208" s="22">
        <v>186295805</v>
      </c>
    </row>
    <row r="209" spans="1:17" x14ac:dyDescent="0.2">
      <c r="A209" s="10" t="s">
        <v>332</v>
      </c>
      <c r="B209" s="19">
        <v>36859186</v>
      </c>
      <c r="C209" s="19">
        <v>-364914</v>
      </c>
      <c r="D209" s="19">
        <v>17175920</v>
      </c>
      <c r="E209" s="19">
        <v>17175920</v>
      </c>
      <c r="F209" s="19">
        <v>0</v>
      </c>
      <c r="G209" s="19">
        <v>0</v>
      </c>
      <c r="H209" s="19">
        <v>1080000</v>
      </c>
      <c r="I209" s="19">
        <v>280000</v>
      </c>
      <c r="J209" s="19">
        <v>800000</v>
      </c>
      <c r="K209" s="19">
        <v>0</v>
      </c>
      <c r="L209" s="19">
        <v>443300</v>
      </c>
      <c r="M209" s="19">
        <v>0</v>
      </c>
      <c r="N209" s="19">
        <v>0</v>
      </c>
      <c r="O209" s="19">
        <v>55558406</v>
      </c>
      <c r="P209" s="28">
        <f t="shared" si="3"/>
        <v>0</v>
      </c>
      <c r="Q209" s="22">
        <v>322881795</v>
      </c>
    </row>
    <row r="210" spans="1:17" x14ac:dyDescent="0.2">
      <c r="A210" s="8" t="s">
        <v>333</v>
      </c>
      <c r="B210" s="16">
        <v>11861605</v>
      </c>
      <c r="C210" s="16">
        <v>-99695</v>
      </c>
      <c r="D210" s="16">
        <v>3952780</v>
      </c>
      <c r="E210" s="16">
        <v>3952780</v>
      </c>
      <c r="F210" s="16">
        <v>652600</v>
      </c>
      <c r="G210" s="16">
        <v>0</v>
      </c>
      <c r="H210" s="16">
        <v>120000</v>
      </c>
      <c r="I210" s="16">
        <v>120000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16586985</v>
      </c>
      <c r="P210" s="26">
        <f t="shared" si="3"/>
        <v>0</v>
      </c>
      <c r="Q210" s="22">
        <v>93961295</v>
      </c>
    </row>
    <row r="211" spans="1:17" x14ac:dyDescent="0.2">
      <c r="A211" s="9" t="s">
        <v>334</v>
      </c>
      <c r="B211" s="25">
        <v>7407750</v>
      </c>
      <c r="C211" s="25">
        <v>-54550</v>
      </c>
      <c r="D211" s="25">
        <v>1071314</v>
      </c>
      <c r="E211" s="25">
        <v>1071314</v>
      </c>
      <c r="F211" s="25">
        <v>391500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8870564</v>
      </c>
      <c r="P211" s="27">
        <f t="shared" si="3"/>
        <v>0</v>
      </c>
      <c r="Q211" s="22">
        <v>54317956</v>
      </c>
    </row>
    <row r="212" spans="1:17" x14ac:dyDescent="0.2">
      <c r="A212" s="10" t="s">
        <v>335</v>
      </c>
      <c r="B212" s="19">
        <v>20131932</v>
      </c>
      <c r="C212" s="19">
        <v>-185168</v>
      </c>
      <c r="D212" s="19">
        <v>3113796</v>
      </c>
      <c r="E212" s="19">
        <v>3113796</v>
      </c>
      <c r="F212" s="19">
        <v>851200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24096928</v>
      </c>
      <c r="P212" s="28">
        <f t="shared" si="3"/>
        <v>0</v>
      </c>
      <c r="Q212" s="22">
        <v>127812376</v>
      </c>
    </row>
    <row r="213" spans="1:17" x14ac:dyDescent="0.2">
      <c r="A213" s="8" t="s">
        <v>336</v>
      </c>
      <c r="B213" s="16">
        <v>10406040</v>
      </c>
      <c r="C213" s="16">
        <v>-82260</v>
      </c>
      <c r="D213" s="16">
        <v>2183301</v>
      </c>
      <c r="E213" s="16">
        <v>2183301</v>
      </c>
      <c r="F213" s="16">
        <v>652600</v>
      </c>
      <c r="G213" s="16">
        <v>0</v>
      </c>
      <c r="H213" s="16">
        <v>710000</v>
      </c>
      <c r="I213" s="16">
        <v>110000</v>
      </c>
      <c r="J213" s="16">
        <v>600000</v>
      </c>
      <c r="K213" s="16">
        <v>0</v>
      </c>
      <c r="L213" s="16">
        <v>0</v>
      </c>
      <c r="M213" s="16">
        <v>0</v>
      </c>
      <c r="N213" s="16">
        <v>0</v>
      </c>
      <c r="O213" s="16">
        <v>13951941</v>
      </c>
      <c r="P213" s="26">
        <f t="shared" si="3"/>
        <v>0</v>
      </c>
      <c r="Q213" s="22">
        <v>81126432</v>
      </c>
    </row>
    <row r="214" spans="1:17" x14ac:dyDescent="0.2">
      <c r="A214" s="9" t="s">
        <v>337</v>
      </c>
      <c r="B214" s="25">
        <v>7596571</v>
      </c>
      <c r="C214" s="25">
        <v>-49229</v>
      </c>
      <c r="D214" s="25">
        <v>2427446</v>
      </c>
      <c r="E214" s="25">
        <v>2427446</v>
      </c>
      <c r="F214" s="25">
        <v>587500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10611517</v>
      </c>
      <c r="P214" s="27">
        <f t="shared" si="3"/>
        <v>0</v>
      </c>
      <c r="Q214" s="22">
        <v>58258881</v>
      </c>
    </row>
    <row r="215" spans="1:17" x14ac:dyDescent="0.2">
      <c r="A215" s="10" t="s">
        <v>338</v>
      </c>
      <c r="B215" s="19">
        <v>6696067</v>
      </c>
      <c r="C215" s="19">
        <v>-42033</v>
      </c>
      <c r="D215" s="19">
        <v>1554849</v>
      </c>
      <c r="E215" s="19">
        <v>1554849</v>
      </c>
      <c r="F215" s="19">
        <v>652600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8903516</v>
      </c>
      <c r="P215" s="28">
        <f t="shared" si="3"/>
        <v>0</v>
      </c>
      <c r="Q215" s="22">
        <v>54478671</v>
      </c>
    </row>
    <row r="216" spans="1:17" x14ac:dyDescent="0.2">
      <c r="A216" s="8" t="s">
        <v>339</v>
      </c>
      <c r="B216" s="16">
        <v>9250473</v>
      </c>
      <c r="C216" s="16">
        <v>-74027</v>
      </c>
      <c r="D216" s="16">
        <v>1657119</v>
      </c>
      <c r="E216" s="16">
        <v>1657119</v>
      </c>
      <c r="F216" s="16">
        <v>652600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11560192</v>
      </c>
      <c r="P216" s="26">
        <f t="shared" si="3"/>
        <v>0</v>
      </c>
      <c r="Q216" s="22">
        <v>62946422</v>
      </c>
    </row>
    <row r="217" spans="1:17" x14ac:dyDescent="0.2">
      <c r="A217" s="9" t="s">
        <v>340</v>
      </c>
      <c r="B217" s="25">
        <v>15467022</v>
      </c>
      <c r="C217" s="25">
        <v>-128878</v>
      </c>
      <c r="D217" s="25">
        <v>381391</v>
      </c>
      <c r="E217" s="25">
        <v>381391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15848413</v>
      </c>
      <c r="P217" s="27">
        <f t="shared" si="3"/>
        <v>0</v>
      </c>
      <c r="Q217" s="22">
        <v>88606040</v>
      </c>
    </row>
    <row r="218" spans="1:17" x14ac:dyDescent="0.2">
      <c r="A218" s="10" t="s">
        <v>186</v>
      </c>
      <c r="B218" s="19">
        <v>24141494</v>
      </c>
      <c r="C218" s="19">
        <v>-228406</v>
      </c>
      <c r="D218" s="19">
        <v>6339236</v>
      </c>
      <c r="E218" s="19">
        <v>6339236</v>
      </c>
      <c r="F218" s="19">
        <v>1012500</v>
      </c>
      <c r="G218" s="19">
        <v>0</v>
      </c>
      <c r="H218" s="19">
        <v>60000</v>
      </c>
      <c r="I218" s="19">
        <v>60000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31553230</v>
      </c>
      <c r="P218" s="28">
        <f t="shared" si="3"/>
        <v>0</v>
      </c>
      <c r="Q218" s="22">
        <v>201952833</v>
      </c>
    </row>
    <row r="219" spans="1:17" x14ac:dyDescent="0.2">
      <c r="A219" s="8" t="s">
        <v>187</v>
      </c>
      <c r="B219" s="16">
        <v>71438986</v>
      </c>
      <c r="C219" s="16">
        <v>-835614</v>
      </c>
      <c r="D219" s="16">
        <v>16995970</v>
      </c>
      <c r="E219" s="16">
        <v>16995970</v>
      </c>
      <c r="F219" s="16">
        <v>0</v>
      </c>
      <c r="G219" s="16">
        <v>0</v>
      </c>
      <c r="H219" s="16">
        <v>55000</v>
      </c>
      <c r="I219" s="16">
        <v>55000</v>
      </c>
      <c r="J219" s="16">
        <v>0</v>
      </c>
      <c r="K219" s="16">
        <v>0</v>
      </c>
      <c r="L219" s="16">
        <v>0</v>
      </c>
      <c r="M219" s="16">
        <v>91700</v>
      </c>
      <c r="N219" s="16">
        <v>0</v>
      </c>
      <c r="O219" s="16">
        <v>88581656</v>
      </c>
      <c r="P219" s="26">
        <f t="shared" si="3"/>
        <v>0</v>
      </c>
      <c r="Q219" s="22">
        <v>588791412</v>
      </c>
    </row>
    <row r="220" spans="1:17" x14ac:dyDescent="0.2">
      <c r="A220" s="9" t="s">
        <v>188</v>
      </c>
      <c r="B220" s="25">
        <v>138125981</v>
      </c>
      <c r="C220" s="25">
        <v>-1551319</v>
      </c>
      <c r="D220" s="25">
        <v>36455924</v>
      </c>
      <c r="E220" s="25">
        <v>36455924</v>
      </c>
      <c r="F220" s="25">
        <v>0</v>
      </c>
      <c r="G220" s="25">
        <v>0</v>
      </c>
      <c r="H220" s="25">
        <v>443000</v>
      </c>
      <c r="I220" s="25">
        <v>443000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175024905</v>
      </c>
      <c r="P220" s="27">
        <f t="shared" si="3"/>
        <v>0</v>
      </c>
      <c r="Q220" s="22">
        <v>1121389042</v>
      </c>
    </row>
    <row r="221" spans="1:17" x14ac:dyDescent="0.2">
      <c r="A221" s="10" t="s">
        <v>189</v>
      </c>
      <c r="B221" s="19">
        <v>337945140</v>
      </c>
      <c r="C221" s="19">
        <v>-3915060</v>
      </c>
      <c r="D221" s="19">
        <v>80601303</v>
      </c>
      <c r="E221" s="19">
        <v>80601303</v>
      </c>
      <c r="F221" s="19">
        <v>0</v>
      </c>
      <c r="G221" s="19">
        <v>0</v>
      </c>
      <c r="H221" s="19">
        <v>825861</v>
      </c>
      <c r="I221" s="19">
        <v>643000</v>
      </c>
      <c r="J221" s="19">
        <v>0</v>
      </c>
      <c r="K221" s="19">
        <v>182861</v>
      </c>
      <c r="L221" s="19">
        <v>0</v>
      </c>
      <c r="M221" s="19">
        <v>0</v>
      </c>
      <c r="N221" s="19">
        <v>4923200</v>
      </c>
      <c r="O221" s="19">
        <v>424295504</v>
      </c>
      <c r="P221" s="28">
        <f t="shared" si="3"/>
        <v>0</v>
      </c>
      <c r="Q221" s="22">
        <v>2735729857</v>
      </c>
    </row>
    <row r="222" spans="1:17" x14ac:dyDescent="0.2">
      <c r="A222" s="8" t="s">
        <v>190</v>
      </c>
      <c r="B222" s="16">
        <v>81771589</v>
      </c>
      <c r="C222" s="16">
        <v>-792811</v>
      </c>
      <c r="D222" s="16">
        <v>29867255</v>
      </c>
      <c r="E222" s="16">
        <v>29867255</v>
      </c>
      <c r="F222" s="16">
        <v>0</v>
      </c>
      <c r="G222" s="16">
        <v>0</v>
      </c>
      <c r="H222" s="16">
        <v>202000</v>
      </c>
      <c r="I222" s="16">
        <v>202000</v>
      </c>
      <c r="J222" s="16">
        <v>0</v>
      </c>
      <c r="K222" s="16">
        <v>0</v>
      </c>
      <c r="L222" s="16">
        <v>540100</v>
      </c>
      <c r="M222" s="16">
        <v>0</v>
      </c>
      <c r="N222" s="16">
        <v>0</v>
      </c>
      <c r="O222" s="16">
        <v>112380944</v>
      </c>
      <c r="P222" s="26">
        <f t="shared" si="3"/>
        <v>0</v>
      </c>
      <c r="Q222" s="22">
        <v>683106896</v>
      </c>
    </row>
    <row r="223" spans="1:17" x14ac:dyDescent="0.2">
      <c r="A223" s="9" t="s">
        <v>191</v>
      </c>
      <c r="B223" s="25">
        <v>34105989</v>
      </c>
      <c r="C223" s="25">
        <v>-330511</v>
      </c>
      <c r="D223" s="25">
        <v>11682763</v>
      </c>
      <c r="E223" s="25">
        <v>11682763</v>
      </c>
      <c r="F223" s="25">
        <v>281800</v>
      </c>
      <c r="G223" s="25">
        <v>0</v>
      </c>
      <c r="H223" s="25">
        <v>72000</v>
      </c>
      <c r="I223" s="25">
        <v>72000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46142552</v>
      </c>
      <c r="P223" s="27">
        <f t="shared" si="3"/>
        <v>0</v>
      </c>
      <c r="Q223" s="22">
        <v>275858480</v>
      </c>
    </row>
    <row r="224" spans="1:17" x14ac:dyDescent="0.2">
      <c r="A224" s="10" t="s">
        <v>192</v>
      </c>
      <c r="B224" s="19">
        <v>34778968</v>
      </c>
      <c r="C224" s="19">
        <v>-310532</v>
      </c>
      <c r="D224" s="19">
        <v>8182429</v>
      </c>
      <c r="E224" s="19">
        <v>8182429</v>
      </c>
      <c r="F224" s="19">
        <v>792700</v>
      </c>
      <c r="G224" s="19">
        <v>0</v>
      </c>
      <c r="H224" s="19">
        <v>54000</v>
      </c>
      <c r="I224" s="19">
        <v>54000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43808097</v>
      </c>
      <c r="P224" s="28">
        <f t="shared" si="3"/>
        <v>0</v>
      </c>
      <c r="Q224" s="22">
        <v>280694978</v>
      </c>
    </row>
    <row r="225" spans="1:17" x14ac:dyDescent="0.2">
      <c r="A225" s="8" t="s">
        <v>193</v>
      </c>
      <c r="B225" s="16">
        <v>9606609</v>
      </c>
      <c r="C225" s="16">
        <v>-81791</v>
      </c>
      <c r="D225" s="16">
        <v>5504939</v>
      </c>
      <c r="E225" s="16">
        <v>5504939</v>
      </c>
      <c r="F225" s="16">
        <v>652600</v>
      </c>
      <c r="G225" s="16">
        <v>0</v>
      </c>
      <c r="H225" s="16">
        <v>89000</v>
      </c>
      <c r="I225" s="16">
        <v>89000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15853148</v>
      </c>
      <c r="P225" s="26">
        <f t="shared" si="3"/>
        <v>0</v>
      </c>
      <c r="Q225" s="22">
        <v>91269554</v>
      </c>
    </row>
    <row r="226" spans="1:17" x14ac:dyDescent="0.2">
      <c r="A226" s="9" t="s">
        <v>194</v>
      </c>
      <c r="B226" s="25">
        <v>9145699</v>
      </c>
      <c r="C226" s="25">
        <v>-75901</v>
      </c>
      <c r="D226" s="25">
        <v>5448348</v>
      </c>
      <c r="E226" s="25">
        <v>5448348</v>
      </c>
      <c r="F226" s="25">
        <v>456900</v>
      </c>
      <c r="G226" s="25">
        <v>0</v>
      </c>
      <c r="H226" s="25">
        <v>111000</v>
      </c>
      <c r="I226" s="25">
        <v>111000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15161947</v>
      </c>
      <c r="P226" s="27">
        <f t="shared" si="3"/>
        <v>0</v>
      </c>
      <c r="Q226" s="22">
        <v>84555200</v>
      </c>
    </row>
    <row r="227" spans="1:17" x14ac:dyDescent="0.2">
      <c r="A227" s="10" t="s">
        <v>195</v>
      </c>
      <c r="B227" s="19">
        <v>22448594</v>
      </c>
      <c r="C227" s="19">
        <v>-211606</v>
      </c>
      <c r="D227" s="19">
        <v>6682109</v>
      </c>
      <c r="E227" s="19">
        <v>6682109</v>
      </c>
      <c r="F227" s="19">
        <v>559800</v>
      </c>
      <c r="G227" s="19">
        <v>0</v>
      </c>
      <c r="H227" s="19">
        <v>120000</v>
      </c>
      <c r="I227" s="19">
        <v>120000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29810503</v>
      </c>
      <c r="P227" s="28">
        <f t="shared" si="3"/>
        <v>0</v>
      </c>
      <c r="Q227" s="22">
        <v>192304106</v>
      </c>
    </row>
    <row r="228" spans="1:17" x14ac:dyDescent="0.2">
      <c r="A228" s="8" t="s">
        <v>196</v>
      </c>
      <c r="B228" s="16">
        <v>20759206</v>
      </c>
      <c r="C228" s="16">
        <v>-208694</v>
      </c>
      <c r="D228" s="16">
        <v>10390873</v>
      </c>
      <c r="E228" s="16">
        <v>10390873</v>
      </c>
      <c r="F228" s="16">
        <v>0</v>
      </c>
      <c r="G228" s="16">
        <v>0</v>
      </c>
      <c r="H228" s="16">
        <v>53000</v>
      </c>
      <c r="I228" s="16">
        <v>53000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31203079</v>
      </c>
      <c r="P228" s="26">
        <f t="shared" si="3"/>
        <v>0</v>
      </c>
      <c r="Q228" s="22">
        <v>179504027</v>
      </c>
    </row>
    <row r="229" spans="1:17" x14ac:dyDescent="0.2">
      <c r="A229" s="9" t="s">
        <v>197</v>
      </c>
      <c r="B229" s="25">
        <v>34683071</v>
      </c>
      <c r="C229" s="25">
        <v>-385629</v>
      </c>
      <c r="D229" s="25">
        <v>9224288</v>
      </c>
      <c r="E229" s="25">
        <v>9224288</v>
      </c>
      <c r="F229" s="25">
        <v>0</v>
      </c>
      <c r="G229" s="25">
        <v>0</v>
      </c>
      <c r="H229" s="25">
        <v>147000</v>
      </c>
      <c r="I229" s="25">
        <v>147000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44054359</v>
      </c>
      <c r="P229" s="27">
        <f t="shared" si="3"/>
        <v>0</v>
      </c>
      <c r="Q229" s="22">
        <v>264609194</v>
      </c>
    </row>
    <row r="230" spans="1:17" x14ac:dyDescent="0.2">
      <c r="A230" s="10" t="s">
        <v>198</v>
      </c>
      <c r="B230" s="19">
        <v>20123006</v>
      </c>
      <c r="C230" s="19">
        <v>-183394</v>
      </c>
      <c r="D230" s="19">
        <v>11672350</v>
      </c>
      <c r="E230" s="19">
        <v>11672350</v>
      </c>
      <c r="F230" s="19">
        <v>0</v>
      </c>
      <c r="G230" s="19">
        <v>0</v>
      </c>
      <c r="H230" s="19">
        <v>125000</v>
      </c>
      <c r="I230" s="19">
        <v>125000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31920356</v>
      </c>
      <c r="P230" s="28">
        <f t="shared" si="3"/>
        <v>0</v>
      </c>
      <c r="Q230" s="22">
        <v>177726077</v>
      </c>
    </row>
    <row r="231" spans="1:17" x14ac:dyDescent="0.2">
      <c r="A231" s="8" t="s">
        <v>199</v>
      </c>
      <c r="B231" s="16">
        <v>10385594</v>
      </c>
      <c r="C231" s="16">
        <v>-60306</v>
      </c>
      <c r="D231" s="16">
        <v>3963893</v>
      </c>
      <c r="E231" s="16">
        <v>3963893</v>
      </c>
      <c r="F231" s="16">
        <v>522100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14871587</v>
      </c>
      <c r="P231" s="26">
        <f t="shared" si="3"/>
        <v>0</v>
      </c>
      <c r="Q231" s="22">
        <v>83900218</v>
      </c>
    </row>
    <row r="232" spans="1:17" x14ac:dyDescent="0.2">
      <c r="A232" s="9" t="s">
        <v>200</v>
      </c>
      <c r="B232" s="25">
        <v>7183717</v>
      </c>
      <c r="C232" s="25">
        <v>-46183</v>
      </c>
      <c r="D232" s="25">
        <v>3362004</v>
      </c>
      <c r="E232" s="25">
        <v>3362004</v>
      </c>
      <c r="F232" s="25">
        <v>326400</v>
      </c>
      <c r="G232" s="25">
        <v>0</v>
      </c>
      <c r="H232" s="25">
        <v>35000</v>
      </c>
      <c r="I232" s="25">
        <v>35000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10907121</v>
      </c>
      <c r="P232" s="27">
        <f t="shared" si="3"/>
        <v>0</v>
      </c>
      <c r="Q232" s="22">
        <v>60305285</v>
      </c>
    </row>
    <row r="233" spans="1:17" x14ac:dyDescent="0.2">
      <c r="A233" s="10" t="s">
        <v>201</v>
      </c>
      <c r="B233" s="19">
        <v>14753940</v>
      </c>
      <c r="C233" s="19">
        <v>-132760</v>
      </c>
      <c r="D233" s="19">
        <v>7630208</v>
      </c>
      <c r="E233" s="19">
        <v>7630208</v>
      </c>
      <c r="F233" s="19">
        <v>0</v>
      </c>
      <c r="G233" s="19">
        <v>0</v>
      </c>
      <c r="H233" s="19">
        <v>70000</v>
      </c>
      <c r="I233" s="19">
        <v>70000</v>
      </c>
      <c r="J233" s="19">
        <v>0</v>
      </c>
      <c r="K233" s="19">
        <v>0</v>
      </c>
      <c r="L233" s="19">
        <v>0</v>
      </c>
      <c r="M233" s="19">
        <v>267500</v>
      </c>
      <c r="N233" s="19">
        <v>0</v>
      </c>
      <c r="O233" s="19">
        <v>22721648</v>
      </c>
      <c r="P233" s="28">
        <f t="shared" si="3"/>
        <v>0</v>
      </c>
      <c r="Q233" s="22">
        <v>131622249</v>
      </c>
    </row>
    <row r="234" spans="1:17" x14ac:dyDescent="0.2">
      <c r="A234" s="8" t="s">
        <v>202</v>
      </c>
      <c r="B234" s="16">
        <v>6119710</v>
      </c>
      <c r="C234" s="16">
        <v>-39490</v>
      </c>
      <c r="D234" s="16">
        <v>1363742</v>
      </c>
      <c r="E234" s="16">
        <v>1363742</v>
      </c>
      <c r="F234" s="16">
        <v>652600</v>
      </c>
      <c r="G234" s="16">
        <v>0</v>
      </c>
      <c r="H234" s="16">
        <v>66000</v>
      </c>
      <c r="I234" s="16">
        <v>66000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8202052</v>
      </c>
      <c r="P234" s="26">
        <f t="shared" si="3"/>
        <v>0</v>
      </c>
      <c r="Q234" s="22">
        <v>51440445</v>
      </c>
    </row>
    <row r="235" spans="1:17" x14ac:dyDescent="0.2">
      <c r="A235" s="9" t="s">
        <v>203</v>
      </c>
      <c r="B235" s="25">
        <v>5936973</v>
      </c>
      <c r="C235" s="25">
        <v>-40327</v>
      </c>
      <c r="D235" s="25">
        <v>505948</v>
      </c>
      <c r="E235" s="25">
        <v>505948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6442921</v>
      </c>
      <c r="P235" s="27">
        <f t="shared" si="3"/>
        <v>0</v>
      </c>
      <c r="Q235" s="22">
        <v>34513225</v>
      </c>
    </row>
    <row r="236" spans="1:17" x14ac:dyDescent="0.2">
      <c r="A236" s="10" t="s">
        <v>204</v>
      </c>
      <c r="B236" s="19">
        <v>4739366</v>
      </c>
      <c r="C236" s="19">
        <v>-33834</v>
      </c>
      <c r="D236" s="19">
        <v>-10163208</v>
      </c>
      <c r="E236" s="19">
        <v>-4739366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28">
        <f>D236-E236</f>
        <v>-5423842</v>
      </c>
      <c r="Q236" s="22">
        <v>12941436</v>
      </c>
    </row>
    <row r="237" spans="1:17" x14ac:dyDescent="0.2">
      <c r="A237" s="8" t="s">
        <v>205</v>
      </c>
      <c r="B237" s="16">
        <v>48867583</v>
      </c>
      <c r="C237" s="16">
        <v>-517117</v>
      </c>
      <c r="D237" s="16">
        <v>33024619</v>
      </c>
      <c r="E237" s="16">
        <v>33024619</v>
      </c>
      <c r="F237" s="16">
        <v>0</v>
      </c>
      <c r="G237" s="16">
        <v>0</v>
      </c>
      <c r="H237" s="16">
        <v>248000</v>
      </c>
      <c r="I237" s="16">
        <v>248000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82140202</v>
      </c>
      <c r="P237" s="26">
        <f t="shared" si="3"/>
        <v>0</v>
      </c>
      <c r="Q237" s="22">
        <v>452199350</v>
      </c>
    </row>
    <row r="238" spans="1:17" x14ac:dyDescent="0.2">
      <c r="A238" s="9" t="s">
        <v>206</v>
      </c>
      <c r="B238" s="25">
        <v>5190111</v>
      </c>
      <c r="C238" s="25">
        <v>-30889</v>
      </c>
      <c r="D238" s="25">
        <v>517700</v>
      </c>
      <c r="E238" s="25">
        <v>517700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5707811</v>
      </c>
      <c r="P238" s="27">
        <f t="shared" si="3"/>
        <v>0</v>
      </c>
      <c r="Q238" s="22">
        <v>28863272</v>
      </c>
    </row>
    <row r="239" spans="1:17" x14ac:dyDescent="0.2">
      <c r="A239" s="10" t="s">
        <v>207</v>
      </c>
      <c r="B239" s="19">
        <v>41267095</v>
      </c>
      <c r="C239" s="19">
        <v>-362605</v>
      </c>
      <c r="D239" s="19">
        <v>19444559</v>
      </c>
      <c r="E239" s="19">
        <v>19444559</v>
      </c>
      <c r="F239" s="19">
        <v>0</v>
      </c>
      <c r="G239" s="19">
        <v>0</v>
      </c>
      <c r="H239" s="19">
        <v>151000</v>
      </c>
      <c r="I239" s="19">
        <v>151000</v>
      </c>
      <c r="J239" s="19">
        <v>0</v>
      </c>
      <c r="K239" s="19">
        <v>0</v>
      </c>
      <c r="L239" s="19">
        <v>443400</v>
      </c>
      <c r="M239" s="19">
        <v>0</v>
      </c>
      <c r="N239" s="19">
        <v>0</v>
      </c>
      <c r="O239" s="19">
        <v>61306054</v>
      </c>
      <c r="P239" s="28">
        <f t="shared" si="3"/>
        <v>0</v>
      </c>
      <c r="Q239" s="22">
        <v>359352527</v>
      </c>
    </row>
    <row r="240" spans="1:17" x14ac:dyDescent="0.2">
      <c r="A240" s="8" t="s">
        <v>208</v>
      </c>
      <c r="B240" s="16">
        <v>8955664</v>
      </c>
      <c r="C240" s="16">
        <v>-59436</v>
      </c>
      <c r="D240" s="16">
        <v>2503565</v>
      </c>
      <c r="E240" s="16">
        <v>2503565</v>
      </c>
      <c r="F240" s="16">
        <v>326400</v>
      </c>
      <c r="G240" s="16">
        <v>0</v>
      </c>
      <c r="H240" s="16">
        <v>166000</v>
      </c>
      <c r="I240" s="16">
        <v>166000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11951629</v>
      </c>
      <c r="P240" s="26">
        <f t="shared" si="3"/>
        <v>0</v>
      </c>
      <c r="Q240" s="22">
        <v>72889141</v>
      </c>
    </row>
    <row r="241" spans="1:17" x14ac:dyDescent="0.2">
      <c r="A241" s="9" t="s">
        <v>209</v>
      </c>
      <c r="B241" s="25">
        <v>23792678</v>
      </c>
      <c r="C241" s="25">
        <v>-207222</v>
      </c>
      <c r="D241" s="25">
        <v>7000497</v>
      </c>
      <c r="E241" s="25">
        <v>7000497</v>
      </c>
      <c r="F241" s="25">
        <v>730200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31523375</v>
      </c>
      <c r="P241" s="27">
        <f t="shared" si="3"/>
        <v>0</v>
      </c>
      <c r="Q241" s="22">
        <v>183041768</v>
      </c>
    </row>
    <row r="242" spans="1:17" x14ac:dyDescent="0.2">
      <c r="A242" s="10" t="s">
        <v>210</v>
      </c>
      <c r="B242" s="19">
        <v>8462518</v>
      </c>
      <c r="C242" s="19">
        <v>-62682</v>
      </c>
      <c r="D242" s="19">
        <v>-3037988</v>
      </c>
      <c r="E242" s="19">
        <v>-3037988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5424530</v>
      </c>
      <c r="P242" s="28">
        <f t="shared" si="3"/>
        <v>0</v>
      </c>
      <c r="Q242" s="22">
        <v>34772284</v>
      </c>
    </row>
    <row r="243" spans="1:17" x14ac:dyDescent="0.2">
      <c r="A243" s="8" t="s">
        <v>211</v>
      </c>
      <c r="B243" s="16">
        <v>778147021</v>
      </c>
      <c r="C243" s="16">
        <v>-9770079</v>
      </c>
      <c r="D243" s="16">
        <v>-110878038</v>
      </c>
      <c r="E243" s="16">
        <v>-110878038</v>
      </c>
      <c r="F243" s="16">
        <v>0</v>
      </c>
      <c r="G243" s="16">
        <v>0</v>
      </c>
      <c r="H243" s="16">
        <v>1130000</v>
      </c>
      <c r="I243" s="16">
        <v>1130000</v>
      </c>
      <c r="J243" s="16">
        <v>0</v>
      </c>
      <c r="K243" s="16">
        <v>0</v>
      </c>
      <c r="L243" s="16">
        <v>0</v>
      </c>
      <c r="M243" s="16">
        <v>0</v>
      </c>
      <c r="N243" s="16">
        <v>12325500</v>
      </c>
      <c r="O243" s="16">
        <v>680724483</v>
      </c>
      <c r="P243" s="26">
        <f t="shared" si="3"/>
        <v>0</v>
      </c>
      <c r="Q243" s="22">
        <v>5307537509</v>
      </c>
    </row>
    <row r="244" spans="1:17" x14ac:dyDescent="0.2">
      <c r="A244" s="9" t="s">
        <v>212</v>
      </c>
      <c r="B244" s="25">
        <v>60955297</v>
      </c>
      <c r="C244" s="25">
        <v>-580603</v>
      </c>
      <c r="D244" s="25">
        <v>-2714896</v>
      </c>
      <c r="E244" s="25">
        <v>-2714896</v>
      </c>
      <c r="F244" s="25">
        <v>0</v>
      </c>
      <c r="G244" s="25">
        <v>0</v>
      </c>
      <c r="H244" s="25">
        <v>1140000</v>
      </c>
      <c r="I244" s="25">
        <v>1140000</v>
      </c>
      <c r="J244" s="25">
        <v>0</v>
      </c>
      <c r="K244" s="25">
        <v>0</v>
      </c>
      <c r="L244" s="25">
        <v>492300</v>
      </c>
      <c r="M244" s="25">
        <v>0</v>
      </c>
      <c r="N244" s="25">
        <v>0</v>
      </c>
      <c r="O244" s="25">
        <v>59872701</v>
      </c>
      <c r="P244" s="27">
        <f t="shared" si="3"/>
        <v>0</v>
      </c>
      <c r="Q244" s="22">
        <v>447474172</v>
      </c>
    </row>
    <row r="245" spans="1:17" x14ac:dyDescent="0.2">
      <c r="A245" s="10" t="s">
        <v>213</v>
      </c>
      <c r="B245" s="19">
        <v>16485326</v>
      </c>
      <c r="C245" s="19">
        <v>-136274</v>
      </c>
      <c r="D245" s="19">
        <v>5041219</v>
      </c>
      <c r="E245" s="19">
        <v>5041219</v>
      </c>
      <c r="F245" s="19">
        <v>133100</v>
      </c>
      <c r="G245" s="19">
        <v>0</v>
      </c>
      <c r="H245" s="19">
        <v>210000</v>
      </c>
      <c r="I245" s="19">
        <v>210000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21869645</v>
      </c>
      <c r="P245" s="28">
        <f t="shared" si="3"/>
        <v>0</v>
      </c>
      <c r="Q245" s="22">
        <v>127562478</v>
      </c>
    </row>
    <row r="246" spans="1:17" x14ac:dyDescent="0.2">
      <c r="A246" s="8" t="s">
        <v>214</v>
      </c>
      <c r="B246" s="16">
        <v>21014038</v>
      </c>
      <c r="C246" s="16">
        <v>-192162</v>
      </c>
      <c r="D246" s="16">
        <v>4477466</v>
      </c>
      <c r="E246" s="16">
        <v>4477466</v>
      </c>
      <c r="F246" s="16">
        <v>0</v>
      </c>
      <c r="G246" s="16">
        <v>0</v>
      </c>
      <c r="H246" s="16">
        <v>280000</v>
      </c>
      <c r="I246" s="16">
        <v>280000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25771504</v>
      </c>
      <c r="P246" s="26">
        <f t="shared" si="3"/>
        <v>0</v>
      </c>
      <c r="Q246" s="22">
        <v>169684974</v>
      </c>
    </row>
    <row r="247" spans="1:17" x14ac:dyDescent="0.2">
      <c r="A247" s="9" t="s">
        <v>215</v>
      </c>
      <c r="B247" s="25">
        <v>41934938</v>
      </c>
      <c r="C247" s="25">
        <v>-410562</v>
      </c>
      <c r="D247" s="25">
        <v>4571850</v>
      </c>
      <c r="E247" s="25">
        <v>4571850</v>
      </c>
      <c r="F247" s="25">
        <v>0</v>
      </c>
      <c r="G247" s="25">
        <v>0</v>
      </c>
      <c r="H247" s="25">
        <v>530000</v>
      </c>
      <c r="I247" s="25">
        <v>530000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47036788</v>
      </c>
      <c r="P247" s="27">
        <f t="shared" si="3"/>
        <v>0</v>
      </c>
      <c r="Q247" s="22">
        <v>309449943</v>
      </c>
    </row>
    <row r="248" spans="1:17" x14ac:dyDescent="0.2">
      <c r="A248" s="10" t="s">
        <v>216</v>
      </c>
      <c r="B248" s="19">
        <v>60293940</v>
      </c>
      <c r="C248" s="19">
        <v>-645460</v>
      </c>
      <c r="D248" s="19">
        <v>-4577687</v>
      </c>
      <c r="E248" s="19">
        <v>-4577687</v>
      </c>
      <c r="F248" s="19">
        <v>0</v>
      </c>
      <c r="G248" s="19">
        <v>0</v>
      </c>
      <c r="H248" s="19">
        <v>360000</v>
      </c>
      <c r="I248" s="19">
        <v>360000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56076253</v>
      </c>
      <c r="P248" s="28">
        <f t="shared" si="3"/>
        <v>0</v>
      </c>
      <c r="Q248" s="22">
        <v>420668281</v>
      </c>
    </row>
    <row r="249" spans="1:17" x14ac:dyDescent="0.2">
      <c r="A249" s="8" t="s">
        <v>217</v>
      </c>
      <c r="B249" s="16">
        <v>11704708</v>
      </c>
      <c r="C249" s="16">
        <v>-107192</v>
      </c>
      <c r="D249" s="16">
        <v>2841768</v>
      </c>
      <c r="E249" s="16">
        <v>2841768</v>
      </c>
      <c r="F249" s="16">
        <v>326400</v>
      </c>
      <c r="G249" s="16">
        <v>0</v>
      </c>
      <c r="H249" s="16">
        <v>270000</v>
      </c>
      <c r="I249" s="16">
        <v>270000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15142876</v>
      </c>
      <c r="P249" s="26">
        <f t="shared" si="3"/>
        <v>0</v>
      </c>
      <c r="Q249" s="22">
        <v>96435942</v>
      </c>
    </row>
    <row r="250" spans="1:17" x14ac:dyDescent="0.2">
      <c r="A250" s="9" t="s">
        <v>218</v>
      </c>
      <c r="B250" s="25">
        <v>13268212</v>
      </c>
      <c r="C250" s="25">
        <v>-97788</v>
      </c>
      <c r="D250" s="25">
        <v>-2810623</v>
      </c>
      <c r="E250" s="25">
        <v>-2810623</v>
      </c>
      <c r="F250" s="25">
        <v>326400</v>
      </c>
      <c r="G250" s="25">
        <v>0</v>
      </c>
      <c r="H250" s="25">
        <v>160000</v>
      </c>
      <c r="I250" s="25">
        <v>160000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10943989</v>
      </c>
      <c r="P250" s="27">
        <f t="shared" si="3"/>
        <v>0</v>
      </c>
      <c r="Q250" s="22">
        <v>80989900</v>
      </c>
    </row>
    <row r="251" spans="1:17" x14ac:dyDescent="0.2">
      <c r="A251" s="10" t="s">
        <v>219</v>
      </c>
      <c r="B251" s="19">
        <v>45120063</v>
      </c>
      <c r="C251" s="19">
        <v>-438037</v>
      </c>
      <c r="D251" s="19">
        <v>7625789</v>
      </c>
      <c r="E251" s="19">
        <v>7625789</v>
      </c>
      <c r="F251" s="19">
        <v>1812700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54558552</v>
      </c>
      <c r="P251" s="28">
        <f t="shared" si="3"/>
        <v>0</v>
      </c>
      <c r="Q251" s="22">
        <v>329821927</v>
      </c>
    </row>
    <row r="252" spans="1:17" x14ac:dyDescent="0.2">
      <c r="A252" s="8" t="s">
        <v>220</v>
      </c>
      <c r="B252" s="16">
        <v>45374504</v>
      </c>
      <c r="C252" s="16">
        <v>-368696</v>
      </c>
      <c r="D252" s="16">
        <v>4557013</v>
      </c>
      <c r="E252" s="16">
        <v>4557013</v>
      </c>
      <c r="F252" s="16">
        <v>1568200</v>
      </c>
      <c r="G252" s="16">
        <v>0</v>
      </c>
      <c r="H252" s="16">
        <v>170000</v>
      </c>
      <c r="I252" s="16">
        <v>170000</v>
      </c>
      <c r="J252" s="16">
        <v>0</v>
      </c>
      <c r="K252" s="16">
        <v>0</v>
      </c>
      <c r="L252" s="16">
        <v>446400</v>
      </c>
      <c r="M252" s="16">
        <v>0</v>
      </c>
      <c r="N252" s="16">
        <v>0</v>
      </c>
      <c r="O252" s="16">
        <v>52116117</v>
      </c>
      <c r="P252" s="26">
        <f t="shared" si="3"/>
        <v>0</v>
      </c>
      <c r="Q252" s="22">
        <v>317813716</v>
      </c>
    </row>
    <row r="253" spans="1:17" x14ac:dyDescent="0.2">
      <c r="A253" s="9" t="s">
        <v>221</v>
      </c>
      <c r="B253" s="25">
        <v>5138405</v>
      </c>
      <c r="C253" s="25">
        <v>-32395</v>
      </c>
      <c r="D253" s="25">
        <v>-2417060</v>
      </c>
      <c r="E253" s="25">
        <v>-2417060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2721345</v>
      </c>
      <c r="P253" s="27">
        <f t="shared" si="3"/>
        <v>0</v>
      </c>
      <c r="Q253" s="22">
        <v>18640174</v>
      </c>
    </row>
    <row r="254" spans="1:17" x14ac:dyDescent="0.2">
      <c r="A254" s="10" t="s">
        <v>222</v>
      </c>
      <c r="B254" s="19">
        <v>6056155</v>
      </c>
      <c r="C254" s="19">
        <v>-36445</v>
      </c>
      <c r="D254" s="19">
        <v>1089542</v>
      </c>
      <c r="E254" s="19">
        <v>1089542</v>
      </c>
      <c r="F254" s="19">
        <v>652600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7798297</v>
      </c>
      <c r="P254" s="28">
        <f t="shared" si="3"/>
        <v>0</v>
      </c>
      <c r="Q254" s="22">
        <v>44809267</v>
      </c>
    </row>
    <row r="255" spans="1:17" x14ac:dyDescent="0.2">
      <c r="A255" s="8" t="s">
        <v>223</v>
      </c>
      <c r="B255" s="16">
        <v>60234981</v>
      </c>
      <c r="C255" s="16">
        <v>-551219</v>
      </c>
      <c r="D255" s="16">
        <v>11419746</v>
      </c>
      <c r="E255" s="16">
        <v>11419746</v>
      </c>
      <c r="F255" s="16">
        <v>0</v>
      </c>
      <c r="G255" s="16">
        <v>0</v>
      </c>
      <c r="H255" s="16">
        <v>660000</v>
      </c>
      <c r="I255" s="16">
        <v>660000</v>
      </c>
      <c r="J255" s="16">
        <v>0</v>
      </c>
      <c r="K255" s="16">
        <v>0</v>
      </c>
      <c r="L255" s="16">
        <v>484400</v>
      </c>
      <c r="M255" s="16">
        <v>0</v>
      </c>
      <c r="N255" s="16">
        <v>0</v>
      </c>
      <c r="O255" s="16">
        <v>72799127</v>
      </c>
      <c r="P255" s="26">
        <f t="shared" si="3"/>
        <v>0</v>
      </c>
      <c r="Q255" s="22">
        <v>461022401</v>
      </c>
    </row>
    <row r="256" spans="1:17" x14ac:dyDescent="0.2">
      <c r="A256" s="9" t="s">
        <v>224</v>
      </c>
      <c r="B256" s="25">
        <v>32338072</v>
      </c>
      <c r="C256" s="25">
        <v>-284328</v>
      </c>
      <c r="D256" s="25">
        <v>6224404</v>
      </c>
      <c r="E256" s="25">
        <v>6224404</v>
      </c>
      <c r="F256" s="25">
        <v>740100</v>
      </c>
      <c r="G256" s="25">
        <v>0</v>
      </c>
      <c r="H256" s="25">
        <v>200000</v>
      </c>
      <c r="I256" s="25">
        <v>200000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39502576</v>
      </c>
      <c r="P256" s="27">
        <f t="shared" si="3"/>
        <v>0</v>
      </c>
      <c r="Q256" s="22">
        <v>247194798</v>
      </c>
    </row>
    <row r="257" spans="1:17" x14ac:dyDescent="0.2">
      <c r="A257" s="10" t="s">
        <v>225</v>
      </c>
      <c r="B257" s="19">
        <v>10101668</v>
      </c>
      <c r="C257" s="19">
        <v>-83732</v>
      </c>
      <c r="D257" s="19">
        <v>1972789</v>
      </c>
      <c r="E257" s="19">
        <v>1972789</v>
      </c>
      <c r="F257" s="19">
        <v>326400</v>
      </c>
      <c r="G257" s="19">
        <v>0</v>
      </c>
      <c r="H257" s="19">
        <v>150000</v>
      </c>
      <c r="I257" s="19">
        <v>150000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12550857</v>
      </c>
      <c r="P257" s="28">
        <f t="shared" si="3"/>
        <v>0</v>
      </c>
      <c r="Q257" s="22">
        <v>79032013</v>
      </c>
    </row>
    <row r="258" spans="1:17" x14ac:dyDescent="0.2">
      <c r="A258" s="8" t="s">
        <v>226</v>
      </c>
      <c r="B258" s="16">
        <v>84590505</v>
      </c>
      <c r="C258" s="16">
        <v>-872795</v>
      </c>
      <c r="D258" s="16">
        <v>12134630</v>
      </c>
      <c r="E258" s="16">
        <v>12134630</v>
      </c>
      <c r="F258" s="16">
        <v>0</v>
      </c>
      <c r="G258" s="16">
        <v>0</v>
      </c>
      <c r="H258" s="16">
        <v>590000</v>
      </c>
      <c r="I258" s="16">
        <v>590000</v>
      </c>
      <c r="J258" s="16">
        <v>0</v>
      </c>
      <c r="K258" s="16">
        <v>0</v>
      </c>
      <c r="L258" s="16">
        <v>556200</v>
      </c>
      <c r="M258" s="16">
        <v>0</v>
      </c>
      <c r="N258" s="16">
        <v>0</v>
      </c>
      <c r="O258" s="16">
        <v>97871335</v>
      </c>
      <c r="P258" s="26">
        <f t="shared" si="3"/>
        <v>0</v>
      </c>
      <c r="Q258" s="22">
        <v>642363130</v>
      </c>
    </row>
    <row r="259" spans="1:17" x14ac:dyDescent="0.2">
      <c r="A259" s="9" t="s">
        <v>227</v>
      </c>
      <c r="B259" s="25">
        <v>20412930</v>
      </c>
      <c r="C259" s="25">
        <v>-177370</v>
      </c>
      <c r="D259" s="25">
        <v>-4793934</v>
      </c>
      <c r="E259" s="25">
        <v>-4793934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15618996</v>
      </c>
      <c r="P259" s="27">
        <f t="shared" si="3"/>
        <v>0</v>
      </c>
      <c r="Q259" s="22">
        <v>96049075</v>
      </c>
    </row>
    <row r="260" spans="1:17" x14ac:dyDescent="0.2">
      <c r="A260" s="10" t="s">
        <v>228</v>
      </c>
      <c r="B260" s="19">
        <v>119531222</v>
      </c>
      <c r="C260" s="19">
        <v>-1330878</v>
      </c>
      <c r="D260" s="19">
        <v>10625567</v>
      </c>
      <c r="E260" s="19">
        <v>10625567</v>
      </c>
      <c r="F260" s="19">
        <v>0</v>
      </c>
      <c r="G260" s="19">
        <v>0</v>
      </c>
      <c r="H260" s="19">
        <v>390000</v>
      </c>
      <c r="I260" s="19">
        <v>390000</v>
      </c>
      <c r="J260" s="19">
        <v>0</v>
      </c>
      <c r="K260" s="19">
        <v>0</v>
      </c>
      <c r="L260" s="19">
        <v>660900</v>
      </c>
      <c r="M260" s="19">
        <v>0</v>
      </c>
      <c r="N260" s="19">
        <v>0</v>
      </c>
      <c r="O260" s="19">
        <v>131207689</v>
      </c>
      <c r="P260" s="28">
        <f t="shared" si="3"/>
        <v>0</v>
      </c>
      <c r="Q260" s="22">
        <v>898230782</v>
      </c>
    </row>
    <row r="261" spans="1:17" x14ac:dyDescent="0.2">
      <c r="A261" s="8" t="s">
        <v>229</v>
      </c>
      <c r="B261" s="16">
        <v>93235066</v>
      </c>
      <c r="C261" s="16">
        <v>-1008834</v>
      </c>
      <c r="D261" s="16">
        <v>26806879</v>
      </c>
      <c r="E261" s="16">
        <v>26806879</v>
      </c>
      <c r="F261" s="16">
        <v>0</v>
      </c>
      <c r="G261" s="16">
        <v>0</v>
      </c>
      <c r="H261" s="16">
        <v>270000</v>
      </c>
      <c r="I261" s="16">
        <v>270000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120311945</v>
      </c>
      <c r="P261" s="26">
        <f t="shared" si="3"/>
        <v>0</v>
      </c>
      <c r="Q261" s="22">
        <v>758665539</v>
      </c>
    </row>
    <row r="262" spans="1:17" x14ac:dyDescent="0.2">
      <c r="A262" s="9" t="s">
        <v>230</v>
      </c>
      <c r="B262" s="25">
        <v>16779789</v>
      </c>
      <c r="C262" s="25">
        <v>-128911</v>
      </c>
      <c r="D262" s="25">
        <v>3925837</v>
      </c>
      <c r="E262" s="25">
        <v>3925837</v>
      </c>
      <c r="F262" s="25">
        <v>510100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21215726</v>
      </c>
      <c r="P262" s="27">
        <f t="shared" si="3"/>
        <v>0</v>
      </c>
      <c r="Q262" s="22">
        <v>127786241</v>
      </c>
    </row>
    <row r="263" spans="1:17" x14ac:dyDescent="0.2">
      <c r="A263" s="10" t="s">
        <v>231</v>
      </c>
      <c r="B263" s="19">
        <v>3892649</v>
      </c>
      <c r="C263" s="19">
        <v>-12851</v>
      </c>
      <c r="D263" s="19">
        <v>-312217</v>
      </c>
      <c r="E263" s="19">
        <v>-312217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3580432</v>
      </c>
      <c r="P263" s="28">
        <f t="shared" ref="P263:P326" si="4">D263-E263</f>
        <v>0</v>
      </c>
      <c r="Q263" s="22">
        <v>18447740</v>
      </c>
    </row>
    <row r="264" spans="1:17" x14ac:dyDescent="0.2">
      <c r="A264" s="8" t="s">
        <v>232</v>
      </c>
      <c r="B264" s="16">
        <v>25279878</v>
      </c>
      <c r="C264" s="16">
        <v>-274422</v>
      </c>
      <c r="D264" s="16">
        <v>12426272</v>
      </c>
      <c r="E264" s="16">
        <v>12426272</v>
      </c>
      <c r="F264" s="16">
        <v>0</v>
      </c>
      <c r="G264" s="16">
        <v>0</v>
      </c>
      <c r="H264" s="16">
        <v>420000</v>
      </c>
      <c r="I264" s="16">
        <v>420000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38126150</v>
      </c>
      <c r="P264" s="26">
        <f t="shared" si="4"/>
        <v>0</v>
      </c>
      <c r="Q264" s="22">
        <v>220702002</v>
      </c>
    </row>
    <row r="265" spans="1:17" x14ac:dyDescent="0.2">
      <c r="A265" s="9" t="s">
        <v>233</v>
      </c>
      <c r="B265" s="25">
        <v>107820887</v>
      </c>
      <c r="C265" s="25">
        <v>-1003513</v>
      </c>
      <c r="D265" s="25">
        <v>22671716</v>
      </c>
      <c r="E265" s="25">
        <v>22671716</v>
      </c>
      <c r="F265" s="25">
        <v>0</v>
      </c>
      <c r="G265" s="25">
        <v>0</v>
      </c>
      <c r="H265" s="25">
        <v>690000</v>
      </c>
      <c r="I265" s="25">
        <v>690000</v>
      </c>
      <c r="J265" s="25">
        <v>0</v>
      </c>
      <c r="K265" s="25">
        <v>0</v>
      </c>
      <c r="L265" s="25">
        <v>589100</v>
      </c>
      <c r="M265" s="25">
        <v>0</v>
      </c>
      <c r="N265" s="25">
        <v>0</v>
      </c>
      <c r="O265" s="25">
        <v>131771703</v>
      </c>
      <c r="P265" s="27">
        <f t="shared" si="4"/>
        <v>0</v>
      </c>
      <c r="Q265" s="22">
        <v>849543090</v>
      </c>
    </row>
    <row r="266" spans="1:17" x14ac:dyDescent="0.2">
      <c r="A266" s="10" t="s">
        <v>234</v>
      </c>
      <c r="B266" s="19">
        <v>11133484</v>
      </c>
      <c r="C266" s="19">
        <v>-96416</v>
      </c>
      <c r="D266" s="19">
        <v>-2465278</v>
      </c>
      <c r="E266" s="19">
        <v>-2465278</v>
      </c>
      <c r="F266" s="19">
        <v>326400</v>
      </c>
      <c r="G266" s="19">
        <v>0</v>
      </c>
      <c r="H266" s="19">
        <v>190000</v>
      </c>
      <c r="I266" s="19">
        <v>190000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9184606</v>
      </c>
      <c r="P266" s="28">
        <f t="shared" si="4"/>
        <v>0</v>
      </c>
      <c r="Q266" s="22">
        <v>68571556</v>
      </c>
    </row>
    <row r="267" spans="1:17" x14ac:dyDescent="0.2">
      <c r="A267" s="8" t="s">
        <v>235</v>
      </c>
      <c r="B267" s="16">
        <v>3841431</v>
      </c>
      <c r="C267" s="16">
        <v>-17369</v>
      </c>
      <c r="D267" s="16">
        <v>567555</v>
      </c>
      <c r="E267" s="16">
        <v>567555</v>
      </c>
      <c r="F267" s="16">
        <v>652600</v>
      </c>
      <c r="G267" s="16">
        <v>0</v>
      </c>
      <c r="H267" s="16">
        <v>110000</v>
      </c>
      <c r="I267" s="16">
        <v>110000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5171586</v>
      </c>
      <c r="P267" s="26">
        <f t="shared" si="4"/>
        <v>0</v>
      </c>
      <c r="Q267" s="22">
        <v>33360354</v>
      </c>
    </row>
    <row r="268" spans="1:17" x14ac:dyDescent="0.2">
      <c r="A268" s="9" t="s">
        <v>236</v>
      </c>
      <c r="B268" s="25">
        <v>9484709</v>
      </c>
      <c r="C268" s="25">
        <v>-56691</v>
      </c>
      <c r="D268" s="25">
        <v>1061295</v>
      </c>
      <c r="E268" s="25">
        <v>1061295</v>
      </c>
      <c r="F268" s="25">
        <v>326400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10872404</v>
      </c>
      <c r="P268" s="27">
        <f t="shared" si="4"/>
        <v>0</v>
      </c>
      <c r="Q268" s="22">
        <v>63270956</v>
      </c>
    </row>
    <row r="269" spans="1:17" x14ac:dyDescent="0.2">
      <c r="A269" s="10" t="s">
        <v>237</v>
      </c>
      <c r="B269" s="19">
        <v>11135737</v>
      </c>
      <c r="C269" s="19">
        <v>-74763</v>
      </c>
      <c r="D269" s="19">
        <v>38421</v>
      </c>
      <c r="E269" s="19">
        <v>38421</v>
      </c>
      <c r="F269" s="19">
        <v>652600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0</v>
      </c>
      <c r="O269" s="19">
        <v>11826758</v>
      </c>
      <c r="P269" s="28">
        <f t="shared" si="4"/>
        <v>0</v>
      </c>
      <c r="Q269" s="22">
        <v>77763666</v>
      </c>
    </row>
    <row r="270" spans="1:17" x14ac:dyDescent="0.2">
      <c r="A270" s="8" t="s">
        <v>238</v>
      </c>
      <c r="B270" s="16">
        <v>4812800</v>
      </c>
      <c r="C270" s="16">
        <v>-25100</v>
      </c>
      <c r="D270" s="16">
        <v>-58048</v>
      </c>
      <c r="E270" s="16">
        <v>-58048</v>
      </c>
      <c r="F270" s="16">
        <v>652600</v>
      </c>
      <c r="G270" s="16">
        <v>0</v>
      </c>
      <c r="H270" s="16">
        <v>130000</v>
      </c>
      <c r="I270" s="16">
        <v>130000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5537352</v>
      </c>
      <c r="P270" s="26">
        <f t="shared" si="4"/>
        <v>0</v>
      </c>
      <c r="Q270" s="22">
        <v>38742575</v>
      </c>
    </row>
    <row r="271" spans="1:17" x14ac:dyDescent="0.2">
      <c r="A271" s="9" t="s">
        <v>239</v>
      </c>
      <c r="B271" s="25">
        <v>6816165</v>
      </c>
      <c r="C271" s="25">
        <v>-42435</v>
      </c>
      <c r="D271" s="25">
        <v>1122660</v>
      </c>
      <c r="E271" s="25">
        <v>1122660</v>
      </c>
      <c r="F271" s="25">
        <v>652600</v>
      </c>
      <c r="G271" s="25">
        <v>0</v>
      </c>
      <c r="H271" s="25">
        <v>120000</v>
      </c>
      <c r="I271" s="25">
        <v>120000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8711425</v>
      </c>
      <c r="P271" s="27">
        <f t="shared" si="4"/>
        <v>0</v>
      </c>
      <c r="Q271" s="22">
        <v>57889212</v>
      </c>
    </row>
    <row r="272" spans="1:17" x14ac:dyDescent="0.2">
      <c r="A272" s="10" t="s">
        <v>240</v>
      </c>
      <c r="B272" s="19">
        <v>16509385</v>
      </c>
      <c r="C272" s="19">
        <v>-129815</v>
      </c>
      <c r="D272" s="19">
        <v>2360633</v>
      </c>
      <c r="E272" s="19">
        <v>2360633</v>
      </c>
      <c r="F272" s="19">
        <v>646800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19516818</v>
      </c>
      <c r="P272" s="28">
        <f t="shared" si="4"/>
        <v>0</v>
      </c>
      <c r="Q272" s="22">
        <v>119762528</v>
      </c>
    </row>
    <row r="273" spans="1:17" x14ac:dyDescent="0.2">
      <c r="A273" s="8" t="s">
        <v>241</v>
      </c>
      <c r="B273" s="16">
        <v>11561228</v>
      </c>
      <c r="C273" s="16">
        <v>-85372</v>
      </c>
      <c r="D273" s="16">
        <v>1754469</v>
      </c>
      <c r="E273" s="16">
        <v>1754469</v>
      </c>
      <c r="F273" s="16">
        <v>652600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13968297</v>
      </c>
      <c r="P273" s="26">
        <f t="shared" si="4"/>
        <v>0</v>
      </c>
      <c r="Q273" s="22">
        <v>82657985</v>
      </c>
    </row>
    <row r="274" spans="1:17" x14ac:dyDescent="0.2">
      <c r="A274" s="9" t="s">
        <v>242</v>
      </c>
      <c r="B274" s="25">
        <v>45870732</v>
      </c>
      <c r="C274" s="25">
        <v>-412268</v>
      </c>
      <c r="D274" s="25">
        <v>14183656</v>
      </c>
      <c r="E274" s="25">
        <v>14183656</v>
      </c>
      <c r="F274" s="25">
        <v>0</v>
      </c>
      <c r="G274" s="25">
        <v>0</v>
      </c>
      <c r="H274" s="25">
        <v>540000</v>
      </c>
      <c r="I274" s="25">
        <v>540000</v>
      </c>
      <c r="J274" s="25">
        <v>0</v>
      </c>
      <c r="K274" s="25">
        <v>0</v>
      </c>
      <c r="L274" s="25">
        <v>454400</v>
      </c>
      <c r="M274" s="25">
        <v>0</v>
      </c>
      <c r="N274" s="25">
        <v>0</v>
      </c>
      <c r="O274" s="25">
        <v>61048788</v>
      </c>
      <c r="P274" s="27">
        <f t="shared" si="4"/>
        <v>0</v>
      </c>
      <c r="Q274" s="22">
        <v>361074571</v>
      </c>
    </row>
    <row r="275" spans="1:17" x14ac:dyDescent="0.2">
      <c r="A275" s="10" t="s">
        <v>243</v>
      </c>
      <c r="B275" s="19">
        <v>7475261</v>
      </c>
      <c r="C275" s="19">
        <v>-60239</v>
      </c>
      <c r="D275" s="19">
        <v>-1197308</v>
      </c>
      <c r="E275" s="19">
        <v>-1197308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6277953</v>
      </c>
      <c r="P275" s="28">
        <f t="shared" si="4"/>
        <v>0</v>
      </c>
      <c r="Q275" s="22">
        <v>36556079</v>
      </c>
    </row>
    <row r="276" spans="1:17" x14ac:dyDescent="0.2">
      <c r="A276" s="8" t="s">
        <v>244</v>
      </c>
      <c r="B276" s="16">
        <v>9207913</v>
      </c>
      <c r="C276" s="16">
        <v>-72287</v>
      </c>
      <c r="D276" s="16">
        <v>1757628</v>
      </c>
      <c r="E276" s="16">
        <v>1757628</v>
      </c>
      <c r="F276" s="16">
        <v>652600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11618141</v>
      </c>
      <c r="P276" s="26">
        <f t="shared" si="4"/>
        <v>0</v>
      </c>
      <c r="Q276" s="22">
        <v>66383307</v>
      </c>
    </row>
    <row r="277" spans="1:17" x14ac:dyDescent="0.2">
      <c r="A277" s="9" t="s">
        <v>245</v>
      </c>
      <c r="B277" s="25">
        <v>20964571</v>
      </c>
      <c r="C277" s="25">
        <v>-175329</v>
      </c>
      <c r="D277" s="25">
        <v>-316988</v>
      </c>
      <c r="E277" s="25">
        <v>-316988</v>
      </c>
      <c r="F277" s="25">
        <v>803300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21450883</v>
      </c>
      <c r="P277" s="27">
        <f t="shared" si="4"/>
        <v>0</v>
      </c>
      <c r="Q277" s="22">
        <v>139603197</v>
      </c>
    </row>
    <row r="278" spans="1:17" x14ac:dyDescent="0.2">
      <c r="A278" s="10" t="s">
        <v>246</v>
      </c>
      <c r="B278" s="19">
        <v>22660854</v>
      </c>
      <c r="C278" s="19">
        <v>-179746</v>
      </c>
      <c r="D278" s="19">
        <v>2455175</v>
      </c>
      <c r="E278" s="19">
        <v>2455175</v>
      </c>
      <c r="F278" s="19">
        <v>327900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25443929</v>
      </c>
      <c r="P278" s="28">
        <f t="shared" si="4"/>
        <v>0</v>
      </c>
      <c r="Q278" s="22">
        <v>150416366</v>
      </c>
    </row>
    <row r="279" spans="1:17" x14ac:dyDescent="0.2">
      <c r="A279" s="8" t="s">
        <v>247</v>
      </c>
      <c r="B279" s="16">
        <v>13866270</v>
      </c>
      <c r="C279" s="16">
        <v>-99930</v>
      </c>
      <c r="D279" s="16">
        <v>2461981</v>
      </c>
      <c r="E279" s="16">
        <v>2461981</v>
      </c>
      <c r="F279" s="16">
        <v>652600</v>
      </c>
      <c r="G279" s="16">
        <v>0</v>
      </c>
      <c r="H279" s="16">
        <v>90000</v>
      </c>
      <c r="I279" s="16">
        <v>90000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17070851</v>
      </c>
      <c r="P279" s="26">
        <f t="shared" si="4"/>
        <v>0</v>
      </c>
      <c r="Q279" s="22">
        <v>105936911</v>
      </c>
    </row>
    <row r="280" spans="1:17" x14ac:dyDescent="0.2">
      <c r="A280" s="9" t="s">
        <v>248</v>
      </c>
      <c r="B280" s="25">
        <v>14491286</v>
      </c>
      <c r="C280" s="25">
        <v>-96014</v>
      </c>
      <c r="D280" s="25">
        <v>1109814</v>
      </c>
      <c r="E280" s="25">
        <v>1109814</v>
      </c>
      <c r="F280" s="25">
        <v>456900</v>
      </c>
      <c r="G280" s="25">
        <v>0</v>
      </c>
      <c r="H280" s="25">
        <v>140000</v>
      </c>
      <c r="I280" s="25">
        <v>140000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16198000</v>
      </c>
      <c r="P280" s="27">
        <f t="shared" si="4"/>
        <v>0</v>
      </c>
      <c r="Q280" s="22">
        <v>103194838</v>
      </c>
    </row>
    <row r="281" spans="1:17" x14ac:dyDescent="0.2">
      <c r="A281" s="10" t="s">
        <v>249</v>
      </c>
      <c r="B281" s="19">
        <v>81206587</v>
      </c>
      <c r="C281" s="19">
        <v>-751313</v>
      </c>
      <c r="D281" s="19">
        <v>9348567</v>
      </c>
      <c r="E281" s="19">
        <v>9348567</v>
      </c>
      <c r="F281" s="19">
        <v>0</v>
      </c>
      <c r="G281" s="19">
        <v>0</v>
      </c>
      <c r="H281" s="19">
        <v>12630105</v>
      </c>
      <c r="I281" s="19">
        <v>1160000</v>
      </c>
      <c r="J281" s="19">
        <v>0</v>
      </c>
      <c r="K281" s="19">
        <v>11470105</v>
      </c>
      <c r="L281" s="19">
        <v>530500</v>
      </c>
      <c r="M281" s="19">
        <v>0</v>
      </c>
      <c r="N281" s="19">
        <v>0</v>
      </c>
      <c r="O281" s="19">
        <v>103715759</v>
      </c>
      <c r="P281" s="28">
        <f t="shared" si="4"/>
        <v>0</v>
      </c>
      <c r="Q281" s="22">
        <v>612269664</v>
      </c>
    </row>
    <row r="282" spans="1:17" x14ac:dyDescent="0.2">
      <c r="A282" s="8" t="s">
        <v>250</v>
      </c>
      <c r="B282" s="16">
        <v>16885383</v>
      </c>
      <c r="C282" s="16">
        <v>-113517</v>
      </c>
      <c r="D282" s="16">
        <v>2840865</v>
      </c>
      <c r="E282" s="16">
        <v>2840865</v>
      </c>
      <c r="F282" s="16">
        <v>587000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20313248</v>
      </c>
      <c r="P282" s="26">
        <f t="shared" si="4"/>
        <v>0</v>
      </c>
      <c r="Q282" s="22">
        <v>122786741</v>
      </c>
    </row>
    <row r="283" spans="1:17" x14ac:dyDescent="0.2">
      <c r="A283" s="9" t="s">
        <v>251</v>
      </c>
      <c r="B283" s="25">
        <v>36256191</v>
      </c>
      <c r="C283" s="25">
        <v>-321609</v>
      </c>
      <c r="D283" s="25">
        <v>13895089</v>
      </c>
      <c r="E283" s="25">
        <v>13895089</v>
      </c>
      <c r="F283" s="25">
        <v>1090500</v>
      </c>
      <c r="G283" s="25">
        <v>0</v>
      </c>
      <c r="H283" s="25">
        <v>350000</v>
      </c>
      <c r="I283" s="25">
        <v>350000</v>
      </c>
      <c r="J283" s="25">
        <v>0</v>
      </c>
      <c r="K283" s="25">
        <v>0</v>
      </c>
      <c r="L283" s="25">
        <v>434200</v>
      </c>
      <c r="M283" s="25">
        <v>0</v>
      </c>
      <c r="N283" s="25">
        <v>0</v>
      </c>
      <c r="O283" s="25">
        <v>52025980</v>
      </c>
      <c r="P283" s="27">
        <f t="shared" si="4"/>
        <v>0</v>
      </c>
      <c r="Q283" s="22">
        <v>301271992</v>
      </c>
    </row>
    <row r="284" spans="1:17" x14ac:dyDescent="0.2">
      <c r="A284" s="10" t="s">
        <v>252</v>
      </c>
      <c r="B284" s="19">
        <v>25508780</v>
      </c>
      <c r="C284" s="19">
        <v>-198320</v>
      </c>
      <c r="D284" s="19">
        <v>255796</v>
      </c>
      <c r="E284" s="19">
        <v>255796</v>
      </c>
      <c r="F284" s="19">
        <v>716600</v>
      </c>
      <c r="G284" s="19">
        <v>0</v>
      </c>
      <c r="H284" s="19">
        <v>250000</v>
      </c>
      <c r="I284" s="19">
        <v>250000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26731176</v>
      </c>
      <c r="P284" s="28">
        <f t="shared" si="4"/>
        <v>0</v>
      </c>
      <c r="Q284" s="22">
        <v>199371803</v>
      </c>
    </row>
    <row r="285" spans="1:17" x14ac:dyDescent="0.2">
      <c r="A285" s="8" t="s">
        <v>253</v>
      </c>
      <c r="B285" s="16">
        <v>27025368</v>
      </c>
      <c r="C285" s="16">
        <v>-243332</v>
      </c>
      <c r="D285" s="16">
        <v>6133787</v>
      </c>
      <c r="E285" s="16">
        <v>6133787</v>
      </c>
      <c r="F285" s="16">
        <v>0</v>
      </c>
      <c r="G285" s="16">
        <v>0</v>
      </c>
      <c r="H285" s="16">
        <v>210000</v>
      </c>
      <c r="I285" s="16">
        <v>210000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33369155</v>
      </c>
      <c r="P285" s="26">
        <f t="shared" si="4"/>
        <v>0</v>
      </c>
      <c r="Q285" s="22">
        <v>207817155</v>
      </c>
    </row>
    <row r="286" spans="1:17" x14ac:dyDescent="0.2">
      <c r="A286" s="9" t="s">
        <v>104</v>
      </c>
      <c r="B286" s="25">
        <v>507653456</v>
      </c>
      <c r="C286" s="25">
        <v>-7180644</v>
      </c>
      <c r="D286" s="25">
        <v>-66663569</v>
      </c>
      <c r="E286" s="25">
        <v>-66663569</v>
      </c>
      <c r="F286" s="25">
        <v>0</v>
      </c>
      <c r="G286" s="25">
        <v>0</v>
      </c>
      <c r="H286" s="25">
        <v>126000</v>
      </c>
      <c r="I286" s="25">
        <v>126000</v>
      </c>
      <c r="J286" s="25">
        <v>0</v>
      </c>
      <c r="K286" s="25">
        <v>0</v>
      </c>
      <c r="L286" s="25">
        <v>0</v>
      </c>
      <c r="M286" s="25">
        <v>0</v>
      </c>
      <c r="N286" s="25">
        <v>9059300</v>
      </c>
      <c r="O286" s="25">
        <v>450175187</v>
      </c>
      <c r="P286" s="27">
        <f t="shared" si="4"/>
        <v>0</v>
      </c>
      <c r="Q286" s="22">
        <v>3538444783</v>
      </c>
    </row>
    <row r="287" spans="1:17" x14ac:dyDescent="0.2">
      <c r="A287" s="10" t="s">
        <v>254</v>
      </c>
      <c r="B287" s="19">
        <v>84750644</v>
      </c>
      <c r="C287" s="19">
        <v>-804256</v>
      </c>
      <c r="D287" s="19">
        <v>36558796</v>
      </c>
      <c r="E287" s="19">
        <v>36558796</v>
      </c>
      <c r="F287" s="19">
        <v>1924600</v>
      </c>
      <c r="G287" s="19">
        <v>0</v>
      </c>
      <c r="H287" s="19">
        <v>34000</v>
      </c>
      <c r="I287" s="19">
        <v>34000</v>
      </c>
      <c r="J287" s="19">
        <v>0</v>
      </c>
      <c r="K287" s="19">
        <v>0</v>
      </c>
      <c r="L287" s="19">
        <v>543800</v>
      </c>
      <c r="M287" s="19">
        <v>0</v>
      </c>
      <c r="N287" s="19">
        <v>0</v>
      </c>
      <c r="O287" s="19">
        <v>123811840</v>
      </c>
      <c r="P287" s="28">
        <f t="shared" si="4"/>
        <v>0</v>
      </c>
      <c r="Q287" s="22">
        <v>746399796</v>
      </c>
    </row>
    <row r="288" spans="1:17" x14ac:dyDescent="0.2">
      <c r="A288" s="8" t="s">
        <v>255</v>
      </c>
      <c r="B288" s="16">
        <v>57408532</v>
      </c>
      <c r="C288" s="16">
        <v>-504768</v>
      </c>
      <c r="D288" s="16">
        <v>20642265</v>
      </c>
      <c r="E288" s="16">
        <v>20642265</v>
      </c>
      <c r="F288" s="16">
        <v>0</v>
      </c>
      <c r="G288" s="16">
        <v>3004000</v>
      </c>
      <c r="H288" s="16">
        <v>63000</v>
      </c>
      <c r="I288" s="16">
        <v>63000</v>
      </c>
      <c r="J288" s="16">
        <v>0</v>
      </c>
      <c r="K288" s="16">
        <v>0</v>
      </c>
      <c r="L288" s="16">
        <v>475100</v>
      </c>
      <c r="M288" s="16">
        <v>0</v>
      </c>
      <c r="N288" s="16">
        <v>0</v>
      </c>
      <c r="O288" s="16">
        <v>81592897</v>
      </c>
      <c r="P288" s="26">
        <f t="shared" si="4"/>
        <v>0</v>
      </c>
      <c r="Q288" s="22">
        <v>492832455</v>
      </c>
    </row>
    <row r="289" spans="1:17" x14ac:dyDescent="0.2">
      <c r="A289" s="9" t="s">
        <v>380</v>
      </c>
      <c r="B289" s="25">
        <v>0</v>
      </c>
      <c r="C289" s="25">
        <v>-182490</v>
      </c>
      <c r="D289" s="25">
        <v>-7532567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7">
        <v>79300100</v>
      </c>
      <c r="Q289" s="22">
        <v>0</v>
      </c>
    </row>
    <row r="290" spans="1:17" x14ac:dyDescent="0.2">
      <c r="A290" s="10" t="s">
        <v>105</v>
      </c>
      <c r="B290" s="19">
        <v>5558947</v>
      </c>
      <c r="C290" s="19">
        <v>-30053</v>
      </c>
      <c r="D290" s="19">
        <v>1642855</v>
      </c>
      <c r="E290" s="19">
        <v>1642855</v>
      </c>
      <c r="F290" s="19">
        <v>652600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7854402</v>
      </c>
      <c r="P290" s="28">
        <f t="shared" si="4"/>
        <v>0</v>
      </c>
      <c r="Q290" s="22">
        <v>48040943</v>
      </c>
    </row>
    <row r="291" spans="1:17" x14ac:dyDescent="0.2">
      <c r="A291" s="8" t="s">
        <v>106</v>
      </c>
      <c r="B291" s="16">
        <v>24734619</v>
      </c>
      <c r="C291" s="16">
        <v>-247281</v>
      </c>
      <c r="D291" s="16">
        <v>10246922</v>
      </c>
      <c r="E291" s="16">
        <v>10246922</v>
      </c>
      <c r="F291" s="16">
        <v>1070100</v>
      </c>
      <c r="G291" s="16">
        <v>0</v>
      </c>
      <c r="H291" s="16">
        <v>23000</v>
      </c>
      <c r="I291" s="16">
        <v>23000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36074641</v>
      </c>
      <c r="P291" s="26">
        <f t="shared" si="4"/>
        <v>0</v>
      </c>
      <c r="Q291" s="22">
        <v>209421250</v>
      </c>
    </row>
    <row r="292" spans="1:17" x14ac:dyDescent="0.2">
      <c r="A292" s="9" t="s">
        <v>107</v>
      </c>
      <c r="B292" s="25">
        <v>9860670</v>
      </c>
      <c r="C292" s="25">
        <v>-83130</v>
      </c>
      <c r="D292" s="25">
        <v>6386444</v>
      </c>
      <c r="E292" s="25">
        <v>6386444</v>
      </c>
      <c r="F292" s="25">
        <v>652600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16899714</v>
      </c>
      <c r="P292" s="27">
        <f t="shared" si="4"/>
        <v>0</v>
      </c>
      <c r="Q292" s="22">
        <v>86366470</v>
      </c>
    </row>
    <row r="293" spans="1:17" x14ac:dyDescent="0.2">
      <c r="A293" s="10" t="s">
        <v>108</v>
      </c>
      <c r="B293" s="19">
        <v>19396645</v>
      </c>
      <c r="C293" s="19">
        <v>-190255</v>
      </c>
      <c r="D293" s="19">
        <v>7429175</v>
      </c>
      <c r="E293" s="19">
        <v>7429175</v>
      </c>
      <c r="F293" s="19">
        <v>857800</v>
      </c>
      <c r="G293" s="19">
        <v>0</v>
      </c>
      <c r="H293" s="19">
        <v>100000</v>
      </c>
      <c r="I293" s="19">
        <v>100000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27783620</v>
      </c>
      <c r="P293" s="28">
        <f t="shared" si="4"/>
        <v>0</v>
      </c>
      <c r="Q293" s="22">
        <v>159871617</v>
      </c>
    </row>
    <row r="294" spans="1:17" x14ac:dyDescent="0.2">
      <c r="A294" s="8" t="s">
        <v>109</v>
      </c>
      <c r="B294" s="16">
        <v>8479597</v>
      </c>
      <c r="C294" s="16">
        <v>-68103</v>
      </c>
      <c r="D294" s="16">
        <v>4212350</v>
      </c>
      <c r="E294" s="16">
        <v>4212350</v>
      </c>
      <c r="F294" s="16">
        <v>652600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13344547</v>
      </c>
      <c r="P294" s="26">
        <f t="shared" si="4"/>
        <v>0</v>
      </c>
      <c r="Q294" s="22">
        <v>82254306</v>
      </c>
    </row>
    <row r="295" spans="1:17" x14ac:dyDescent="0.2">
      <c r="A295" s="9" t="s">
        <v>110</v>
      </c>
      <c r="B295" s="25">
        <v>24657318</v>
      </c>
      <c r="C295" s="25">
        <v>-205482</v>
      </c>
      <c r="D295" s="25">
        <v>13759383</v>
      </c>
      <c r="E295" s="25">
        <v>13759383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38416701</v>
      </c>
      <c r="P295" s="27">
        <f t="shared" si="4"/>
        <v>0</v>
      </c>
      <c r="Q295" s="22">
        <v>215730973</v>
      </c>
    </row>
    <row r="296" spans="1:17" x14ac:dyDescent="0.2">
      <c r="A296" s="10" t="s">
        <v>111</v>
      </c>
      <c r="B296" s="19">
        <v>55945636</v>
      </c>
      <c r="C296" s="19">
        <v>-587664</v>
      </c>
      <c r="D296" s="19">
        <v>22478085</v>
      </c>
      <c r="E296" s="19">
        <v>22478085</v>
      </c>
      <c r="F296" s="19">
        <v>0</v>
      </c>
      <c r="G296" s="19">
        <v>0</v>
      </c>
      <c r="H296" s="19">
        <v>241000</v>
      </c>
      <c r="I296" s="19">
        <v>241000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78664721</v>
      </c>
      <c r="P296" s="28">
        <f t="shared" si="4"/>
        <v>0</v>
      </c>
      <c r="Q296" s="22">
        <v>470019967</v>
      </c>
    </row>
    <row r="297" spans="1:17" x14ac:dyDescent="0.2">
      <c r="A297" s="8" t="s">
        <v>112</v>
      </c>
      <c r="B297" s="16">
        <v>28529774</v>
      </c>
      <c r="C297" s="16">
        <v>-283926</v>
      </c>
      <c r="D297" s="16">
        <v>11382487</v>
      </c>
      <c r="E297" s="16">
        <v>11382487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39912261</v>
      </c>
      <c r="P297" s="26">
        <f t="shared" si="4"/>
        <v>0</v>
      </c>
      <c r="Q297" s="22">
        <v>242570469</v>
      </c>
    </row>
    <row r="298" spans="1:17" x14ac:dyDescent="0.2">
      <c r="A298" s="9" t="s">
        <v>113</v>
      </c>
      <c r="B298" s="25">
        <v>44551171</v>
      </c>
      <c r="C298" s="25">
        <v>-494729</v>
      </c>
      <c r="D298" s="25">
        <v>2911715</v>
      </c>
      <c r="E298" s="25">
        <v>2911715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47462886</v>
      </c>
      <c r="P298" s="27">
        <f t="shared" si="4"/>
        <v>0</v>
      </c>
      <c r="Q298" s="22">
        <v>326813881</v>
      </c>
    </row>
    <row r="299" spans="1:17" x14ac:dyDescent="0.2">
      <c r="A299" s="10" t="s">
        <v>114</v>
      </c>
      <c r="B299" s="19">
        <v>16256107</v>
      </c>
      <c r="C299" s="19">
        <v>-141093</v>
      </c>
      <c r="D299" s="19">
        <v>8119218</v>
      </c>
      <c r="E299" s="19">
        <v>8119218</v>
      </c>
      <c r="F299" s="19">
        <v>134900</v>
      </c>
      <c r="G299" s="19">
        <v>0</v>
      </c>
      <c r="H299" s="19">
        <v>69000</v>
      </c>
      <c r="I299" s="19">
        <v>69000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24579225</v>
      </c>
      <c r="P299" s="28">
        <f t="shared" si="4"/>
        <v>0</v>
      </c>
      <c r="Q299" s="22">
        <v>134521155</v>
      </c>
    </row>
    <row r="300" spans="1:17" x14ac:dyDescent="0.2">
      <c r="A300" s="8" t="s">
        <v>115</v>
      </c>
      <c r="B300" s="16">
        <v>4861031</v>
      </c>
      <c r="C300" s="16">
        <v>-25869</v>
      </c>
      <c r="D300" s="16">
        <v>868696</v>
      </c>
      <c r="E300" s="16">
        <v>868696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5729727</v>
      </c>
      <c r="P300" s="26">
        <f t="shared" si="4"/>
        <v>0</v>
      </c>
      <c r="Q300" s="22">
        <v>26748707</v>
      </c>
    </row>
    <row r="301" spans="1:17" x14ac:dyDescent="0.2">
      <c r="A301" s="9" t="s">
        <v>116</v>
      </c>
      <c r="B301" s="25">
        <v>10386874</v>
      </c>
      <c r="C301" s="25">
        <v>-82126</v>
      </c>
      <c r="D301" s="25">
        <v>5755391</v>
      </c>
      <c r="E301" s="25">
        <v>5755391</v>
      </c>
      <c r="F301" s="25">
        <v>652600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16794865</v>
      </c>
      <c r="P301" s="27">
        <f t="shared" si="4"/>
        <v>0</v>
      </c>
      <c r="Q301" s="22">
        <v>88319105</v>
      </c>
    </row>
    <row r="302" spans="1:17" x14ac:dyDescent="0.2">
      <c r="A302" s="10" t="s">
        <v>117</v>
      </c>
      <c r="B302" s="19">
        <v>74476220</v>
      </c>
      <c r="C302" s="19">
        <v>-827180</v>
      </c>
      <c r="D302" s="19">
        <v>26258986</v>
      </c>
      <c r="E302" s="19">
        <v>26258986</v>
      </c>
      <c r="F302" s="19">
        <v>0</v>
      </c>
      <c r="G302" s="19">
        <v>0</v>
      </c>
      <c r="H302" s="19">
        <v>284000</v>
      </c>
      <c r="I302" s="19">
        <v>284000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101019206</v>
      </c>
      <c r="P302" s="28">
        <f t="shared" si="4"/>
        <v>0</v>
      </c>
      <c r="Q302" s="22">
        <v>617708157</v>
      </c>
    </row>
    <row r="303" spans="1:17" x14ac:dyDescent="0.2">
      <c r="A303" s="8" t="s">
        <v>118</v>
      </c>
      <c r="B303" s="16">
        <v>10173782</v>
      </c>
      <c r="C303" s="16">
        <v>-88518</v>
      </c>
      <c r="D303" s="16">
        <v>5766877</v>
      </c>
      <c r="E303" s="16">
        <v>5766877</v>
      </c>
      <c r="F303" s="16">
        <v>522100</v>
      </c>
      <c r="G303" s="16">
        <v>0</v>
      </c>
      <c r="H303" s="16">
        <v>30000</v>
      </c>
      <c r="I303" s="16">
        <v>30000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16492759</v>
      </c>
      <c r="P303" s="26">
        <f t="shared" si="4"/>
        <v>0</v>
      </c>
      <c r="Q303" s="22">
        <v>91788999</v>
      </c>
    </row>
    <row r="304" spans="1:17" x14ac:dyDescent="0.2">
      <c r="A304" s="9" t="s">
        <v>119</v>
      </c>
      <c r="B304" s="25">
        <v>65188669</v>
      </c>
      <c r="C304" s="25">
        <v>-688531</v>
      </c>
      <c r="D304" s="25">
        <v>30872010</v>
      </c>
      <c r="E304" s="25">
        <v>30872010</v>
      </c>
      <c r="F304" s="25">
        <v>0</v>
      </c>
      <c r="G304" s="25">
        <v>0</v>
      </c>
      <c r="H304" s="25">
        <v>705000</v>
      </c>
      <c r="I304" s="25">
        <v>705000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96765679</v>
      </c>
      <c r="P304" s="27">
        <f t="shared" si="4"/>
        <v>0</v>
      </c>
      <c r="Q304" s="22">
        <v>558033544</v>
      </c>
    </row>
    <row r="305" spans="1:17" x14ac:dyDescent="0.2">
      <c r="A305" s="10" t="s">
        <v>120</v>
      </c>
      <c r="B305" s="19">
        <v>47492250</v>
      </c>
      <c r="C305" s="19">
        <v>-508450</v>
      </c>
      <c r="D305" s="19">
        <v>22867085</v>
      </c>
      <c r="E305" s="19">
        <v>22867085</v>
      </c>
      <c r="F305" s="19">
        <v>824500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71183835</v>
      </c>
      <c r="P305" s="28">
        <f t="shared" si="4"/>
        <v>0</v>
      </c>
      <c r="Q305" s="22">
        <v>424019691</v>
      </c>
    </row>
    <row r="306" spans="1:17" x14ac:dyDescent="0.2">
      <c r="A306" s="8" t="s">
        <v>121</v>
      </c>
      <c r="B306" s="16">
        <v>9600453</v>
      </c>
      <c r="C306" s="16">
        <v>-70747</v>
      </c>
      <c r="D306" s="16">
        <v>3581167</v>
      </c>
      <c r="E306" s="16">
        <v>3581167</v>
      </c>
      <c r="F306" s="16">
        <v>0</v>
      </c>
      <c r="G306" s="16">
        <v>1059400</v>
      </c>
      <c r="H306" s="16">
        <v>35000</v>
      </c>
      <c r="I306" s="16">
        <v>35000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14276020</v>
      </c>
      <c r="P306" s="26">
        <f t="shared" si="4"/>
        <v>0</v>
      </c>
      <c r="Q306" s="22">
        <v>86515623</v>
      </c>
    </row>
    <row r="307" spans="1:17" x14ac:dyDescent="0.2">
      <c r="A307" s="9" t="s">
        <v>122</v>
      </c>
      <c r="B307" s="25">
        <v>8223661</v>
      </c>
      <c r="C307" s="25">
        <v>-43539</v>
      </c>
      <c r="D307" s="25">
        <v>2383482</v>
      </c>
      <c r="E307" s="25">
        <v>2383482</v>
      </c>
      <c r="F307" s="25">
        <v>0</v>
      </c>
      <c r="G307" s="25">
        <v>913300</v>
      </c>
      <c r="H307" s="25">
        <v>16000</v>
      </c>
      <c r="I307" s="25">
        <v>16000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11536443</v>
      </c>
      <c r="P307" s="27">
        <f t="shared" si="4"/>
        <v>0</v>
      </c>
      <c r="Q307" s="22">
        <v>68554329</v>
      </c>
    </row>
    <row r="308" spans="1:17" x14ac:dyDescent="0.2">
      <c r="A308" s="10" t="s">
        <v>123</v>
      </c>
      <c r="B308" s="19">
        <v>3776144</v>
      </c>
      <c r="C308" s="19">
        <v>-14156</v>
      </c>
      <c r="D308" s="19">
        <v>761758</v>
      </c>
      <c r="E308" s="19">
        <v>761758</v>
      </c>
      <c r="F308" s="19">
        <v>0</v>
      </c>
      <c r="G308" s="19">
        <v>739000</v>
      </c>
      <c r="H308" s="19">
        <v>47000</v>
      </c>
      <c r="I308" s="19">
        <v>47000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5323902</v>
      </c>
      <c r="P308" s="28">
        <f t="shared" si="4"/>
        <v>0</v>
      </c>
      <c r="Q308" s="22">
        <v>32791456</v>
      </c>
    </row>
    <row r="309" spans="1:17" x14ac:dyDescent="0.2">
      <c r="A309" s="8" t="s">
        <v>124</v>
      </c>
      <c r="B309" s="16">
        <v>6333392</v>
      </c>
      <c r="C309" s="16">
        <v>-27108</v>
      </c>
      <c r="D309" s="16">
        <v>1108917</v>
      </c>
      <c r="E309" s="16">
        <v>1108917</v>
      </c>
      <c r="F309" s="16">
        <v>0</v>
      </c>
      <c r="G309" s="16">
        <v>816500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8258809</v>
      </c>
      <c r="P309" s="26">
        <f t="shared" si="4"/>
        <v>0</v>
      </c>
      <c r="Q309" s="22">
        <v>46968713</v>
      </c>
    </row>
    <row r="310" spans="1:17" x14ac:dyDescent="0.2">
      <c r="A310" s="9" t="s">
        <v>125</v>
      </c>
      <c r="B310" s="25">
        <v>11348092</v>
      </c>
      <c r="C310" s="25">
        <v>-77708</v>
      </c>
      <c r="D310" s="25">
        <v>4356438</v>
      </c>
      <c r="E310" s="25">
        <v>4356438</v>
      </c>
      <c r="F310" s="25">
        <v>0</v>
      </c>
      <c r="G310" s="25">
        <v>1114800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16819330</v>
      </c>
      <c r="P310" s="27">
        <f t="shared" si="4"/>
        <v>0</v>
      </c>
      <c r="Q310" s="22">
        <v>97383462</v>
      </c>
    </row>
    <row r="311" spans="1:17" x14ac:dyDescent="0.2">
      <c r="A311" s="10" t="s">
        <v>126</v>
      </c>
      <c r="B311" s="19">
        <v>7469804</v>
      </c>
      <c r="C311" s="19">
        <v>-40896</v>
      </c>
      <c r="D311" s="19">
        <v>3126783</v>
      </c>
      <c r="E311" s="19">
        <v>3126783</v>
      </c>
      <c r="F311" s="19">
        <v>0</v>
      </c>
      <c r="G311" s="19">
        <v>832300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11428887</v>
      </c>
      <c r="P311" s="28">
        <f t="shared" si="4"/>
        <v>0</v>
      </c>
      <c r="Q311" s="22">
        <v>67795782</v>
      </c>
    </row>
    <row r="312" spans="1:17" x14ac:dyDescent="0.2">
      <c r="A312" s="8" t="s">
        <v>127</v>
      </c>
      <c r="B312" s="16">
        <v>15236879</v>
      </c>
      <c r="C312" s="16">
        <v>-131321</v>
      </c>
      <c r="D312" s="16">
        <v>5920580</v>
      </c>
      <c r="E312" s="16">
        <v>5920580</v>
      </c>
      <c r="F312" s="16">
        <v>0</v>
      </c>
      <c r="G312" s="16">
        <v>779600</v>
      </c>
      <c r="H312" s="16">
        <v>19000</v>
      </c>
      <c r="I312" s="16">
        <v>19000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21956059</v>
      </c>
      <c r="P312" s="26">
        <f t="shared" si="4"/>
        <v>0</v>
      </c>
      <c r="Q312" s="22">
        <v>132059189</v>
      </c>
    </row>
    <row r="313" spans="1:17" x14ac:dyDescent="0.2">
      <c r="A313" s="9" t="s">
        <v>128</v>
      </c>
      <c r="B313" s="25">
        <v>6139252</v>
      </c>
      <c r="C313" s="25">
        <v>-37348</v>
      </c>
      <c r="D313" s="25">
        <v>350606</v>
      </c>
      <c r="E313" s="25">
        <v>350606</v>
      </c>
      <c r="F313" s="25">
        <v>0</v>
      </c>
      <c r="G313" s="25">
        <v>875600</v>
      </c>
      <c r="H313" s="25">
        <v>18000</v>
      </c>
      <c r="I313" s="25">
        <v>18000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7383458</v>
      </c>
      <c r="P313" s="27">
        <f t="shared" si="4"/>
        <v>0</v>
      </c>
      <c r="Q313" s="22">
        <v>51424642</v>
      </c>
    </row>
    <row r="314" spans="1:17" x14ac:dyDescent="0.2">
      <c r="A314" s="10" t="s">
        <v>129</v>
      </c>
      <c r="B314" s="19">
        <v>4221987</v>
      </c>
      <c r="C314" s="19">
        <v>-20213</v>
      </c>
      <c r="D314" s="19">
        <v>448373</v>
      </c>
      <c r="E314" s="19">
        <v>448373</v>
      </c>
      <c r="F314" s="19">
        <v>0</v>
      </c>
      <c r="G314" s="19">
        <v>769800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2900</v>
      </c>
      <c r="N314" s="19">
        <v>0</v>
      </c>
      <c r="O314" s="19">
        <v>5443060</v>
      </c>
      <c r="P314" s="28">
        <f t="shared" si="4"/>
        <v>0</v>
      </c>
      <c r="Q314" s="22">
        <v>37943437</v>
      </c>
    </row>
    <row r="315" spans="1:17" x14ac:dyDescent="0.2">
      <c r="A315" s="8" t="s">
        <v>130</v>
      </c>
      <c r="B315" s="16">
        <v>26305513</v>
      </c>
      <c r="C315" s="16">
        <v>-232187</v>
      </c>
      <c r="D315" s="16">
        <v>9764709</v>
      </c>
      <c r="E315" s="16">
        <v>9764709</v>
      </c>
      <c r="F315" s="16">
        <v>813800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36884022</v>
      </c>
      <c r="P315" s="26">
        <f t="shared" si="4"/>
        <v>0</v>
      </c>
      <c r="Q315" s="22">
        <v>220512091</v>
      </c>
    </row>
    <row r="316" spans="1:17" x14ac:dyDescent="0.2">
      <c r="A316" s="9" t="s">
        <v>131</v>
      </c>
      <c r="B316" s="25">
        <v>37122370</v>
      </c>
      <c r="C316" s="25">
        <v>-335430</v>
      </c>
      <c r="D316" s="25">
        <v>20538620</v>
      </c>
      <c r="E316" s="25">
        <v>20538620</v>
      </c>
      <c r="F316" s="25">
        <v>851100</v>
      </c>
      <c r="G316" s="25">
        <v>0</v>
      </c>
      <c r="H316" s="25">
        <v>55000</v>
      </c>
      <c r="I316" s="25">
        <v>55000</v>
      </c>
      <c r="J316" s="25">
        <v>0</v>
      </c>
      <c r="K316" s="25">
        <v>0</v>
      </c>
      <c r="L316" s="25">
        <v>437500</v>
      </c>
      <c r="M316" s="25">
        <v>0</v>
      </c>
      <c r="N316" s="25">
        <v>0</v>
      </c>
      <c r="O316" s="25">
        <v>59004590</v>
      </c>
      <c r="P316" s="27">
        <f t="shared" si="4"/>
        <v>0</v>
      </c>
      <c r="Q316" s="22">
        <v>334408767</v>
      </c>
    </row>
    <row r="317" spans="1:17" x14ac:dyDescent="0.2">
      <c r="A317" s="10" t="s">
        <v>256</v>
      </c>
      <c r="B317" s="19">
        <v>25715491</v>
      </c>
      <c r="C317" s="19">
        <v>-203909</v>
      </c>
      <c r="D317" s="19">
        <v>7385686</v>
      </c>
      <c r="E317" s="19">
        <v>7385686</v>
      </c>
      <c r="F317" s="19">
        <v>893900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33995077</v>
      </c>
      <c r="P317" s="28">
        <f t="shared" si="4"/>
        <v>0</v>
      </c>
      <c r="Q317" s="22">
        <v>205180417</v>
      </c>
    </row>
    <row r="318" spans="1:17" x14ac:dyDescent="0.2">
      <c r="A318" s="8" t="s">
        <v>257</v>
      </c>
      <c r="B318" s="16">
        <v>20101260</v>
      </c>
      <c r="C318" s="16">
        <v>-178140</v>
      </c>
      <c r="D318" s="16">
        <v>5786003</v>
      </c>
      <c r="E318" s="16">
        <v>5786003</v>
      </c>
      <c r="F318" s="16">
        <v>326800</v>
      </c>
      <c r="G318" s="16">
        <v>0</v>
      </c>
      <c r="H318" s="16">
        <v>174000</v>
      </c>
      <c r="I318" s="16">
        <v>174000</v>
      </c>
      <c r="J318" s="16">
        <v>0</v>
      </c>
      <c r="K318" s="16">
        <v>0</v>
      </c>
      <c r="L318" s="16">
        <v>0</v>
      </c>
      <c r="M318" s="16">
        <v>36300</v>
      </c>
      <c r="N318" s="16">
        <v>0</v>
      </c>
      <c r="O318" s="16">
        <v>26424363</v>
      </c>
      <c r="P318" s="26">
        <f t="shared" si="4"/>
        <v>0</v>
      </c>
      <c r="Q318" s="22">
        <v>159372989</v>
      </c>
    </row>
    <row r="319" spans="1:17" x14ac:dyDescent="0.2">
      <c r="A319" s="9" t="s">
        <v>258</v>
      </c>
      <c r="B319" s="25">
        <v>37928770</v>
      </c>
      <c r="C319" s="25">
        <v>-352130</v>
      </c>
      <c r="D319" s="25">
        <v>12901702</v>
      </c>
      <c r="E319" s="25">
        <v>12901702</v>
      </c>
      <c r="F319" s="25">
        <v>1481700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441300</v>
      </c>
      <c r="M319" s="25">
        <v>0</v>
      </c>
      <c r="N319" s="25">
        <v>0</v>
      </c>
      <c r="O319" s="25">
        <v>52753472</v>
      </c>
      <c r="P319" s="27">
        <f t="shared" si="4"/>
        <v>0</v>
      </c>
      <c r="Q319" s="22">
        <v>315619627</v>
      </c>
    </row>
    <row r="320" spans="1:17" x14ac:dyDescent="0.2">
      <c r="A320" s="10" t="s">
        <v>259</v>
      </c>
      <c r="B320" s="19">
        <v>20937391</v>
      </c>
      <c r="C320" s="19">
        <v>-145209</v>
      </c>
      <c r="D320" s="19">
        <v>6714578</v>
      </c>
      <c r="E320" s="19">
        <v>6714578</v>
      </c>
      <c r="F320" s="19">
        <v>685600</v>
      </c>
      <c r="G320" s="19">
        <v>0</v>
      </c>
      <c r="H320" s="19">
        <v>84000</v>
      </c>
      <c r="I320" s="19">
        <v>84000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28421569</v>
      </c>
      <c r="P320" s="28">
        <f t="shared" si="4"/>
        <v>0</v>
      </c>
      <c r="Q320" s="22">
        <v>170762287</v>
      </c>
    </row>
    <row r="321" spans="1:17" x14ac:dyDescent="0.2">
      <c r="A321" s="8" t="s">
        <v>260</v>
      </c>
      <c r="B321" s="16">
        <v>66036672</v>
      </c>
      <c r="C321" s="16">
        <v>-628928</v>
      </c>
      <c r="D321" s="16">
        <v>24973915</v>
      </c>
      <c r="E321" s="16">
        <v>24973915</v>
      </c>
      <c r="F321" s="16">
        <v>508700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503700</v>
      </c>
      <c r="M321" s="16">
        <v>0</v>
      </c>
      <c r="N321" s="16">
        <v>0</v>
      </c>
      <c r="O321" s="16">
        <v>92022987</v>
      </c>
      <c r="P321" s="26">
        <f t="shared" si="4"/>
        <v>0</v>
      </c>
      <c r="Q321" s="22">
        <v>557010407</v>
      </c>
    </row>
    <row r="322" spans="1:17" x14ac:dyDescent="0.2">
      <c r="A322" s="9" t="s">
        <v>261</v>
      </c>
      <c r="B322" s="25">
        <v>38205710</v>
      </c>
      <c r="C322" s="25">
        <v>-333590</v>
      </c>
      <c r="D322" s="25">
        <v>-4689212</v>
      </c>
      <c r="E322" s="25">
        <v>-4689212</v>
      </c>
      <c r="F322" s="25">
        <v>0</v>
      </c>
      <c r="G322" s="25">
        <v>1990900</v>
      </c>
      <c r="H322" s="25">
        <v>262000</v>
      </c>
      <c r="I322" s="25">
        <v>262000</v>
      </c>
      <c r="J322" s="25">
        <v>0</v>
      </c>
      <c r="K322" s="25">
        <v>0</v>
      </c>
      <c r="L322" s="25">
        <v>436900</v>
      </c>
      <c r="M322" s="25">
        <v>0</v>
      </c>
      <c r="N322" s="25">
        <v>0</v>
      </c>
      <c r="O322" s="25">
        <v>36206298</v>
      </c>
      <c r="P322" s="27">
        <f t="shared" si="4"/>
        <v>0</v>
      </c>
      <c r="Q322" s="22">
        <v>263888656</v>
      </c>
    </row>
    <row r="323" spans="1:17" x14ac:dyDescent="0.2">
      <c r="A323" s="10" t="s">
        <v>132</v>
      </c>
      <c r="B323" s="19">
        <v>8472573</v>
      </c>
      <c r="C323" s="19">
        <v>-65527</v>
      </c>
      <c r="D323" s="19">
        <v>4337502</v>
      </c>
      <c r="E323" s="19">
        <v>4337502</v>
      </c>
      <c r="F323" s="19">
        <v>652600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13462675</v>
      </c>
      <c r="P323" s="28">
        <f t="shared" si="4"/>
        <v>0</v>
      </c>
      <c r="Q323" s="22">
        <v>73499856</v>
      </c>
    </row>
    <row r="324" spans="1:17" x14ac:dyDescent="0.2">
      <c r="A324" s="8" t="s">
        <v>341</v>
      </c>
      <c r="B324" s="16">
        <v>185155116</v>
      </c>
      <c r="C324" s="16">
        <v>-2635284</v>
      </c>
      <c r="D324" s="16">
        <v>25992632</v>
      </c>
      <c r="E324" s="16">
        <v>25992632</v>
      </c>
      <c r="F324" s="16">
        <v>0</v>
      </c>
      <c r="G324" s="16">
        <v>30112700</v>
      </c>
      <c r="H324" s="16">
        <v>110000</v>
      </c>
      <c r="I324" s="16">
        <v>110000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241370448</v>
      </c>
      <c r="P324" s="26">
        <f t="shared" si="4"/>
        <v>0</v>
      </c>
      <c r="Q324" s="22">
        <v>1563541947</v>
      </c>
    </row>
    <row r="325" spans="1:17" x14ac:dyDescent="0.2">
      <c r="A325" s="9" t="s">
        <v>342</v>
      </c>
      <c r="B325" s="25">
        <v>78342975</v>
      </c>
      <c r="C325" s="25">
        <v>-838525</v>
      </c>
      <c r="D325" s="25">
        <v>14652286</v>
      </c>
      <c r="E325" s="25">
        <v>14652286</v>
      </c>
      <c r="F325" s="25">
        <v>0</v>
      </c>
      <c r="G325" s="25">
        <v>9615000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102610261</v>
      </c>
      <c r="P325" s="27">
        <f t="shared" si="4"/>
        <v>0</v>
      </c>
      <c r="Q325" s="22">
        <v>665098477</v>
      </c>
    </row>
    <row r="326" spans="1:17" x14ac:dyDescent="0.2">
      <c r="A326" s="10" t="s">
        <v>343</v>
      </c>
      <c r="B326" s="19">
        <v>12995889</v>
      </c>
      <c r="C326" s="19">
        <v>-95211</v>
      </c>
      <c r="D326" s="19">
        <v>5699753</v>
      </c>
      <c r="E326" s="19">
        <v>5699753</v>
      </c>
      <c r="F326" s="19">
        <v>0</v>
      </c>
      <c r="G326" s="19">
        <v>1759200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20454842</v>
      </c>
      <c r="P326" s="28">
        <f t="shared" si="4"/>
        <v>0</v>
      </c>
      <c r="Q326" s="22">
        <v>121070903</v>
      </c>
    </row>
    <row r="327" spans="1:17" x14ac:dyDescent="0.2">
      <c r="A327" s="8" t="s">
        <v>344</v>
      </c>
      <c r="B327" s="16">
        <v>20106232</v>
      </c>
      <c r="C327" s="16">
        <v>-143268</v>
      </c>
      <c r="D327" s="16">
        <v>6319014</v>
      </c>
      <c r="E327" s="16">
        <v>6319014</v>
      </c>
      <c r="F327" s="16">
        <v>0</v>
      </c>
      <c r="G327" s="16">
        <v>1623900</v>
      </c>
      <c r="H327" s="16">
        <v>75000</v>
      </c>
      <c r="I327" s="16">
        <v>75000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28124146</v>
      </c>
      <c r="P327" s="26">
        <f t="shared" ref="P327:P362" si="5">D327-E327</f>
        <v>0</v>
      </c>
      <c r="Q327" s="22">
        <v>169187873</v>
      </c>
    </row>
    <row r="328" spans="1:17" x14ac:dyDescent="0.2">
      <c r="A328" s="9" t="s">
        <v>345</v>
      </c>
      <c r="B328" s="25">
        <v>6748826</v>
      </c>
      <c r="C328" s="25">
        <v>-43874</v>
      </c>
      <c r="D328" s="25">
        <v>1250930</v>
      </c>
      <c r="E328" s="25">
        <v>1250930</v>
      </c>
      <c r="F328" s="25">
        <v>0</v>
      </c>
      <c r="G328" s="25">
        <v>1146400</v>
      </c>
      <c r="H328" s="25">
        <v>32000</v>
      </c>
      <c r="I328" s="25">
        <v>32000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9178156</v>
      </c>
      <c r="P328" s="27">
        <f t="shared" si="5"/>
        <v>0</v>
      </c>
      <c r="Q328" s="22">
        <v>55945407</v>
      </c>
    </row>
    <row r="329" spans="1:17" x14ac:dyDescent="0.2">
      <c r="A329" s="10" t="s">
        <v>346</v>
      </c>
      <c r="B329" s="19">
        <v>5922891</v>
      </c>
      <c r="C329" s="19">
        <v>-35809</v>
      </c>
      <c r="D329" s="19">
        <v>475745</v>
      </c>
      <c r="E329" s="19">
        <v>475745</v>
      </c>
      <c r="F329" s="19">
        <v>0</v>
      </c>
      <c r="G329" s="19">
        <v>1069200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7467836</v>
      </c>
      <c r="P329" s="28">
        <f t="shared" si="5"/>
        <v>0</v>
      </c>
      <c r="Q329" s="22">
        <v>48594119</v>
      </c>
    </row>
    <row r="330" spans="1:17" x14ac:dyDescent="0.2">
      <c r="A330" s="8" t="s">
        <v>347</v>
      </c>
      <c r="B330" s="16">
        <v>6609202</v>
      </c>
      <c r="C330" s="16">
        <v>-32998</v>
      </c>
      <c r="D330" s="16">
        <v>2638929</v>
      </c>
      <c r="E330" s="16">
        <v>2638929</v>
      </c>
      <c r="F330" s="16">
        <v>0</v>
      </c>
      <c r="G330" s="16">
        <v>1032100</v>
      </c>
      <c r="H330" s="16">
        <v>18000</v>
      </c>
      <c r="I330" s="16">
        <v>18000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10298231</v>
      </c>
      <c r="P330" s="26">
        <f t="shared" si="5"/>
        <v>0</v>
      </c>
      <c r="Q330" s="22">
        <v>62519427</v>
      </c>
    </row>
    <row r="331" spans="1:17" x14ac:dyDescent="0.2">
      <c r="A331" s="9" t="s">
        <v>348</v>
      </c>
      <c r="B331" s="25">
        <v>13580004</v>
      </c>
      <c r="C331" s="25">
        <v>-133396</v>
      </c>
      <c r="D331" s="25">
        <v>990579</v>
      </c>
      <c r="E331" s="25">
        <v>990579</v>
      </c>
      <c r="F331" s="25">
        <v>0</v>
      </c>
      <c r="G331" s="25">
        <v>1524700</v>
      </c>
      <c r="H331" s="25">
        <v>111000</v>
      </c>
      <c r="I331" s="25">
        <v>111000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16206283</v>
      </c>
      <c r="P331" s="27">
        <f t="shared" si="5"/>
        <v>0</v>
      </c>
      <c r="Q331" s="22">
        <v>104859291</v>
      </c>
    </row>
    <row r="332" spans="1:17" x14ac:dyDescent="0.2">
      <c r="A332" s="10" t="s">
        <v>349</v>
      </c>
      <c r="B332" s="19">
        <v>8975359</v>
      </c>
      <c r="C332" s="19">
        <v>-69241</v>
      </c>
      <c r="D332" s="19">
        <v>3726477</v>
      </c>
      <c r="E332" s="19">
        <v>3726477</v>
      </c>
      <c r="F332" s="19">
        <v>0</v>
      </c>
      <c r="G332" s="19">
        <v>1443300</v>
      </c>
      <c r="H332" s="19">
        <v>95000</v>
      </c>
      <c r="I332" s="19">
        <v>95000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14240136</v>
      </c>
      <c r="P332" s="28">
        <f t="shared" si="5"/>
        <v>0</v>
      </c>
      <c r="Q332" s="22">
        <v>83763958</v>
      </c>
    </row>
    <row r="333" spans="1:17" x14ac:dyDescent="0.2">
      <c r="A333" s="8" t="s">
        <v>350</v>
      </c>
      <c r="B333" s="16">
        <v>23890409</v>
      </c>
      <c r="C333" s="16">
        <v>-224691</v>
      </c>
      <c r="D333" s="16">
        <v>3686113</v>
      </c>
      <c r="E333" s="16">
        <v>3686113</v>
      </c>
      <c r="F333" s="16">
        <v>0</v>
      </c>
      <c r="G333" s="16">
        <v>2618500</v>
      </c>
      <c r="H333" s="16">
        <v>83000</v>
      </c>
      <c r="I333" s="16">
        <v>83000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30278022</v>
      </c>
      <c r="P333" s="26">
        <f t="shared" si="5"/>
        <v>0</v>
      </c>
      <c r="Q333" s="22">
        <v>200044687</v>
      </c>
    </row>
    <row r="334" spans="1:17" x14ac:dyDescent="0.2">
      <c r="A334" s="9" t="s">
        <v>351</v>
      </c>
      <c r="B334" s="25">
        <v>12225271</v>
      </c>
      <c r="C334" s="25">
        <v>-116629</v>
      </c>
      <c r="D334" s="25">
        <v>4795678</v>
      </c>
      <c r="E334" s="25">
        <v>4795678</v>
      </c>
      <c r="F334" s="25">
        <v>0</v>
      </c>
      <c r="G334" s="25">
        <v>1323600</v>
      </c>
      <c r="H334" s="25">
        <v>50000</v>
      </c>
      <c r="I334" s="25">
        <v>50000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18394549</v>
      </c>
      <c r="P334" s="27">
        <f t="shared" si="5"/>
        <v>0</v>
      </c>
      <c r="Q334" s="22">
        <v>108540820</v>
      </c>
    </row>
    <row r="335" spans="1:17" x14ac:dyDescent="0.2">
      <c r="A335" s="10" t="s">
        <v>352</v>
      </c>
      <c r="B335" s="19">
        <v>6066891</v>
      </c>
      <c r="C335" s="19">
        <v>-35909</v>
      </c>
      <c r="D335" s="19">
        <v>1814703</v>
      </c>
      <c r="E335" s="19">
        <v>1814703</v>
      </c>
      <c r="F335" s="19">
        <v>0</v>
      </c>
      <c r="G335" s="19">
        <v>1060300</v>
      </c>
      <c r="H335" s="19">
        <v>105000</v>
      </c>
      <c r="I335" s="19">
        <v>105000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9046894</v>
      </c>
      <c r="P335" s="28">
        <f t="shared" si="5"/>
        <v>0</v>
      </c>
      <c r="Q335" s="22">
        <v>56418742</v>
      </c>
    </row>
    <row r="336" spans="1:17" x14ac:dyDescent="0.2">
      <c r="A336" s="8" t="s">
        <v>353</v>
      </c>
      <c r="B336" s="16">
        <v>65172357</v>
      </c>
      <c r="C336" s="16">
        <v>-498443</v>
      </c>
      <c r="D336" s="16">
        <v>16891200</v>
      </c>
      <c r="E336" s="16">
        <v>16891200</v>
      </c>
      <c r="F336" s="16">
        <v>0</v>
      </c>
      <c r="G336" s="16">
        <v>5734000</v>
      </c>
      <c r="H336" s="16">
        <v>172000</v>
      </c>
      <c r="I336" s="16">
        <v>172000</v>
      </c>
      <c r="J336" s="16">
        <v>0</v>
      </c>
      <c r="K336" s="16">
        <v>0</v>
      </c>
      <c r="L336" s="16">
        <v>474600</v>
      </c>
      <c r="M336" s="16">
        <v>0</v>
      </c>
      <c r="N336" s="16">
        <v>0</v>
      </c>
      <c r="O336" s="16">
        <v>88444157</v>
      </c>
      <c r="P336" s="26">
        <f t="shared" si="5"/>
        <v>0</v>
      </c>
      <c r="Q336" s="22">
        <v>543448545</v>
      </c>
    </row>
    <row r="337" spans="1:17" x14ac:dyDescent="0.2">
      <c r="A337" s="9" t="s">
        <v>354</v>
      </c>
      <c r="B337" s="25">
        <v>22655161</v>
      </c>
      <c r="C337" s="25">
        <v>-186439</v>
      </c>
      <c r="D337" s="25">
        <v>11472531</v>
      </c>
      <c r="E337" s="25">
        <v>11472531</v>
      </c>
      <c r="F337" s="25">
        <v>0</v>
      </c>
      <c r="G337" s="25">
        <v>2130100</v>
      </c>
      <c r="H337" s="25">
        <v>109000</v>
      </c>
      <c r="I337" s="25">
        <v>109000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36366792</v>
      </c>
      <c r="P337" s="27">
        <f t="shared" si="5"/>
        <v>0</v>
      </c>
      <c r="Q337" s="22">
        <v>207639973</v>
      </c>
    </row>
    <row r="338" spans="1:17" x14ac:dyDescent="0.2">
      <c r="A338" s="10" t="s">
        <v>355</v>
      </c>
      <c r="B338" s="19">
        <v>10744636</v>
      </c>
      <c r="C338" s="19">
        <v>-74864</v>
      </c>
      <c r="D338" s="19">
        <v>2017502</v>
      </c>
      <c r="E338" s="19">
        <v>2017502</v>
      </c>
      <c r="F338" s="19">
        <v>0</v>
      </c>
      <c r="G338" s="19">
        <v>2401300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15163438</v>
      </c>
      <c r="P338" s="28">
        <f t="shared" si="5"/>
        <v>0</v>
      </c>
      <c r="Q338" s="22">
        <v>98758251</v>
      </c>
    </row>
    <row r="339" spans="1:17" x14ac:dyDescent="0.2">
      <c r="A339" s="8" t="s">
        <v>356</v>
      </c>
      <c r="B339" s="16">
        <v>14024103</v>
      </c>
      <c r="C339" s="16">
        <v>-91797</v>
      </c>
      <c r="D339" s="16">
        <v>5738566</v>
      </c>
      <c r="E339" s="16">
        <v>5738566</v>
      </c>
      <c r="F339" s="16">
        <v>0</v>
      </c>
      <c r="G339" s="16">
        <v>2648400</v>
      </c>
      <c r="H339" s="16">
        <v>170000</v>
      </c>
      <c r="I339" s="16">
        <v>170000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22581069</v>
      </c>
      <c r="P339" s="26">
        <f t="shared" si="5"/>
        <v>0</v>
      </c>
      <c r="Q339" s="22">
        <v>134000792</v>
      </c>
    </row>
    <row r="340" spans="1:17" x14ac:dyDescent="0.2">
      <c r="A340" s="9" t="s">
        <v>357</v>
      </c>
      <c r="B340" s="25">
        <v>8929024</v>
      </c>
      <c r="C340" s="25">
        <v>-61076</v>
      </c>
      <c r="D340" s="25">
        <v>3258776</v>
      </c>
      <c r="E340" s="25">
        <v>3258776</v>
      </c>
      <c r="F340" s="25">
        <v>0</v>
      </c>
      <c r="G340" s="25">
        <v>2248900</v>
      </c>
      <c r="H340" s="25">
        <v>59000</v>
      </c>
      <c r="I340" s="25">
        <v>59000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14495700</v>
      </c>
      <c r="P340" s="27">
        <f t="shared" si="5"/>
        <v>0</v>
      </c>
      <c r="Q340" s="22">
        <v>86503412</v>
      </c>
    </row>
    <row r="341" spans="1:17" x14ac:dyDescent="0.2">
      <c r="A341" s="10" t="s">
        <v>358</v>
      </c>
      <c r="B341" s="19">
        <v>9046938</v>
      </c>
      <c r="C341" s="19">
        <v>-66062</v>
      </c>
      <c r="D341" s="19">
        <v>4664737</v>
      </c>
      <c r="E341" s="19">
        <v>4664737</v>
      </c>
      <c r="F341" s="19">
        <v>0</v>
      </c>
      <c r="G341" s="19">
        <v>2323500</v>
      </c>
      <c r="H341" s="19">
        <v>148000</v>
      </c>
      <c r="I341" s="19">
        <v>148000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16183175</v>
      </c>
      <c r="P341" s="28">
        <f t="shared" si="5"/>
        <v>0</v>
      </c>
      <c r="Q341" s="22">
        <v>92186274</v>
      </c>
    </row>
    <row r="342" spans="1:17" x14ac:dyDescent="0.2">
      <c r="A342" s="8" t="s">
        <v>359</v>
      </c>
      <c r="B342" s="16">
        <v>12869296</v>
      </c>
      <c r="C342" s="16">
        <v>-93504</v>
      </c>
      <c r="D342" s="16">
        <v>5556884</v>
      </c>
      <c r="E342" s="16">
        <v>5556884</v>
      </c>
      <c r="F342" s="16">
        <v>0</v>
      </c>
      <c r="G342" s="16">
        <v>2683000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21109180</v>
      </c>
      <c r="P342" s="26">
        <f t="shared" si="5"/>
        <v>0</v>
      </c>
      <c r="Q342" s="22">
        <v>122643597</v>
      </c>
    </row>
    <row r="343" spans="1:17" x14ac:dyDescent="0.2">
      <c r="A343" s="9" t="s">
        <v>360</v>
      </c>
      <c r="B343" s="25">
        <v>17979864</v>
      </c>
      <c r="C343" s="25">
        <v>-160436</v>
      </c>
      <c r="D343" s="25">
        <v>9532927</v>
      </c>
      <c r="E343" s="25">
        <v>9532927</v>
      </c>
      <c r="F343" s="25">
        <v>0</v>
      </c>
      <c r="G343" s="25">
        <v>2171300</v>
      </c>
      <c r="H343" s="25">
        <v>67000</v>
      </c>
      <c r="I343" s="25">
        <v>67000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29751091</v>
      </c>
      <c r="P343" s="27">
        <f t="shared" si="5"/>
        <v>0</v>
      </c>
      <c r="Q343" s="22">
        <v>167544029</v>
      </c>
    </row>
    <row r="344" spans="1:17" x14ac:dyDescent="0.2">
      <c r="A344" s="10" t="s">
        <v>361</v>
      </c>
      <c r="B344" s="19">
        <v>7483680</v>
      </c>
      <c r="C344" s="19">
        <v>-38720</v>
      </c>
      <c r="D344" s="19">
        <v>2581439</v>
      </c>
      <c r="E344" s="19">
        <v>2581439</v>
      </c>
      <c r="F344" s="19">
        <v>0</v>
      </c>
      <c r="G344" s="19">
        <v>1922200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11987319</v>
      </c>
      <c r="P344" s="28">
        <f t="shared" si="5"/>
        <v>0</v>
      </c>
      <c r="Q344" s="22">
        <v>72705849</v>
      </c>
    </row>
    <row r="345" spans="1:17" x14ac:dyDescent="0.2">
      <c r="A345" s="8" t="s">
        <v>362</v>
      </c>
      <c r="B345" s="16">
        <v>72434519</v>
      </c>
      <c r="C345" s="16">
        <v>-726481</v>
      </c>
      <c r="D345" s="16">
        <v>27192936</v>
      </c>
      <c r="E345" s="16">
        <v>27192936</v>
      </c>
      <c r="F345" s="16">
        <v>0</v>
      </c>
      <c r="G345" s="16">
        <v>20095500</v>
      </c>
      <c r="H345" s="16">
        <v>123000</v>
      </c>
      <c r="I345" s="16">
        <v>123000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119845955</v>
      </c>
      <c r="P345" s="26">
        <f t="shared" si="5"/>
        <v>0</v>
      </c>
      <c r="Q345" s="22">
        <v>708054225</v>
      </c>
    </row>
    <row r="346" spans="1:17" x14ac:dyDescent="0.2">
      <c r="A346" s="9" t="s">
        <v>363</v>
      </c>
      <c r="B346" s="25">
        <v>42638862</v>
      </c>
      <c r="C346" s="25">
        <v>-379438</v>
      </c>
      <c r="D346" s="25">
        <v>5493300</v>
      </c>
      <c r="E346" s="25">
        <v>5493300</v>
      </c>
      <c r="F346" s="25">
        <v>0</v>
      </c>
      <c r="G346" s="25">
        <v>10661900</v>
      </c>
      <c r="H346" s="25">
        <v>347000</v>
      </c>
      <c r="I346" s="25">
        <v>197000</v>
      </c>
      <c r="J346" s="25">
        <v>150000</v>
      </c>
      <c r="K346" s="25">
        <v>0</v>
      </c>
      <c r="L346" s="25">
        <v>447700</v>
      </c>
      <c r="M346" s="25">
        <v>0</v>
      </c>
      <c r="N346" s="25">
        <v>0</v>
      </c>
      <c r="O346" s="25">
        <v>59588762</v>
      </c>
      <c r="P346" s="27">
        <f t="shared" si="5"/>
        <v>0</v>
      </c>
      <c r="Q346" s="22">
        <v>387701466</v>
      </c>
    </row>
    <row r="347" spans="1:17" x14ac:dyDescent="0.2">
      <c r="A347" s="10" t="s">
        <v>364</v>
      </c>
      <c r="B347" s="19">
        <v>31481231</v>
      </c>
      <c r="C347" s="19">
        <v>-336769</v>
      </c>
      <c r="D347" s="19">
        <v>13231616</v>
      </c>
      <c r="E347" s="19">
        <v>13231616</v>
      </c>
      <c r="F347" s="19">
        <v>0</v>
      </c>
      <c r="G347" s="19">
        <v>9285600</v>
      </c>
      <c r="H347" s="19">
        <v>122000</v>
      </c>
      <c r="I347" s="19">
        <v>122000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54120447</v>
      </c>
      <c r="P347" s="28">
        <f t="shared" si="5"/>
        <v>0</v>
      </c>
      <c r="Q347" s="22">
        <v>320782134</v>
      </c>
    </row>
    <row r="348" spans="1:17" x14ac:dyDescent="0.2">
      <c r="A348" s="8" t="s">
        <v>365</v>
      </c>
      <c r="B348" s="16">
        <v>19094363</v>
      </c>
      <c r="C348" s="16">
        <v>-194337</v>
      </c>
      <c r="D348" s="16">
        <v>8470160</v>
      </c>
      <c r="E348" s="16">
        <v>8470160</v>
      </c>
      <c r="F348" s="16">
        <v>0</v>
      </c>
      <c r="G348" s="16">
        <v>5272500</v>
      </c>
      <c r="H348" s="16">
        <v>85000</v>
      </c>
      <c r="I348" s="16">
        <v>85000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32922023</v>
      </c>
      <c r="P348" s="26">
        <f t="shared" si="5"/>
        <v>0</v>
      </c>
      <c r="Q348" s="22">
        <v>193412576</v>
      </c>
    </row>
    <row r="349" spans="1:17" x14ac:dyDescent="0.2">
      <c r="A349" s="9" t="s">
        <v>366</v>
      </c>
      <c r="B349" s="25">
        <v>10280260</v>
      </c>
      <c r="C349" s="25">
        <v>-85840</v>
      </c>
      <c r="D349" s="25">
        <v>4791398</v>
      </c>
      <c r="E349" s="25">
        <v>4791398</v>
      </c>
      <c r="F349" s="25">
        <v>0</v>
      </c>
      <c r="G349" s="25">
        <v>3810800</v>
      </c>
      <c r="H349" s="25">
        <v>103000</v>
      </c>
      <c r="I349" s="25">
        <v>103000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18985458</v>
      </c>
      <c r="P349" s="27">
        <f t="shared" si="5"/>
        <v>0</v>
      </c>
      <c r="Q349" s="22">
        <v>113074789</v>
      </c>
    </row>
    <row r="350" spans="1:17" x14ac:dyDescent="0.2">
      <c r="A350" s="10" t="s">
        <v>367</v>
      </c>
      <c r="B350" s="19">
        <v>13423589</v>
      </c>
      <c r="C350" s="19">
        <v>-95311</v>
      </c>
      <c r="D350" s="19">
        <v>7775003</v>
      </c>
      <c r="E350" s="19">
        <v>7775003</v>
      </c>
      <c r="F350" s="19">
        <v>0</v>
      </c>
      <c r="G350" s="19">
        <v>4097400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25295992</v>
      </c>
      <c r="P350" s="28">
        <f t="shared" si="5"/>
        <v>0</v>
      </c>
      <c r="Q350" s="22">
        <v>147316101</v>
      </c>
    </row>
    <row r="351" spans="1:17" x14ac:dyDescent="0.2">
      <c r="A351" s="8" t="s">
        <v>368</v>
      </c>
      <c r="B351" s="16">
        <v>6123985</v>
      </c>
      <c r="C351" s="16">
        <v>-28915</v>
      </c>
      <c r="D351" s="16">
        <v>1302491</v>
      </c>
      <c r="E351" s="16">
        <v>1302491</v>
      </c>
      <c r="F351" s="16">
        <v>0</v>
      </c>
      <c r="G351" s="16">
        <v>2226100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9652576</v>
      </c>
      <c r="P351" s="26">
        <f t="shared" si="5"/>
        <v>0</v>
      </c>
      <c r="Q351" s="22">
        <v>63650917</v>
      </c>
    </row>
    <row r="352" spans="1:17" x14ac:dyDescent="0.2">
      <c r="A352" s="9" t="s">
        <v>369</v>
      </c>
      <c r="B352" s="25">
        <v>5715037</v>
      </c>
      <c r="C352" s="25">
        <v>-32763</v>
      </c>
      <c r="D352" s="25">
        <v>1371412</v>
      </c>
      <c r="E352" s="25">
        <v>1371412</v>
      </c>
      <c r="F352" s="25">
        <v>0</v>
      </c>
      <c r="G352" s="25">
        <v>2327900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9414349</v>
      </c>
      <c r="P352" s="27">
        <f t="shared" si="5"/>
        <v>0</v>
      </c>
      <c r="Q352" s="22">
        <v>63110285</v>
      </c>
    </row>
    <row r="353" spans="1:17" x14ac:dyDescent="0.2">
      <c r="A353" s="10" t="s">
        <v>370</v>
      </c>
      <c r="B353" s="19">
        <v>6021252</v>
      </c>
      <c r="C353" s="19">
        <v>-37248</v>
      </c>
      <c r="D353" s="19">
        <v>1074164</v>
      </c>
      <c r="E353" s="19">
        <v>1074164</v>
      </c>
      <c r="F353" s="19">
        <v>0</v>
      </c>
      <c r="G353" s="19">
        <v>2468400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9563816</v>
      </c>
      <c r="P353" s="28">
        <f t="shared" si="5"/>
        <v>0</v>
      </c>
      <c r="Q353" s="22">
        <v>61362591</v>
      </c>
    </row>
    <row r="354" spans="1:17" x14ac:dyDescent="0.2">
      <c r="A354" s="8" t="s">
        <v>371</v>
      </c>
      <c r="B354" s="16">
        <v>11475442</v>
      </c>
      <c r="C354" s="16">
        <v>-98758</v>
      </c>
      <c r="D354" s="16">
        <v>2714775</v>
      </c>
      <c r="E354" s="16">
        <v>2714775</v>
      </c>
      <c r="F354" s="16">
        <v>0</v>
      </c>
      <c r="G354" s="16">
        <v>4177500</v>
      </c>
      <c r="H354" s="16">
        <v>14000</v>
      </c>
      <c r="I354" s="16">
        <v>14000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18381717</v>
      </c>
      <c r="P354" s="26">
        <f t="shared" si="5"/>
        <v>0</v>
      </c>
      <c r="Q354" s="22">
        <v>117883699</v>
      </c>
    </row>
    <row r="355" spans="1:17" x14ac:dyDescent="0.2">
      <c r="A355" s="9" t="s">
        <v>372</v>
      </c>
      <c r="B355" s="25">
        <v>14889051</v>
      </c>
      <c r="C355" s="25">
        <v>-130149</v>
      </c>
      <c r="D355" s="25">
        <v>4332902</v>
      </c>
      <c r="E355" s="25">
        <v>4332902</v>
      </c>
      <c r="F355" s="25">
        <v>0</v>
      </c>
      <c r="G355" s="25">
        <v>3641700</v>
      </c>
      <c r="H355" s="25">
        <v>161000</v>
      </c>
      <c r="I355" s="25">
        <v>161000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23024653</v>
      </c>
      <c r="P355" s="27">
        <f t="shared" si="5"/>
        <v>0</v>
      </c>
      <c r="Q355" s="22">
        <v>144748254</v>
      </c>
    </row>
    <row r="356" spans="1:17" x14ac:dyDescent="0.2">
      <c r="A356" s="10" t="s">
        <v>373</v>
      </c>
      <c r="B356" s="19">
        <v>7287439</v>
      </c>
      <c r="C356" s="19">
        <v>-40661</v>
      </c>
      <c r="D356" s="19">
        <v>1825992</v>
      </c>
      <c r="E356" s="19">
        <v>1825992</v>
      </c>
      <c r="F356" s="19">
        <v>0</v>
      </c>
      <c r="G356" s="19">
        <v>2569300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11682731</v>
      </c>
      <c r="P356" s="28">
        <f t="shared" si="5"/>
        <v>0</v>
      </c>
      <c r="Q356" s="22">
        <v>72362776</v>
      </c>
    </row>
    <row r="357" spans="1:17" x14ac:dyDescent="0.2">
      <c r="A357" s="8" t="s">
        <v>374</v>
      </c>
      <c r="B357" s="16">
        <v>6007391</v>
      </c>
      <c r="C357" s="16">
        <v>-35809</v>
      </c>
      <c r="D357" s="16">
        <v>2828787</v>
      </c>
      <c r="E357" s="16">
        <v>2828787</v>
      </c>
      <c r="F357" s="16">
        <v>0</v>
      </c>
      <c r="G357" s="16">
        <v>2407100</v>
      </c>
      <c r="H357" s="16">
        <v>124000</v>
      </c>
      <c r="I357" s="16">
        <v>124000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11367278</v>
      </c>
      <c r="P357" s="26">
        <f t="shared" si="5"/>
        <v>0</v>
      </c>
      <c r="Q357" s="22">
        <v>66063044</v>
      </c>
    </row>
    <row r="358" spans="1:17" x14ac:dyDescent="0.2">
      <c r="A358" s="9" t="s">
        <v>375</v>
      </c>
      <c r="B358" s="25">
        <v>12951461</v>
      </c>
      <c r="C358" s="25">
        <v>-93939</v>
      </c>
      <c r="D358" s="25">
        <v>5002841</v>
      </c>
      <c r="E358" s="25">
        <v>5002841</v>
      </c>
      <c r="F358" s="25">
        <v>0</v>
      </c>
      <c r="G358" s="25">
        <v>4056800</v>
      </c>
      <c r="H358" s="25">
        <v>158000</v>
      </c>
      <c r="I358" s="25">
        <v>158000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22169102</v>
      </c>
      <c r="P358" s="27">
        <f t="shared" si="5"/>
        <v>0</v>
      </c>
      <c r="Q358" s="22">
        <v>132388233</v>
      </c>
    </row>
    <row r="359" spans="1:17" x14ac:dyDescent="0.2">
      <c r="A359" s="10" t="s">
        <v>376</v>
      </c>
      <c r="B359" s="19">
        <v>4544148</v>
      </c>
      <c r="C359" s="19">
        <v>-29852</v>
      </c>
      <c r="D359" s="19">
        <v>1907559</v>
      </c>
      <c r="E359" s="19">
        <v>1907559</v>
      </c>
      <c r="F359" s="19">
        <v>0</v>
      </c>
      <c r="G359" s="19">
        <v>2269500</v>
      </c>
      <c r="H359" s="19">
        <v>17000</v>
      </c>
      <c r="I359" s="19">
        <v>17000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8738207</v>
      </c>
      <c r="P359" s="28">
        <f t="shared" si="5"/>
        <v>0</v>
      </c>
      <c r="Q359" s="22">
        <v>51895152</v>
      </c>
    </row>
    <row r="360" spans="1:17" x14ac:dyDescent="0.2">
      <c r="A360" s="8" t="s">
        <v>377</v>
      </c>
      <c r="B360" s="16">
        <v>8166686</v>
      </c>
      <c r="C360" s="16">
        <v>-70714</v>
      </c>
      <c r="D360" s="16">
        <v>4368481</v>
      </c>
      <c r="E360" s="16">
        <v>4368481</v>
      </c>
      <c r="F360" s="16">
        <v>0</v>
      </c>
      <c r="G360" s="16">
        <v>3126500</v>
      </c>
      <c r="H360" s="16">
        <v>124000</v>
      </c>
      <c r="I360" s="16">
        <v>124000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15785667</v>
      </c>
      <c r="P360" s="26">
        <f t="shared" si="5"/>
        <v>0</v>
      </c>
      <c r="Q360" s="22">
        <v>90183002</v>
      </c>
    </row>
    <row r="361" spans="1:17" x14ac:dyDescent="0.2">
      <c r="A361" s="9" t="s">
        <v>378</v>
      </c>
      <c r="B361" s="25">
        <v>8183805</v>
      </c>
      <c r="C361" s="25">
        <v>-65995</v>
      </c>
      <c r="D361" s="25">
        <v>4751890</v>
      </c>
      <c r="E361" s="25">
        <v>4751890</v>
      </c>
      <c r="F361" s="25">
        <v>0</v>
      </c>
      <c r="G361" s="25">
        <v>3235700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16171395</v>
      </c>
      <c r="P361" s="27"/>
      <c r="Q361" s="22">
        <v>93275874</v>
      </c>
    </row>
    <row r="362" spans="1:17" x14ac:dyDescent="0.2">
      <c r="A362" s="9" t="s">
        <v>379</v>
      </c>
      <c r="B362" s="19">
        <v>5520353</v>
      </c>
      <c r="C362" s="19">
        <v>-28747</v>
      </c>
      <c r="D362" s="19">
        <v>1364688</v>
      </c>
      <c r="E362" s="19">
        <v>1364688</v>
      </c>
      <c r="F362" s="19">
        <v>0</v>
      </c>
      <c r="G362" s="19">
        <v>2228000</v>
      </c>
      <c r="H362" s="19">
        <v>13000</v>
      </c>
      <c r="I362" s="19">
        <v>13000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9126041</v>
      </c>
      <c r="P362" s="28">
        <f t="shared" si="5"/>
        <v>0</v>
      </c>
      <c r="Q362" s="22">
        <v>57490990</v>
      </c>
    </row>
    <row r="363" spans="1:17" ht="12.75" thickBot="1" x14ac:dyDescent="0.25">
      <c r="A363" s="11"/>
      <c r="B363" s="20">
        <v>16854034005</v>
      </c>
      <c r="C363" s="20">
        <v>-185743385</v>
      </c>
      <c r="D363" s="17">
        <v>-17303178</v>
      </c>
      <c r="E363" s="17">
        <v>127127514</v>
      </c>
      <c r="F363" s="17">
        <v>87461900</v>
      </c>
      <c r="G363" s="17">
        <v>242985200</v>
      </c>
      <c r="H363" s="17">
        <v>64179366</v>
      </c>
      <c r="I363" s="17">
        <v>41176400</v>
      </c>
      <c r="J363" s="17">
        <v>11350000</v>
      </c>
      <c r="K363" s="17">
        <v>11652966</v>
      </c>
      <c r="L363" s="17">
        <v>22155500</v>
      </c>
      <c r="M363" s="17">
        <v>28239500</v>
      </c>
      <c r="N363" s="17">
        <v>67133300</v>
      </c>
      <c r="O363" s="17">
        <v>17493316285</v>
      </c>
      <c r="P363" s="18">
        <f>SUM(P6:P362)</f>
        <v>-57598025</v>
      </c>
      <c r="Q363" s="24">
        <v>123168144383</v>
      </c>
    </row>
    <row r="364" spans="1:17" ht="12.75" thickTop="1" x14ac:dyDescent="0.2">
      <c r="Q364" s="22"/>
    </row>
    <row r="365" spans="1:17" ht="12" customHeight="1" x14ac:dyDescent="0.2">
      <c r="A365" s="31" t="s">
        <v>381</v>
      </c>
      <c r="B365" s="31"/>
      <c r="C365" s="31"/>
      <c r="D365" s="31"/>
      <c r="E365" s="31"/>
      <c r="F365" s="31"/>
      <c r="G365" s="31"/>
      <c r="H365" s="31"/>
      <c r="I365" s="31"/>
      <c r="Q365" s="22"/>
    </row>
    <row r="366" spans="1:17" x14ac:dyDescent="0.2">
      <c r="A366" s="31"/>
      <c r="B366" s="31"/>
      <c r="C366" s="31"/>
      <c r="D366" s="31"/>
      <c r="E366" s="31"/>
      <c r="F366" s="31"/>
      <c r="G366" s="31"/>
      <c r="H366" s="31"/>
      <c r="I366" s="31"/>
      <c r="K366" s="29"/>
      <c r="Q366" s="22"/>
    </row>
    <row r="367" spans="1:17" x14ac:dyDescent="0.2">
      <c r="A367" s="31"/>
      <c r="B367" s="31"/>
      <c r="C367" s="31"/>
      <c r="D367" s="31"/>
      <c r="E367" s="31"/>
      <c r="F367" s="31"/>
      <c r="G367" s="31"/>
      <c r="H367" s="31"/>
      <c r="I367" s="31"/>
    </row>
    <row r="368" spans="1:17" x14ac:dyDescent="0.2">
      <c r="A368" s="31"/>
      <c r="B368" s="31"/>
      <c r="C368" s="31"/>
      <c r="D368" s="31"/>
      <c r="E368" s="31"/>
      <c r="F368" s="31"/>
      <c r="G368" s="31"/>
      <c r="H368" s="31"/>
      <c r="I368" s="31"/>
    </row>
    <row r="369" spans="2:9" x14ac:dyDescent="0.2">
      <c r="I369" s="29"/>
    </row>
    <row r="370" spans="2:9" x14ac:dyDescent="0.2">
      <c r="B370" s="29"/>
      <c r="C370" s="29"/>
    </row>
  </sheetData>
  <mergeCells count="1">
    <mergeCell ref="A365:I368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2024-07-01T07:36:57Z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