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6" i="1" l="1"/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<sst xmlns="http://schemas.openxmlformats.org/spreadsheetml/2006/main" count="453" uniqueCount="450">
  <si>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</si>
  <si>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</si>
  <si>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</si>
  <si>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</si>
  <si>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</si>
  <si>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</si>
  <si>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</si>
  <si>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</si>
  <si>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</si>
  <si>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</si>
  <si>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</si>
  <si>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</si>
  <si>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</si>
  <si>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</si>
  <si>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</si>
  <si>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</si>
  <si>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</si>
  <si>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</si>
  <si>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</si>
  <si>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</si>
  <si>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</si>
  <si>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</si>
  <si>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</si>
  <si>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</si>
  <si>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</si>
  <si>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</si>
  <si>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</si>
  <si>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</si>
  <si>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</si>
  <si>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</si>
  <si>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</si>
  <si>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</si>
  <si>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</si>
  <si>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</si>
  <si>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</si>
  <si>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</si>
  <si>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</si>
  <si>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</si>
  <si>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</si>
  <si>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</si>
  <si>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</si>
  <si>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</si>
  <si>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</si>
  <si>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</si>
  <si>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</si>
  <si>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</si>
  <si>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</si>
  <si>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</si>
  <si>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</si>
  <si>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</si>
  <si>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</si>
  <si>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</si>
  <si>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</si>
  <si>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</si>
  <si>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</si>
  <si>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</si>
  <si>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</si>
  <si>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</si>
  <si>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</si>
  <si>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</si>
  <si>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</si>
  <si>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</si>
  <si>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</si>
  <si>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</si>
  <si>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</si>
  <si>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</si>
  <si>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</si>
  <si>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</si>
  <si>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</si>
  <si>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</si>
  <si>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</si>
  <si>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</si>
  <si>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</si>
  <si>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</si>
  <si>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</si>
  <si>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</si>
  <si>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</si>
  <si>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</si>
  <si>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</si>
  <si>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</si>
  <si>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</si>
  <si>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</si>
  <si>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</si>
  <si>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</si>
  <si>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</si>
  <si>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</si>
  <si>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</si>
  <si>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</si>
  <si>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</si>
  <si>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</si>
  <si>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</si>
  <si>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</si>
  <si>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</si>
  <si>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</si>
  <si>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</si>
  <si>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</si>
  <si>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</si>
  <si>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</si>
  <si>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</si>
  <si>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</si>
  <si>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</si>
  <si>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</si>
  <si>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</si>
  <si>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</si>
  <si>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</si>
  <si>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</si>
  <si>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</si>
  <si>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</si>
  <si>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</si>
  <si>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</si>
  <si>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</si>
  <si>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</si>
  <si>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</si>
  <si>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</si>
  <si>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</si>
  <si>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</si>
  <si>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</si>
  <si>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</si>
  <si>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</si>
  <si>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</si>
  <si>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</si>
  <si>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</si>
  <si>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</si>
  <si>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</si>
  <si>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</si>
  <si>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</si>
  <si>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</si>
  <si>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</si>
  <si>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</si>
  <si>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</si>
  <si>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</si>
  <si>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</si>
  <si>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</si>
  <si>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</si>
  <si>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</si>
  <si>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</si>
  <si>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</si>
  <si>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</si>
  <si>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</si>
  <si>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</si>
  <si>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</si>
  <si>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</si>
  <si>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</si>
  <si>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</si>
  <si>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</si>
  <si>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</si>
  <si>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</si>
  <si>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</si>
  <si>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</si>
  <si>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</si>
  <si>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</si>
  <si>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</si>
  <si>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</si>
  <si>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</si>
  <si>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</si>
  <si>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</si>
  <si>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</si>
  <si>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</si>
  <si>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</si>
  <si>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</si>
  <si>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</si>
  <si>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</si>
  <si>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</si>
  <si>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</si>
  <si>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</si>
  <si>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</si>
  <si>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</si>
  <si>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</si>
  <si>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</si>
  <si>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</si>
  <si>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</si>
  <si>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</si>
  <si>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</si>
  <si>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</si>
  <si>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</si>
  <si>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</si>
  <si>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</si>
  <si>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</si>
  <si>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</si>
  <si>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</si>
  <si>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</si>
  <si>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</si>
  <si>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</si>
  <si>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</si>
  <si>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</si>
  <si>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</si>
  <si>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</si>
  <si>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</si>
  <si>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</si>
  <si>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</si>
  <si>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</si>
  <si>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</si>
  <si>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</si>
  <si>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</si>
  <si>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</si>
  <si>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</si>
  <si>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</si>
  <si>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</si>
  <si>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</si>
  <si>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</si>
  <si>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</si>
  <si>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</si>
  <si>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</si>
  <si>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</si>
  <si>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</si>
  <si>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</si>
  <si>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</si>
  <si>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</si>
  <si>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</si>
  <si>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</si>
  <si>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</si>
  <si>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</si>
  <si>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</si>
  <si>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</si>
  <si>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</si>
  <si>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</si>
  <si>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</si>
  <si>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</si>
  <si>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</si>
  <si>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</si>
  <si>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</si>
  <si>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</si>
  <si>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</si>
  <si>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</si>
  <si>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</si>
  <si>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</si>
  <si>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</si>
  <si>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</si>
  <si>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</si>
  <si>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</si>
  <si>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</si>
  <si>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</si>
  <si>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</si>
  <si>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</si>
  <si>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</si>
  <si>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</si>
  <si>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</si>
  <si>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</si>
  <si>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</si>
  <si>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</si>
  <si>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</si>
  <si>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</si>
  <si>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</si>
  <si>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</si>
  <si>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</si>
  <si>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</si>
  <si>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</si>
  <si>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</si>
  <si>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</si>
  <si>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</si>
  <si>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</si>
  <si>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</si>
  <si>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</si>
  <si>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</si>
  <si>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</si>
  <si>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</si>
  <si>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</si>
  <si>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</si>
  <si>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</si>
  <si>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</si>
  <si>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</si>
  <si>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</si>
  <si>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</si>
  <si>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</si>
  <si>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</si>
  <si>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</si>
  <si>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</si>
  <si>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</si>
  <si>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</si>
  <si>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</si>
  <si>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</si>
  <si>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</si>
  <si>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</si>
  <si>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</si>
  <si>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</si>
  <si>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</si>
  <si>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</si>
  <si>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</si>
  <si>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</si>
  <si>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</si>
  <si>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</si>
  <si>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</si>
  <si>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</si>
  <si>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</si>
  <si>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</si>
  <si>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</si>
  <si>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</si>
  <si>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</si>
  <si>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</si>
  <si>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</si>
  <si>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</si>
  <si>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</si>
  <si>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</si>
  <si>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</si>
  <si>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</si>
  <si>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</si>
  <si>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</si>
  <si>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</si>
  <si>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</si>
  <si>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</si>
  <si>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</si>
  <si>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</si>
  <si>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</si>
  <si>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</si>
  <si>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</si>
  <si>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</si>
  <si>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</si>
  <si>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</si>
  <si>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</si>
  <si>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</si>
  <si>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</si>
  <si>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</si>
  <si>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</si>
  <si>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</si>
  <si>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</si>
  <si>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</si>
  <si>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</si>
  <si>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</si>
  <si>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</si>
  <si>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</si>
  <si>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</si>
  <si>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</si>
  <si>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</si>
  <si>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</si>
  <si>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</si>
  <si>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</si>
  <si>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</si>
  <si>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</si>
  <si>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</si>
  <si>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</si>
  <si>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</si>
  <si>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</si>
  <si>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</si>
  <si>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</si>
  <si>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</si>
  <si>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</si>
  <si>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</si>
  <si>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</si>
  <si>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</si>
  <si>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</si>
  <si>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</si>
  <si>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</si>
  <si>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</si>
  <si>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</si>
  <si>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</si>
  <si>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</si>
  <si>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</si>
  <si>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</si>
  <si>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</si>
  <si>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</si>
  <si>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</si>
  <si>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</si>
  <si>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</si>
  <si>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</si>
  <si>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</si>
  <si>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</si>
  <si>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</si>
  <si>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</si>
  <si>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</si>
  <si>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</si>
  <si>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</si>
  <si>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</si>
  <si>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</si>
  <si>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</si>
  <si>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</si>
  <si>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</si>
  <si>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</si>
  <si>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</si>
  <si>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</si>
  <si>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</si>
  <si>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</si>
  <si>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</si>
  <si>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</si>
  <si>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</si>
  <si>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</si>
  <si>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</si>
  <si>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</si>
  <si>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</si>
  <si>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</si>
  <si>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</si>
  <si>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</si>
  <si>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</si>
  <si>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</si>
  <si>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</si>
  <si>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</si>
  <si>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</si>
  <si>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</si>
  <si>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</si>
  <si>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</si>
  <si>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</si>
  <si>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</si>
  <si>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</si>
  <si>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</si>
  <si>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</si>
  <si>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</si>
  <si>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</si>
  <si>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</si>
  <si>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</si>
  <si>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</si>
  <si>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</si>
  <si>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</si>
  <si>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</si>
  <si>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</si>
  <si>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</si>
  <si>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</si>
  <si>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</si>
  <si>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</si>
  <si>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</si>
  <si>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</si>
  <si>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</si>
  <si>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</si>
  <si>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</si>
  <si>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</si>
  <si>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</si>
  <si>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</si>
  <si>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</si>
  <si>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</si>
  <si>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</si>
  <si>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</si>
  <si>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</si>
  <si>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</si>
  <si>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</si>
  <si>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</si>
  <si>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</si>
  <si>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</si>
  <si>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</si>
  <si>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</si>
  <si>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</si>
  <si>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</si>
  <si>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</si>
  <si>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</si>
  <si>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</si>
  <si>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</si>
  <si>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</si>
  <si>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</si>
  <si>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</si>
  <si>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</si>
  <si>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</si>
  <si>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</si>
  <si>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</si>
  <si>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</si>
  <si>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</si>
  <si>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</si>
  <si>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</si>
  <si>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</si>
  <si>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</si>
  <si>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</si>
  <si>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</si>
  <si>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</si>
  <si>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Beregning av rammetilskudd og utbetaling til kommunene, mai 2017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</si>
</sst>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429</v>
      </c>
      <c r="E3" s="4" t="s">
        <v>430</v>
      </c>
      <c r="F3" s="4" t="s">
        <v>444</v>
      </c>
      <c r="G3" s="4" t="s">
        <v>433</v>
      </c>
      <c r="H3" s="4" t="s">
        <v>435</v>
      </c>
      <c r="I3" s="4" t="s">
        <v>445</v>
      </c>
      <c r="J3" s="4" t="s">
        <v>446</v>
      </c>
      <c r="K3" s="4" t="s">
        <v>448</v>
      </c>
      <c r="L3" s="4" t="s">
        <v>436</v>
      </c>
      <c r="M3" s="4" t="s">
        <v>1</v>
      </c>
      <c r="N3" s="4" t="s">
        <v>439</v>
      </c>
      <c r="O3" s="4"/>
      <c r="P3" s="4" t="s">
        <v>440</v>
      </c>
    </row>
    <row r="4" spans="1:16" s="5" customFormat="1" ht="25.5" customHeight="1" x14ac:dyDescent="0.2">
      <c r="A4" s="4"/>
      <c r="B4" s="4" t="s">
        <v>426</v>
      </c>
      <c r="C4" s="4"/>
      <c r="D4" s="4"/>
      <c r="E4" s="4" t="s">
        <v>431</v>
      </c>
      <c r="F4" s="4" t="s">
        <v>432</v>
      </c>
      <c r="G4" s="4" t="s">
        <v>434</v>
      </c>
      <c r="H4" s="4" t="s">
        <v>434</v>
      </c>
      <c r="I4" s="4" t="s">
        <v>434</v>
      </c>
      <c r="J4" s="4" t="s">
        <v>434</v>
      </c>
      <c r="K4" s="4" t="s">
        <v>447</v>
      </c>
      <c r="L4" s="4" t="s">
        <v>437</v>
      </c>
      <c r="M4" s="4" t="s">
        <v>438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428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73906800</v>
      </c>
      <c r="C6" s="9">
        <v>21730827</v>
      </c>
      <c r="D6" s="9">
        <v>21730827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95917627</v>
      </c>
      <c r="O6" s="9"/>
      <c r="P6" s="9">
        <f>C6-D6</f>
        <v>0</v>
      </c>
    </row>
    <row r="7" spans="1:16" x14ac:dyDescent="0.2">
      <c r="A7" s="10" t="s">
        <v>3</v>
      </c>
      <c r="B7" s="11">
        <v>73405800</v>
      </c>
      <c r="C7" s="11">
        <v>14820812</v>
      </c>
      <c r="D7" s="11">
        <v>14820812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88506612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133228300</v>
      </c>
      <c r="C8" s="13">
        <v>32591498</v>
      </c>
      <c r="D8" s="13">
        <v>32591498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166359798</v>
      </c>
      <c r="O8" s="13"/>
      <c r="P8" s="13">
        <f t="shared" si="0"/>
        <v>0</v>
      </c>
    </row>
    <row r="9" spans="1:16" x14ac:dyDescent="0.2">
      <c r="A9" s="8" t="s">
        <v>5</v>
      </c>
      <c r="B9" s="9">
        <v>176991000</v>
      </c>
      <c r="C9" s="9">
        <v>36403160</v>
      </c>
      <c r="D9" s="9">
        <v>36403160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214424160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10014600</v>
      </c>
      <c r="C10" s="11">
        <v>-279673</v>
      </c>
      <c r="D10" s="11">
        <v>-279673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9841627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4988300</v>
      </c>
      <c r="C11" s="13">
        <v>472121</v>
      </c>
      <c r="D11" s="13">
        <v>472121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5999421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10024600</v>
      </c>
      <c r="C12" s="9">
        <v>2268243</v>
      </c>
      <c r="D12" s="9">
        <v>2268243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12630343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3239500</v>
      </c>
      <c r="C13" s="11">
        <v>30658</v>
      </c>
      <c r="D13" s="11">
        <v>30658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3557358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14501500</v>
      </c>
      <c r="C14" s="13">
        <v>3245178</v>
      </c>
      <c r="D14" s="13">
        <v>3245178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17826678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2946900</v>
      </c>
      <c r="C15" s="9">
        <v>1957408</v>
      </c>
      <c r="D15" s="9">
        <v>1957408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5010308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37353300</v>
      </c>
      <c r="C16" s="11">
        <v>9381922</v>
      </c>
      <c r="D16" s="11">
        <v>9381922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46905222</v>
      </c>
      <c r="O16" s="11"/>
      <c r="P16" s="11">
        <f>C16-D16</f>
        <v>0</v>
      </c>
    </row>
    <row r="17" spans="1:16" x14ac:dyDescent="0.2">
      <c r="A17" s="12" t="s">
        <v>13</v>
      </c>
      <c r="B17" s="13">
        <v>28925500</v>
      </c>
      <c r="C17" s="13">
        <v>7608425</v>
      </c>
      <c r="D17" s="13">
        <v>7608425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36743925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2881650</v>
      </c>
      <c r="D18" s="9">
        <v>2881650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13107750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5869922</v>
      </c>
      <c r="D19" s="11">
        <v>5869922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29072322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2713819</v>
      </c>
      <c r="D20" s="13">
        <v>2713819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19738119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2601345</v>
      </c>
      <c r="D21" s="9">
        <v>2601345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36270645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2369236</v>
      </c>
      <c r="D22" s="11">
        <v>2369236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14804936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1501995</v>
      </c>
      <c r="D23" s="13">
        <v>1501995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4890095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-1312165</v>
      </c>
      <c r="D24" s="9">
        <v>-1312165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36836435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-7827398</v>
      </c>
      <c r="D25" s="11">
        <v>-7827398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61503602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503796</v>
      </c>
      <c r="D26" s="13">
        <v>503796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42208696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-9551795</v>
      </c>
      <c r="D27" s="9">
        <v>-9551795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22753805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-4085113</v>
      </c>
      <c r="D28" s="11">
        <v>-4085113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34530787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-21223277</v>
      </c>
      <c r="D29" s="13">
        <v>-21223277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38896323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-221946877</v>
      </c>
      <c r="D30" s="9">
        <v>-221946877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69759923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-98453761</v>
      </c>
      <c r="D31" s="11">
        <v>-98453761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40418039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14358518</v>
      </c>
      <c r="D32" s="13">
        <v>14358518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50457418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-797296</v>
      </c>
      <c r="D33" s="9">
        <v>-797296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41031304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-989389</v>
      </c>
      <c r="D34" s="11">
        <v>-989389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23686911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-1096624</v>
      </c>
      <c r="D35" s="13">
        <v>-1096624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36823476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2692271</v>
      </c>
      <c r="D36" s="9">
        <v>2692271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27283571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-10627090</v>
      </c>
      <c r="D37" s="11">
        <v>-10627090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63234810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-9803074</v>
      </c>
      <c r="D38" s="13">
        <v>-9803074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104828526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-7717028</v>
      </c>
      <c r="D39" s="9">
        <v>-7717028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43878772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-2959848</v>
      </c>
      <c r="D40" s="11">
        <v>-2959848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11737252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2630137</v>
      </c>
      <c r="D41" s="13">
        <v>2630137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79051037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9715472</v>
      </c>
      <c r="D42" s="9">
        <v>9715472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55643372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14838719</v>
      </c>
      <c r="D43" s="11">
        <v>14838719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71744819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3488738</v>
      </c>
      <c r="D44" s="13">
        <v>3488738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31404938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2673092</v>
      </c>
      <c r="D45" s="9">
        <v>2673092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10957492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-730769904</v>
      </c>
      <c r="D46" s="11">
        <v>-730769904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607586896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10945850</v>
      </c>
      <c r="D47" s="13">
        <v>10945850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56237850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3374476</v>
      </c>
      <c r="D48" s="9">
        <v>3374476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73105176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22445501</v>
      </c>
      <c r="D49" s="11">
        <v>22445501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99802701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7970979</v>
      </c>
      <c r="D50" s="13">
        <v>7970979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26662579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13530782</v>
      </c>
      <c r="D51" s="9">
        <v>13530782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60018582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5994577</v>
      </c>
      <c r="D52" s="11">
        <v>5994577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21232377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5582357</v>
      </c>
      <c r="D53" s="13">
        <v>5582357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24244657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7021699</v>
      </c>
      <c r="D54" s="9">
        <v>7021699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25800599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4495265</v>
      </c>
      <c r="D55" s="11">
        <v>4495265</v>
      </c>
      <c r="E55" s="11">
        <v>637800</v>
      </c>
      <c r="F55" s="11">
        <v>0</v>
      </c>
      <c r="G55" s="11">
        <v>318000</v>
      </c>
      <c r="H55" s="11">
        <v>318000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19403965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7677510</v>
      </c>
      <c r="D56" s="13">
        <v>7677510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30057310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4059835</v>
      </c>
      <c r="D57" s="9">
        <v>4059835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15499035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14615342</v>
      </c>
      <c r="D58" s="11">
        <v>14615342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64650442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4204696</v>
      </c>
      <c r="D59" s="13">
        <v>4204696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24678696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4968080</v>
      </c>
      <c r="D60" s="9">
        <v>4968080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18615680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2951306</v>
      </c>
      <c r="D61" s="11">
        <v>2951306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12271806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1800646</v>
      </c>
      <c r="D62" s="13">
        <v>1800646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9519746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2451487</v>
      </c>
      <c r="D63" s="9">
        <v>2451487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8991687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2227830</v>
      </c>
      <c r="D64" s="11">
        <v>2227830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8977830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4865059</v>
      </c>
      <c r="D65" s="13">
        <v>4865059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22673759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2330989</v>
      </c>
      <c r="D66" s="9">
        <v>2330989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10998189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1953670</v>
      </c>
      <c r="D67" s="11">
        <v>1953670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8546570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1940098</v>
      </c>
      <c r="D68" s="13">
        <v>1940098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9441698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3061152</v>
      </c>
      <c r="D69" s="9">
        <v>3061152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65450752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15188843</v>
      </c>
      <c r="D70" s="11">
        <v>15188843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83919143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2341683</v>
      </c>
      <c r="D71" s="13">
        <v>2341683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11409883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1652804</v>
      </c>
      <c r="D72" s="9">
        <v>1652804</v>
      </c>
      <c r="E72" s="9">
        <v>554300</v>
      </c>
      <c r="F72" s="9">
        <v>0</v>
      </c>
      <c r="G72" s="9">
        <v>30000</v>
      </c>
      <c r="H72" s="9">
        <v>30000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9535204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1585267</v>
      </c>
      <c r="D73" s="11">
        <v>1585267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8833367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2623395</v>
      </c>
      <c r="D74" s="13">
        <v>2623395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10228595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4614354</v>
      </c>
      <c r="D75" s="9">
        <v>4614354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16814254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3580599</v>
      </c>
      <c r="D76" s="11">
        <v>3580599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19725299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7359358</v>
      </c>
      <c r="D77" s="13">
        <v>7359358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25358058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1875918</v>
      </c>
      <c r="D78" s="9">
        <v>1875918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11473018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2702942</v>
      </c>
      <c r="D79" s="11">
        <v>2702942</v>
      </c>
      <c r="E79" s="11">
        <v>605100</v>
      </c>
      <c r="F79" s="11">
        <v>0</v>
      </c>
      <c r="G79" s="11">
        <v>55000</v>
      </c>
      <c r="H79" s="11">
        <v>55000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16349142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1679000</v>
      </c>
      <c r="D80" s="13">
        <v>1679000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14398100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4092682</v>
      </c>
      <c r="D81" s="9">
        <v>4092682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20599782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9362687</v>
      </c>
      <c r="D82" s="11">
        <v>9362687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45969187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9055405</v>
      </c>
      <c r="D83" s="13">
        <v>9055405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39628005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4313838</v>
      </c>
      <c r="D84" s="9">
        <v>4313838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20472138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1564780</v>
      </c>
      <c r="D85" s="11">
        <v>1564780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23554680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5909214</v>
      </c>
      <c r="D86" s="13">
        <v>5909214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40995914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6409902</v>
      </c>
      <c r="D87" s="9">
        <v>6409902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21822102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7564571</v>
      </c>
      <c r="D88" s="11">
        <v>7564571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26299871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3060724</v>
      </c>
      <c r="D89" s="13">
        <v>3060724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14558024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1310049</v>
      </c>
      <c r="D90" s="9">
        <v>1310049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7696949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2572848</v>
      </c>
      <c r="D91" s="11">
        <v>2572848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19440848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517780</v>
      </c>
      <c r="D92" s="13">
        <v>517780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7641180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898633</v>
      </c>
      <c r="D93" s="9">
        <v>898633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10521133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930299</v>
      </c>
      <c r="D94" s="11">
        <v>930299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7140899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125553</v>
      </c>
      <c r="D95" s="13">
        <v>125553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159284353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-7527206</v>
      </c>
      <c r="D96" s="9">
        <v>-7527206</v>
      </c>
      <c r="E96" s="9">
        <v>0</v>
      </c>
      <c r="F96" s="9">
        <v>0</v>
      </c>
      <c r="G96" s="9">
        <v>1090000</v>
      </c>
      <c r="H96" s="9">
        <v>0</v>
      </c>
      <c r="I96" s="9">
        <v>1090000</v>
      </c>
      <c r="J96" s="9">
        <v>0</v>
      </c>
      <c r="K96" s="9">
        <v>0</v>
      </c>
      <c r="L96" s="9">
        <v>45400</v>
      </c>
      <c r="M96" s="9">
        <v>0</v>
      </c>
      <c r="N96" s="9">
        <v>52999894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9391367</v>
      </c>
      <c r="D97" s="11">
        <v>9391367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76657067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-3404265</v>
      </c>
      <c r="D98" s="13">
        <v>-3404265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12550935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303353</v>
      </c>
      <c r="D99" s="9">
        <v>303353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4969153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827486</v>
      </c>
      <c r="D100" s="11">
        <v>827486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10813286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1075323</v>
      </c>
      <c r="D101" s="13">
        <v>1075323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14564623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-336731</v>
      </c>
      <c r="D102" s="9">
        <v>-336731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6969969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1270449</v>
      </c>
      <c r="D103" s="11">
        <v>1270449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15782949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322921</v>
      </c>
      <c r="D104" s="13">
        <v>322921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11141021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136584</v>
      </c>
      <c r="D105" s="9">
        <v>136584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11182684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-454303</v>
      </c>
      <c r="D106" s="11">
        <v>-454303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6882397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7187761</v>
      </c>
      <c r="D107" s="13">
        <v>7187761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40523761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1774015</v>
      </c>
      <c r="D108" s="9">
        <v>1774015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44504515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13075823</v>
      </c>
      <c r="D109" s="11">
        <v>13075823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68988423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-11205604</v>
      </c>
      <c r="D110" s="13">
        <v>-11205604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47173696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-1941456</v>
      </c>
      <c r="D111" s="9">
        <v>-1941456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48322744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1896169</v>
      </c>
      <c r="D112" s="11">
        <v>1896169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24161969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792489</v>
      </c>
      <c r="D113" s="13">
        <v>792489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9741489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680197</v>
      </c>
      <c r="D114" s="9">
        <v>680197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6914797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970756</v>
      </c>
      <c r="D115" s="11">
        <v>970756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10157856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14692973</v>
      </c>
      <c r="D116" s="13">
        <v>14692973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77730073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4850255</v>
      </c>
      <c r="D117" s="9">
        <v>4850255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28051255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-1270090</v>
      </c>
      <c r="D118" s="11">
        <v>-1270090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97413710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9779117</v>
      </c>
      <c r="D119" s="13">
        <v>9779117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113656917</v>
      </c>
      <c r="O119" s="13"/>
      <c r="P119" s="13">
        <f t="shared" si="1"/>
        <v>0</v>
      </c>
    </row>
    <row r="120" spans="1:16" x14ac:dyDescent="0.2">
      <c r="A120" s="8" t="s">
        <v>443</v>
      </c>
      <c r="B120" s="9">
        <v>142250200</v>
      </c>
      <c r="C120" s="9">
        <v>19887646</v>
      </c>
      <c r="D120" s="9">
        <v>19887646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162627546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3081127</v>
      </c>
      <c r="D121" s="11">
        <v>3081127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17903927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1976190</v>
      </c>
      <c r="D122" s="13">
        <v>1976190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24129590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1852578</v>
      </c>
      <c r="D123" s="9">
        <v>1852578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11152978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4195437</v>
      </c>
      <c r="D124" s="11">
        <v>4195437</v>
      </c>
      <c r="E124" s="11">
        <v>0</v>
      </c>
      <c r="F124" s="11">
        <v>0</v>
      </c>
      <c r="G124" s="11">
        <v>200700</v>
      </c>
      <c r="H124" s="11">
        <v>200700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27382137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-2983940</v>
      </c>
      <c r="D125" s="13">
        <v>-2983940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49371960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-399519</v>
      </c>
      <c r="D126" s="9">
        <v>-399519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10720381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1211161</v>
      </c>
      <c r="D127" s="11">
        <v>1211161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8772361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7691582</v>
      </c>
      <c r="D128" s="13">
        <v>7691582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87582282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24933893</v>
      </c>
      <c r="D129" s="9">
        <v>24933893</v>
      </c>
      <c r="E129" s="9">
        <v>0</v>
      </c>
      <c r="F129" s="9">
        <v>0</v>
      </c>
      <c r="G129" s="9">
        <v>2650000</v>
      </c>
      <c r="H129" s="9">
        <v>0</v>
      </c>
      <c r="I129" s="9">
        <v>2650000</v>
      </c>
      <c r="J129" s="9">
        <v>0</v>
      </c>
      <c r="K129" s="9">
        <v>0</v>
      </c>
      <c r="L129" s="9">
        <v>0</v>
      </c>
      <c r="M129" s="9">
        <v>0</v>
      </c>
      <c r="N129" s="9">
        <v>152245593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8391224</v>
      </c>
      <c r="D130" s="11">
        <v>8391224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43333124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1381949</v>
      </c>
      <c r="D131" s="13">
        <v>1381949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8272649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5482184</v>
      </c>
      <c r="D132" s="9">
        <v>5482184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36831884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8455831</v>
      </c>
      <c r="D133" s="11">
        <v>8455831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36349431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4456006</v>
      </c>
      <c r="D134" s="13">
        <v>4456006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18165606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5786284</v>
      </c>
      <c r="D135" s="9">
        <v>5786284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24272784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5643572</v>
      </c>
      <c r="D136" s="11">
        <v>5643572</v>
      </c>
      <c r="E136" s="11">
        <v>0</v>
      </c>
      <c r="F136" s="11">
        <v>0</v>
      </c>
      <c r="G136" s="11">
        <v>2150000</v>
      </c>
      <c r="H136" s="11">
        <v>350000</v>
      </c>
      <c r="I136" s="11">
        <v>1800000</v>
      </c>
      <c r="J136" s="11">
        <v>0</v>
      </c>
      <c r="K136" s="11">
        <v>0</v>
      </c>
      <c r="L136" s="11">
        <v>123300</v>
      </c>
      <c r="M136" s="11">
        <v>0</v>
      </c>
      <c r="N136" s="11">
        <v>23552272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2961886</v>
      </c>
      <c r="D137" s="13">
        <v>2961886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14869786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1995752</v>
      </c>
      <c r="D138" s="9">
        <v>1995752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19987552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1281766</v>
      </c>
      <c r="D139" s="11">
        <v>1281766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7723466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1341671</v>
      </c>
      <c r="D140" s="13">
        <v>1341671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11231371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1260469</v>
      </c>
      <c r="D141" s="9">
        <v>1260469</v>
      </c>
      <c r="E141" s="9">
        <v>554300</v>
      </c>
      <c r="F141" s="9">
        <v>0</v>
      </c>
      <c r="G141" s="9">
        <v>1710000</v>
      </c>
      <c r="H141" s="9">
        <v>0</v>
      </c>
      <c r="I141" s="9">
        <v>1710000</v>
      </c>
      <c r="J141" s="9">
        <v>0</v>
      </c>
      <c r="K141" s="9">
        <v>0</v>
      </c>
      <c r="L141" s="9">
        <v>0</v>
      </c>
      <c r="M141" s="9">
        <v>0</v>
      </c>
      <c r="N141" s="9">
        <v>11439069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875198</v>
      </c>
      <c r="D142" s="11">
        <v>875198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6696298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1053863</v>
      </c>
      <c r="D143" s="13">
        <v>1053863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6974463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1040016</v>
      </c>
      <c r="D144" s="9">
        <v>1040016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8342216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-353814</v>
      </c>
      <c r="D145" s="11">
        <v>-353814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10693586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2699624</v>
      </c>
      <c r="D146" s="13">
        <v>2699624</v>
      </c>
      <c r="E146" s="13">
        <v>698100</v>
      </c>
      <c r="F146" s="13">
        <v>0</v>
      </c>
      <c r="G146" s="13">
        <v>115000</v>
      </c>
      <c r="H146" s="13">
        <v>115000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21009824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3470657</v>
      </c>
      <c r="D147" s="9">
        <v>3470657</v>
      </c>
      <c r="E147" s="9">
        <v>0</v>
      </c>
      <c r="F147" s="9">
        <v>0</v>
      </c>
      <c r="G147" s="9">
        <v>160000</v>
      </c>
      <c r="H147" s="9">
        <v>160000</v>
      </c>
      <c r="I147" s="9">
        <v>0</v>
      </c>
      <c r="J147" s="9">
        <v>0</v>
      </c>
      <c r="K147" s="9">
        <v>0</v>
      </c>
      <c r="L147" s="9">
        <v>70200</v>
      </c>
      <c r="M147" s="9">
        <v>0</v>
      </c>
      <c r="N147" s="9">
        <v>55369657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19282905</v>
      </c>
      <c r="D148" s="11">
        <v>19282905</v>
      </c>
      <c r="E148" s="11">
        <v>0</v>
      </c>
      <c r="F148" s="11">
        <v>0</v>
      </c>
      <c r="G148" s="11">
        <v>500000</v>
      </c>
      <c r="H148" s="11">
        <v>500000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120932505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3454514</v>
      </c>
      <c r="D149" s="13">
        <v>3454514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11716614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2613564</v>
      </c>
      <c r="D150" s="9">
        <v>2613564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10381964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4862132</v>
      </c>
      <c r="D151" s="11">
        <v>4862132</v>
      </c>
      <c r="E151" s="11">
        <v>309600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22205532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6482691</v>
      </c>
      <c r="D152" s="13">
        <v>6482691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21439491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2449963</v>
      </c>
      <c r="D153" s="9">
        <v>2449963</v>
      </c>
      <c r="E153" s="9">
        <v>0</v>
      </c>
      <c r="F153" s="9">
        <v>0</v>
      </c>
      <c r="G153" s="9">
        <v>185000</v>
      </c>
      <c r="H153" s="9">
        <v>185000</v>
      </c>
      <c r="I153" s="9">
        <v>0</v>
      </c>
      <c r="J153" s="9">
        <v>0</v>
      </c>
      <c r="K153" s="9">
        <v>0</v>
      </c>
      <c r="L153" s="9">
        <v>229300</v>
      </c>
      <c r="M153" s="9">
        <v>0</v>
      </c>
      <c r="N153" s="9">
        <v>11188563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6429125</v>
      </c>
      <c r="D154" s="11">
        <v>6429125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1500</v>
      </c>
      <c r="M154" s="11">
        <v>0</v>
      </c>
      <c r="N154" s="11">
        <v>20686225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92984</v>
      </c>
      <c r="D155" s="13">
        <v>92984</v>
      </c>
      <c r="E155" s="13">
        <v>554300</v>
      </c>
      <c r="F155" s="13">
        <v>0</v>
      </c>
      <c r="G155" s="13">
        <v>205000</v>
      </c>
      <c r="H155" s="13">
        <v>205000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8317184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1956698</v>
      </c>
      <c r="D156" s="9">
        <v>1956698</v>
      </c>
      <c r="E156" s="9">
        <v>277200</v>
      </c>
      <c r="F156" s="9">
        <v>0</v>
      </c>
      <c r="G156" s="9">
        <v>85000</v>
      </c>
      <c r="H156" s="9">
        <v>85000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7274898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3559404</v>
      </c>
      <c r="D157" s="11">
        <v>3559404</v>
      </c>
      <c r="E157" s="11">
        <v>0</v>
      </c>
      <c r="F157" s="11">
        <v>0</v>
      </c>
      <c r="G157" s="11">
        <v>30000</v>
      </c>
      <c r="H157" s="11">
        <v>30000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14082004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884385</v>
      </c>
      <c r="D158" s="13">
        <v>884385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6542285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510239</v>
      </c>
      <c r="D159" s="9">
        <v>510239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5229039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-7400826</v>
      </c>
      <c r="D160" s="11">
        <v>-3573800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/>
      <c r="P160" s="11">
        <f t="shared" si="3"/>
        <v>-3827026</v>
      </c>
    </row>
    <row r="161" spans="1:16" x14ac:dyDescent="0.2">
      <c r="A161" s="12" t="s">
        <v>156</v>
      </c>
      <c r="B161" s="13">
        <v>200971100</v>
      </c>
      <c r="C161" s="13">
        <v>15534990</v>
      </c>
      <c r="D161" s="13">
        <v>15534990</v>
      </c>
      <c r="E161" s="13">
        <v>0</v>
      </c>
      <c r="F161" s="13">
        <v>0</v>
      </c>
      <c r="G161" s="13">
        <v>905000</v>
      </c>
      <c r="H161" s="13">
        <v>905000</v>
      </c>
      <c r="I161" s="13">
        <v>0</v>
      </c>
      <c r="J161" s="13">
        <v>0</v>
      </c>
      <c r="K161" s="13">
        <v>0</v>
      </c>
      <c r="L161" s="13">
        <v>723300</v>
      </c>
      <c r="M161" s="13">
        <v>0</v>
      </c>
      <c r="N161" s="13">
        <v>218134390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8943087</v>
      </c>
      <c r="D162" s="9">
        <v>8943087</v>
      </c>
      <c r="E162" s="9">
        <v>0</v>
      </c>
      <c r="F162" s="9">
        <v>0</v>
      </c>
      <c r="G162" s="9">
        <v>230000</v>
      </c>
      <c r="H162" s="9">
        <v>230000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47716487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5670233</v>
      </c>
      <c r="D163" s="11">
        <v>5670233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29258533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2809125</v>
      </c>
      <c r="D164" s="13">
        <v>2809125</v>
      </c>
      <c r="E164" s="13">
        <v>443700</v>
      </c>
      <c r="F164" s="13">
        <v>0</v>
      </c>
      <c r="G164" s="13">
        <v>90000</v>
      </c>
      <c r="H164" s="13">
        <v>90000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29624525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15418991</v>
      </c>
      <c r="D165" s="9">
        <v>15418991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50866591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7822023</v>
      </c>
      <c r="D166" s="11">
        <v>7822023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24388723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5118870</v>
      </c>
      <c r="D167" s="13">
        <v>5118870</v>
      </c>
      <c r="E167" s="13">
        <v>0</v>
      </c>
      <c r="F167" s="13">
        <v>0</v>
      </c>
      <c r="G167" s="13">
        <v>230000</v>
      </c>
      <c r="H167" s="13">
        <v>230000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29605370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2603779</v>
      </c>
      <c r="D168" s="9">
        <v>2603779</v>
      </c>
      <c r="E168" s="9">
        <v>388100</v>
      </c>
      <c r="F168" s="9">
        <v>0</v>
      </c>
      <c r="G168" s="9">
        <v>30000</v>
      </c>
      <c r="H168" s="9">
        <v>30000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11349579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554790</v>
      </c>
      <c r="D169" s="11">
        <v>554790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4879590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1370257</v>
      </c>
      <c r="D170" s="13">
        <v>1370257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8488757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4508523</v>
      </c>
      <c r="D171" s="9">
        <v>4508523</v>
      </c>
      <c r="E171" s="9">
        <v>0</v>
      </c>
      <c r="F171" s="9">
        <v>0</v>
      </c>
      <c r="G171" s="9">
        <v>110000</v>
      </c>
      <c r="H171" s="9">
        <v>110000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18682923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8525145</v>
      </c>
      <c r="D172" s="11">
        <v>8525145</v>
      </c>
      <c r="E172" s="11">
        <v>0</v>
      </c>
      <c r="F172" s="11">
        <v>0</v>
      </c>
      <c r="G172" s="11">
        <v>110000</v>
      </c>
      <c r="H172" s="11">
        <v>110000</v>
      </c>
      <c r="I172" s="11">
        <v>0</v>
      </c>
      <c r="J172" s="11">
        <v>0</v>
      </c>
      <c r="K172" s="11">
        <v>0</v>
      </c>
      <c r="L172" s="11">
        <v>283100</v>
      </c>
      <c r="M172" s="11">
        <v>0</v>
      </c>
      <c r="N172" s="11">
        <v>30511845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1585440</v>
      </c>
      <c r="D173" s="13">
        <v>1585440</v>
      </c>
      <c r="E173" s="13">
        <v>277200</v>
      </c>
      <c r="F173" s="13">
        <v>0</v>
      </c>
      <c r="G173" s="13">
        <v>155000</v>
      </c>
      <c r="H173" s="13">
        <v>155000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8261440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3693504</v>
      </c>
      <c r="D174" s="9">
        <v>3693504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21875604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-4975922</v>
      </c>
      <c r="D175" s="11">
        <v>-4975922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1778378</v>
      </c>
      <c r="O175" s="11"/>
      <c r="P175" s="11">
        <f t="shared" si="3"/>
        <v>0</v>
      </c>
    </row>
    <row r="176" spans="1:16" x14ac:dyDescent="0.2">
      <c r="A176" s="12" t="s">
        <v>171</v>
      </c>
      <c r="B176" s="13">
        <v>34595700</v>
      </c>
      <c r="C176" s="13">
        <v>-155077</v>
      </c>
      <c r="D176" s="13">
        <v>-155077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34620623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-19699521</v>
      </c>
      <c r="D177" s="9">
        <v>-19699521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144938879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-146586251</v>
      </c>
      <c r="D178" s="11">
        <v>-146586251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127760549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3326709</v>
      </c>
      <c r="D179" s="13">
        <v>3326709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87198709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1790178</v>
      </c>
      <c r="D180" s="9">
        <v>1790178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12262078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2136052</v>
      </c>
      <c r="D181" s="11">
        <v>2136052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12117652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510902</v>
      </c>
      <c r="D182" s="13">
        <v>510902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9480602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6826833</v>
      </c>
      <c r="D183" s="9">
        <v>6826833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49332233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1481130</v>
      </c>
      <c r="D184" s="11">
        <v>1481130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42837730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-1135921</v>
      </c>
      <c r="D185" s="13">
        <v>-1135921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769300</v>
      </c>
      <c r="M185" s="13">
        <v>0</v>
      </c>
      <c r="N185" s="13">
        <v>41002879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3178139</v>
      </c>
      <c r="D186" s="9">
        <v>3178139</v>
      </c>
      <c r="E186" s="9">
        <v>0</v>
      </c>
      <c r="F186" s="9">
        <v>0</v>
      </c>
      <c r="G186" s="9">
        <v>60000</v>
      </c>
      <c r="H186" s="9">
        <v>60000</v>
      </c>
      <c r="I186" s="9">
        <v>0</v>
      </c>
      <c r="J186" s="9">
        <v>0</v>
      </c>
      <c r="K186" s="9">
        <v>0</v>
      </c>
      <c r="L186" s="9">
        <v>677800</v>
      </c>
      <c r="M186" s="9">
        <v>0</v>
      </c>
      <c r="N186" s="9">
        <v>30980839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-31601213</v>
      </c>
      <c r="D187" s="11">
        <v>-31601213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24063587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-3846514</v>
      </c>
      <c r="D188" s="13">
        <v>-3846514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20289586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469594</v>
      </c>
      <c r="D189" s="9">
        <v>469594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5857394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4205015</v>
      </c>
      <c r="D190" s="11">
        <v>4205015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35515615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342419</v>
      </c>
      <c r="D191" s="13">
        <v>342419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9851119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545785</v>
      </c>
      <c r="D192" s="9">
        <v>545785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13799285</v>
      </c>
      <c r="O192" s="9"/>
      <c r="P192" s="9">
        <f t="shared" si="3"/>
        <v>0</v>
      </c>
    </row>
    <row r="193" spans="1:16" x14ac:dyDescent="0.2">
      <c r="A193" s="10" t="s">
        <v>188</v>
      </c>
      <c r="B193" s="11">
        <v>12862600</v>
      </c>
      <c r="C193" s="11">
        <v>1630061</v>
      </c>
      <c r="D193" s="11">
        <v>1630061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15784761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2395134</v>
      </c>
      <c r="D194" s="13">
        <v>2395134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13332534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-507909</v>
      </c>
      <c r="D195" s="9">
        <v>-507909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12857191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237020</v>
      </c>
      <c r="D196" s="11">
        <v>237020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3449920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328321</v>
      </c>
      <c r="D197" s="13">
        <v>328321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4616821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4989069</v>
      </c>
      <c r="D198" s="9">
        <v>4989069</v>
      </c>
      <c r="E198" s="9">
        <v>0</v>
      </c>
      <c r="F198" s="9">
        <v>0</v>
      </c>
      <c r="G198" s="9">
        <v>350000</v>
      </c>
      <c r="H198" s="9">
        <v>350000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33775269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20629309</v>
      </c>
      <c r="D199" s="11">
        <v>20629309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114498709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264688</v>
      </c>
      <c r="D200" s="13">
        <v>264688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2856688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668554</v>
      </c>
      <c r="D201" s="9">
        <v>668554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25572754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-76334132</v>
      </c>
      <c r="D202" s="11">
        <v>-76334132</v>
      </c>
      <c r="E202" s="11">
        <v>0</v>
      </c>
      <c r="F202" s="11">
        <v>0</v>
      </c>
      <c r="G202" s="11">
        <v>7820000</v>
      </c>
      <c r="H202" s="11">
        <v>1670000</v>
      </c>
      <c r="I202" s="11">
        <v>6150000</v>
      </c>
      <c r="J202" s="11">
        <v>0</v>
      </c>
      <c r="K202" s="11">
        <v>0</v>
      </c>
      <c r="L202" s="11">
        <v>0</v>
      </c>
      <c r="M202" s="11">
        <v>10208000</v>
      </c>
      <c r="N202" s="11">
        <v>510119568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2071756</v>
      </c>
      <c r="D203" s="13">
        <v>2071756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14746956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-12416090</v>
      </c>
      <c r="D204" s="9">
        <v>-12416090</v>
      </c>
      <c r="E204" s="9">
        <v>0</v>
      </c>
      <c r="F204" s="9">
        <v>0</v>
      </c>
      <c r="G204" s="9">
        <v>680000</v>
      </c>
      <c r="H204" s="9">
        <v>380000</v>
      </c>
      <c r="I204" s="9">
        <v>300000</v>
      </c>
      <c r="J204" s="9">
        <v>0</v>
      </c>
      <c r="K204" s="9">
        <v>0</v>
      </c>
      <c r="L204" s="9">
        <v>0</v>
      </c>
      <c r="M204" s="9">
        <v>0</v>
      </c>
      <c r="N204" s="9">
        <v>4161810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1693229</v>
      </c>
      <c r="D205" s="11">
        <v>1693229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34727829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3050967</v>
      </c>
      <c r="D206" s="13">
        <v>3050967</v>
      </c>
      <c r="E206" s="13">
        <v>0</v>
      </c>
      <c r="F206" s="13">
        <v>0</v>
      </c>
      <c r="G206" s="13">
        <v>1830000</v>
      </c>
      <c r="H206" s="13">
        <v>230000</v>
      </c>
      <c r="I206" s="13">
        <v>1600000</v>
      </c>
      <c r="J206" s="13">
        <v>0</v>
      </c>
      <c r="K206" s="13">
        <v>0</v>
      </c>
      <c r="L206" s="13">
        <v>0</v>
      </c>
      <c r="M206" s="13">
        <v>0</v>
      </c>
      <c r="N206" s="13">
        <v>47882367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394066</v>
      </c>
      <c r="D207" s="9">
        <v>394066</v>
      </c>
      <c r="E207" s="9">
        <v>277200</v>
      </c>
      <c r="F207" s="9">
        <v>0</v>
      </c>
      <c r="G207" s="9">
        <v>510000</v>
      </c>
      <c r="H207" s="9">
        <v>310000</v>
      </c>
      <c r="I207" s="9">
        <v>200000</v>
      </c>
      <c r="J207" s="9">
        <v>0</v>
      </c>
      <c r="K207" s="9">
        <v>0</v>
      </c>
      <c r="L207" s="9">
        <v>64400</v>
      </c>
      <c r="M207" s="9">
        <v>0</v>
      </c>
      <c r="N207" s="9">
        <v>10559966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-113593</v>
      </c>
      <c r="D208" s="11">
        <v>-113593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9921407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5764886</v>
      </c>
      <c r="D209" s="13">
        <v>5764886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41611686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746543</v>
      </c>
      <c r="D210" s="9">
        <v>746543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6163443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2750110</v>
      </c>
      <c r="D211" s="11">
        <v>2750110</v>
      </c>
      <c r="E211" s="11">
        <v>873400</v>
      </c>
      <c r="F211" s="11">
        <v>0</v>
      </c>
      <c r="G211" s="11">
        <v>1600000</v>
      </c>
      <c r="H211" s="11">
        <v>0</v>
      </c>
      <c r="I211" s="11">
        <v>1600000</v>
      </c>
      <c r="J211" s="11">
        <v>0</v>
      </c>
      <c r="K211" s="11">
        <v>0</v>
      </c>
      <c r="L211" s="11">
        <v>0</v>
      </c>
      <c r="M211" s="11">
        <v>0</v>
      </c>
      <c r="N211" s="11">
        <v>23992310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2504619</v>
      </c>
      <c r="D212" s="13">
        <v>2504619</v>
      </c>
      <c r="E212" s="13">
        <v>489800</v>
      </c>
      <c r="F212" s="13">
        <v>0</v>
      </c>
      <c r="G212" s="13">
        <v>510000</v>
      </c>
      <c r="H212" s="13">
        <v>260000</v>
      </c>
      <c r="I212" s="13">
        <v>250000</v>
      </c>
      <c r="J212" s="13">
        <v>0</v>
      </c>
      <c r="K212" s="13">
        <v>0</v>
      </c>
      <c r="L212" s="13">
        <v>0</v>
      </c>
      <c r="M212" s="13">
        <v>0</v>
      </c>
      <c r="N212" s="13">
        <v>15614019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-2916736</v>
      </c>
      <c r="D213" s="9">
        <v>-2916736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602664</v>
      </c>
      <c r="O213" s="9"/>
      <c r="P213" s="9">
        <f t="shared" si="4"/>
        <v>0</v>
      </c>
    </row>
    <row r="214" spans="1:16" x14ac:dyDescent="0.2">
      <c r="A214" s="10" t="s">
        <v>209</v>
      </c>
      <c r="B214" s="11">
        <v>4818000</v>
      </c>
      <c r="C214" s="11">
        <v>402759</v>
      </c>
      <c r="D214" s="11">
        <v>402759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5775059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954250</v>
      </c>
      <c r="D215" s="13">
        <v>954250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5235350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5406596</v>
      </c>
      <c r="D216" s="9">
        <v>5406596</v>
      </c>
      <c r="E216" s="9">
        <v>338500</v>
      </c>
      <c r="F216" s="9">
        <v>0</v>
      </c>
      <c r="G216" s="9">
        <v>650000</v>
      </c>
      <c r="H216" s="9">
        <v>550000</v>
      </c>
      <c r="I216" s="9">
        <v>100000</v>
      </c>
      <c r="J216" s="9">
        <v>0</v>
      </c>
      <c r="K216" s="9">
        <v>0</v>
      </c>
      <c r="L216" s="9">
        <v>0</v>
      </c>
      <c r="M216" s="9">
        <v>0</v>
      </c>
      <c r="N216" s="9">
        <v>45495796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4676178</v>
      </c>
      <c r="D217" s="11">
        <v>4676178</v>
      </c>
      <c r="E217" s="11">
        <v>416700</v>
      </c>
      <c r="F217" s="11">
        <v>0</v>
      </c>
      <c r="G217" s="11">
        <v>1230000</v>
      </c>
      <c r="H217" s="11">
        <v>880000</v>
      </c>
      <c r="I217" s="11">
        <v>350000</v>
      </c>
      <c r="J217" s="11">
        <v>0</v>
      </c>
      <c r="K217" s="11">
        <v>0</v>
      </c>
      <c r="L217" s="11">
        <v>0</v>
      </c>
      <c r="M217" s="11">
        <v>0</v>
      </c>
      <c r="N217" s="11">
        <v>31105578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999851</v>
      </c>
      <c r="D218" s="13">
        <v>999851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13842851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1008501</v>
      </c>
      <c r="D219" s="9">
        <v>1008501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9062501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4231961</v>
      </c>
      <c r="D220" s="11">
        <v>4231961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26762161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-5540448</v>
      </c>
      <c r="D221" s="13">
        <v>-5540448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10408552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4215599</v>
      </c>
      <c r="D222" s="9">
        <v>4215599</v>
      </c>
      <c r="E222" s="9">
        <v>0</v>
      </c>
      <c r="F222" s="9">
        <v>0</v>
      </c>
      <c r="G222" s="9">
        <v>270000</v>
      </c>
      <c r="H222" s="9">
        <v>120000</v>
      </c>
      <c r="I222" s="9">
        <v>150000</v>
      </c>
      <c r="J222" s="9">
        <v>0</v>
      </c>
      <c r="K222" s="9">
        <v>0</v>
      </c>
      <c r="L222" s="9">
        <v>361200</v>
      </c>
      <c r="M222" s="9">
        <v>0</v>
      </c>
      <c r="N222" s="9">
        <v>22609499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1855320</v>
      </c>
      <c r="D223" s="11">
        <v>1855320</v>
      </c>
      <c r="E223" s="11">
        <v>0</v>
      </c>
      <c r="F223" s="11">
        <v>0</v>
      </c>
      <c r="G223" s="11">
        <v>3480000</v>
      </c>
      <c r="H223" s="11">
        <v>180000</v>
      </c>
      <c r="I223" s="11">
        <v>3300000</v>
      </c>
      <c r="J223" s="11">
        <v>0</v>
      </c>
      <c r="K223" s="11">
        <v>0</v>
      </c>
      <c r="L223" s="11">
        <v>1182100</v>
      </c>
      <c r="M223" s="11">
        <v>0</v>
      </c>
      <c r="N223" s="11">
        <v>58080220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13284587</v>
      </c>
      <c r="D224" s="13">
        <v>13284587</v>
      </c>
      <c r="E224" s="13">
        <v>0</v>
      </c>
      <c r="F224" s="13">
        <v>0</v>
      </c>
      <c r="G224" s="13">
        <v>680000</v>
      </c>
      <c r="H224" s="13">
        <v>180000</v>
      </c>
      <c r="I224" s="13">
        <v>500000</v>
      </c>
      <c r="J224" s="13">
        <v>0</v>
      </c>
      <c r="K224" s="13">
        <v>0</v>
      </c>
      <c r="L224" s="13">
        <v>792900</v>
      </c>
      <c r="M224" s="13">
        <v>0</v>
      </c>
      <c r="N224" s="13">
        <v>83543587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2548323</v>
      </c>
      <c r="D225" s="9">
        <v>2548323</v>
      </c>
      <c r="E225" s="9">
        <v>455000</v>
      </c>
      <c r="F225" s="9">
        <v>0</v>
      </c>
      <c r="G225" s="9">
        <v>800000</v>
      </c>
      <c r="H225" s="9">
        <v>100000</v>
      </c>
      <c r="I225" s="9">
        <v>700000</v>
      </c>
      <c r="J225" s="9">
        <v>0</v>
      </c>
      <c r="K225" s="9">
        <v>0</v>
      </c>
      <c r="L225" s="9">
        <v>0</v>
      </c>
      <c r="M225" s="9">
        <v>0</v>
      </c>
      <c r="N225" s="9">
        <v>17062023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-1782342</v>
      </c>
      <c r="D226" s="11">
        <v>-1782342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985458</v>
      </c>
      <c r="O226" s="11"/>
      <c r="P226" s="11">
        <f t="shared" si="4"/>
        <v>0</v>
      </c>
    </row>
    <row r="227" spans="1:16" x14ac:dyDescent="0.2">
      <c r="A227" s="12" t="s">
        <v>222</v>
      </c>
      <c r="B227" s="13">
        <v>19279000</v>
      </c>
      <c r="C227" s="13">
        <v>6110764</v>
      </c>
      <c r="D227" s="13">
        <v>6110764</v>
      </c>
      <c r="E227" s="13">
        <v>0</v>
      </c>
      <c r="F227" s="13">
        <v>0</v>
      </c>
      <c r="G227" s="13">
        <v>540000</v>
      </c>
      <c r="H227" s="13">
        <v>440000</v>
      </c>
      <c r="I227" s="13">
        <v>100000</v>
      </c>
      <c r="J227" s="13">
        <v>0</v>
      </c>
      <c r="K227" s="13">
        <v>0</v>
      </c>
      <c r="L227" s="13">
        <v>0</v>
      </c>
      <c r="M227" s="13">
        <v>0</v>
      </c>
      <c r="N227" s="13">
        <v>25929764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4299138</v>
      </c>
      <c r="D228" s="9">
        <v>4299138</v>
      </c>
      <c r="E228" s="9">
        <v>0</v>
      </c>
      <c r="F228" s="9">
        <v>0</v>
      </c>
      <c r="G228" s="9">
        <v>610000</v>
      </c>
      <c r="H228" s="9">
        <v>410000</v>
      </c>
      <c r="I228" s="9">
        <v>200000</v>
      </c>
      <c r="J228" s="9">
        <v>0</v>
      </c>
      <c r="K228" s="9">
        <v>0</v>
      </c>
      <c r="L228" s="9">
        <v>297900</v>
      </c>
      <c r="M228" s="9">
        <v>0</v>
      </c>
      <c r="N228" s="9">
        <v>24564338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3065455</v>
      </c>
      <c r="D229" s="11">
        <v>3065455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16291255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3054007</v>
      </c>
      <c r="D230" s="13">
        <v>3054007</v>
      </c>
      <c r="E230" s="13">
        <v>0</v>
      </c>
      <c r="F230" s="13">
        <v>0</v>
      </c>
      <c r="G230" s="13">
        <v>1370000</v>
      </c>
      <c r="H230" s="13">
        <v>370000</v>
      </c>
      <c r="I230" s="13">
        <v>1000000</v>
      </c>
      <c r="J230" s="13">
        <v>0</v>
      </c>
      <c r="K230" s="13">
        <v>0</v>
      </c>
      <c r="L230" s="13">
        <v>0</v>
      </c>
      <c r="M230" s="13">
        <v>0</v>
      </c>
      <c r="N230" s="13">
        <v>17981407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3993875</v>
      </c>
      <c r="D231" s="9">
        <v>3993875</v>
      </c>
      <c r="E231" s="9">
        <v>0</v>
      </c>
      <c r="F231" s="9">
        <v>0</v>
      </c>
      <c r="G231" s="9">
        <v>1100000</v>
      </c>
      <c r="H231" s="9">
        <v>0</v>
      </c>
      <c r="I231" s="9">
        <v>1100000</v>
      </c>
      <c r="J231" s="9">
        <v>0</v>
      </c>
      <c r="K231" s="9">
        <v>0</v>
      </c>
      <c r="L231" s="9">
        <v>303200</v>
      </c>
      <c r="M231" s="9">
        <v>0</v>
      </c>
      <c r="N231" s="9">
        <v>43668875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-421807</v>
      </c>
      <c r="D232" s="11">
        <v>-421807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8107793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415465</v>
      </c>
      <c r="D233" s="13">
        <v>415465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4310865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497335</v>
      </c>
      <c r="D234" s="9">
        <v>497335</v>
      </c>
      <c r="E234" s="9">
        <v>332600</v>
      </c>
      <c r="F234" s="9">
        <v>0</v>
      </c>
      <c r="G234" s="9">
        <v>900000</v>
      </c>
      <c r="H234" s="9">
        <v>0</v>
      </c>
      <c r="I234" s="9">
        <v>900000</v>
      </c>
      <c r="J234" s="9">
        <v>0</v>
      </c>
      <c r="K234" s="9">
        <v>0</v>
      </c>
      <c r="L234" s="9">
        <v>0</v>
      </c>
      <c r="M234" s="9">
        <v>0</v>
      </c>
      <c r="N234" s="9">
        <v>8760235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1343824</v>
      </c>
      <c r="D235" s="11">
        <v>1343824</v>
      </c>
      <c r="E235" s="11">
        <v>0</v>
      </c>
      <c r="F235" s="11">
        <v>0</v>
      </c>
      <c r="G235" s="11">
        <v>1485000</v>
      </c>
      <c r="H235" s="11">
        <v>1485000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33217124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-389268</v>
      </c>
      <c r="D236" s="13">
        <v>-389268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9134232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338873</v>
      </c>
      <c r="D237" s="9">
        <v>338873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4807673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312320</v>
      </c>
      <c r="D238" s="11">
        <v>312320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6285620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2081882</v>
      </c>
      <c r="D239" s="13">
        <v>2081882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15616682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975037</v>
      </c>
      <c r="D240" s="9">
        <v>975037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10943137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829494</v>
      </c>
      <c r="D241" s="11">
        <v>829494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6694794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276210</v>
      </c>
      <c r="D242" s="13">
        <v>276210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7116610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2640510</v>
      </c>
      <c r="D243" s="9">
        <v>2640510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21157410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-2091482</v>
      </c>
      <c r="D244" s="11">
        <v>-2091482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3562418</v>
      </c>
      <c r="O244" s="11"/>
      <c r="P244" s="11">
        <f t="shared" si="4"/>
        <v>0</v>
      </c>
    </row>
    <row r="245" spans="1:16" x14ac:dyDescent="0.2">
      <c r="A245" s="12" t="s">
        <v>240</v>
      </c>
      <c r="B245" s="13">
        <v>6641800</v>
      </c>
      <c r="C245" s="13">
        <v>533568</v>
      </c>
      <c r="D245" s="13">
        <v>533568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7729668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532296</v>
      </c>
      <c r="D246" s="9">
        <v>532296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15002796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2350331</v>
      </c>
      <c r="D247" s="11">
        <v>2350331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18473231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2399723</v>
      </c>
      <c r="D248" s="13">
        <v>2399723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13522423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1976205</v>
      </c>
      <c r="D249" s="9">
        <v>1976205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13953805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2282952</v>
      </c>
      <c r="D250" s="11">
        <v>2282952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12808752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1416446</v>
      </c>
      <c r="D251" s="13">
        <v>1416446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11908546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872638</v>
      </c>
      <c r="D252" s="9">
        <v>872638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32838938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1734590</v>
      </c>
      <c r="D253" s="11">
        <v>1734590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11383590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2488131</v>
      </c>
      <c r="D254" s="13">
        <v>2488131</v>
      </c>
      <c r="E254" s="13">
        <v>538200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17329831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1787203</v>
      </c>
      <c r="D255" s="9">
        <v>1787203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19459403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1944047</v>
      </c>
      <c r="D256" s="11">
        <v>1944047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11567247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3826382</v>
      </c>
      <c r="D257" s="13">
        <v>3826382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19711782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1110499</v>
      </c>
      <c r="D258" s="9">
        <v>1110499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6156599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2271966</v>
      </c>
      <c r="D259" s="11">
        <v>2271966</v>
      </c>
      <c r="E259" s="11">
        <v>599300</v>
      </c>
      <c r="F259" s="11">
        <v>0</v>
      </c>
      <c r="G259" s="11">
        <v>70000</v>
      </c>
      <c r="H259" s="11">
        <v>70000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21673866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3569655</v>
      </c>
      <c r="D260" s="13">
        <v>3569655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25295055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575390</v>
      </c>
      <c r="D261" s="9">
        <v>575390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57977090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-783710</v>
      </c>
      <c r="D262" s="11">
        <v>-783710</v>
      </c>
      <c r="E262" s="11">
        <v>0</v>
      </c>
      <c r="F262" s="11">
        <v>0</v>
      </c>
      <c r="G262" s="11">
        <v>215000</v>
      </c>
      <c r="H262" s="11">
        <v>215000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96146490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11430853</v>
      </c>
      <c r="D263" s="13">
        <v>11430853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67473253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2083989</v>
      </c>
      <c r="D264" s="9">
        <v>2083989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12837189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1095798</v>
      </c>
      <c r="D265" s="11">
        <v>1095798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9900298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1832251</v>
      </c>
      <c r="D266" s="13">
        <v>1832251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23220551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-1211034</v>
      </c>
      <c r="D267" s="9">
        <v>-1211034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18506566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3630582</v>
      </c>
      <c r="D268" s="11">
        <v>3630582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16738182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6527190</v>
      </c>
      <c r="D269" s="13">
        <v>6527190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28856790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5774839</v>
      </c>
      <c r="D270" s="9">
        <v>5774839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33202039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1047566</v>
      </c>
      <c r="D271" s="11">
        <v>1047566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8419466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1144859</v>
      </c>
      <c r="D272" s="13">
        <v>1144859</v>
      </c>
      <c r="E272" s="13">
        <v>554300</v>
      </c>
      <c r="F272" s="13">
        <v>0</v>
      </c>
      <c r="G272" s="13">
        <v>3000</v>
      </c>
      <c r="H272" s="13">
        <v>3000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8162659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2006601</v>
      </c>
      <c r="D273" s="9">
        <v>2006601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15533701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996635</v>
      </c>
      <c r="D274" s="11">
        <v>996635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5847535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3661681</v>
      </c>
      <c r="D275" s="13">
        <v>3661681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22978781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2812377</v>
      </c>
      <c r="D276" s="9">
        <v>2812377</v>
      </c>
      <c r="E276" s="9">
        <v>0</v>
      </c>
      <c r="F276" s="9">
        <v>0</v>
      </c>
      <c r="G276" s="9">
        <v>25000</v>
      </c>
      <c r="H276" s="9">
        <v>25000</v>
      </c>
      <c r="I276" s="9">
        <v>0</v>
      </c>
      <c r="J276" s="9">
        <v>0</v>
      </c>
      <c r="K276" s="9">
        <v>0</v>
      </c>
      <c r="L276" s="9">
        <v>307800</v>
      </c>
      <c r="M276" s="9">
        <v>0</v>
      </c>
      <c r="N276" s="9">
        <v>15109577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5575937</v>
      </c>
      <c r="D277" s="11">
        <v>5575937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30322837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3174953</v>
      </c>
      <c r="D278" s="13">
        <v>3174953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23477853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3351333</v>
      </c>
      <c r="D279" s="9">
        <v>3351333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26259533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3101463</v>
      </c>
      <c r="D280" s="11">
        <v>3101463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18621663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3460691</v>
      </c>
      <c r="D281" s="13">
        <v>3460691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24709891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1917883</v>
      </c>
      <c r="D282" s="9">
        <v>1917883</v>
      </c>
      <c r="E282" s="9">
        <v>554300</v>
      </c>
      <c r="F282" s="9">
        <v>0</v>
      </c>
      <c r="G282" s="9">
        <v>174400</v>
      </c>
      <c r="H282" s="9">
        <v>174400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11420283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1261860</v>
      </c>
      <c r="D283" s="11">
        <v>1261860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8889360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-87361</v>
      </c>
      <c r="D284" s="13">
        <v>-87361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5288539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564479</v>
      </c>
      <c r="D285" s="9">
        <v>564479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10669879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5775053</v>
      </c>
      <c r="D286" s="11">
        <v>5775053</v>
      </c>
      <c r="E286" s="11">
        <v>0</v>
      </c>
      <c r="F286" s="11">
        <v>0</v>
      </c>
      <c r="G286" s="11">
        <v>240000</v>
      </c>
      <c r="H286" s="11">
        <v>240000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31244953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2272897</v>
      </c>
      <c r="D287" s="13">
        <v>2272897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12905297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2277674</v>
      </c>
      <c r="D288" s="9">
        <v>2277674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17310674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1490401</v>
      </c>
      <c r="D289" s="11">
        <v>1490401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10295401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2939499</v>
      </c>
      <c r="D290" s="13">
        <v>2939499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13923799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2063572</v>
      </c>
      <c r="D291" s="9">
        <v>2063572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22486772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6596184</v>
      </c>
      <c r="D292" s="11">
        <v>6596184</v>
      </c>
      <c r="E292" s="11">
        <v>768900</v>
      </c>
      <c r="F292" s="11">
        <v>0</v>
      </c>
      <c r="G292" s="11">
        <v>88000</v>
      </c>
      <c r="H292" s="11">
        <v>88000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23559784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1815636</v>
      </c>
      <c r="D293" s="13">
        <v>1815636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9166336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1322957</v>
      </c>
      <c r="D294" s="9">
        <v>1322957</v>
      </c>
      <c r="E294" s="9">
        <v>554300</v>
      </c>
      <c r="F294" s="9">
        <v>0</v>
      </c>
      <c r="G294" s="9">
        <v>25000</v>
      </c>
      <c r="H294" s="9">
        <v>25000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7943557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1212844</v>
      </c>
      <c r="D295" s="11">
        <v>1212844</v>
      </c>
      <c r="E295" s="11">
        <v>554300</v>
      </c>
      <c r="F295" s="11">
        <v>0</v>
      </c>
      <c r="G295" s="11">
        <v>70000</v>
      </c>
      <c r="H295" s="11">
        <v>70000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9190944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2059085</v>
      </c>
      <c r="D296" s="13">
        <v>2059085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16106385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-20180361</v>
      </c>
      <c r="D297" s="9">
        <v>-20180361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341009339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2377149</v>
      </c>
      <c r="D298" s="11">
        <v>2377149</v>
      </c>
      <c r="E298" s="11">
        <v>583200</v>
      </c>
      <c r="F298" s="11">
        <v>0</v>
      </c>
      <c r="G298" s="11">
        <v>40000</v>
      </c>
      <c r="H298" s="11">
        <v>40000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14120649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651132</v>
      </c>
      <c r="D299" s="13">
        <v>651132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5436532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3974453</v>
      </c>
      <c r="D300" s="9">
        <v>3974453</v>
      </c>
      <c r="E300" s="9">
        <v>249100</v>
      </c>
      <c r="F300" s="9">
        <v>0</v>
      </c>
      <c r="G300" s="9">
        <v>50000</v>
      </c>
      <c r="H300" s="9">
        <v>50000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17104153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-1731721</v>
      </c>
      <c r="D301" s="11">
        <v>-1731721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11874579</v>
      </c>
      <c r="O301" s="11"/>
      <c r="P301" s="11">
        <f t="shared" si="5"/>
        <v>0</v>
      </c>
    </row>
    <row r="302" spans="1:16" x14ac:dyDescent="0.2">
      <c r="A302" s="12" t="s">
        <v>297</v>
      </c>
      <c r="B302" s="13">
        <v>12246700</v>
      </c>
      <c r="C302" s="13">
        <v>3258260</v>
      </c>
      <c r="D302" s="13">
        <v>3258260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16561260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1597178</v>
      </c>
      <c r="D303" s="9">
        <v>1597178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9152178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7912944</v>
      </c>
      <c r="D304" s="11">
        <v>7912944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27039844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4880757</v>
      </c>
      <c r="D305" s="13">
        <v>4880757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18137357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2836564</v>
      </c>
      <c r="D306" s="9">
        <v>2836564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13726164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1149228</v>
      </c>
      <c r="D307" s="11">
        <v>1149228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5858228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966170</v>
      </c>
      <c r="D308" s="13">
        <v>966170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6158970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5809943</v>
      </c>
      <c r="D309" s="9">
        <v>5809943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23885743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2542828</v>
      </c>
      <c r="D310" s="11">
        <v>2542828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11371128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2633068</v>
      </c>
      <c r="D311" s="13">
        <v>2633068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14259968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7426624</v>
      </c>
      <c r="D312" s="9">
        <v>7426624</v>
      </c>
      <c r="E312" s="9">
        <v>0</v>
      </c>
      <c r="F312" s="9">
        <v>0</v>
      </c>
      <c r="G312" s="9">
        <v>100000</v>
      </c>
      <c r="H312" s="9">
        <v>100000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36580024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2422809</v>
      </c>
      <c r="D313" s="11">
        <v>2422809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17713709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2355622</v>
      </c>
      <c r="D314" s="13">
        <v>2355622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9368122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6912698</v>
      </c>
      <c r="D315" s="9">
        <v>6912698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24788098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10718452</v>
      </c>
      <c r="D316" s="11">
        <v>10718452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49459752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6064715</v>
      </c>
      <c r="D317" s="13">
        <v>6064715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25883515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2700916</v>
      </c>
      <c r="D318" s="9">
        <v>2700916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17190916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3118662</v>
      </c>
      <c r="D319" s="11">
        <v>3118662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33687662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3710488</v>
      </c>
      <c r="D320" s="13">
        <v>3710488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7554088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-453960</v>
      </c>
      <c r="D321" s="9">
        <v>-453960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2935740</v>
      </c>
      <c r="O321" s="9"/>
      <c r="P321" s="9">
        <f t="shared" si="5"/>
        <v>0</v>
      </c>
    </row>
    <row r="322" spans="1:16" x14ac:dyDescent="0.2">
      <c r="A322" s="10" t="s">
        <v>317</v>
      </c>
      <c r="B322" s="11">
        <v>53220900</v>
      </c>
      <c r="C322" s="11">
        <v>18555249</v>
      </c>
      <c r="D322" s="11">
        <v>18555249</v>
      </c>
      <c r="E322" s="11">
        <v>1492200</v>
      </c>
      <c r="F322" s="11">
        <v>0</v>
      </c>
      <c r="G322" s="11">
        <v>280000</v>
      </c>
      <c r="H322" s="11">
        <v>280000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73548349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7384189</v>
      </c>
      <c r="D323" s="13">
        <v>7384189</v>
      </c>
      <c r="E323" s="13">
        <v>0</v>
      </c>
      <c r="F323" s="13">
        <v>2224700</v>
      </c>
      <c r="G323" s="13">
        <v>90000</v>
      </c>
      <c r="H323" s="13">
        <v>90000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43282689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2614653</v>
      </c>
      <c r="D324" s="9">
        <v>2614653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11637053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14276187</v>
      </c>
      <c r="D325" s="11">
        <v>14276187</v>
      </c>
      <c r="E325" s="11">
        <v>0</v>
      </c>
      <c r="F325" s="11">
        <v>0</v>
      </c>
      <c r="G325" s="11">
        <v>160000</v>
      </c>
      <c r="H325" s="11">
        <v>160000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38470687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3536042</v>
      </c>
      <c r="D326" s="13">
        <v>3536042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12309542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3783847</v>
      </c>
      <c r="D327" s="9">
        <v>3783847</v>
      </c>
      <c r="E327" s="9">
        <v>403300</v>
      </c>
      <c r="F327" s="9">
        <v>0</v>
      </c>
      <c r="G327" s="9">
        <v>40000</v>
      </c>
      <c r="H327" s="9">
        <v>40000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16841447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14047654</v>
      </c>
      <c r="D328" s="11">
        <v>14047654</v>
      </c>
      <c r="E328" s="11">
        <v>0</v>
      </c>
      <c r="F328" s="11">
        <v>0</v>
      </c>
      <c r="G328" s="11">
        <v>220000</v>
      </c>
      <c r="H328" s="11">
        <v>220000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60305354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14957603</v>
      </c>
      <c r="D329" s="13">
        <v>14957603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51355503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3723726</v>
      </c>
      <c r="D330" s="9">
        <v>3723726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12219526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2175516</v>
      </c>
      <c r="D331" s="11">
        <v>2175516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9664116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2689308</v>
      </c>
      <c r="D332" s="13">
        <v>2689308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10755908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1443192</v>
      </c>
      <c r="D333" s="9">
        <v>1443192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9003492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339117</v>
      </c>
      <c r="D334" s="11">
        <v>339117</v>
      </c>
      <c r="E334" s="11">
        <v>0</v>
      </c>
      <c r="F334" s="11">
        <v>634500</v>
      </c>
      <c r="G334" s="11">
        <v>50000</v>
      </c>
      <c r="H334" s="11">
        <v>50000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3766917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795919</v>
      </c>
      <c r="D335" s="13">
        <v>795919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5816119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1803600</v>
      </c>
      <c r="D336" s="9">
        <v>1803600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11194500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1291263</v>
      </c>
      <c r="D337" s="11">
        <v>1291263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7991363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3020276</v>
      </c>
      <c r="D338" s="13">
        <v>3020276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15667176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889895</v>
      </c>
      <c r="D339" s="9">
        <v>889895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4799595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767290</v>
      </c>
      <c r="D340" s="11">
        <v>767290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5671890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1679551</v>
      </c>
      <c r="D341" s="13">
        <v>1679551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15488351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5141110</v>
      </c>
      <c r="D342" s="9">
        <v>5141110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21446010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556269</v>
      </c>
      <c r="D343" s="11">
        <v>556269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4216769</v>
      </c>
      <c r="O343" s="11"/>
      <c r="P343" s="11">
        <f t="shared" si="6"/>
        <v>0</v>
      </c>
    </row>
    <row r="344" spans="1:16" x14ac:dyDescent="0.2">
      <c r="A344" s="12" t="s">
        <v>441</v>
      </c>
      <c r="B344" s="13">
        <v>19343100</v>
      </c>
      <c r="C344" s="13">
        <v>4780185</v>
      </c>
      <c r="D344" s="13">
        <v>4780185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24818285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3738560</v>
      </c>
      <c r="D345" s="9">
        <v>3738560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120653060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5739496</v>
      </c>
      <c r="D346" s="11">
        <v>5739496</v>
      </c>
      <c r="E346" s="11">
        <v>0</v>
      </c>
      <c r="F346" s="11">
        <v>3212600</v>
      </c>
      <c r="G346" s="11">
        <v>59900</v>
      </c>
      <c r="H346" s="11">
        <v>59900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52489396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1180466</v>
      </c>
      <c r="D347" s="13">
        <v>1180466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7947866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2233638</v>
      </c>
      <c r="D348" s="9">
        <v>2233638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10519738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5911589</v>
      </c>
      <c r="D349" s="11">
        <v>5911589</v>
      </c>
      <c r="E349" s="11">
        <v>0</v>
      </c>
      <c r="F349" s="11">
        <v>1361500</v>
      </c>
      <c r="G349" s="11">
        <v>347400</v>
      </c>
      <c r="H349" s="11">
        <v>347400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30141689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1417752</v>
      </c>
      <c r="D350" s="13">
        <v>1417752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6794152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702259</v>
      </c>
      <c r="D351" s="9">
        <v>702259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4209859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815160</v>
      </c>
      <c r="D352" s="11">
        <v>815160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7680660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4632681</v>
      </c>
      <c r="D353" s="13">
        <v>4632681</v>
      </c>
      <c r="E353" s="13">
        <v>0</v>
      </c>
      <c r="F353" s="13">
        <v>1271700</v>
      </c>
      <c r="G353" s="13">
        <v>175900</v>
      </c>
      <c r="H353" s="13">
        <v>175900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24480281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3091936</v>
      </c>
      <c r="D354" s="9">
        <v>3091936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11644136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7418747</v>
      </c>
      <c r="D355" s="11">
        <v>7418747</v>
      </c>
      <c r="E355" s="11">
        <v>0</v>
      </c>
      <c r="F355" s="11">
        <v>2296000</v>
      </c>
      <c r="G355" s="11">
        <v>71500</v>
      </c>
      <c r="H355" s="11">
        <v>71500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44002147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1892611</v>
      </c>
      <c r="D356" s="13">
        <v>1892611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8542311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1854866</v>
      </c>
      <c r="D357" s="9">
        <v>1854866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8455466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1265209</v>
      </c>
      <c r="D358" s="11">
        <v>1265209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7961209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2164313</v>
      </c>
      <c r="D359" s="13">
        <v>2164313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9449813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2983836</v>
      </c>
      <c r="D360" s="9">
        <v>2983836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18104836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9853342</v>
      </c>
      <c r="D361" s="11">
        <v>9853342</v>
      </c>
      <c r="E361" s="11">
        <v>0</v>
      </c>
      <c r="F361" s="11">
        <v>4452700</v>
      </c>
      <c r="G361" s="11">
        <v>193300</v>
      </c>
      <c r="H361" s="11">
        <v>193300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73866142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461011</v>
      </c>
      <c r="D362" s="13">
        <v>461011</v>
      </c>
      <c r="E362" s="13">
        <v>0</v>
      </c>
      <c r="F362" s="13">
        <v>883100</v>
      </c>
      <c r="G362" s="13">
        <v>14400</v>
      </c>
      <c r="H362" s="13">
        <v>14400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12883011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388292</v>
      </c>
      <c r="D363" s="9">
        <v>388292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3816492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1685308</v>
      </c>
      <c r="D364" s="11">
        <v>1685308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9255208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2671649</v>
      </c>
      <c r="D365" s="13">
        <v>2671649</v>
      </c>
      <c r="E365" s="13">
        <v>0</v>
      </c>
      <c r="F365" s="13">
        <v>1106500</v>
      </c>
      <c r="G365" s="13">
        <v>160200</v>
      </c>
      <c r="H365" s="13">
        <v>160200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24301249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1256121</v>
      </c>
      <c r="D366" s="9">
        <v>1256121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10289521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964272</v>
      </c>
      <c r="D367" s="11">
        <v>964272</v>
      </c>
      <c r="E367" s="11">
        <v>0</v>
      </c>
      <c r="F367" s="11">
        <v>731100</v>
      </c>
      <c r="G367" s="11">
        <v>12200</v>
      </c>
      <c r="H367" s="11">
        <v>12200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6100672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2972764</v>
      </c>
      <c r="D368" s="13">
        <v>2972764</v>
      </c>
      <c r="E368" s="13">
        <v>0</v>
      </c>
      <c r="F368" s="13">
        <v>803700</v>
      </c>
      <c r="G368" s="13">
        <v>107100</v>
      </c>
      <c r="H368" s="13">
        <v>107100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17641164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4942732</v>
      </c>
      <c r="D369" s="9">
        <v>4942732</v>
      </c>
      <c r="E369" s="9">
        <v>0</v>
      </c>
      <c r="F369" s="9">
        <v>1642300</v>
      </c>
      <c r="G369" s="9">
        <v>71100</v>
      </c>
      <c r="H369" s="9">
        <v>71100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30004932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1362289</v>
      </c>
      <c r="D370" s="11">
        <v>1362289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9469589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1837656</v>
      </c>
      <c r="D371" s="13">
        <v>1837656</v>
      </c>
      <c r="E371" s="13">
        <v>0</v>
      </c>
      <c r="F371" s="13">
        <v>989200</v>
      </c>
      <c r="G371" s="13">
        <v>224200</v>
      </c>
      <c r="H371" s="13">
        <v>224200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11456856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1129752</v>
      </c>
      <c r="D372" s="9">
        <v>1129752</v>
      </c>
      <c r="E372" s="9">
        <v>0</v>
      </c>
      <c r="F372" s="9">
        <v>866200</v>
      </c>
      <c r="G372" s="9">
        <v>320400</v>
      </c>
      <c r="H372" s="9">
        <v>320400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9532552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1503888</v>
      </c>
      <c r="D373" s="11">
        <v>1503888</v>
      </c>
      <c r="E373" s="11">
        <v>0</v>
      </c>
      <c r="F373" s="11">
        <v>891900</v>
      </c>
      <c r="G373" s="11">
        <v>44400</v>
      </c>
      <c r="H373" s="11">
        <v>44400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10023288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1306717</v>
      </c>
      <c r="D374" s="13">
        <v>1306717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10081017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1239829</v>
      </c>
      <c r="D375" s="9">
        <v>1239829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7357429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1629582</v>
      </c>
      <c r="D376" s="11">
        <v>1629582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8112182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3440825</v>
      </c>
      <c r="D377" s="13">
        <v>3440825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12766525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254017</v>
      </c>
      <c r="D378" s="9">
        <v>254017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3663417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217064</v>
      </c>
      <c r="D379" s="11">
        <v>217064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4451364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1847370</v>
      </c>
      <c r="D380" s="13">
        <v>1847370</v>
      </c>
      <c r="E380" s="13">
        <v>0</v>
      </c>
      <c r="F380" s="13">
        <v>782800</v>
      </c>
      <c r="G380" s="13">
        <v>76000</v>
      </c>
      <c r="H380" s="13">
        <v>76000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7627670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10020805</v>
      </c>
      <c r="D381" s="9">
        <v>10020805</v>
      </c>
      <c r="E381" s="9">
        <v>0</v>
      </c>
      <c r="F381" s="9">
        <v>1914900</v>
      </c>
      <c r="G381" s="9">
        <v>81300</v>
      </c>
      <c r="H381" s="9">
        <v>81300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41170805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5692642</v>
      </c>
      <c r="D382" s="11">
        <v>5692642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31620442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4229653</v>
      </c>
      <c r="D383" s="13">
        <v>4229653</v>
      </c>
      <c r="E383" s="13">
        <v>0</v>
      </c>
      <c r="F383" s="13">
        <v>1382000</v>
      </c>
      <c r="G383" s="13">
        <v>25600</v>
      </c>
      <c r="H383" s="13">
        <v>25600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27055453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3710300</v>
      </c>
      <c r="D384" s="9">
        <v>3710300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14339700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3640849</v>
      </c>
      <c r="D385" s="11">
        <v>3640849</v>
      </c>
      <c r="E385" s="11">
        <v>0</v>
      </c>
      <c r="F385" s="11">
        <v>774500</v>
      </c>
      <c r="G385" s="11">
        <v>22200</v>
      </c>
      <c r="H385" s="11">
        <v>22200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17240649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8147287</v>
      </c>
      <c r="D386" s="13">
        <v>8147287</v>
      </c>
      <c r="E386" s="13">
        <v>0</v>
      </c>
      <c r="F386" s="13">
        <v>1746600</v>
      </c>
      <c r="G386" s="13">
        <v>197100</v>
      </c>
      <c r="H386" s="13">
        <v>197100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36541987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3579428</v>
      </c>
      <c r="D387" s="9">
        <v>3579428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19121028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874249</v>
      </c>
      <c r="D388" s="11">
        <v>874249</v>
      </c>
      <c r="E388" s="11">
        <v>0</v>
      </c>
      <c r="F388" s="11">
        <v>735900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5555349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-1766550</v>
      </c>
      <c r="D389" s="13">
        <v>-1766550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161874550</v>
      </c>
      <c r="O389" s="13"/>
      <c r="P389" s="13">
        <f t="shared" ref="P389:P431" si="7">C389-D389</f>
        <v>0</v>
      </c>
    </row>
    <row r="390" spans="1:16" x14ac:dyDescent="0.2">
      <c r="A390" s="8" t="s">
        <v>442</v>
      </c>
      <c r="B390" s="9">
        <v>56623000</v>
      </c>
      <c r="C390" s="9">
        <v>9816460</v>
      </c>
      <c r="D390" s="9">
        <v>9816460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74906160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3058059</v>
      </c>
      <c r="D391" s="11">
        <v>3058059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14851759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2469911</v>
      </c>
      <c r="D392" s="13">
        <v>2469911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14000911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1056750</v>
      </c>
      <c r="D393" s="9">
        <v>1056750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7860950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1112566</v>
      </c>
      <c r="D394" s="11">
        <v>1112566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6870666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1614375</v>
      </c>
      <c r="D395" s="13">
        <v>1614375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7715575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2196424</v>
      </c>
      <c r="D396" s="9">
        <v>2196424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14243624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1731995</v>
      </c>
      <c r="D397" s="11">
        <v>1731995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9873295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1710532</v>
      </c>
      <c r="D398" s="13">
        <v>1710532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21017432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3417301</v>
      </c>
      <c r="D399" s="9">
        <v>3417301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14165801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1319777</v>
      </c>
      <c r="D400" s="11">
        <v>1319777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7672177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1772201</v>
      </c>
      <c r="D401" s="13">
        <v>1772201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9474201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1099245</v>
      </c>
      <c r="D402" s="9">
        <v>1099245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6789245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510696</v>
      </c>
      <c r="D403" s="11">
        <v>510696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4995596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4993244</v>
      </c>
      <c r="D404" s="13">
        <v>4993244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42110244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6105862</v>
      </c>
      <c r="D405" s="9">
        <v>6105862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25102662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2128659</v>
      </c>
      <c r="D406" s="11">
        <v>2128659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12388559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3671320</v>
      </c>
      <c r="D407" s="13">
        <v>3671320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17281820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1067486</v>
      </c>
      <c r="D408" s="9">
        <v>1067486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9936586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2348504</v>
      </c>
      <c r="D409" s="11">
        <v>2348504</v>
      </c>
      <c r="E409" s="11">
        <v>0</v>
      </c>
      <c r="F409" s="11">
        <v>2031300</v>
      </c>
      <c r="G409" s="11">
        <v>525200</v>
      </c>
      <c r="H409" s="11">
        <v>211200</v>
      </c>
      <c r="I409" s="11">
        <v>314000</v>
      </c>
      <c r="J409" s="11">
        <v>0</v>
      </c>
      <c r="K409" s="11">
        <v>0</v>
      </c>
      <c r="L409" s="11">
        <v>0</v>
      </c>
      <c r="M409" s="11">
        <v>0</v>
      </c>
      <c r="N409" s="11">
        <v>12272104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3724923</v>
      </c>
      <c r="D410" s="13">
        <v>3724923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14669123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4965997</v>
      </c>
      <c r="D411" s="9">
        <v>4965997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20982797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888284</v>
      </c>
      <c r="D412" s="11">
        <v>888284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8579784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2081564</v>
      </c>
      <c r="D413" s="13">
        <v>2081564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11462964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3428864</v>
      </c>
      <c r="D414" s="9">
        <v>3428864</v>
      </c>
      <c r="E414" s="9">
        <v>0</v>
      </c>
      <c r="F414" s="9">
        <v>4932900</v>
      </c>
      <c r="G414" s="9">
        <v>100000</v>
      </c>
      <c r="H414" s="9">
        <v>100000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22843864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1117802</v>
      </c>
      <c r="D415" s="11">
        <v>1117802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33325602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5444872</v>
      </c>
      <c r="D416" s="13">
        <v>5444872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19374372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13519712</v>
      </c>
      <c r="D417" s="9">
        <v>13519712</v>
      </c>
      <c r="E417" s="9">
        <v>0</v>
      </c>
      <c r="F417" s="9">
        <v>16093700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80897512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1398467</v>
      </c>
      <c r="D418" s="11">
        <v>1398467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8246867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1625576</v>
      </c>
      <c r="D419" s="13">
        <v>1625576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7982276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1016673</v>
      </c>
      <c r="D420" s="9">
        <v>1016673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7721973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951413</v>
      </c>
      <c r="D421" s="11">
        <v>951413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7924813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2137836</v>
      </c>
      <c r="D422" s="13">
        <v>2137836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14295236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2990787</v>
      </c>
      <c r="D423" s="9">
        <v>2990787</v>
      </c>
      <c r="E423" s="9">
        <v>0</v>
      </c>
      <c r="F423" s="9">
        <v>3185600</v>
      </c>
      <c r="G423" s="9">
        <v>380000</v>
      </c>
      <c r="H423" s="9">
        <v>380000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16905287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3337755</v>
      </c>
      <c r="D424" s="11">
        <v>3337755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14814055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1316367</v>
      </c>
      <c r="D425" s="13">
        <v>1316367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9623367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1731513</v>
      </c>
      <c r="D426" s="9">
        <v>1731513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8234913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1068594</v>
      </c>
      <c r="D427" s="11">
        <v>1068594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7156494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2199608</v>
      </c>
      <c r="D428" s="13">
        <v>2199608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15212108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1372706</v>
      </c>
      <c r="D429" s="9">
        <v>1372706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7818606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2005394</v>
      </c>
      <c r="D430" s="11">
        <v>2005394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11182194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3805314</v>
      </c>
      <c r="D431" s="13">
        <v>3805314</v>
      </c>
      <c r="E431" s="13">
        <v>0</v>
      </c>
      <c r="F431" s="13">
        <v>8189800</v>
      </c>
      <c r="G431" s="13">
        <v>120000</v>
      </c>
      <c r="H431" s="13">
        <v>120000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35412314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-20356401</v>
      </c>
      <c r="D432" s="15">
        <v>-16529375</v>
      </c>
      <c r="E432" s="15">
        <v>84539000</v>
      </c>
      <c r="F432" s="15">
        <v>212927500</v>
      </c>
      <c r="G432" s="15">
        <v>108887800</v>
      </c>
      <c r="H432" s="15">
        <v>82823800</v>
      </c>
      <c r="I432" s="15">
        <v>26064000</v>
      </c>
      <c r="J432" s="15">
        <v>0</v>
      </c>
      <c r="K432" s="15">
        <v>0</v>
      </c>
      <c r="L432" s="15">
        <v>42242600</v>
      </c>
      <c r="M432" s="15">
        <v>46212700</v>
      </c>
      <c r="N432" s="15">
        <v>12632711425</v>
      </c>
      <c r="O432" s="15"/>
      <c r="P432" s="15">
        <f>SUM(P6:P431)</f>
        <v>-3827026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2017-05-02T08:52:55Z</dcterms:modified>
</cp:coreProperties>
</file>