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6" i="1" l="1"/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<sst xmlns="http://schemas.openxmlformats.org/spreadsheetml/2006/main" count="453" uniqueCount="450">
  <si>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</si>
  <si>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</si>
  <si>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</si>
  <si>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</si>
  <si>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</si>
  <si>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</si>
  <si>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</si>
  <si>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</si>
  <si>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</si>
  <si>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</si>
  <si>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</si>
  <si>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</si>
  <si>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</si>
  <si>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</si>
  <si>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</si>
  <si>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</si>
  <si>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</si>
  <si>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</si>
  <si>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</si>
  <si>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</si>
  <si>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</si>
  <si>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</si>
  <si>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</si>
  <si>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</si>
  <si>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</si>
  <si>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</si>
  <si>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</si>
  <si>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</si>
  <si>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</si>
  <si>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</si>
  <si>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</si>
  <si>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</si>
  <si>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</si>
  <si>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</si>
  <si>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</si>
  <si>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</si>
  <si>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</si>
  <si>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</si>
  <si>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</si>
  <si>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</si>
  <si>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</si>
  <si>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</si>
  <si>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</si>
  <si>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</si>
  <si>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</si>
  <si>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</si>
  <si>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</si>
  <si>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</si>
  <si>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</si>
  <si>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</si>
  <si>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</si>
  <si>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</si>
  <si>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</si>
  <si>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</si>
  <si>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</si>
  <si>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</si>
  <si>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</si>
  <si>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</si>
  <si>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</si>
  <si>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</si>
  <si>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</si>
  <si>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</si>
  <si>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</si>
  <si>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</si>
  <si>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</si>
  <si>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</si>
  <si>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</si>
  <si>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</si>
  <si>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</si>
  <si>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</si>
  <si>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</si>
  <si>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</si>
  <si>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</si>
  <si>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</si>
  <si>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</si>
  <si>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</si>
  <si>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</si>
  <si>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</si>
  <si>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</si>
  <si>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</si>
  <si>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</si>
  <si>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</si>
  <si>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</si>
  <si>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</si>
  <si>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</si>
  <si>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</si>
  <si>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</si>
  <si>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</si>
  <si>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</si>
  <si>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</si>
  <si>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</si>
  <si>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</si>
  <si>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</si>
  <si>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</si>
  <si>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</si>
  <si>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</si>
  <si>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</si>
  <si>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</si>
  <si>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</si>
  <si>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</si>
  <si>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</si>
  <si>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</si>
  <si>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</si>
  <si>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</si>
  <si>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</si>
  <si>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</si>
  <si>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</si>
  <si>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</si>
  <si>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</si>
  <si>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</si>
  <si>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</si>
  <si>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</si>
  <si>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</si>
  <si>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</si>
  <si>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</si>
  <si>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</si>
  <si>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</si>
  <si>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</si>
  <si>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</si>
  <si>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</si>
  <si>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</si>
  <si>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</si>
  <si>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</si>
  <si>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</si>
  <si>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</si>
  <si>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</si>
  <si>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</si>
  <si>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</si>
  <si>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</si>
  <si>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</si>
  <si>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</si>
  <si>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</si>
  <si>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</si>
  <si>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</si>
  <si>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</si>
  <si>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</si>
  <si>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</si>
  <si>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</si>
  <si>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</si>
  <si>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</si>
  <si>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</si>
  <si>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</si>
  <si>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</si>
  <si>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</si>
  <si>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</si>
  <si>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</si>
  <si>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</si>
  <si>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</si>
  <si>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</si>
  <si>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</si>
  <si>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</si>
  <si>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</si>
  <si>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</si>
  <si>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</si>
  <si>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</si>
  <si>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</si>
  <si>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</si>
  <si>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</si>
  <si>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</si>
  <si>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</si>
  <si>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</si>
  <si>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</si>
  <si>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</si>
  <si>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</si>
  <si>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</si>
  <si>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</si>
  <si>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</si>
  <si>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</si>
  <si>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</si>
  <si>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</si>
  <si>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</si>
  <si>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</si>
  <si>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</si>
  <si>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</si>
  <si>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</si>
  <si>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</si>
  <si>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</si>
  <si>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</si>
  <si>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</si>
  <si>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</si>
  <si>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</si>
  <si>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</si>
  <si>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</si>
  <si>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</si>
  <si>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</si>
  <si>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</si>
  <si>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</si>
  <si>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</si>
  <si>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</si>
  <si>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</si>
  <si>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</si>
  <si>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</si>
  <si>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</si>
  <si>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</si>
  <si>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</si>
  <si>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</si>
  <si>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</si>
  <si>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</si>
  <si>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</si>
  <si>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</si>
  <si>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</si>
  <si>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</si>
  <si>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</si>
  <si>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</si>
  <si>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</si>
  <si>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</si>
  <si>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</si>
  <si>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</si>
  <si>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</si>
  <si>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</si>
  <si>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</si>
  <si>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</si>
  <si>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</si>
  <si>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</si>
  <si>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</si>
  <si>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</si>
  <si>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</si>
  <si>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</si>
  <si>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</si>
  <si>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</si>
  <si>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</si>
  <si>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</si>
  <si>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</si>
  <si>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</si>
  <si>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</si>
  <si>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</si>
  <si>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</si>
  <si>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</si>
  <si>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</si>
  <si>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</si>
  <si>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</si>
  <si>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</si>
  <si>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</si>
  <si>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</si>
  <si>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</si>
  <si>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</si>
  <si>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</si>
  <si>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</si>
  <si>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</si>
  <si>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</si>
  <si>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</si>
  <si>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</si>
  <si>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</si>
  <si>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</si>
  <si>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</si>
  <si>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</si>
  <si>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</si>
  <si>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</si>
  <si>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</si>
  <si>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</si>
  <si>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</si>
  <si>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</si>
  <si>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</si>
  <si>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</si>
  <si>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</si>
  <si>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</si>
  <si>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</si>
  <si>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</si>
  <si>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</si>
  <si>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</si>
  <si>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</si>
  <si>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</si>
  <si>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</si>
  <si>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</si>
  <si>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</si>
  <si>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</si>
  <si>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</si>
  <si>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</si>
  <si>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</si>
  <si>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</si>
  <si>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</si>
  <si>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</si>
  <si>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</si>
  <si>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</si>
  <si>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</si>
  <si>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</si>
  <si>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</si>
  <si>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</si>
  <si>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</si>
  <si>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</si>
  <si>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</si>
  <si>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</si>
  <si>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</si>
  <si>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</si>
  <si>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</si>
  <si>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</si>
  <si>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</si>
  <si>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</si>
  <si>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</si>
  <si>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</si>
  <si>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</si>
  <si>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</si>
  <si>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</si>
  <si>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</si>
  <si>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</si>
  <si>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</si>
  <si>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</si>
  <si>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</si>
  <si>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</si>
  <si>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</si>
  <si>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</si>
  <si>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</si>
  <si>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</si>
  <si>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</si>
  <si>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</si>
  <si>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</si>
  <si>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</si>
  <si>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</si>
  <si>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</si>
  <si>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</si>
  <si>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</si>
  <si>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</si>
  <si>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</si>
  <si>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</si>
  <si>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</si>
  <si>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</si>
  <si>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</si>
  <si>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</si>
  <si>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</si>
  <si>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</si>
  <si>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</si>
  <si>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</si>
  <si>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</si>
  <si>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</si>
  <si>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</si>
  <si>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</si>
  <si>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</si>
  <si>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</si>
  <si>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</si>
  <si>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</si>
  <si>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</si>
  <si>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</si>
  <si>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</si>
  <si>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</si>
  <si>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</si>
  <si>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</si>
  <si>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</si>
  <si>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</si>
  <si>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</si>
  <si>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</si>
  <si>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</si>
  <si>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</si>
  <si>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</si>
  <si>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</si>
  <si>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</si>
  <si>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</si>
  <si>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</si>
  <si>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</si>
  <si>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</si>
  <si>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</si>
  <si>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</si>
  <si>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</si>
  <si>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</si>
  <si>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</si>
  <si>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</si>
  <si>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</si>
  <si>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</si>
  <si>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</si>
  <si>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</si>
  <si>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</si>
  <si>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</si>
  <si>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</si>
  <si>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</si>
  <si>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</si>
  <si>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</si>
  <si>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</si>
  <si>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</si>
  <si>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</si>
  <si>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</si>
  <si>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</si>
  <si>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</si>
  <si>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</si>
  <si>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</si>
  <si>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</si>
  <si>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</si>
  <si>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</si>
  <si>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</si>
  <si>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</si>
  <si>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</si>
  <si>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</si>
  <si>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</si>
  <si>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</si>
  <si>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</si>
  <si>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</si>
  <si>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</si>
  <si>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</si>
  <si>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</si>
  <si>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</si>
  <si>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</si>
  <si>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</si>
  <si>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</si>
  <si>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</si>
  <si>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</si>
  <si>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</si>
  <si>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</si>
  <si>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</si>
  <si>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</si>
  <si>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</si>
  <si>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</si>
  <si>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</si>
  <si>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</si>
  <si>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</si>
  <si>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</si>
  <si>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</si>
  <si>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</si>
  <si>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</si>
  <si>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</si>
  <si>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</si>
  <si>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</si>
  <si>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</si>
  <si>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</si>
  <si>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</si>
  <si>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</si>
  <si>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</si>
  <si>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</si>
  <si>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</si>
  <si>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</si>
  <si>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</si>
  <si>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</si>
  <si>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</si>
  <si>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</si>
  <si>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</si>
  <si>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</si>
  <si>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</si>
  <si>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</si>
  <si>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</si>
  <si>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</si>
  <si>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</si>
  <si>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</si>
  <si>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</si>
  <si>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</si>
  <si>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</si>
  <si>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</si>
  <si>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</si>
  <si>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</si>
  <si>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</si>
  <si>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</si>
  <si>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</si>
  <si>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</si>
  <si>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</si>
  <si>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</si>
  <si>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</si>
  <si>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</si>
  <si>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</si>
  <si>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</si>
  <si>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</si>
  <si>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</si>
  <si>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</si>
  <si>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</si>
  <si>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Beregning av rammetilskudd og utbetaling til kommunene, april 2017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</si>
</sst>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2" sqref="R1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429</v>
      </c>
      <c r="E3" s="4" t="s">
        <v>430</v>
      </c>
      <c r="F3" s="4" t="s">
        <v>444</v>
      </c>
      <c r="G3" s="4" t="s">
        <v>433</v>
      </c>
      <c r="H3" s="4" t="s">
        <v>435</v>
      </c>
      <c r="I3" s="4" t="s">
        <v>445</v>
      </c>
      <c r="J3" s="4" t="s">
        <v>446</v>
      </c>
      <c r="K3" s="4" t="s">
        <v>448</v>
      </c>
      <c r="L3" s="4" t="s">
        <v>436</v>
      </c>
      <c r="M3" s="4" t="s">
        <v>1</v>
      </c>
      <c r="N3" s="4" t="s">
        <v>439</v>
      </c>
      <c r="O3" s="4"/>
      <c r="P3" s="4" t="s">
        <v>440</v>
      </c>
    </row>
    <row r="4" spans="1:16" s="5" customFormat="1" ht="25.5" customHeight="1" x14ac:dyDescent="0.2">
      <c r="A4" s="4"/>
      <c r="B4" s="4" t="s">
        <v>426</v>
      </c>
      <c r="C4" s="4"/>
      <c r="D4" s="4"/>
      <c r="E4" s="4" t="s">
        <v>431</v>
      </c>
      <c r="F4" s="4" t="s">
        <v>432</v>
      </c>
      <c r="G4" s="4" t="s">
        <v>434</v>
      </c>
      <c r="H4" s="4" t="s">
        <v>434</v>
      </c>
      <c r="I4" s="4" t="s">
        <v>434</v>
      </c>
      <c r="J4" s="4" t="s">
        <v>434</v>
      </c>
      <c r="K4" s="4" t="s">
        <v>447</v>
      </c>
      <c r="L4" s="4" t="s">
        <v>437</v>
      </c>
      <c r="M4" s="4" t="s">
        <v>438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428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73906800</v>
      </c>
      <c r="C6" s="9">
        <v>3879788</v>
      </c>
      <c r="D6" s="9">
        <v>3879788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78066588</v>
      </c>
      <c r="O6" s="9"/>
      <c r="P6" s="9">
        <f>C6-D6</f>
        <v>0</v>
      </c>
    </row>
    <row r="7" spans="1:16" x14ac:dyDescent="0.2">
      <c r="A7" s="10" t="s">
        <v>3</v>
      </c>
      <c r="B7" s="11">
        <v>73405800</v>
      </c>
      <c r="C7" s="11">
        <v>2998809</v>
      </c>
      <c r="D7" s="11">
        <v>2998809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76684609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133228300</v>
      </c>
      <c r="C8" s="13">
        <v>3950253</v>
      </c>
      <c r="D8" s="13">
        <v>3950253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137718553</v>
      </c>
      <c r="O8" s="13"/>
      <c r="P8" s="13">
        <f t="shared" si="0"/>
        <v>0</v>
      </c>
    </row>
    <row r="9" spans="1:16" x14ac:dyDescent="0.2">
      <c r="A9" s="8" t="s">
        <v>5</v>
      </c>
      <c r="B9" s="9">
        <v>176991000</v>
      </c>
      <c r="C9" s="9">
        <v>9461341</v>
      </c>
      <c r="D9" s="9">
        <v>9461341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187482341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10014600</v>
      </c>
      <c r="C10" s="11">
        <v>255456</v>
      </c>
      <c r="D10" s="11">
        <v>255456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10376756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4988300</v>
      </c>
      <c r="C11" s="13">
        <v>183981</v>
      </c>
      <c r="D11" s="13">
        <v>183981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5711281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10024600</v>
      </c>
      <c r="C12" s="9">
        <v>421091</v>
      </c>
      <c r="D12" s="9">
        <v>421091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10783191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3239500</v>
      </c>
      <c r="C13" s="11">
        <v>-48447</v>
      </c>
      <c r="D13" s="11">
        <v>-48447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3478253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14501500</v>
      </c>
      <c r="C14" s="13">
        <v>325418</v>
      </c>
      <c r="D14" s="13">
        <v>325418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14906918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2946900</v>
      </c>
      <c r="C15" s="9">
        <v>-1559481</v>
      </c>
      <c r="D15" s="9">
        <v>-1559481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1493419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37353300</v>
      </c>
      <c r="C16" s="11">
        <v>-8405785</v>
      </c>
      <c r="D16" s="11">
        <v>-8405785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29117515</v>
      </c>
      <c r="O16" s="11"/>
      <c r="P16" s="11">
        <f>C16-D16</f>
        <v>0</v>
      </c>
    </row>
    <row r="17" spans="1:16" x14ac:dyDescent="0.2">
      <c r="A17" s="12" t="s">
        <v>13</v>
      </c>
      <c r="B17" s="13">
        <v>28925500</v>
      </c>
      <c r="C17" s="13">
        <v>1079076</v>
      </c>
      <c r="D17" s="13">
        <v>1079076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30214576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-402736</v>
      </c>
      <c r="D18" s="9">
        <v>-402736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9823364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1069459</v>
      </c>
      <c r="D19" s="11">
        <v>1069459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24271859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925955</v>
      </c>
      <c r="D20" s="13">
        <v>925955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17950255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2046659</v>
      </c>
      <c r="D21" s="9">
        <v>2046659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35715959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410928</v>
      </c>
      <c r="D22" s="11">
        <v>410928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12846628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739202</v>
      </c>
      <c r="D23" s="13">
        <v>739202</v>
      </c>
      <c r="E23" s="13">
        <v>0</v>
      </c>
      <c r="F23" s="13">
        <v>0</v>
      </c>
      <c r="G23" s="13">
        <v>1400000</v>
      </c>
      <c r="H23" s="13">
        <v>0</v>
      </c>
      <c r="I23" s="13">
        <v>1400000</v>
      </c>
      <c r="J23" s="13">
        <v>0</v>
      </c>
      <c r="K23" s="13">
        <v>0</v>
      </c>
      <c r="L23" s="13">
        <v>376000</v>
      </c>
      <c r="M23" s="13">
        <v>0</v>
      </c>
      <c r="N23" s="13">
        <v>5527302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1038927</v>
      </c>
      <c r="D24" s="9">
        <v>1038927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39187527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2062815</v>
      </c>
      <c r="D25" s="11">
        <v>2062815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71393815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1300954</v>
      </c>
      <c r="D26" s="13">
        <v>1300954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43005854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978304</v>
      </c>
      <c r="D27" s="9">
        <v>978304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33283904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1011903</v>
      </c>
      <c r="D28" s="11">
        <v>1011903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39627803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1986519</v>
      </c>
      <c r="D29" s="13">
        <v>1986519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62106119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-1412672</v>
      </c>
      <c r="D30" s="9">
        <v>-1412672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290294128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2687993</v>
      </c>
      <c r="D31" s="11">
        <v>2687993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141559793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2113801</v>
      </c>
      <c r="D32" s="13">
        <v>2113801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38212701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-770198</v>
      </c>
      <c r="D33" s="9">
        <v>-770198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41058402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849820</v>
      </c>
      <c r="D34" s="11">
        <v>849820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25526120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1153025</v>
      </c>
      <c r="D35" s="13">
        <v>1153025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39073125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616700</v>
      </c>
      <c r="D36" s="9">
        <v>616700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25208000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1851490</v>
      </c>
      <c r="D37" s="11">
        <v>1851490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75713390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4317297</v>
      </c>
      <c r="D38" s="13">
        <v>4317297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118948897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1788202</v>
      </c>
      <c r="D39" s="9">
        <v>1788202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53384002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434375</v>
      </c>
      <c r="D40" s="11">
        <v>434375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15131475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2377366</v>
      </c>
      <c r="D41" s="13">
        <v>2377366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78798266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1504509</v>
      </c>
      <c r="D42" s="9">
        <v>1504509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47432409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2234185</v>
      </c>
      <c r="D43" s="11">
        <v>2234185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59140285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1474418</v>
      </c>
      <c r="D44" s="13">
        <v>1474418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29390618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274233</v>
      </c>
      <c r="D45" s="9">
        <v>274233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8558633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6703298</v>
      </c>
      <c r="D46" s="11">
        <v>6703298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1345060098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2047542</v>
      </c>
      <c r="D47" s="13">
        <v>2047542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47339542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2706703</v>
      </c>
      <c r="D48" s="9">
        <v>2706703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72437403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3890470</v>
      </c>
      <c r="D49" s="11">
        <v>3890470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81247670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1075090</v>
      </c>
      <c r="D50" s="13">
        <v>1075090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19766690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2940010</v>
      </c>
      <c r="D51" s="9">
        <v>2940010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49427810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728242</v>
      </c>
      <c r="D52" s="11">
        <v>728242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15966042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81971</v>
      </c>
      <c r="D53" s="13">
        <v>81971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18744271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699955</v>
      </c>
      <c r="D54" s="9">
        <v>699955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19478855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276559</v>
      </c>
      <c r="D55" s="11">
        <v>276559</v>
      </c>
      <c r="E55" s="11">
        <v>637800</v>
      </c>
      <c r="F55" s="11">
        <v>0</v>
      </c>
      <c r="G55" s="11">
        <v>3138000</v>
      </c>
      <c r="H55" s="11">
        <v>318000</v>
      </c>
      <c r="I55" s="11">
        <v>2820000</v>
      </c>
      <c r="J55" s="11">
        <v>0</v>
      </c>
      <c r="K55" s="11">
        <v>0</v>
      </c>
      <c r="L55" s="11">
        <v>0</v>
      </c>
      <c r="M55" s="11">
        <v>0</v>
      </c>
      <c r="N55" s="11">
        <v>18005259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-1329265</v>
      </c>
      <c r="D56" s="13">
        <v>-1329265</v>
      </c>
      <c r="E56" s="13">
        <v>930600</v>
      </c>
      <c r="F56" s="13">
        <v>0</v>
      </c>
      <c r="G56" s="13">
        <v>3266000</v>
      </c>
      <c r="H56" s="13">
        <v>426000</v>
      </c>
      <c r="I56" s="13">
        <v>2840000</v>
      </c>
      <c r="J56" s="13">
        <v>0</v>
      </c>
      <c r="K56" s="13">
        <v>0</v>
      </c>
      <c r="L56" s="13">
        <v>0</v>
      </c>
      <c r="M56" s="13">
        <v>0</v>
      </c>
      <c r="N56" s="13">
        <v>23890535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-230299</v>
      </c>
      <c r="D57" s="9">
        <v>-230299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11208901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1713497</v>
      </c>
      <c r="D58" s="11">
        <v>1713497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51748597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170020</v>
      </c>
      <c r="D59" s="13">
        <v>170020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20644020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-1660786</v>
      </c>
      <c r="D60" s="9">
        <v>-1660786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11986814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-46985</v>
      </c>
      <c r="D61" s="11">
        <v>-46985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9273515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-1655786</v>
      </c>
      <c r="D62" s="13">
        <v>-1655786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6063314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-778888</v>
      </c>
      <c r="D63" s="9">
        <v>-778888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5761312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158856</v>
      </c>
      <c r="D64" s="11">
        <v>158856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6908856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-1016346</v>
      </c>
      <c r="D65" s="13">
        <v>-1016346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16792354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-927310</v>
      </c>
      <c r="D66" s="9">
        <v>-927310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7739890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-225941</v>
      </c>
      <c r="D67" s="11">
        <v>-225941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6366959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194195</v>
      </c>
      <c r="D68" s="13">
        <v>194195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7695795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1333083</v>
      </c>
      <c r="D69" s="9">
        <v>1333083</v>
      </c>
      <c r="E69" s="9">
        <v>0</v>
      </c>
      <c r="F69" s="9">
        <v>0</v>
      </c>
      <c r="G69" s="9">
        <v>1905000</v>
      </c>
      <c r="H69" s="9">
        <v>205000</v>
      </c>
      <c r="I69" s="9">
        <v>1700000</v>
      </c>
      <c r="J69" s="9">
        <v>0</v>
      </c>
      <c r="K69" s="9">
        <v>0</v>
      </c>
      <c r="L69" s="9">
        <v>0</v>
      </c>
      <c r="M69" s="9">
        <v>0</v>
      </c>
      <c r="N69" s="9">
        <v>65422683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3930938</v>
      </c>
      <c r="D70" s="11">
        <v>3930938</v>
      </c>
      <c r="E70" s="11">
        <v>0</v>
      </c>
      <c r="F70" s="11">
        <v>0</v>
      </c>
      <c r="G70" s="11">
        <v>2475000</v>
      </c>
      <c r="H70" s="11">
        <v>475000</v>
      </c>
      <c r="I70" s="11">
        <v>2000000</v>
      </c>
      <c r="J70" s="11">
        <v>0</v>
      </c>
      <c r="K70" s="11">
        <v>0</v>
      </c>
      <c r="L70" s="11">
        <v>0</v>
      </c>
      <c r="M70" s="11">
        <v>0</v>
      </c>
      <c r="N70" s="11">
        <v>74661238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236248</v>
      </c>
      <c r="D71" s="13">
        <v>236248</v>
      </c>
      <c r="E71" s="13">
        <v>554300</v>
      </c>
      <c r="F71" s="13">
        <v>0</v>
      </c>
      <c r="G71" s="13">
        <v>425000</v>
      </c>
      <c r="H71" s="13">
        <v>125000</v>
      </c>
      <c r="I71" s="13">
        <v>300000</v>
      </c>
      <c r="J71" s="13">
        <v>0</v>
      </c>
      <c r="K71" s="13">
        <v>0</v>
      </c>
      <c r="L71" s="13">
        <v>0</v>
      </c>
      <c r="M71" s="13">
        <v>0</v>
      </c>
      <c r="N71" s="13">
        <v>9604448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-618141</v>
      </c>
      <c r="D72" s="9">
        <v>-618141</v>
      </c>
      <c r="E72" s="9">
        <v>554300</v>
      </c>
      <c r="F72" s="9">
        <v>0</v>
      </c>
      <c r="G72" s="9">
        <v>380000</v>
      </c>
      <c r="H72" s="9">
        <v>30000</v>
      </c>
      <c r="I72" s="9">
        <v>350000</v>
      </c>
      <c r="J72" s="9">
        <v>0</v>
      </c>
      <c r="K72" s="9">
        <v>0</v>
      </c>
      <c r="L72" s="9">
        <v>0</v>
      </c>
      <c r="M72" s="9">
        <v>0</v>
      </c>
      <c r="N72" s="9">
        <v>7614259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-3352967</v>
      </c>
      <c r="D73" s="11">
        <v>-3352967</v>
      </c>
      <c r="E73" s="11">
        <v>554300</v>
      </c>
      <c r="F73" s="11">
        <v>0</v>
      </c>
      <c r="G73" s="11">
        <v>385000</v>
      </c>
      <c r="H73" s="11">
        <v>85000</v>
      </c>
      <c r="I73" s="11">
        <v>300000</v>
      </c>
      <c r="J73" s="11">
        <v>0</v>
      </c>
      <c r="K73" s="11">
        <v>0</v>
      </c>
      <c r="L73" s="11">
        <v>0</v>
      </c>
      <c r="M73" s="11">
        <v>0</v>
      </c>
      <c r="N73" s="11">
        <v>4195133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-638663</v>
      </c>
      <c r="D74" s="13">
        <v>-638663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6966537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-884164</v>
      </c>
      <c r="D75" s="9">
        <v>-884164</v>
      </c>
      <c r="E75" s="9">
        <v>518400</v>
      </c>
      <c r="F75" s="9">
        <v>0</v>
      </c>
      <c r="G75" s="9">
        <v>980000</v>
      </c>
      <c r="H75" s="9">
        <v>480000</v>
      </c>
      <c r="I75" s="9">
        <v>500000</v>
      </c>
      <c r="J75" s="9">
        <v>0</v>
      </c>
      <c r="K75" s="9">
        <v>0</v>
      </c>
      <c r="L75" s="9">
        <v>0</v>
      </c>
      <c r="M75" s="9">
        <v>0</v>
      </c>
      <c r="N75" s="9">
        <v>11815736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-4967810</v>
      </c>
      <c r="D76" s="11">
        <v>-4967810</v>
      </c>
      <c r="E76" s="11">
        <v>744100</v>
      </c>
      <c r="F76" s="11">
        <v>0</v>
      </c>
      <c r="G76" s="11">
        <v>730000</v>
      </c>
      <c r="H76" s="11">
        <v>130000</v>
      </c>
      <c r="I76" s="11">
        <v>600000</v>
      </c>
      <c r="J76" s="11">
        <v>0</v>
      </c>
      <c r="K76" s="11">
        <v>0</v>
      </c>
      <c r="L76" s="11">
        <v>0</v>
      </c>
      <c r="M76" s="11">
        <v>0</v>
      </c>
      <c r="N76" s="11">
        <v>11776890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628237</v>
      </c>
      <c r="D77" s="13">
        <v>628237</v>
      </c>
      <c r="E77" s="13">
        <v>765200</v>
      </c>
      <c r="F77" s="13">
        <v>0</v>
      </c>
      <c r="G77" s="13">
        <v>1250000</v>
      </c>
      <c r="H77" s="13">
        <v>100000</v>
      </c>
      <c r="I77" s="13">
        <v>1150000</v>
      </c>
      <c r="J77" s="13">
        <v>0</v>
      </c>
      <c r="K77" s="13">
        <v>0</v>
      </c>
      <c r="L77" s="13">
        <v>0</v>
      </c>
      <c r="M77" s="13">
        <v>0</v>
      </c>
      <c r="N77" s="13">
        <v>19776937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-1783421</v>
      </c>
      <c r="D78" s="9">
        <v>-1783421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7813679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593411</v>
      </c>
      <c r="D79" s="11">
        <v>593411</v>
      </c>
      <c r="E79" s="11">
        <v>605100</v>
      </c>
      <c r="F79" s="11">
        <v>0</v>
      </c>
      <c r="G79" s="11">
        <v>755000</v>
      </c>
      <c r="H79" s="11">
        <v>55000</v>
      </c>
      <c r="I79" s="11">
        <v>700000</v>
      </c>
      <c r="J79" s="11">
        <v>0</v>
      </c>
      <c r="K79" s="11">
        <v>0</v>
      </c>
      <c r="L79" s="11">
        <v>0</v>
      </c>
      <c r="M79" s="11">
        <v>0</v>
      </c>
      <c r="N79" s="11">
        <v>14939611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-677158</v>
      </c>
      <c r="D80" s="13">
        <v>-677158</v>
      </c>
      <c r="E80" s="13">
        <v>268600</v>
      </c>
      <c r="F80" s="13">
        <v>0</v>
      </c>
      <c r="G80" s="13">
        <v>340000</v>
      </c>
      <c r="H80" s="13">
        <v>90000</v>
      </c>
      <c r="I80" s="13">
        <v>250000</v>
      </c>
      <c r="J80" s="13">
        <v>0</v>
      </c>
      <c r="K80" s="13">
        <v>0</v>
      </c>
      <c r="L80" s="13">
        <v>0</v>
      </c>
      <c r="M80" s="13">
        <v>0</v>
      </c>
      <c r="N80" s="13">
        <v>12291942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270947</v>
      </c>
      <c r="D81" s="9">
        <v>270947</v>
      </c>
      <c r="E81" s="9">
        <v>0</v>
      </c>
      <c r="F81" s="9">
        <v>0</v>
      </c>
      <c r="G81" s="9">
        <v>1030000</v>
      </c>
      <c r="H81" s="9">
        <v>280000</v>
      </c>
      <c r="I81" s="9">
        <v>750000</v>
      </c>
      <c r="J81" s="9">
        <v>0</v>
      </c>
      <c r="K81" s="9">
        <v>0</v>
      </c>
      <c r="L81" s="9">
        <v>0</v>
      </c>
      <c r="M81" s="9">
        <v>0</v>
      </c>
      <c r="N81" s="9">
        <v>17528047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1941240</v>
      </c>
      <c r="D82" s="11">
        <v>1941240</v>
      </c>
      <c r="E82" s="11">
        <v>349000</v>
      </c>
      <c r="F82" s="11">
        <v>0</v>
      </c>
      <c r="G82" s="11">
        <v>710000</v>
      </c>
      <c r="H82" s="11">
        <v>110000</v>
      </c>
      <c r="I82" s="11">
        <v>600000</v>
      </c>
      <c r="J82" s="11">
        <v>0</v>
      </c>
      <c r="K82" s="11">
        <v>0</v>
      </c>
      <c r="L82" s="11">
        <v>0</v>
      </c>
      <c r="M82" s="11">
        <v>0</v>
      </c>
      <c r="N82" s="11">
        <v>39147740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1900687</v>
      </c>
      <c r="D83" s="13">
        <v>1900687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32473287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434431</v>
      </c>
      <c r="D84" s="9">
        <v>434431</v>
      </c>
      <c r="E84" s="9">
        <v>336400</v>
      </c>
      <c r="F84" s="9">
        <v>0</v>
      </c>
      <c r="G84" s="9">
        <v>640000</v>
      </c>
      <c r="H84" s="9">
        <v>40000</v>
      </c>
      <c r="I84" s="9">
        <v>600000</v>
      </c>
      <c r="J84" s="9">
        <v>0</v>
      </c>
      <c r="K84" s="9">
        <v>0</v>
      </c>
      <c r="L84" s="9">
        <v>0</v>
      </c>
      <c r="M84" s="9">
        <v>0</v>
      </c>
      <c r="N84" s="9">
        <v>17192731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988271</v>
      </c>
      <c r="D85" s="11">
        <v>988271</v>
      </c>
      <c r="E85" s="11">
        <v>0</v>
      </c>
      <c r="F85" s="11">
        <v>0</v>
      </c>
      <c r="G85" s="11">
        <v>810000</v>
      </c>
      <c r="H85" s="11">
        <v>60000</v>
      </c>
      <c r="I85" s="11">
        <v>750000</v>
      </c>
      <c r="J85" s="11">
        <v>0</v>
      </c>
      <c r="K85" s="11">
        <v>0</v>
      </c>
      <c r="L85" s="11">
        <v>0</v>
      </c>
      <c r="M85" s="11">
        <v>0</v>
      </c>
      <c r="N85" s="11">
        <v>23728171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1834022</v>
      </c>
      <c r="D86" s="13">
        <v>1834022</v>
      </c>
      <c r="E86" s="13">
        <v>0</v>
      </c>
      <c r="F86" s="13">
        <v>0</v>
      </c>
      <c r="G86" s="13">
        <v>1460000</v>
      </c>
      <c r="H86" s="13">
        <v>310000</v>
      </c>
      <c r="I86" s="13">
        <v>1150000</v>
      </c>
      <c r="J86" s="13">
        <v>0</v>
      </c>
      <c r="K86" s="13">
        <v>0</v>
      </c>
      <c r="L86" s="13">
        <v>0</v>
      </c>
      <c r="M86" s="13">
        <v>0</v>
      </c>
      <c r="N86" s="13">
        <v>38070722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826553</v>
      </c>
      <c r="D87" s="9">
        <v>826553</v>
      </c>
      <c r="E87" s="9">
        <v>746000</v>
      </c>
      <c r="F87" s="9">
        <v>0</v>
      </c>
      <c r="G87" s="9">
        <v>1390000</v>
      </c>
      <c r="H87" s="9">
        <v>440000</v>
      </c>
      <c r="I87" s="9">
        <v>950000</v>
      </c>
      <c r="J87" s="9">
        <v>0</v>
      </c>
      <c r="K87" s="9">
        <v>0</v>
      </c>
      <c r="L87" s="9">
        <v>0</v>
      </c>
      <c r="M87" s="9">
        <v>0</v>
      </c>
      <c r="N87" s="9">
        <v>17188753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-2289778</v>
      </c>
      <c r="D88" s="11">
        <v>-2289778</v>
      </c>
      <c r="E88" s="11">
        <v>683400</v>
      </c>
      <c r="F88" s="11">
        <v>0</v>
      </c>
      <c r="G88" s="11">
        <v>1960000</v>
      </c>
      <c r="H88" s="11">
        <v>430000</v>
      </c>
      <c r="I88" s="11">
        <v>1530000</v>
      </c>
      <c r="J88" s="11">
        <v>0</v>
      </c>
      <c r="K88" s="11">
        <v>0</v>
      </c>
      <c r="L88" s="11">
        <v>0</v>
      </c>
      <c r="M88" s="11">
        <v>0</v>
      </c>
      <c r="N88" s="11">
        <v>17975522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-1444591</v>
      </c>
      <c r="D89" s="13">
        <v>-1444591</v>
      </c>
      <c r="E89" s="13">
        <v>554300</v>
      </c>
      <c r="F89" s="13">
        <v>0</v>
      </c>
      <c r="G89" s="13">
        <v>490000</v>
      </c>
      <c r="H89" s="13">
        <v>90000</v>
      </c>
      <c r="I89" s="13">
        <v>400000</v>
      </c>
      <c r="J89" s="13">
        <v>0</v>
      </c>
      <c r="K89" s="13">
        <v>0</v>
      </c>
      <c r="L89" s="13">
        <v>0</v>
      </c>
      <c r="M89" s="13">
        <v>0</v>
      </c>
      <c r="N89" s="13">
        <v>10452709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45475</v>
      </c>
      <c r="D90" s="9">
        <v>45475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6432375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-1907823</v>
      </c>
      <c r="D91" s="11">
        <v>-1907823</v>
      </c>
      <c r="E91" s="11">
        <v>822100</v>
      </c>
      <c r="F91" s="11">
        <v>0</v>
      </c>
      <c r="G91" s="11">
        <v>1310000</v>
      </c>
      <c r="H91" s="11">
        <v>60000</v>
      </c>
      <c r="I91" s="11">
        <v>1250000</v>
      </c>
      <c r="J91" s="11">
        <v>0</v>
      </c>
      <c r="K91" s="11">
        <v>0</v>
      </c>
      <c r="L91" s="11">
        <v>0</v>
      </c>
      <c r="M91" s="11">
        <v>0</v>
      </c>
      <c r="N91" s="11">
        <v>16210177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-360219</v>
      </c>
      <c r="D92" s="13">
        <v>-360219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6763181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-303116</v>
      </c>
      <c r="D93" s="9">
        <v>-303116</v>
      </c>
      <c r="E93" s="9">
        <v>376200</v>
      </c>
      <c r="F93" s="9">
        <v>0</v>
      </c>
      <c r="G93" s="9">
        <v>600000</v>
      </c>
      <c r="H93" s="9">
        <v>0</v>
      </c>
      <c r="I93" s="9">
        <v>600000</v>
      </c>
      <c r="J93" s="9">
        <v>0</v>
      </c>
      <c r="K93" s="9">
        <v>0</v>
      </c>
      <c r="L93" s="9">
        <v>0</v>
      </c>
      <c r="M93" s="9">
        <v>0</v>
      </c>
      <c r="N93" s="9">
        <v>9919384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-1902120</v>
      </c>
      <c r="D94" s="11">
        <v>-1902120</v>
      </c>
      <c r="E94" s="11">
        <v>554300</v>
      </c>
      <c r="F94" s="11">
        <v>0</v>
      </c>
      <c r="G94" s="11">
        <v>150000</v>
      </c>
      <c r="H94" s="11">
        <v>0</v>
      </c>
      <c r="I94" s="11">
        <v>150000</v>
      </c>
      <c r="J94" s="11">
        <v>0</v>
      </c>
      <c r="K94" s="11">
        <v>0</v>
      </c>
      <c r="L94" s="11">
        <v>0</v>
      </c>
      <c r="M94" s="11">
        <v>0</v>
      </c>
      <c r="N94" s="11">
        <v>4458480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5274083</v>
      </c>
      <c r="D95" s="13">
        <v>5274083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164432883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343358</v>
      </c>
      <c r="D96" s="9">
        <v>343358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45400</v>
      </c>
      <c r="M96" s="9">
        <v>0</v>
      </c>
      <c r="N96" s="9">
        <v>59780458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1026461</v>
      </c>
      <c r="D97" s="11">
        <v>1026461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68292161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383985</v>
      </c>
      <c r="D98" s="13">
        <v>383985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16339185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177015</v>
      </c>
      <c r="D99" s="9">
        <v>177015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4842815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-841819</v>
      </c>
      <c r="D100" s="11">
        <v>-841819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9143981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-1857695</v>
      </c>
      <c r="D101" s="13">
        <v>-1857695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11631605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-925316</v>
      </c>
      <c r="D102" s="9">
        <v>-925316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6381384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-3055396</v>
      </c>
      <c r="D103" s="11">
        <v>-3055396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11457104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-6152888</v>
      </c>
      <c r="D104" s="13">
        <v>-6152888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4665212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235099</v>
      </c>
      <c r="D105" s="9">
        <v>235099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11281199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76557</v>
      </c>
      <c r="D106" s="11">
        <v>76557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7413257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-3449915</v>
      </c>
      <c r="D107" s="13">
        <v>-3449915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29886085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1447100</v>
      </c>
      <c r="D108" s="9">
        <v>1447100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44177600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3020511</v>
      </c>
      <c r="D109" s="11">
        <v>3020511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58933111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1637594</v>
      </c>
      <c r="D110" s="13">
        <v>1637594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60016894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1027393</v>
      </c>
      <c r="D111" s="9">
        <v>1027393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51291593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1037409</v>
      </c>
      <c r="D112" s="11">
        <v>1037409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23303209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-129508</v>
      </c>
      <c r="D113" s="13">
        <v>-129508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8819492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-889514</v>
      </c>
      <c r="D114" s="9">
        <v>-889514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5345086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-6842781</v>
      </c>
      <c r="D115" s="11">
        <v>-6842781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2344319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3606597</v>
      </c>
      <c r="D116" s="13">
        <v>3606597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66643697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1382118</v>
      </c>
      <c r="D117" s="9">
        <v>1382118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24583118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1704842</v>
      </c>
      <c r="D118" s="11">
        <v>1704842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100388642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5438617</v>
      </c>
      <c r="D119" s="13">
        <v>5438617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109316417</v>
      </c>
      <c r="O119" s="13"/>
      <c r="P119" s="13">
        <f t="shared" si="1"/>
        <v>0</v>
      </c>
    </row>
    <row r="120" spans="1:16" x14ac:dyDescent="0.2">
      <c r="A120" s="8" t="s">
        <v>443</v>
      </c>
      <c r="B120" s="9">
        <v>142250200</v>
      </c>
      <c r="C120" s="9">
        <v>7664735</v>
      </c>
      <c r="D120" s="9">
        <v>7664735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150404635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807735</v>
      </c>
      <c r="D121" s="11">
        <v>807735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15630535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1067512</v>
      </c>
      <c r="D122" s="13">
        <v>1067512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23220912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384231</v>
      </c>
      <c r="D123" s="9">
        <v>384231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9684631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1100577</v>
      </c>
      <c r="D124" s="11">
        <v>1100577</v>
      </c>
      <c r="E124" s="11">
        <v>0</v>
      </c>
      <c r="F124" s="11">
        <v>0</v>
      </c>
      <c r="G124" s="11">
        <v>900700</v>
      </c>
      <c r="H124" s="11">
        <v>200700</v>
      </c>
      <c r="I124" s="11">
        <v>0</v>
      </c>
      <c r="J124" s="11">
        <v>700000</v>
      </c>
      <c r="K124" s="11">
        <v>0</v>
      </c>
      <c r="L124" s="11">
        <v>0</v>
      </c>
      <c r="M124" s="11">
        <v>0</v>
      </c>
      <c r="N124" s="11">
        <v>24987277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1252494</v>
      </c>
      <c r="D125" s="13">
        <v>1252494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53608394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317394</v>
      </c>
      <c r="D126" s="9">
        <v>317394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11437294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133236</v>
      </c>
      <c r="D127" s="11">
        <v>133236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7694436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3467700</v>
      </c>
      <c r="D128" s="13">
        <v>3467700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83358400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6233297</v>
      </c>
      <c r="D129" s="9">
        <v>6233297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130894997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-3463950</v>
      </c>
      <c r="D130" s="11">
        <v>-3463950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31477950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107504</v>
      </c>
      <c r="D131" s="13">
        <v>107504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6998204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1329921</v>
      </c>
      <c r="D132" s="9">
        <v>1329921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32679621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1497570</v>
      </c>
      <c r="D133" s="11">
        <v>1497570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29391170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684364</v>
      </c>
      <c r="D134" s="13">
        <v>684364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14393964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-104957</v>
      </c>
      <c r="D135" s="9">
        <v>-104957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18381543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800910</v>
      </c>
      <c r="D136" s="11">
        <v>800910</v>
      </c>
      <c r="E136" s="11">
        <v>0</v>
      </c>
      <c r="F136" s="11">
        <v>0</v>
      </c>
      <c r="G136" s="11">
        <v>350000</v>
      </c>
      <c r="H136" s="11">
        <v>350000</v>
      </c>
      <c r="I136" s="11">
        <v>0</v>
      </c>
      <c r="J136" s="11">
        <v>0</v>
      </c>
      <c r="K136" s="11">
        <v>0</v>
      </c>
      <c r="L136" s="11">
        <v>123300</v>
      </c>
      <c r="M136" s="11">
        <v>0</v>
      </c>
      <c r="N136" s="11">
        <v>16909610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528576</v>
      </c>
      <c r="D137" s="13">
        <v>528576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12436476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-12086412</v>
      </c>
      <c r="D138" s="9">
        <v>-12086412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5905388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-1880354</v>
      </c>
      <c r="D139" s="11">
        <v>-1880354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4561346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-1176916</v>
      </c>
      <c r="D140" s="13">
        <v>-1176916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8712784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-783334</v>
      </c>
      <c r="D141" s="9">
        <v>-783334</v>
      </c>
      <c r="E141" s="9">
        <v>554300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7685266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-1669637</v>
      </c>
      <c r="D142" s="11">
        <v>-1669637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4151463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-1644425</v>
      </c>
      <c r="D143" s="13">
        <v>-1644425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4276175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-6748021</v>
      </c>
      <c r="D144" s="9">
        <v>-6748021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554179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-10222078</v>
      </c>
      <c r="D145" s="11">
        <v>-10222078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825322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454306</v>
      </c>
      <c r="D146" s="13">
        <v>454306</v>
      </c>
      <c r="E146" s="13">
        <v>698100</v>
      </c>
      <c r="F146" s="13">
        <v>0</v>
      </c>
      <c r="G146" s="13">
        <v>115000</v>
      </c>
      <c r="H146" s="13">
        <v>115000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18764506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2088364</v>
      </c>
      <c r="D147" s="9">
        <v>2088364</v>
      </c>
      <c r="E147" s="9">
        <v>0</v>
      </c>
      <c r="F147" s="9">
        <v>0</v>
      </c>
      <c r="G147" s="9">
        <v>160000</v>
      </c>
      <c r="H147" s="9">
        <v>160000</v>
      </c>
      <c r="I147" s="9">
        <v>0</v>
      </c>
      <c r="J147" s="9">
        <v>0</v>
      </c>
      <c r="K147" s="9">
        <v>0</v>
      </c>
      <c r="L147" s="9">
        <v>70200</v>
      </c>
      <c r="M147" s="9">
        <v>0</v>
      </c>
      <c r="N147" s="9">
        <v>53987364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4757906</v>
      </c>
      <c r="D148" s="11">
        <v>4757906</v>
      </c>
      <c r="E148" s="11">
        <v>0</v>
      </c>
      <c r="F148" s="11">
        <v>0</v>
      </c>
      <c r="G148" s="11">
        <v>500000</v>
      </c>
      <c r="H148" s="11">
        <v>500000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106407506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370487</v>
      </c>
      <c r="D149" s="13">
        <v>370487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8632587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291467</v>
      </c>
      <c r="D150" s="9">
        <v>291467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8059867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789041</v>
      </c>
      <c r="D151" s="11">
        <v>789041</v>
      </c>
      <c r="E151" s="11">
        <v>309600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18132441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-1884508</v>
      </c>
      <c r="D152" s="13">
        <v>-1884508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13072292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1578996</v>
      </c>
      <c r="D153" s="9">
        <v>1578996</v>
      </c>
      <c r="E153" s="9">
        <v>0</v>
      </c>
      <c r="F153" s="9">
        <v>0</v>
      </c>
      <c r="G153" s="9">
        <v>185000</v>
      </c>
      <c r="H153" s="9">
        <v>185000</v>
      </c>
      <c r="I153" s="9">
        <v>0</v>
      </c>
      <c r="J153" s="9">
        <v>0</v>
      </c>
      <c r="K153" s="9">
        <v>0</v>
      </c>
      <c r="L153" s="9">
        <v>229300</v>
      </c>
      <c r="M153" s="9">
        <v>0</v>
      </c>
      <c r="N153" s="9">
        <v>10317596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206311</v>
      </c>
      <c r="D154" s="11">
        <v>206311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1500</v>
      </c>
      <c r="M154" s="11">
        <v>0</v>
      </c>
      <c r="N154" s="11">
        <v>14463411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-1003959</v>
      </c>
      <c r="D155" s="13">
        <v>-1003959</v>
      </c>
      <c r="E155" s="13">
        <v>554300</v>
      </c>
      <c r="F155" s="13">
        <v>0</v>
      </c>
      <c r="G155" s="13">
        <v>205000</v>
      </c>
      <c r="H155" s="13">
        <v>205000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7220241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-1334613</v>
      </c>
      <c r="D156" s="9">
        <v>-1334613</v>
      </c>
      <c r="E156" s="9">
        <v>277200</v>
      </c>
      <c r="F156" s="9">
        <v>0</v>
      </c>
      <c r="G156" s="9">
        <v>85000</v>
      </c>
      <c r="H156" s="9">
        <v>85000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3983587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59314</v>
      </c>
      <c r="D157" s="11">
        <v>59314</v>
      </c>
      <c r="E157" s="11">
        <v>0</v>
      </c>
      <c r="F157" s="11">
        <v>0</v>
      </c>
      <c r="G157" s="11">
        <v>30000</v>
      </c>
      <c r="H157" s="11">
        <v>30000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10581914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-927381</v>
      </c>
      <c r="D158" s="13">
        <v>-927381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4730519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-3985102</v>
      </c>
      <c r="D159" s="9">
        <v>-3985102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733698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-10316879</v>
      </c>
      <c r="D160" s="11">
        <v>-3573800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/>
      <c r="P160" s="11">
        <f t="shared" si="3"/>
        <v>-6743079</v>
      </c>
    </row>
    <row r="161" spans="1:16" x14ac:dyDescent="0.2">
      <c r="A161" s="12" t="s">
        <v>156</v>
      </c>
      <c r="B161" s="13">
        <v>200971100</v>
      </c>
      <c r="C161" s="13">
        <v>11420289</v>
      </c>
      <c r="D161" s="13">
        <v>11420289</v>
      </c>
      <c r="E161" s="13">
        <v>0</v>
      </c>
      <c r="F161" s="13">
        <v>0</v>
      </c>
      <c r="G161" s="13">
        <v>905000</v>
      </c>
      <c r="H161" s="13">
        <v>905000</v>
      </c>
      <c r="I161" s="13">
        <v>0</v>
      </c>
      <c r="J161" s="13">
        <v>0</v>
      </c>
      <c r="K161" s="13">
        <v>0</v>
      </c>
      <c r="L161" s="13">
        <v>723300</v>
      </c>
      <c r="M161" s="13">
        <v>0</v>
      </c>
      <c r="N161" s="13">
        <v>214019689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2137370</v>
      </c>
      <c r="D162" s="9">
        <v>2137370</v>
      </c>
      <c r="E162" s="9">
        <v>0</v>
      </c>
      <c r="F162" s="9">
        <v>0</v>
      </c>
      <c r="G162" s="9">
        <v>230000</v>
      </c>
      <c r="H162" s="9">
        <v>230000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40910770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1249698</v>
      </c>
      <c r="D163" s="11">
        <v>1249698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24837998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190309</v>
      </c>
      <c r="D164" s="13">
        <v>190309</v>
      </c>
      <c r="E164" s="13">
        <v>443700</v>
      </c>
      <c r="F164" s="13">
        <v>0</v>
      </c>
      <c r="G164" s="13">
        <v>90000</v>
      </c>
      <c r="H164" s="13">
        <v>90000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27005709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-830359</v>
      </c>
      <c r="D165" s="9">
        <v>-830359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34617241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1224870</v>
      </c>
      <c r="D166" s="11">
        <v>1224870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17791570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1640612</v>
      </c>
      <c r="D167" s="13">
        <v>1640612</v>
      </c>
      <c r="E167" s="13">
        <v>0</v>
      </c>
      <c r="F167" s="13">
        <v>0</v>
      </c>
      <c r="G167" s="13">
        <v>230000</v>
      </c>
      <c r="H167" s="13">
        <v>230000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26127112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-1486299</v>
      </c>
      <c r="D168" s="9">
        <v>-1486299</v>
      </c>
      <c r="E168" s="9">
        <v>388100</v>
      </c>
      <c r="F168" s="9">
        <v>0</v>
      </c>
      <c r="G168" s="9">
        <v>30000</v>
      </c>
      <c r="H168" s="9">
        <v>30000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7259501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-4074277</v>
      </c>
      <c r="D169" s="11">
        <v>-4074277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250523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13638</v>
      </c>
      <c r="D170" s="13">
        <v>13638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7132138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735770</v>
      </c>
      <c r="D171" s="9">
        <v>735770</v>
      </c>
      <c r="E171" s="9">
        <v>0</v>
      </c>
      <c r="F171" s="9">
        <v>0</v>
      </c>
      <c r="G171" s="9">
        <v>110000</v>
      </c>
      <c r="H171" s="9">
        <v>110000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14910170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1148002</v>
      </c>
      <c r="D172" s="11">
        <v>1148002</v>
      </c>
      <c r="E172" s="11">
        <v>0</v>
      </c>
      <c r="F172" s="11">
        <v>0</v>
      </c>
      <c r="G172" s="11">
        <v>110000</v>
      </c>
      <c r="H172" s="11">
        <v>110000</v>
      </c>
      <c r="I172" s="11">
        <v>0</v>
      </c>
      <c r="J172" s="11">
        <v>0</v>
      </c>
      <c r="K172" s="11">
        <v>0</v>
      </c>
      <c r="L172" s="11">
        <v>283100</v>
      </c>
      <c r="M172" s="11">
        <v>0</v>
      </c>
      <c r="N172" s="11">
        <v>23134702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267486</v>
      </c>
      <c r="D173" s="13">
        <v>267486</v>
      </c>
      <c r="E173" s="13">
        <v>277200</v>
      </c>
      <c r="F173" s="13">
        <v>0</v>
      </c>
      <c r="G173" s="13">
        <v>155000</v>
      </c>
      <c r="H173" s="13">
        <v>155000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6943486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-5863141</v>
      </c>
      <c r="D174" s="9">
        <v>-5863141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12318959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-11474123</v>
      </c>
      <c r="D175" s="11">
        <v>-6754300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/>
      <c r="P175" s="11">
        <f t="shared" si="3"/>
        <v>-4719823</v>
      </c>
    </row>
    <row r="176" spans="1:16" x14ac:dyDescent="0.2">
      <c r="A176" s="12" t="s">
        <v>171</v>
      </c>
      <c r="B176" s="13">
        <v>34595700</v>
      </c>
      <c r="C176" s="13">
        <v>1296516</v>
      </c>
      <c r="D176" s="13">
        <v>1296516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36072216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5821809</v>
      </c>
      <c r="D177" s="9">
        <v>5821809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170460209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15155095</v>
      </c>
      <c r="D178" s="11">
        <v>15155095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289501895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3109881</v>
      </c>
      <c r="D179" s="13">
        <v>3109881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86981881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256175</v>
      </c>
      <c r="D180" s="9">
        <v>256175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10728075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-221360</v>
      </c>
      <c r="D181" s="11">
        <v>-221360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9760240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347647</v>
      </c>
      <c r="D182" s="13">
        <v>347647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9317347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2542019</v>
      </c>
      <c r="D183" s="9">
        <v>2542019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45047419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1703060</v>
      </c>
      <c r="D184" s="11">
        <v>1703060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43059660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1871977</v>
      </c>
      <c r="D185" s="13">
        <v>1871977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769300</v>
      </c>
      <c r="M185" s="13">
        <v>0</v>
      </c>
      <c r="N185" s="13">
        <v>44010777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86648</v>
      </c>
      <c r="D186" s="9">
        <v>86648</v>
      </c>
      <c r="E186" s="9">
        <v>0</v>
      </c>
      <c r="F186" s="9">
        <v>0</v>
      </c>
      <c r="G186" s="9">
        <v>60000</v>
      </c>
      <c r="H186" s="9">
        <v>60000</v>
      </c>
      <c r="I186" s="9">
        <v>0</v>
      </c>
      <c r="J186" s="9">
        <v>0</v>
      </c>
      <c r="K186" s="9">
        <v>0</v>
      </c>
      <c r="L186" s="9">
        <v>677800</v>
      </c>
      <c r="M186" s="9">
        <v>0</v>
      </c>
      <c r="N186" s="9">
        <v>27889348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4839514</v>
      </c>
      <c r="D187" s="11">
        <v>4839514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60504314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734133</v>
      </c>
      <c r="D188" s="13">
        <v>734133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24870233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-4937568</v>
      </c>
      <c r="D189" s="9">
        <v>-4937568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450232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1055569</v>
      </c>
      <c r="D190" s="11">
        <v>1055569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32366169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-6250304</v>
      </c>
      <c r="D191" s="13">
        <v>-6250304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3258396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-13965511</v>
      </c>
      <c r="D192" s="9">
        <v>-13253500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/>
      <c r="P192" s="9">
        <f t="shared" si="3"/>
        <v>-712011</v>
      </c>
    </row>
    <row r="193" spans="1:16" x14ac:dyDescent="0.2">
      <c r="A193" s="10" t="s">
        <v>188</v>
      </c>
      <c r="B193" s="11">
        <v>12862600</v>
      </c>
      <c r="C193" s="11">
        <v>-5480992</v>
      </c>
      <c r="D193" s="11">
        <v>-5480992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8673708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492572</v>
      </c>
      <c r="D194" s="13">
        <v>492572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11429972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408683</v>
      </c>
      <c r="D195" s="9">
        <v>408683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13773783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30385</v>
      </c>
      <c r="D196" s="11">
        <v>30385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3243285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29244</v>
      </c>
      <c r="D197" s="13">
        <v>29244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4317744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1677275</v>
      </c>
      <c r="D198" s="9">
        <v>1677275</v>
      </c>
      <c r="E198" s="9">
        <v>0</v>
      </c>
      <c r="F198" s="9">
        <v>0</v>
      </c>
      <c r="G198" s="9">
        <v>350000</v>
      </c>
      <c r="H198" s="9">
        <v>350000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30463475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5298181</v>
      </c>
      <c r="D199" s="11">
        <v>5298181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99167581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-135445</v>
      </c>
      <c r="D200" s="13">
        <v>-135445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2456555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655387</v>
      </c>
      <c r="D201" s="9">
        <v>655387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25559587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21340826</v>
      </c>
      <c r="D202" s="11">
        <v>21340826</v>
      </c>
      <c r="E202" s="11">
        <v>0</v>
      </c>
      <c r="F202" s="11">
        <v>0</v>
      </c>
      <c r="G202" s="11">
        <v>1670000</v>
      </c>
      <c r="H202" s="11">
        <v>1670000</v>
      </c>
      <c r="I202" s="11">
        <v>0</v>
      </c>
      <c r="J202" s="11">
        <v>0</v>
      </c>
      <c r="K202" s="11">
        <v>0</v>
      </c>
      <c r="L202" s="11">
        <v>0</v>
      </c>
      <c r="M202" s="11">
        <v>10208000</v>
      </c>
      <c r="N202" s="11">
        <v>601644526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-561496</v>
      </c>
      <c r="D203" s="13">
        <v>-561496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12113704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297956</v>
      </c>
      <c r="D204" s="9">
        <v>297956</v>
      </c>
      <c r="E204" s="9">
        <v>0</v>
      </c>
      <c r="F204" s="9">
        <v>0</v>
      </c>
      <c r="G204" s="9">
        <v>380000</v>
      </c>
      <c r="H204" s="9">
        <v>380000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16575856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1139955</v>
      </c>
      <c r="D205" s="11">
        <v>1139955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34174555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1829021</v>
      </c>
      <c r="D206" s="13">
        <v>1829021</v>
      </c>
      <c r="E206" s="13">
        <v>0</v>
      </c>
      <c r="F206" s="13">
        <v>0</v>
      </c>
      <c r="G206" s="13">
        <v>230000</v>
      </c>
      <c r="H206" s="13">
        <v>230000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45060421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328794</v>
      </c>
      <c r="D207" s="9">
        <v>328794</v>
      </c>
      <c r="E207" s="9">
        <v>277200</v>
      </c>
      <c r="F207" s="9">
        <v>0</v>
      </c>
      <c r="G207" s="9">
        <v>310000</v>
      </c>
      <c r="H207" s="9">
        <v>310000</v>
      </c>
      <c r="I207" s="9">
        <v>0</v>
      </c>
      <c r="J207" s="9">
        <v>0</v>
      </c>
      <c r="K207" s="9">
        <v>0</v>
      </c>
      <c r="L207" s="9">
        <v>64400</v>
      </c>
      <c r="M207" s="9">
        <v>0</v>
      </c>
      <c r="N207" s="9">
        <v>10294694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332888</v>
      </c>
      <c r="D208" s="11">
        <v>332888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10367888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-4921773</v>
      </c>
      <c r="D209" s="13">
        <v>-4921773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30925027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-942929</v>
      </c>
      <c r="D210" s="9">
        <v>-942929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4473971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-9341321</v>
      </c>
      <c r="D211" s="11">
        <v>-9341321</v>
      </c>
      <c r="E211" s="11">
        <v>873400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10300879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-1250833</v>
      </c>
      <c r="D212" s="13">
        <v>-1250833</v>
      </c>
      <c r="E212" s="13">
        <v>489800</v>
      </c>
      <c r="F212" s="13">
        <v>0</v>
      </c>
      <c r="G212" s="13">
        <v>260000</v>
      </c>
      <c r="H212" s="13">
        <v>260000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11608567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-6351418</v>
      </c>
      <c r="D213" s="9">
        <v>-3519400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/>
      <c r="P213" s="9">
        <f t="shared" si="4"/>
        <v>-2832018</v>
      </c>
    </row>
    <row r="214" spans="1:16" x14ac:dyDescent="0.2">
      <c r="A214" s="10" t="s">
        <v>209</v>
      </c>
      <c r="B214" s="11">
        <v>4818000</v>
      </c>
      <c r="C214" s="11">
        <v>-2844717</v>
      </c>
      <c r="D214" s="11">
        <v>-2844717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2527583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-207672</v>
      </c>
      <c r="D215" s="13">
        <v>-207672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4073428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-2141372</v>
      </c>
      <c r="D216" s="9">
        <v>-2141372</v>
      </c>
      <c r="E216" s="9">
        <v>338500</v>
      </c>
      <c r="F216" s="9">
        <v>0</v>
      </c>
      <c r="G216" s="9">
        <v>550000</v>
      </c>
      <c r="H216" s="9">
        <v>550000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37847828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-371554</v>
      </c>
      <c r="D217" s="11">
        <v>-371554</v>
      </c>
      <c r="E217" s="11">
        <v>416700</v>
      </c>
      <c r="F217" s="11">
        <v>0</v>
      </c>
      <c r="G217" s="11">
        <v>3601000</v>
      </c>
      <c r="H217" s="11">
        <v>880000</v>
      </c>
      <c r="I217" s="11">
        <v>0</v>
      </c>
      <c r="J217" s="11">
        <v>2721000</v>
      </c>
      <c r="K217" s="11">
        <v>0</v>
      </c>
      <c r="L217" s="11">
        <v>0</v>
      </c>
      <c r="M217" s="11">
        <v>0</v>
      </c>
      <c r="N217" s="11">
        <v>28428846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194622</v>
      </c>
      <c r="D218" s="13">
        <v>194622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13037622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-977062</v>
      </c>
      <c r="D219" s="9">
        <v>-977062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7076938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1591625</v>
      </c>
      <c r="D220" s="11">
        <v>1591625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24121825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34433</v>
      </c>
      <c r="D221" s="13">
        <v>34433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15983433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585247</v>
      </c>
      <c r="D222" s="9">
        <v>585247</v>
      </c>
      <c r="E222" s="9">
        <v>0</v>
      </c>
      <c r="F222" s="9">
        <v>0</v>
      </c>
      <c r="G222" s="9">
        <v>120000</v>
      </c>
      <c r="H222" s="9">
        <v>120000</v>
      </c>
      <c r="I222" s="9">
        <v>0</v>
      </c>
      <c r="J222" s="9">
        <v>0</v>
      </c>
      <c r="K222" s="9">
        <v>0</v>
      </c>
      <c r="L222" s="9">
        <v>361200</v>
      </c>
      <c r="M222" s="9">
        <v>0</v>
      </c>
      <c r="N222" s="9">
        <v>18829147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2379781</v>
      </c>
      <c r="D223" s="11">
        <v>2379781</v>
      </c>
      <c r="E223" s="11">
        <v>0</v>
      </c>
      <c r="F223" s="11">
        <v>0</v>
      </c>
      <c r="G223" s="11">
        <v>180000</v>
      </c>
      <c r="H223" s="11">
        <v>180000</v>
      </c>
      <c r="I223" s="11">
        <v>0</v>
      </c>
      <c r="J223" s="11">
        <v>0</v>
      </c>
      <c r="K223" s="11">
        <v>0</v>
      </c>
      <c r="L223" s="11">
        <v>1182100</v>
      </c>
      <c r="M223" s="11">
        <v>0</v>
      </c>
      <c r="N223" s="11">
        <v>55304681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3471725</v>
      </c>
      <c r="D224" s="13">
        <v>3471725</v>
      </c>
      <c r="E224" s="13">
        <v>0</v>
      </c>
      <c r="F224" s="13">
        <v>0</v>
      </c>
      <c r="G224" s="13">
        <v>180000</v>
      </c>
      <c r="H224" s="13">
        <v>180000</v>
      </c>
      <c r="I224" s="13">
        <v>0</v>
      </c>
      <c r="J224" s="13">
        <v>0</v>
      </c>
      <c r="K224" s="13">
        <v>0</v>
      </c>
      <c r="L224" s="13">
        <v>792900</v>
      </c>
      <c r="M224" s="13">
        <v>0</v>
      </c>
      <c r="N224" s="13">
        <v>73230725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-4457586</v>
      </c>
      <c r="D225" s="9">
        <v>-4457586</v>
      </c>
      <c r="E225" s="9">
        <v>455000</v>
      </c>
      <c r="F225" s="9">
        <v>0</v>
      </c>
      <c r="G225" s="9">
        <v>100000</v>
      </c>
      <c r="H225" s="9">
        <v>100000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9356114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-4778460</v>
      </c>
      <c r="D226" s="11">
        <v>-2767800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/>
      <c r="P226" s="11">
        <f t="shared" si="4"/>
        <v>-2010660</v>
      </c>
    </row>
    <row r="227" spans="1:16" x14ac:dyDescent="0.2">
      <c r="A227" s="12" t="s">
        <v>222</v>
      </c>
      <c r="B227" s="13">
        <v>19279000</v>
      </c>
      <c r="C227" s="13">
        <v>617721</v>
      </c>
      <c r="D227" s="13">
        <v>617721</v>
      </c>
      <c r="E227" s="13">
        <v>0</v>
      </c>
      <c r="F227" s="13">
        <v>0</v>
      </c>
      <c r="G227" s="13">
        <v>440000</v>
      </c>
      <c r="H227" s="13">
        <v>440000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20336721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1317931</v>
      </c>
      <c r="D228" s="9">
        <v>1317931</v>
      </c>
      <c r="E228" s="9">
        <v>0</v>
      </c>
      <c r="F228" s="9">
        <v>0</v>
      </c>
      <c r="G228" s="9">
        <v>410000</v>
      </c>
      <c r="H228" s="9">
        <v>410000</v>
      </c>
      <c r="I228" s="9">
        <v>0</v>
      </c>
      <c r="J228" s="9">
        <v>0</v>
      </c>
      <c r="K228" s="9">
        <v>0</v>
      </c>
      <c r="L228" s="9">
        <v>297900</v>
      </c>
      <c r="M228" s="9">
        <v>0</v>
      </c>
      <c r="N228" s="9">
        <v>21383131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682641</v>
      </c>
      <c r="D229" s="11">
        <v>682641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13908441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574571</v>
      </c>
      <c r="D230" s="13">
        <v>574571</v>
      </c>
      <c r="E230" s="13">
        <v>0</v>
      </c>
      <c r="F230" s="13">
        <v>0</v>
      </c>
      <c r="G230" s="13">
        <v>370000</v>
      </c>
      <c r="H230" s="13">
        <v>370000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14501971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1509133</v>
      </c>
      <c r="D231" s="9">
        <v>1509133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303200</v>
      </c>
      <c r="M231" s="9">
        <v>0</v>
      </c>
      <c r="N231" s="9">
        <v>40084133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261563</v>
      </c>
      <c r="D232" s="11">
        <v>261563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8791163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90126</v>
      </c>
      <c r="D233" s="13">
        <v>90126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3985526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-3136522</v>
      </c>
      <c r="D234" s="9">
        <v>-3136522</v>
      </c>
      <c r="E234" s="9">
        <v>332600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4226378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971326</v>
      </c>
      <c r="D235" s="11">
        <v>971326</v>
      </c>
      <c r="E235" s="11">
        <v>0</v>
      </c>
      <c r="F235" s="11">
        <v>0</v>
      </c>
      <c r="G235" s="11">
        <v>1485000</v>
      </c>
      <c r="H235" s="11">
        <v>1485000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32844626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138776</v>
      </c>
      <c r="D236" s="13">
        <v>138776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9662276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-19722</v>
      </c>
      <c r="D237" s="9">
        <v>-19722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4449078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-29575</v>
      </c>
      <c r="D238" s="11">
        <v>-29575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5943725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-3917072</v>
      </c>
      <c r="D239" s="13">
        <v>-3917072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9617728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-2791643</v>
      </c>
      <c r="D240" s="9">
        <v>-2791643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7176457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-808479</v>
      </c>
      <c r="D241" s="11">
        <v>-808479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5056821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226122</v>
      </c>
      <c r="D242" s="13">
        <v>226122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7066522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-299595</v>
      </c>
      <c r="D243" s="9">
        <v>-299595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18217305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-8108318</v>
      </c>
      <c r="D244" s="11">
        <v>-5653900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/>
      <c r="P244" s="11">
        <f t="shared" si="4"/>
        <v>-2454418</v>
      </c>
    </row>
    <row r="245" spans="1:16" x14ac:dyDescent="0.2">
      <c r="A245" s="12" t="s">
        <v>240</v>
      </c>
      <c r="B245" s="13">
        <v>6641800</v>
      </c>
      <c r="C245" s="13">
        <v>-3930635</v>
      </c>
      <c r="D245" s="13">
        <v>-3930635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3265465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-5334127</v>
      </c>
      <c r="D246" s="9">
        <v>-5334127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9136373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-9918675</v>
      </c>
      <c r="D247" s="11">
        <v>-9918675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6204225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350614</v>
      </c>
      <c r="D248" s="13">
        <v>350614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11473314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97548</v>
      </c>
      <c r="D249" s="9">
        <v>97548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12075148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348791</v>
      </c>
      <c r="D250" s="11">
        <v>348791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10874591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-866219</v>
      </c>
      <c r="D251" s="13">
        <v>-866219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9625881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640872</v>
      </c>
      <c r="D252" s="9">
        <v>640872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32607172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368659</v>
      </c>
      <c r="D253" s="11">
        <v>368659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10017659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-4270659</v>
      </c>
      <c r="D254" s="13">
        <v>-4270659</v>
      </c>
      <c r="E254" s="13">
        <v>538200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10571041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307761</v>
      </c>
      <c r="D255" s="9">
        <v>307761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17979961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145941</v>
      </c>
      <c r="D256" s="11">
        <v>145941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9769141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722953</v>
      </c>
      <c r="D257" s="13">
        <v>722953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16608353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-232531</v>
      </c>
      <c r="D258" s="9">
        <v>-232531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4813569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135288</v>
      </c>
      <c r="D259" s="11">
        <v>135288</v>
      </c>
      <c r="E259" s="11">
        <v>599300</v>
      </c>
      <c r="F259" s="11">
        <v>0</v>
      </c>
      <c r="G259" s="11">
        <v>70000</v>
      </c>
      <c r="H259" s="11">
        <v>70000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19537188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696348</v>
      </c>
      <c r="D260" s="13">
        <v>696348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22421748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2590962</v>
      </c>
      <c r="D261" s="9">
        <v>2590962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59992662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2041084</v>
      </c>
      <c r="D262" s="11">
        <v>2041084</v>
      </c>
      <c r="E262" s="11">
        <v>0</v>
      </c>
      <c r="F262" s="11">
        <v>0</v>
      </c>
      <c r="G262" s="11">
        <v>215000</v>
      </c>
      <c r="H262" s="11">
        <v>215000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98971284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-966442</v>
      </c>
      <c r="D263" s="13">
        <v>-966442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55075958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-39206</v>
      </c>
      <c r="D264" s="9">
        <v>-39206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10713994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135276</v>
      </c>
      <c r="D265" s="11">
        <v>135276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8939776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271720</v>
      </c>
      <c r="D266" s="13">
        <v>271720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21660020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526617</v>
      </c>
      <c r="D267" s="9">
        <v>526617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20244217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562138</v>
      </c>
      <c r="D268" s="11">
        <v>562138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13669738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687447</v>
      </c>
      <c r="D269" s="13">
        <v>687447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23017047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-191817</v>
      </c>
      <c r="D270" s="9">
        <v>-191817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27235383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180011</v>
      </c>
      <c r="D271" s="11">
        <v>180011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7551911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-2819057</v>
      </c>
      <c r="D272" s="13">
        <v>-2819057</v>
      </c>
      <c r="E272" s="13">
        <v>554300</v>
      </c>
      <c r="F272" s="13">
        <v>0</v>
      </c>
      <c r="G272" s="13">
        <v>3000</v>
      </c>
      <c r="H272" s="13">
        <v>3000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4198743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419927</v>
      </c>
      <c r="D273" s="9">
        <v>419927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13947027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159702</v>
      </c>
      <c r="D274" s="11">
        <v>159702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5010602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887565</v>
      </c>
      <c r="D275" s="13">
        <v>887565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20204665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197149</v>
      </c>
      <c r="D276" s="9">
        <v>197149</v>
      </c>
      <c r="E276" s="9">
        <v>0</v>
      </c>
      <c r="F276" s="9">
        <v>0</v>
      </c>
      <c r="G276" s="9">
        <v>25000</v>
      </c>
      <c r="H276" s="9">
        <v>25000</v>
      </c>
      <c r="I276" s="9">
        <v>0</v>
      </c>
      <c r="J276" s="9">
        <v>0</v>
      </c>
      <c r="K276" s="9">
        <v>0</v>
      </c>
      <c r="L276" s="9">
        <v>307800</v>
      </c>
      <c r="M276" s="9">
        <v>0</v>
      </c>
      <c r="N276" s="9">
        <v>12494349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440029</v>
      </c>
      <c r="D277" s="11">
        <v>440029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25186929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-128874</v>
      </c>
      <c r="D278" s="13">
        <v>-128874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20174026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536662</v>
      </c>
      <c r="D279" s="9">
        <v>536662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23444862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214115</v>
      </c>
      <c r="D280" s="11">
        <v>214115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15734315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-509534</v>
      </c>
      <c r="D281" s="13">
        <v>-509534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20739666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-2358615</v>
      </c>
      <c r="D282" s="9">
        <v>-2358615</v>
      </c>
      <c r="E282" s="9">
        <v>554300</v>
      </c>
      <c r="F282" s="9">
        <v>0</v>
      </c>
      <c r="G282" s="9">
        <v>174400</v>
      </c>
      <c r="H282" s="9">
        <v>174400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7143785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106714</v>
      </c>
      <c r="D283" s="11">
        <v>106714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7734214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-48502</v>
      </c>
      <c r="D284" s="13">
        <v>-48502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5327398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-246521</v>
      </c>
      <c r="D285" s="9">
        <v>-246521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9858879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177869</v>
      </c>
      <c r="D286" s="11">
        <v>177869</v>
      </c>
      <c r="E286" s="11">
        <v>0</v>
      </c>
      <c r="F286" s="11">
        <v>0</v>
      </c>
      <c r="G286" s="11">
        <v>240000</v>
      </c>
      <c r="H286" s="11">
        <v>240000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25647769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70763</v>
      </c>
      <c r="D287" s="13">
        <v>70763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10703163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137174</v>
      </c>
      <c r="D288" s="9">
        <v>137174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15170174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349317</v>
      </c>
      <c r="D289" s="11">
        <v>349317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9154317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216518</v>
      </c>
      <c r="D290" s="13">
        <v>216518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11200818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-3369387</v>
      </c>
      <c r="D291" s="9">
        <v>-3369387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17053813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-2095316</v>
      </c>
      <c r="D292" s="11">
        <v>-2095316</v>
      </c>
      <c r="E292" s="11">
        <v>768900</v>
      </c>
      <c r="F292" s="11">
        <v>0</v>
      </c>
      <c r="G292" s="11">
        <v>88000</v>
      </c>
      <c r="H292" s="11">
        <v>88000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14868284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-1190623</v>
      </c>
      <c r="D293" s="13">
        <v>-1190623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6160077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203572</v>
      </c>
      <c r="D294" s="9">
        <v>203572</v>
      </c>
      <c r="E294" s="9">
        <v>554300</v>
      </c>
      <c r="F294" s="9">
        <v>0</v>
      </c>
      <c r="G294" s="9">
        <v>25000</v>
      </c>
      <c r="H294" s="9">
        <v>25000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6824172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119479</v>
      </c>
      <c r="D295" s="11">
        <v>119479</v>
      </c>
      <c r="E295" s="11">
        <v>554300</v>
      </c>
      <c r="F295" s="11">
        <v>0</v>
      </c>
      <c r="G295" s="11">
        <v>70000</v>
      </c>
      <c r="H295" s="11">
        <v>70000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8097579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270696</v>
      </c>
      <c r="D296" s="13">
        <v>270696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14317996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11311625</v>
      </c>
      <c r="D297" s="9">
        <v>11311625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372501325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-36586</v>
      </c>
      <c r="D298" s="11">
        <v>-36586</v>
      </c>
      <c r="E298" s="11">
        <v>583200</v>
      </c>
      <c r="F298" s="11">
        <v>0</v>
      </c>
      <c r="G298" s="11">
        <v>40000</v>
      </c>
      <c r="H298" s="11">
        <v>40000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11706914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110011</v>
      </c>
      <c r="D299" s="13">
        <v>110011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4895411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442727</v>
      </c>
      <c r="D300" s="9">
        <v>442727</v>
      </c>
      <c r="E300" s="9">
        <v>249100</v>
      </c>
      <c r="F300" s="9">
        <v>0</v>
      </c>
      <c r="G300" s="9">
        <v>50000</v>
      </c>
      <c r="H300" s="9">
        <v>50000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13572427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326221</v>
      </c>
      <c r="D301" s="11">
        <v>326221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13932521</v>
      </c>
      <c r="O301" s="11"/>
      <c r="P301" s="11">
        <f t="shared" si="5"/>
        <v>0</v>
      </c>
    </row>
    <row r="302" spans="1:16" x14ac:dyDescent="0.2">
      <c r="A302" s="12" t="s">
        <v>297</v>
      </c>
      <c r="B302" s="13">
        <v>12246700</v>
      </c>
      <c r="C302" s="13">
        <v>749855</v>
      </c>
      <c r="D302" s="13">
        <v>749855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14052855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196887</v>
      </c>
      <c r="D303" s="9">
        <v>196887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7751887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811839</v>
      </c>
      <c r="D304" s="11">
        <v>811839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19938739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596160</v>
      </c>
      <c r="D305" s="13">
        <v>596160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13852760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62451</v>
      </c>
      <c r="D306" s="9">
        <v>62451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10952051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100222</v>
      </c>
      <c r="D307" s="11">
        <v>100222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4809222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119750</v>
      </c>
      <c r="D308" s="13">
        <v>119750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5312550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-729466</v>
      </c>
      <c r="D309" s="9">
        <v>-729466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17346334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-2387485</v>
      </c>
      <c r="D310" s="11">
        <v>-2387485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6440815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-72013</v>
      </c>
      <c r="D311" s="13">
        <v>-72013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11554887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496515</v>
      </c>
      <c r="D312" s="9">
        <v>496515</v>
      </c>
      <c r="E312" s="9">
        <v>0</v>
      </c>
      <c r="F312" s="9">
        <v>0</v>
      </c>
      <c r="G312" s="9">
        <v>100000</v>
      </c>
      <c r="H312" s="9">
        <v>100000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29649915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-250362</v>
      </c>
      <c r="D313" s="11">
        <v>-250362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15040538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265954</v>
      </c>
      <c r="D314" s="13">
        <v>265954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7278454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439595</v>
      </c>
      <c r="D315" s="9">
        <v>439595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18314995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1538619</v>
      </c>
      <c r="D316" s="11">
        <v>1538619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40279919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749897</v>
      </c>
      <c r="D317" s="13">
        <v>749897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20568697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-925535</v>
      </c>
      <c r="D318" s="9">
        <v>-925535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13564465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884690</v>
      </c>
      <c r="D319" s="11">
        <v>884690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31453690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-1543726</v>
      </c>
      <c r="D320" s="13">
        <v>-1543726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2299874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-4274092</v>
      </c>
      <c r="D321" s="9">
        <v>-3389700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/>
      <c r="P321" s="9">
        <f t="shared" si="5"/>
        <v>-884392</v>
      </c>
    </row>
    <row r="322" spans="1:16" x14ac:dyDescent="0.2">
      <c r="A322" s="10" t="s">
        <v>317</v>
      </c>
      <c r="B322" s="11">
        <v>53220900</v>
      </c>
      <c r="C322" s="11">
        <v>2887539</v>
      </c>
      <c r="D322" s="11">
        <v>2887539</v>
      </c>
      <c r="E322" s="11">
        <v>1492200</v>
      </c>
      <c r="F322" s="11">
        <v>0</v>
      </c>
      <c r="G322" s="11">
        <v>280000</v>
      </c>
      <c r="H322" s="11">
        <v>280000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57880639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1527377</v>
      </c>
      <c r="D323" s="13">
        <v>1527377</v>
      </c>
      <c r="E323" s="13">
        <v>0</v>
      </c>
      <c r="F323" s="13">
        <v>2224700</v>
      </c>
      <c r="G323" s="13">
        <v>90000</v>
      </c>
      <c r="H323" s="13">
        <v>90000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37425877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-2226132</v>
      </c>
      <c r="D324" s="9">
        <v>-2226132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6796268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3101663</v>
      </c>
      <c r="D325" s="11">
        <v>3101663</v>
      </c>
      <c r="E325" s="11">
        <v>0</v>
      </c>
      <c r="F325" s="11">
        <v>0</v>
      </c>
      <c r="G325" s="11">
        <v>160000</v>
      </c>
      <c r="H325" s="11">
        <v>160000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27296163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350796</v>
      </c>
      <c r="D326" s="13">
        <v>350796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9124296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448736</v>
      </c>
      <c r="D327" s="9">
        <v>448736</v>
      </c>
      <c r="E327" s="9">
        <v>403300</v>
      </c>
      <c r="F327" s="9">
        <v>0</v>
      </c>
      <c r="G327" s="9">
        <v>40000</v>
      </c>
      <c r="H327" s="9">
        <v>40000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13506336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2586090</v>
      </c>
      <c r="D328" s="11">
        <v>2586090</v>
      </c>
      <c r="E328" s="11">
        <v>0</v>
      </c>
      <c r="F328" s="11">
        <v>0</v>
      </c>
      <c r="G328" s="11">
        <v>220000</v>
      </c>
      <c r="H328" s="11">
        <v>220000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48843790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2279333</v>
      </c>
      <c r="D329" s="13">
        <v>2279333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38677233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-358402</v>
      </c>
      <c r="D330" s="9">
        <v>-358402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8137398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193955</v>
      </c>
      <c r="D331" s="11">
        <v>193955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7682555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-960354</v>
      </c>
      <c r="D332" s="13">
        <v>-960354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7106246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-508779</v>
      </c>
      <c r="D333" s="9">
        <v>-508779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7051521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-1050357</v>
      </c>
      <c r="D334" s="11">
        <v>-1050357</v>
      </c>
      <c r="E334" s="11">
        <v>0</v>
      </c>
      <c r="F334" s="11">
        <v>634500</v>
      </c>
      <c r="G334" s="11">
        <v>50000</v>
      </c>
      <c r="H334" s="11">
        <v>50000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2377443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-2567067</v>
      </c>
      <c r="D335" s="13">
        <v>-2567067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2453133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-1456949</v>
      </c>
      <c r="D336" s="9">
        <v>-1456949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7933951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147805</v>
      </c>
      <c r="D337" s="11">
        <v>147805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6847905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556449</v>
      </c>
      <c r="D338" s="13">
        <v>556449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13203349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99316</v>
      </c>
      <c r="D339" s="9">
        <v>99316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4009016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32315</v>
      </c>
      <c r="D340" s="11">
        <v>32315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4936915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174551</v>
      </c>
      <c r="D341" s="13">
        <v>174551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13983351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656149</v>
      </c>
      <c r="D342" s="9">
        <v>656149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16961049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44942</v>
      </c>
      <c r="D343" s="11">
        <v>44942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3705442</v>
      </c>
      <c r="O343" s="11"/>
      <c r="P343" s="11">
        <f t="shared" si="6"/>
        <v>0</v>
      </c>
    </row>
    <row r="344" spans="1:16" x14ac:dyDescent="0.2">
      <c r="A344" s="12" t="s">
        <v>441</v>
      </c>
      <c r="B344" s="13">
        <v>19343100</v>
      </c>
      <c r="C344" s="13">
        <v>724623</v>
      </c>
      <c r="D344" s="13">
        <v>724623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20762723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3881683</v>
      </c>
      <c r="D345" s="9">
        <v>3881683</v>
      </c>
      <c r="E345" s="9">
        <v>0</v>
      </c>
      <c r="F345" s="9">
        <v>8633400</v>
      </c>
      <c r="G345" s="9">
        <v>5208200</v>
      </c>
      <c r="H345" s="9">
        <v>3274200</v>
      </c>
      <c r="I345" s="9">
        <v>1934000</v>
      </c>
      <c r="J345" s="9">
        <v>0</v>
      </c>
      <c r="K345" s="9">
        <v>0</v>
      </c>
      <c r="L345" s="9">
        <v>0</v>
      </c>
      <c r="M345" s="9">
        <v>0</v>
      </c>
      <c r="N345" s="9">
        <v>122730183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-3470402</v>
      </c>
      <c r="D346" s="11">
        <v>-3470402</v>
      </c>
      <c r="E346" s="11">
        <v>0</v>
      </c>
      <c r="F346" s="11">
        <v>3212600</v>
      </c>
      <c r="G346" s="11">
        <v>459900</v>
      </c>
      <c r="H346" s="11">
        <v>59900</v>
      </c>
      <c r="I346" s="11">
        <v>400000</v>
      </c>
      <c r="J346" s="11">
        <v>0</v>
      </c>
      <c r="K346" s="11">
        <v>0</v>
      </c>
      <c r="L346" s="11">
        <v>0</v>
      </c>
      <c r="M346" s="11">
        <v>0</v>
      </c>
      <c r="N346" s="11">
        <v>43679498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-1819271</v>
      </c>
      <c r="D347" s="13">
        <v>-1819271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4948129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295582</v>
      </c>
      <c r="D348" s="9">
        <v>295582</v>
      </c>
      <c r="E348" s="9">
        <v>0</v>
      </c>
      <c r="F348" s="9">
        <v>901600</v>
      </c>
      <c r="G348" s="9">
        <v>150000</v>
      </c>
      <c r="H348" s="9">
        <v>0</v>
      </c>
      <c r="I348" s="9">
        <v>150000</v>
      </c>
      <c r="J348" s="9">
        <v>0</v>
      </c>
      <c r="K348" s="9">
        <v>0</v>
      </c>
      <c r="L348" s="9">
        <v>0</v>
      </c>
      <c r="M348" s="9">
        <v>0</v>
      </c>
      <c r="N348" s="9">
        <v>8731682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929224</v>
      </c>
      <c r="D349" s="11">
        <v>929224</v>
      </c>
      <c r="E349" s="11">
        <v>0</v>
      </c>
      <c r="F349" s="11">
        <v>1361500</v>
      </c>
      <c r="G349" s="11">
        <v>1447400</v>
      </c>
      <c r="H349" s="11">
        <v>347400</v>
      </c>
      <c r="I349" s="11">
        <v>1100000</v>
      </c>
      <c r="J349" s="11">
        <v>0</v>
      </c>
      <c r="K349" s="11">
        <v>0</v>
      </c>
      <c r="L349" s="11">
        <v>0</v>
      </c>
      <c r="M349" s="11">
        <v>0</v>
      </c>
      <c r="N349" s="11">
        <v>26259324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130120</v>
      </c>
      <c r="D350" s="13">
        <v>130120</v>
      </c>
      <c r="E350" s="13">
        <v>0</v>
      </c>
      <c r="F350" s="13">
        <v>767000</v>
      </c>
      <c r="G350" s="13">
        <v>633400</v>
      </c>
      <c r="H350" s="13">
        <v>33400</v>
      </c>
      <c r="I350" s="13">
        <v>600000</v>
      </c>
      <c r="J350" s="13">
        <v>0</v>
      </c>
      <c r="K350" s="13">
        <v>0</v>
      </c>
      <c r="L350" s="13">
        <v>0</v>
      </c>
      <c r="M350" s="13">
        <v>0</v>
      </c>
      <c r="N350" s="13">
        <v>6106520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75835</v>
      </c>
      <c r="D351" s="9">
        <v>75835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3583435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-12672</v>
      </c>
      <c r="D352" s="11">
        <v>-12672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6852828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1127938</v>
      </c>
      <c r="D353" s="13">
        <v>1127938</v>
      </c>
      <c r="E353" s="13">
        <v>0</v>
      </c>
      <c r="F353" s="13">
        <v>1271700</v>
      </c>
      <c r="G353" s="13">
        <v>675900</v>
      </c>
      <c r="H353" s="13">
        <v>175900</v>
      </c>
      <c r="I353" s="13">
        <v>500000</v>
      </c>
      <c r="J353" s="13">
        <v>0</v>
      </c>
      <c r="K353" s="13">
        <v>0</v>
      </c>
      <c r="L353" s="13">
        <v>0</v>
      </c>
      <c r="M353" s="13">
        <v>0</v>
      </c>
      <c r="N353" s="13">
        <v>21475538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206506</v>
      </c>
      <c r="D354" s="9">
        <v>206506</v>
      </c>
      <c r="E354" s="9">
        <v>0</v>
      </c>
      <c r="F354" s="9">
        <v>933200</v>
      </c>
      <c r="G354" s="9">
        <v>224700</v>
      </c>
      <c r="H354" s="9">
        <v>174700</v>
      </c>
      <c r="I354" s="9">
        <v>50000</v>
      </c>
      <c r="J354" s="9">
        <v>0</v>
      </c>
      <c r="K354" s="9">
        <v>0</v>
      </c>
      <c r="L354" s="9">
        <v>0</v>
      </c>
      <c r="M354" s="9">
        <v>0</v>
      </c>
      <c r="N354" s="9">
        <v>8808706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523691</v>
      </c>
      <c r="D355" s="11">
        <v>523691</v>
      </c>
      <c r="E355" s="11">
        <v>0</v>
      </c>
      <c r="F355" s="11">
        <v>2296000</v>
      </c>
      <c r="G355" s="11">
        <v>1833500</v>
      </c>
      <c r="H355" s="11">
        <v>71500</v>
      </c>
      <c r="I355" s="11">
        <v>1762000</v>
      </c>
      <c r="J355" s="11">
        <v>0</v>
      </c>
      <c r="K355" s="11">
        <v>0</v>
      </c>
      <c r="L355" s="11">
        <v>0</v>
      </c>
      <c r="M355" s="11">
        <v>0</v>
      </c>
      <c r="N355" s="11">
        <v>38869091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-665993</v>
      </c>
      <c r="D356" s="13">
        <v>-665993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5983707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-918973</v>
      </c>
      <c r="D357" s="9">
        <v>-918973</v>
      </c>
      <c r="E357" s="9">
        <v>0</v>
      </c>
      <c r="F357" s="9">
        <v>804800</v>
      </c>
      <c r="G357" s="9">
        <v>586100</v>
      </c>
      <c r="H357" s="9">
        <v>11100</v>
      </c>
      <c r="I357" s="9">
        <v>575000</v>
      </c>
      <c r="J357" s="9">
        <v>0</v>
      </c>
      <c r="K357" s="9">
        <v>0</v>
      </c>
      <c r="L357" s="9">
        <v>0</v>
      </c>
      <c r="M357" s="9">
        <v>0</v>
      </c>
      <c r="N357" s="9">
        <v>6256627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105227</v>
      </c>
      <c r="D358" s="11">
        <v>105227</v>
      </c>
      <c r="E358" s="11">
        <v>0</v>
      </c>
      <c r="F358" s="11">
        <v>794000</v>
      </c>
      <c r="G358" s="11">
        <v>322900</v>
      </c>
      <c r="H358" s="11">
        <v>60400</v>
      </c>
      <c r="I358" s="11">
        <v>262500</v>
      </c>
      <c r="J358" s="11">
        <v>0</v>
      </c>
      <c r="K358" s="11">
        <v>0</v>
      </c>
      <c r="L358" s="11">
        <v>0</v>
      </c>
      <c r="M358" s="11">
        <v>0</v>
      </c>
      <c r="N358" s="11">
        <v>7063727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237341</v>
      </c>
      <c r="D359" s="13">
        <v>237341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7522841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-7980618</v>
      </c>
      <c r="D360" s="9">
        <v>-7980618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7140382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-4127379</v>
      </c>
      <c r="D361" s="11">
        <v>-4127379</v>
      </c>
      <c r="E361" s="11">
        <v>0</v>
      </c>
      <c r="F361" s="11">
        <v>4452700</v>
      </c>
      <c r="G361" s="11">
        <v>1953300</v>
      </c>
      <c r="H361" s="11">
        <v>193300</v>
      </c>
      <c r="I361" s="11">
        <v>1760000</v>
      </c>
      <c r="J361" s="11">
        <v>0</v>
      </c>
      <c r="K361" s="11">
        <v>0</v>
      </c>
      <c r="L361" s="11">
        <v>0</v>
      </c>
      <c r="M361" s="11">
        <v>0</v>
      </c>
      <c r="N361" s="11">
        <v>61645421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153271</v>
      </c>
      <c r="D362" s="13">
        <v>153271</v>
      </c>
      <c r="E362" s="13">
        <v>0</v>
      </c>
      <c r="F362" s="13">
        <v>883100</v>
      </c>
      <c r="G362" s="13">
        <v>214400</v>
      </c>
      <c r="H362" s="13">
        <v>14400</v>
      </c>
      <c r="I362" s="13">
        <v>200000</v>
      </c>
      <c r="J362" s="13">
        <v>0</v>
      </c>
      <c r="K362" s="13">
        <v>0</v>
      </c>
      <c r="L362" s="13">
        <v>0</v>
      </c>
      <c r="M362" s="13">
        <v>0</v>
      </c>
      <c r="N362" s="13">
        <v>12775271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41833</v>
      </c>
      <c r="D363" s="9">
        <v>41833</v>
      </c>
      <c r="E363" s="9">
        <v>0</v>
      </c>
      <c r="F363" s="9">
        <v>636000</v>
      </c>
      <c r="G363" s="9">
        <v>385100</v>
      </c>
      <c r="H363" s="9">
        <v>85100</v>
      </c>
      <c r="I363" s="9">
        <v>300000</v>
      </c>
      <c r="J363" s="9">
        <v>0</v>
      </c>
      <c r="K363" s="9">
        <v>0</v>
      </c>
      <c r="L363" s="9">
        <v>0</v>
      </c>
      <c r="M363" s="9">
        <v>0</v>
      </c>
      <c r="N363" s="9">
        <v>3770033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-398862</v>
      </c>
      <c r="D364" s="11">
        <v>-398862</v>
      </c>
      <c r="E364" s="11">
        <v>0</v>
      </c>
      <c r="F364" s="11">
        <v>771100</v>
      </c>
      <c r="G364" s="11">
        <v>820000</v>
      </c>
      <c r="H364" s="11">
        <v>170000</v>
      </c>
      <c r="I364" s="11">
        <v>650000</v>
      </c>
      <c r="J364" s="11">
        <v>0</v>
      </c>
      <c r="K364" s="11">
        <v>0</v>
      </c>
      <c r="L364" s="11">
        <v>0</v>
      </c>
      <c r="M364" s="11">
        <v>0</v>
      </c>
      <c r="N364" s="11">
        <v>7821038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-6547902</v>
      </c>
      <c r="D365" s="13">
        <v>-6547902</v>
      </c>
      <c r="E365" s="13">
        <v>0</v>
      </c>
      <c r="F365" s="13">
        <v>1106500</v>
      </c>
      <c r="G365" s="13">
        <v>460200</v>
      </c>
      <c r="H365" s="13">
        <v>160200</v>
      </c>
      <c r="I365" s="13">
        <v>300000</v>
      </c>
      <c r="J365" s="13">
        <v>0</v>
      </c>
      <c r="K365" s="13">
        <v>0</v>
      </c>
      <c r="L365" s="13">
        <v>0</v>
      </c>
      <c r="M365" s="13">
        <v>0</v>
      </c>
      <c r="N365" s="13">
        <v>15381698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-1025895</v>
      </c>
      <c r="D366" s="9">
        <v>-1025895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8007505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-2086319</v>
      </c>
      <c r="D367" s="11">
        <v>-2086319</v>
      </c>
      <c r="E367" s="11">
        <v>0</v>
      </c>
      <c r="F367" s="11">
        <v>731100</v>
      </c>
      <c r="G367" s="11">
        <v>593200</v>
      </c>
      <c r="H367" s="11">
        <v>12200</v>
      </c>
      <c r="I367" s="11">
        <v>581000</v>
      </c>
      <c r="J367" s="11">
        <v>0</v>
      </c>
      <c r="K367" s="11">
        <v>0</v>
      </c>
      <c r="L367" s="11">
        <v>0</v>
      </c>
      <c r="M367" s="11">
        <v>0</v>
      </c>
      <c r="N367" s="11">
        <v>3631081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330673</v>
      </c>
      <c r="D368" s="13">
        <v>330673</v>
      </c>
      <c r="E368" s="13">
        <v>0</v>
      </c>
      <c r="F368" s="13">
        <v>803700</v>
      </c>
      <c r="G368" s="13">
        <v>387100</v>
      </c>
      <c r="H368" s="13">
        <v>107100</v>
      </c>
      <c r="I368" s="13">
        <v>280000</v>
      </c>
      <c r="J368" s="13">
        <v>0</v>
      </c>
      <c r="K368" s="13">
        <v>0</v>
      </c>
      <c r="L368" s="13">
        <v>0</v>
      </c>
      <c r="M368" s="13">
        <v>0</v>
      </c>
      <c r="N368" s="13">
        <v>15279073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-2880427</v>
      </c>
      <c r="D369" s="9">
        <v>-2880427</v>
      </c>
      <c r="E369" s="9">
        <v>0</v>
      </c>
      <c r="F369" s="9">
        <v>1642300</v>
      </c>
      <c r="G369" s="9">
        <v>321100</v>
      </c>
      <c r="H369" s="9">
        <v>71100</v>
      </c>
      <c r="I369" s="9">
        <v>250000</v>
      </c>
      <c r="J369" s="9">
        <v>0</v>
      </c>
      <c r="K369" s="9">
        <v>0</v>
      </c>
      <c r="L369" s="9">
        <v>0</v>
      </c>
      <c r="M369" s="9">
        <v>0</v>
      </c>
      <c r="N369" s="9">
        <v>22431773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-4518396</v>
      </c>
      <c r="D370" s="11">
        <v>-4518396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3588904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13276</v>
      </c>
      <c r="D371" s="13">
        <v>13276</v>
      </c>
      <c r="E371" s="13">
        <v>0</v>
      </c>
      <c r="F371" s="13">
        <v>989200</v>
      </c>
      <c r="G371" s="13">
        <v>789200</v>
      </c>
      <c r="H371" s="13">
        <v>224200</v>
      </c>
      <c r="I371" s="13">
        <v>565000</v>
      </c>
      <c r="J371" s="13">
        <v>0</v>
      </c>
      <c r="K371" s="13">
        <v>0</v>
      </c>
      <c r="L371" s="13">
        <v>0</v>
      </c>
      <c r="M371" s="13">
        <v>0</v>
      </c>
      <c r="N371" s="13">
        <v>10197476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-1369432</v>
      </c>
      <c r="D372" s="9">
        <v>-1369432</v>
      </c>
      <c r="E372" s="9">
        <v>0</v>
      </c>
      <c r="F372" s="9">
        <v>866200</v>
      </c>
      <c r="G372" s="9">
        <v>1421800</v>
      </c>
      <c r="H372" s="9">
        <v>320400</v>
      </c>
      <c r="I372" s="9">
        <v>1101400</v>
      </c>
      <c r="J372" s="9">
        <v>0</v>
      </c>
      <c r="K372" s="9">
        <v>0</v>
      </c>
      <c r="L372" s="9">
        <v>0</v>
      </c>
      <c r="M372" s="9">
        <v>0</v>
      </c>
      <c r="N372" s="9">
        <v>8134768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-1641374</v>
      </c>
      <c r="D373" s="11">
        <v>-1641374</v>
      </c>
      <c r="E373" s="11">
        <v>0</v>
      </c>
      <c r="F373" s="11">
        <v>891900</v>
      </c>
      <c r="G373" s="11">
        <v>969400</v>
      </c>
      <c r="H373" s="11">
        <v>44400</v>
      </c>
      <c r="I373" s="11">
        <v>925000</v>
      </c>
      <c r="J373" s="11">
        <v>0</v>
      </c>
      <c r="K373" s="11">
        <v>0</v>
      </c>
      <c r="L373" s="11">
        <v>0</v>
      </c>
      <c r="M373" s="11">
        <v>0</v>
      </c>
      <c r="N373" s="11">
        <v>7803026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90710</v>
      </c>
      <c r="D374" s="13">
        <v>90710</v>
      </c>
      <c r="E374" s="13">
        <v>0</v>
      </c>
      <c r="F374" s="13">
        <v>920900</v>
      </c>
      <c r="G374" s="13">
        <v>1166500</v>
      </c>
      <c r="H374" s="13">
        <v>68500</v>
      </c>
      <c r="I374" s="13">
        <v>1098000</v>
      </c>
      <c r="J374" s="13">
        <v>0</v>
      </c>
      <c r="K374" s="13">
        <v>0</v>
      </c>
      <c r="L374" s="13">
        <v>0</v>
      </c>
      <c r="M374" s="13">
        <v>0</v>
      </c>
      <c r="N374" s="13">
        <v>9963010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187470</v>
      </c>
      <c r="D375" s="9">
        <v>187470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6305070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-154458</v>
      </c>
      <c r="D376" s="11">
        <v>-154458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6328142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-5668</v>
      </c>
      <c r="D377" s="13">
        <v>-5668</v>
      </c>
      <c r="E377" s="13">
        <v>0</v>
      </c>
      <c r="F377" s="13">
        <v>991400</v>
      </c>
      <c r="G377" s="13">
        <v>342400</v>
      </c>
      <c r="H377" s="13">
        <v>67400</v>
      </c>
      <c r="I377" s="13">
        <v>275000</v>
      </c>
      <c r="J377" s="13">
        <v>0</v>
      </c>
      <c r="K377" s="13">
        <v>0</v>
      </c>
      <c r="L377" s="13">
        <v>0</v>
      </c>
      <c r="M377" s="13">
        <v>0</v>
      </c>
      <c r="N377" s="13">
        <v>9595032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-4621</v>
      </c>
      <c r="D378" s="9">
        <v>-4621</v>
      </c>
      <c r="E378" s="9">
        <v>0</v>
      </c>
      <c r="F378" s="9">
        <v>648500</v>
      </c>
      <c r="G378" s="9">
        <v>1203000</v>
      </c>
      <c r="H378" s="9">
        <v>115000</v>
      </c>
      <c r="I378" s="9">
        <v>1088000</v>
      </c>
      <c r="J378" s="9">
        <v>0</v>
      </c>
      <c r="K378" s="9">
        <v>0</v>
      </c>
      <c r="L378" s="9">
        <v>0</v>
      </c>
      <c r="M378" s="9">
        <v>0</v>
      </c>
      <c r="N378" s="9">
        <v>4492779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-114232</v>
      </c>
      <c r="D379" s="11">
        <v>-114232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4120068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48460</v>
      </c>
      <c r="D380" s="13">
        <v>48460</v>
      </c>
      <c r="E380" s="13">
        <v>0</v>
      </c>
      <c r="F380" s="13">
        <v>782800</v>
      </c>
      <c r="G380" s="13">
        <v>351000</v>
      </c>
      <c r="H380" s="13">
        <v>76000</v>
      </c>
      <c r="I380" s="13">
        <v>275000</v>
      </c>
      <c r="J380" s="13">
        <v>0</v>
      </c>
      <c r="K380" s="13">
        <v>0</v>
      </c>
      <c r="L380" s="13">
        <v>0</v>
      </c>
      <c r="M380" s="13">
        <v>0</v>
      </c>
      <c r="N380" s="13">
        <v>6103760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644961</v>
      </c>
      <c r="D381" s="9">
        <v>644961</v>
      </c>
      <c r="E381" s="9">
        <v>0</v>
      </c>
      <c r="F381" s="9">
        <v>1914900</v>
      </c>
      <c r="G381" s="9">
        <v>701300</v>
      </c>
      <c r="H381" s="9">
        <v>81300</v>
      </c>
      <c r="I381" s="9">
        <v>620000</v>
      </c>
      <c r="J381" s="9">
        <v>0</v>
      </c>
      <c r="K381" s="9">
        <v>0</v>
      </c>
      <c r="L381" s="9">
        <v>0</v>
      </c>
      <c r="M381" s="9">
        <v>0</v>
      </c>
      <c r="N381" s="9">
        <v>32414961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579159</v>
      </c>
      <c r="D382" s="11">
        <v>579159</v>
      </c>
      <c r="E382" s="11">
        <v>0</v>
      </c>
      <c r="F382" s="11">
        <v>1598900</v>
      </c>
      <c r="G382" s="11">
        <v>1113300</v>
      </c>
      <c r="H382" s="11">
        <v>263300</v>
      </c>
      <c r="I382" s="11">
        <v>850000</v>
      </c>
      <c r="J382" s="11">
        <v>0</v>
      </c>
      <c r="K382" s="11">
        <v>0</v>
      </c>
      <c r="L382" s="11">
        <v>0</v>
      </c>
      <c r="M382" s="11">
        <v>0</v>
      </c>
      <c r="N382" s="11">
        <v>27356959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833198</v>
      </c>
      <c r="D383" s="13">
        <v>833198</v>
      </c>
      <c r="E383" s="13">
        <v>0</v>
      </c>
      <c r="F383" s="13">
        <v>1382000</v>
      </c>
      <c r="G383" s="13">
        <v>525600</v>
      </c>
      <c r="H383" s="13">
        <v>25600</v>
      </c>
      <c r="I383" s="13">
        <v>500000</v>
      </c>
      <c r="J383" s="13">
        <v>0</v>
      </c>
      <c r="K383" s="13">
        <v>0</v>
      </c>
      <c r="L383" s="13">
        <v>0</v>
      </c>
      <c r="M383" s="13">
        <v>0</v>
      </c>
      <c r="N383" s="13">
        <v>24158998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65679</v>
      </c>
      <c r="D384" s="9">
        <v>65679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10695079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32852</v>
      </c>
      <c r="D385" s="11">
        <v>32852</v>
      </c>
      <c r="E385" s="11">
        <v>0</v>
      </c>
      <c r="F385" s="11">
        <v>774500</v>
      </c>
      <c r="G385" s="11">
        <v>512200</v>
      </c>
      <c r="H385" s="11">
        <v>22200</v>
      </c>
      <c r="I385" s="11">
        <v>490000</v>
      </c>
      <c r="J385" s="11">
        <v>0</v>
      </c>
      <c r="K385" s="11">
        <v>0</v>
      </c>
      <c r="L385" s="11">
        <v>0</v>
      </c>
      <c r="M385" s="11">
        <v>0</v>
      </c>
      <c r="N385" s="11">
        <v>14122652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740372</v>
      </c>
      <c r="D386" s="13">
        <v>740372</v>
      </c>
      <c r="E386" s="13">
        <v>0</v>
      </c>
      <c r="F386" s="13">
        <v>1746600</v>
      </c>
      <c r="G386" s="13">
        <v>902100</v>
      </c>
      <c r="H386" s="13">
        <v>197100</v>
      </c>
      <c r="I386" s="13">
        <v>705000</v>
      </c>
      <c r="J386" s="13">
        <v>0</v>
      </c>
      <c r="K386" s="13">
        <v>0</v>
      </c>
      <c r="L386" s="13">
        <v>0</v>
      </c>
      <c r="M386" s="13">
        <v>0</v>
      </c>
      <c r="N386" s="13">
        <v>29840072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149752</v>
      </c>
      <c r="D387" s="9">
        <v>149752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15691352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-248860</v>
      </c>
      <c r="D388" s="11">
        <v>-248860</v>
      </c>
      <c r="E388" s="11">
        <v>0</v>
      </c>
      <c r="F388" s="11">
        <v>735900</v>
      </c>
      <c r="G388" s="11">
        <v>275000</v>
      </c>
      <c r="H388" s="11">
        <v>0</v>
      </c>
      <c r="I388" s="11">
        <v>275000</v>
      </c>
      <c r="J388" s="11">
        <v>0</v>
      </c>
      <c r="K388" s="11">
        <v>0</v>
      </c>
      <c r="L388" s="11">
        <v>0</v>
      </c>
      <c r="M388" s="11">
        <v>0</v>
      </c>
      <c r="N388" s="11">
        <v>4707240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4995031</v>
      </c>
      <c r="D389" s="13">
        <v>4995031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168636131</v>
      </c>
      <c r="O389" s="13"/>
      <c r="P389" s="13">
        <f t="shared" ref="P389:P431" si="7">C389-D389</f>
        <v>0</v>
      </c>
    </row>
    <row r="390" spans="1:16" x14ac:dyDescent="0.2">
      <c r="A390" s="8" t="s">
        <v>442</v>
      </c>
      <c r="B390" s="9">
        <v>56623000</v>
      </c>
      <c r="C390" s="9">
        <v>1824582</v>
      </c>
      <c r="D390" s="9">
        <v>1824582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66914282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425497</v>
      </c>
      <c r="D391" s="11">
        <v>425497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12219197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358622</v>
      </c>
      <c r="D392" s="13">
        <v>358622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11889622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-319071</v>
      </c>
      <c r="D393" s="9">
        <v>-319071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6485129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77728</v>
      </c>
      <c r="D394" s="11">
        <v>77728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5835828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84926</v>
      </c>
      <c r="D395" s="13">
        <v>84926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6186126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-2845672</v>
      </c>
      <c r="D396" s="9">
        <v>-2845672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9201528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268394</v>
      </c>
      <c r="D397" s="11">
        <v>268394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8409694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-556987</v>
      </c>
      <c r="D398" s="13">
        <v>-556987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18749913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-726077</v>
      </c>
      <c r="D399" s="9">
        <v>-726077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10022423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165300</v>
      </c>
      <c r="D400" s="11">
        <v>165300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6517700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176931</v>
      </c>
      <c r="D401" s="13">
        <v>176931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7878931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-4385</v>
      </c>
      <c r="D402" s="9">
        <v>-4385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5685615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8982</v>
      </c>
      <c r="D403" s="11">
        <v>8982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4493882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449017</v>
      </c>
      <c r="D404" s="13">
        <v>449017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37566017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643212</v>
      </c>
      <c r="D405" s="9">
        <v>643212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19640012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-85083</v>
      </c>
      <c r="D406" s="11">
        <v>-85083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10174817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65838</v>
      </c>
      <c r="D407" s="13">
        <v>65838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13676338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-1169021</v>
      </c>
      <c r="D408" s="9">
        <v>-1169021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7700079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-1739715</v>
      </c>
      <c r="D409" s="11">
        <v>-1739715</v>
      </c>
      <c r="E409" s="11">
        <v>0</v>
      </c>
      <c r="F409" s="11">
        <v>2031300</v>
      </c>
      <c r="G409" s="11">
        <v>211200</v>
      </c>
      <c r="H409" s="11">
        <v>211200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7869885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478839</v>
      </c>
      <c r="D410" s="13">
        <v>478839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11423039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398708</v>
      </c>
      <c r="D411" s="9">
        <v>398708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16415508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-1018855</v>
      </c>
      <c r="D412" s="11">
        <v>-1018855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6672645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230667</v>
      </c>
      <c r="D413" s="13">
        <v>230667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9612067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475514</v>
      </c>
      <c r="D414" s="9">
        <v>475514</v>
      </c>
      <c r="E414" s="9">
        <v>0</v>
      </c>
      <c r="F414" s="9">
        <v>4932900</v>
      </c>
      <c r="G414" s="9">
        <v>100000</v>
      </c>
      <c r="H414" s="9">
        <v>100000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19890514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783419</v>
      </c>
      <c r="D415" s="11">
        <v>783419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32991219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-804738</v>
      </c>
      <c r="D416" s="13">
        <v>-804738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13124762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-132198</v>
      </c>
      <c r="D417" s="9">
        <v>-132198</v>
      </c>
      <c r="E417" s="9">
        <v>0</v>
      </c>
      <c r="F417" s="9">
        <v>16093700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67245602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56222</v>
      </c>
      <c r="D418" s="11">
        <v>56222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6904622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-166159</v>
      </c>
      <c r="D419" s="13">
        <v>-166159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6190541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-100487</v>
      </c>
      <c r="D420" s="9">
        <v>-100487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6604813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67900</v>
      </c>
      <c r="D421" s="11">
        <v>67900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7041300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-9957</v>
      </c>
      <c r="D422" s="13">
        <v>-9957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12147443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409692</v>
      </c>
      <c r="D423" s="9">
        <v>409692</v>
      </c>
      <c r="E423" s="9">
        <v>0</v>
      </c>
      <c r="F423" s="9">
        <v>3185600</v>
      </c>
      <c r="G423" s="9">
        <v>380000</v>
      </c>
      <c r="H423" s="9">
        <v>380000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14324192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331182</v>
      </c>
      <c r="D424" s="11">
        <v>331182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11807482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-682301</v>
      </c>
      <c r="D425" s="13">
        <v>-682301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7624699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50172</v>
      </c>
      <c r="D426" s="9">
        <v>50172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6553572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4575</v>
      </c>
      <c r="D427" s="11">
        <v>4575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6092475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160411</v>
      </c>
      <c r="D428" s="13">
        <v>160411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13172911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113999</v>
      </c>
      <c r="D429" s="9">
        <v>113999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6559899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80099</v>
      </c>
      <c r="D430" s="11">
        <v>80099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9256899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-72440</v>
      </c>
      <c r="D431" s="13">
        <v>-72440</v>
      </c>
      <c r="E431" s="13">
        <v>0</v>
      </c>
      <c r="F431" s="13">
        <v>8189800</v>
      </c>
      <c r="G431" s="13">
        <v>120000</v>
      </c>
      <c r="H431" s="13">
        <v>120000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31534560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0</v>
      </c>
      <c r="D432" s="15">
        <v>20356401</v>
      </c>
      <c r="E432" s="15">
        <v>84539000</v>
      </c>
      <c r="F432" s="15">
        <v>212927500</v>
      </c>
      <c r="G432" s="15">
        <v>130306700</v>
      </c>
      <c r="H432" s="15">
        <v>82823800</v>
      </c>
      <c r="I432" s="15">
        <v>44061900</v>
      </c>
      <c r="J432" s="15">
        <v>3421000</v>
      </c>
      <c r="K432" s="15">
        <v>0</v>
      </c>
      <c r="L432" s="15">
        <v>42242600</v>
      </c>
      <c r="M432" s="15">
        <v>46212700</v>
      </c>
      <c r="N432" s="15">
        <v>12691016101</v>
      </c>
      <c r="O432" s="15"/>
      <c r="P432" s="15">
        <f>SUM(P6:P431)</f>
        <v>-20356401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2017-04-03T08:36:50Z</dcterms:modified>
</cp:coreProperties>
</file>