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2\Tilleggsnr til Prop 1 S\Til tilleggsnr\Tabeller med oversikt over rammetilskudd\"/>
    </mc:Choice>
  </mc:AlternateContent>
  <xr:revisionPtr revIDLastSave="0" documentId="13_ncr:1_{44F3F9F2-E81F-4F63-8226-FB69E1FEF9E6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Ark 1" sheetId="2" r:id="rId1"/>
  </sheets>
  <definedNames>
    <definedName name="IDX" localSheetId="0">'Ark 1'!#REF!</definedName>
    <definedName name="Print_Titles" localSheetId="0">'Ark 1'!$A:$A,'Ark 1'!$16:$19</definedName>
    <definedName name="_xlnm.Print_Titles" localSheetId="0">'Ark 1'!$A:$A,'Ark 1'!$16:$19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74" i="2" l="1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C381" i="2"/>
  <c r="D381" i="2"/>
  <c r="E381" i="2"/>
  <c r="F381" i="2"/>
  <c r="G381" i="2"/>
  <c r="H381" i="2"/>
  <c r="I381" i="2"/>
  <c r="K381" i="2"/>
  <c r="M381" i="2"/>
  <c r="J381" i="2"/>
  <c r="B381" i="2"/>
</calcChain>
</file>

<file path=xl/sharedStrings.xml><?xml version="1.0" encoding="utf-8"?>
<sst xmlns="http://schemas.openxmlformats.org/spreadsheetml/2006/main" count="403" uniqueCount="390">
  <si>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</si>
  <si>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</si>
  <si>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</si>
  <si>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</si>
  <si>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</si>
  <si>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</si>
  <si>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</si>
  <si>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</si>
  <si>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</si>
  <si>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</si>
  <si>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</si>
  <si>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</si>
  <si>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</si>
  <si>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</si>
  <si>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</si>
  <si>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</si>
  <si>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</si>
  <si>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</si>
  <si>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</si>
  <si>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</si>
  <si>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</si>
  <si>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</si>
  <si>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</si>
  <si>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</si>
  <si>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</si>
  <si>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</si>
  <si>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</si>
  <si>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</si>
  <si>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</si>
  <si>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</si>
  <si>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</si>
  <si>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</si>
  <si>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</si>
  <si>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</si>
  <si>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</si>
  <si>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</si>
  <si>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</si>
  <si>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</si>
  <si>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</si>
  <si>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</si>
  <si>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</si>
  <si>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</si>
  <si>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</si>
  <si>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</si>
  <si>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</si>
  <si>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</si>
  <si>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</si>
  <si>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</si>
  <si>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</si>
  <si>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</si>
  <si>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</si>
  <si>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</si>
  <si>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</si>
  <si>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</si>
  <si>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</si>
  <si>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</si>
  <si>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</si>
  <si>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</si>
  <si>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</si>
  <si>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</si>
  <si>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</si>
  <si>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</si>
  <si>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</si>
  <si>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</si>
  <si>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</si>
  <si>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</si>
  <si>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</si>
  <si>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</si>
  <si>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</si>
  <si>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</si>
  <si>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</si>
  <si>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</si>
  <si>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</si>
  <si>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</si>
  <si>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</si>
  <si>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</si>
  <si>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</si>
  <si>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</si>
  <si>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</si>
  <si>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</si>
  <si>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</si>
  <si>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</si>
  <si>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</si>
  <si>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Kommune</t>
  </si>
  <si>
    <t>Sum ekskl. fordelt gj. året</t>
  </si>
  <si>
    <t>Prosjektskjøn, forskot m.m.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</si>
  <si>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</si>
  <si>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</si>
  <si>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</si>
  <si>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</si>
  <si>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</si>
  <si>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</si>
  <si>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</si>
  <si>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</si>
  <si>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</si>
  <si>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</si>
  <si>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</si>
  <si>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</si>
  <si>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</si>
  <si>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</si>
  <si>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</si>
  <si>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</si>
  <si>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</si>
  <si>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</si>
  <si>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</si>
  <si>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</si>
  <si>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</si>
  <si>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</si>
  <si>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</si>
  <si>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</si>
  <si>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</si>
  <si>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</si>
  <si>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</si>
  <si>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</si>
  <si>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</si>
  <si>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</si>
  <si>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</si>
  <si>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</si>
  <si>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</si>
  <si>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</si>
  <si>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</si>
  <si>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</si>
  <si>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</si>
  <si>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</si>
  <si>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</si>
  <si>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</si>
  <si>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</si>
  <si>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</si>
  <si>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</si>
  <si>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</si>
  <si>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</si>
  <si>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</si>
  <si>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</si>
  <si>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</si>
  <si>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</si>
  <si>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</si>
  <si>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</si>
  <si>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</si>
  <si>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</si>
  <si>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</si>
  <si>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</si>
  <si>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</si>
  <si>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</si>
  <si>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</si>
  <si>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</si>
  <si>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</si>
  <si>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</si>
  <si>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</si>
  <si>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</si>
  <si>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</si>
  <si>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</si>
  <si>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</si>
  <si>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</si>
  <si>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</si>
  <si>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</si>
  <si>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</si>
  <si>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</si>
  <si>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</si>
  <si>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</si>
  <si>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</si>
  <si>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</si>
  <si>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</si>
  <si>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</si>
  <si>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</si>
  <si>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</si>
  <si>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</si>
  <si>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</si>
  <si>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</si>
  <si>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</si>
  <si>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</si>
  <si>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</si>
  <si>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</si>
  <si>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</si>
  <si>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</si>
  <si>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</si>
  <si>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</si>
  <si>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</si>
  <si>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</si>
  <si>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</si>
  <si>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</si>
  <si>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</si>
  <si>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</si>
  <si>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</si>
  <si>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</si>
  <si>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</si>
  <si>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</si>
  <si>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</si>
  <si>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</si>
  <si>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</si>
  <si>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</si>
  <si>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</si>
  <si>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</si>
  <si>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</si>
  <si>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</si>
  <si>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</si>
  <si>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</si>
  <si>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</si>
  <si>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</si>
  <si>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</si>
  <si>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</si>
  <si>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</si>
  <si>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</si>
  <si>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</si>
  <si>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</si>
  <si>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</si>
  <si>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</si>
  <si>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</si>
  <si>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</si>
  <si>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</si>
  <si>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</si>
  <si>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</si>
  <si>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</si>
  <si>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</si>
  <si>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</si>
  <si>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</si>
  <si>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</si>
  <si>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</si>
  <si>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</si>
  <si>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</si>
  <si>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</si>
  <si>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</si>
  <si>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</si>
  <si>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</si>
  <si>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</si>
  <si>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</si>
  <si>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</si>
  <si>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</si>
  <si>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</si>
  <si>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</si>
  <si>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</si>
  <si>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</si>
  <si>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</si>
  <si>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</si>
  <si>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</si>
  <si>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</si>
  <si>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</si>
  <si>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</si>
  <si>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</si>
  <si>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</si>
  <si>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</si>
  <si>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</si>
  <si>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</si>
  <si>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</si>
  <si>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</si>
  <si>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</si>
  <si>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</si>
  <si>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</si>
  <si>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</si>
  <si>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</si>
  <si>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</si>
  <si>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</si>
  <si>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</si>
  <si>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</si>
  <si>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</si>
  <si>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</si>
  <si>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</si>
  <si>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</si>
  <si>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</si>
  <si>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</si>
  <si>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</si>
  <si>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</si>
  <si>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</si>
  <si>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</si>
  <si>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</si>
  <si>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</si>
  <si>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</si>
  <si>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</si>
  <si>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</si>
  <si>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</si>
  <si>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</si>
  <si>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</si>
  <si>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</si>
  <si>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</si>
  <si>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</si>
  <si>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</si>
  <si>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</si>
  <si>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</si>
  <si>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</si>
  <si>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</si>
  <si>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</si>
  <si>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</si>
  <si>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</si>
  <si>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</si>
  <si>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</si>
  <si>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</si>
  <si>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</si>
  <si>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</si>
  <si>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</si>
  <si>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</si>
  <si>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</si>
  <si>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</si>
  <si>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</si>
  <si>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</si>
  <si>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</si>
  <si>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</si>
  <si>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</si>
  <si>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</si>
  <si>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</si>
  <si>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</si>
  <si>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</si>
  <si>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</si>
  <si>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</si>
  <si>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</si>
  <si>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</si>
  <si>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</si>
  <si>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</si>
  <si>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</si>
  <si>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</si>
  <si>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</si>
  <si>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</si>
  <si>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</si>
  <si>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</si>
  <si>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</si>
  <si>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</si>
  <si>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</si>
  <si>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</si>
  <si>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</si>
  <si>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</si>
  <si>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</si>
  <si>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</si>
  <si>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</si>
  <si>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</si>
  <si>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</si>
  <si>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</si>
  <si>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</si>
  <si>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</si>
  <si>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</si>
  <si>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</si>
  <si>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</si>
  <si>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</si>
  <si>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</si>
  <si>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</si>
  <si>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</si>
  <si>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</si>
  <si>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</si>
  <si>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</si>
  <si>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</si>
  <si>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</si>
  <si>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</si>
  <si>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</si>
  <si>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</si>
  <si>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</si>
  <si>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</si>
  <si>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</si>
  <si>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</si>
  <si>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</si>
  <si>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</si>
  <si>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</si>
  <si>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</si>
  <si>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</si>
  <si>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</si>
  <si>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</si>
  <si>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</si>
  <si>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</si>
  <si>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</si>
  <si>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</si>
  <si>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</si>
  <si>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</si>
  <si>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</si>
  <si>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Skjøn fordelt gj. året</t>
  </si>
  <si>
    <t>Kol. 1: Samlet rammetilskudd 2021 i Prop. 1 S, jf. Grønt hefte 2021</t>
  </si>
  <si>
    <t>Prop. 1 S</t>
  </si>
  <si>
    <t>Komp. barneverns-reform, endring</t>
  </si>
  <si>
    <t>Grunnskole-tilskudd, foreløpige tall</t>
  </si>
  <si>
    <t>Finansiering av grunnskole-tilskudd</t>
  </si>
  <si>
    <t>Ramme-tilskudd etter tilleggs-nummer</t>
  </si>
  <si>
    <t>Økt ramme-tilskudd etter kostnads-nøkkelen</t>
  </si>
  <si>
    <t>Redusert ramme-tilskudd for økt skatt</t>
  </si>
  <si>
    <t>(1000 kroner)</t>
  </si>
  <si>
    <t>Eiendomsskatt</t>
  </si>
  <si>
    <t>Diverse korreksjons-saker</t>
  </si>
  <si>
    <t>Kol. 2: Grunnskoletilskudd, 0,5 mill. pr skole, foreløpige tall basert på statistikk for skoleåret 200/2021. Skal oppdateres basert på skoleåret 2021/2022</t>
  </si>
  <si>
    <t>Kol. 3: Finansiering grunnskoletilskudd, likt beløp per innbygger</t>
  </si>
  <si>
    <t>Anslag på vekst i frie inntekter Prop 1. S. 2021-2022</t>
  </si>
  <si>
    <t>Anslag på vekst i frie inntekter etter tilleggsprop., inkl. økt skatteandel. 2021-2022</t>
  </si>
  <si>
    <t>Prosent</t>
  </si>
  <si>
    <t>Kol. 9: Rammetilskudd etter tilleggsnummer</t>
  </si>
  <si>
    <t>Kol. 7: Økning i rammetilskuddet på 2 mrd. kroner fordelt etter samlet kostnadsnøkkel</t>
  </si>
  <si>
    <t>Kol. 12-13: Anslag på vekst i frie inntekter etter tilleggsprop.</t>
  </si>
  <si>
    <t>Kol. 6: Sum av korreksjonssaker: Maksimalpris barnehage (314,9 mill. kroner), nedjustert pensjonspåslag til private barnehager (168,9 mill. kroner) og reversering av forslaget om ekstra time i naturfag på ungdomstrinnet (-99,8 mill. kroner)</t>
  </si>
  <si>
    <t>Endring komp. diff. arb.giver-avgift</t>
  </si>
  <si>
    <t>Kol. 10-11: Anslag på vekst i frie inntekter i Prop 1 S.</t>
  </si>
  <si>
    <t>Kol. 8: Reduksjon i rammetilskuddet med 2517 millioner kroner som følge av at skatteendringer og at skatteanslaget er justert opp tilsvarende</t>
  </si>
  <si>
    <t>Kol. 5: Endring kompensasjon differensiert arbeidsgiveravgift</t>
  </si>
  <si>
    <t>Kol. 4: Korrigering som følge av feil fordeling i tabell C i Grønt hefte, kompensasjon ansvarsovertaking barnevern</t>
  </si>
  <si>
    <t>Endringer i rammetilskuddet etter tilleggsnummer</t>
  </si>
  <si>
    <t>Endringer i rammetilskuddet og anslått vekst etter tilleggsproposisjonen</t>
  </si>
  <si>
    <t>Rammetilskudd 2022</t>
  </si>
  <si>
    <t>Ufordelt/landskorreksjon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</si>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</sst>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000"/>
    <numFmt numFmtId="166" formatCode="_(* #,##0_);_(* \(#,##0\);_(* &quot;-&quot;??_);_(@_)"/>
    <numFmt numFmtId="167" formatCode="#,##0.0"/>
    <numFmt numFmtId="168" formatCode="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i/>
      <sz val="9"/>
      <name val="DepCentury Old Style"/>
      <family val="1"/>
    </font>
    <font>
      <b/>
      <sz val="10"/>
      <color theme="1"/>
      <name val="DepCentury Old Style"/>
      <family val="1"/>
    </font>
    <font>
      <sz val="10"/>
      <color theme="1"/>
      <name val="Arial"/>
      <family val="2"/>
    </font>
    <font>
      <b/>
      <sz val="12"/>
      <name val="DepCentury Old Style"/>
      <family val="1"/>
    </font>
  </fonts>
  <fills count="3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5" fillId="0" borderId="0" applyNumberFormat="0" applyFill="0" applyBorder="0" applyAlignment="0" applyProtection="0"/>
    <xf numFmtId="0" fontId="9" fillId="21" borderId="4" applyNumberFormat="0" applyAlignment="0" applyProtection="0"/>
    <xf numFmtId="0" fontId="10" fillId="2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4" fillId="0" borderId="0" applyNumberFormat="0" applyFill="0" applyBorder="0" applyAlignment="0" applyProtection="0"/>
    <xf numFmtId="0" fontId="13" fillId="24" borderId="4" applyNumberFormat="0" applyAlignment="0" applyProtection="0"/>
    <xf numFmtId="0" fontId="14" fillId="0" borderId="5" applyNumberFormat="0" applyFill="0" applyAlignment="0" applyProtection="0"/>
    <xf numFmtId="0" fontId="15" fillId="25" borderId="6" applyNumberFormat="0" applyAlignment="0" applyProtection="0"/>
    <xf numFmtId="0" fontId="7" fillId="33" borderId="12" applyNumberFormat="0" applyFont="0" applyAlignment="0" applyProtection="0"/>
    <xf numFmtId="0" fontId="7" fillId="0" borderId="0"/>
    <xf numFmtId="0" fontId="16" fillId="26" borderId="0" applyNumberFormat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164" fontId="3" fillId="0" borderId="0" applyFont="0" applyFill="0" applyBorder="0" applyAlignment="0" applyProtection="0"/>
    <xf numFmtId="0" fontId="22" fillId="21" borderId="11" applyNumberFormat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1" fillId="0" borderId="0"/>
    <xf numFmtId="0" fontId="1" fillId="33" borderId="12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</cellStyleXfs>
  <cellXfs count="82">
    <xf numFmtId="0" fontId="0" fillId="0" borderId="0" xfId="0"/>
    <xf numFmtId="0" fontId="5" fillId="0" borderId="0" xfId="0" applyFont="1"/>
    <xf numFmtId="3" fontId="5" fillId="0" borderId="0" xfId="0" applyNumberFormat="1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wrapText="1"/>
    </xf>
    <xf numFmtId="165" fontId="4" fillId="0" borderId="0" xfId="0" applyNumberFormat="1" applyFont="1" applyFill="1" applyAlignment="1">
      <alignment horizontal="center"/>
    </xf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 wrapText="1"/>
    </xf>
    <xf numFmtId="166" fontId="4" fillId="0" borderId="0" xfId="37" applyNumberFormat="1" applyFont="1" applyFill="1" applyBorder="1"/>
    <xf numFmtId="0" fontId="26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27" fillId="0" borderId="0" xfId="29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0" xfId="0" applyNumberFormat="1" applyFont="1"/>
    <xf numFmtId="3" fontId="4" fillId="0" borderId="0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wrapText="1"/>
    </xf>
    <xf numFmtId="3" fontId="5" fillId="0" borderId="14" xfId="0" applyNumberFormat="1" applyFont="1" applyBorder="1"/>
    <xf numFmtId="3" fontId="5" fillId="0" borderId="15" xfId="0" applyNumberFormat="1" applyFont="1" applyBorder="1"/>
    <xf numFmtId="3" fontId="4" fillId="0" borderId="1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167" fontId="5" fillId="0" borderId="15" xfId="0" applyNumberFormat="1" applyFont="1" applyFill="1" applyBorder="1" applyAlignment="1">
      <alignment wrapText="1"/>
    </xf>
    <xf numFmtId="168" fontId="5" fillId="0" borderId="15" xfId="0" applyNumberFormat="1" applyFont="1" applyFill="1" applyBorder="1" applyAlignment="1">
      <alignment wrapText="1"/>
    </xf>
    <xf numFmtId="0" fontId="5" fillId="0" borderId="13" xfId="0" applyFont="1" applyBorder="1" applyAlignment="1">
      <alignment horizontal="left" wrapText="1"/>
    </xf>
    <xf numFmtId="0" fontId="6" fillId="0" borderId="13" xfId="0" applyFont="1" applyBorder="1" applyAlignment="1">
      <alignment horizontal="center" wrapText="1"/>
    </xf>
    <xf numFmtId="0" fontId="6" fillId="0" borderId="21" xfId="0" applyFont="1" applyBorder="1" applyAlignment="1">
      <alignment horizontal="left" wrapText="1"/>
    </xf>
    <xf numFmtId="0" fontId="6" fillId="0" borderId="20" xfId="0" applyFont="1" applyBorder="1" applyAlignment="1">
      <alignment horizontal="center" wrapText="1"/>
    </xf>
    <xf numFmtId="3" fontId="5" fillId="0" borderId="0" xfId="0" applyNumberFormat="1" applyFont="1" applyFill="1" applyBorder="1" applyAlignment="1">
      <alignment wrapText="1"/>
    </xf>
    <xf numFmtId="3" fontId="5" fillId="0" borderId="23" xfId="0" applyNumberFormat="1" applyFont="1" applyBorder="1"/>
    <xf numFmtId="3" fontId="5" fillId="0" borderId="1" xfId="0" applyNumberFormat="1" applyFont="1" applyBorder="1"/>
    <xf numFmtId="3" fontId="5" fillId="0" borderId="24" xfId="0" applyNumberFormat="1" applyFont="1" applyBorder="1"/>
    <xf numFmtId="3" fontId="5" fillId="0" borderId="1" xfId="0" applyNumberFormat="1" applyFont="1" applyFill="1" applyBorder="1" applyAlignment="1">
      <alignment wrapText="1"/>
    </xf>
    <xf numFmtId="3" fontId="5" fillId="0" borderId="23" xfId="0" applyNumberFormat="1" applyFont="1" applyFill="1" applyBorder="1" applyAlignment="1">
      <alignment wrapText="1"/>
    </xf>
    <xf numFmtId="167" fontId="5" fillId="0" borderId="24" xfId="0" applyNumberFormat="1" applyFont="1" applyFill="1" applyBorder="1" applyAlignment="1">
      <alignment wrapText="1"/>
    </xf>
    <xf numFmtId="168" fontId="5" fillId="0" borderId="24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top" wrapText="1"/>
    </xf>
    <xf numFmtId="0" fontId="5" fillId="0" borderId="3" xfId="0" applyFont="1" applyBorder="1"/>
    <xf numFmtId="0" fontId="6" fillId="0" borderId="3" xfId="0" applyFont="1" applyFill="1" applyBorder="1"/>
    <xf numFmtId="0" fontId="29" fillId="0" borderId="0" xfId="0" applyFont="1"/>
    <xf numFmtId="167" fontId="5" fillId="0" borderId="17" xfId="0" applyNumberFormat="1" applyFont="1" applyBorder="1" applyAlignment="1">
      <alignment vertical="center"/>
    </xf>
    <xf numFmtId="0" fontId="6" fillId="0" borderId="20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8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4" fillId="0" borderId="14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15" xfId="0" applyFont="1" applyBorder="1" applyAlignment="1">
      <alignment wrapText="1"/>
    </xf>
  </cellXfs>
  <cellStyles count="61">
    <cellStyle name="20 % – uthevingsfarge 1" xfId="1" builtinId="30" customBuiltin="1"/>
    <cellStyle name="20 % – uthevingsfarge 2" xfId="2" builtinId="34" customBuiltin="1"/>
    <cellStyle name="20 % – uthevingsfarge 3" xfId="3" builtinId="38" customBuiltin="1"/>
    <cellStyle name="20 % – uthevingsfarge 4" xfId="4" builtinId="42" customBuiltin="1"/>
    <cellStyle name="20 % – uthevingsfarge 5" xfId="5" builtinId="46" customBuiltin="1"/>
    <cellStyle name="20 % – uthevingsfarge 6" xfId="6" builtinId="50" customBuiltin="1"/>
    <cellStyle name="20% - uthevingsfarge 1 2" xfId="49" xr:uid="{00000000-0005-0000-0000-000006000000}"/>
    <cellStyle name="20% - uthevingsfarge 2 2" xfId="51" xr:uid="{00000000-0005-0000-0000-000007000000}"/>
    <cellStyle name="20% - uthevingsfarge 3 2" xfId="53" xr:uid="{00000000-0005-0000-0000-000008000000}"/>
    <cellStyle name="20% - uthevingsfarge 4 2" xfId="55" xr:uid="{00000000-0005-0000-0000-000009000000}"/>
    <cellStyle name="20% - uthevingsfarge 5 2" xfId="57" xr:uid="{00000000-0005-0000-0000-00000A000000}"/>
    <cellStyle name="20% - uthevingsfarge 6 2" xfId="59" xr:uid="{00000000-0005-0000-0000-00000B000000}"/>
    <cellStyle name="40 % – uthevingsfarge 1" xfId="7" builtinId="31" customBuiltin="1"/>
    <cellStyle name="40 % – uthevingsfarge 2" xfId="8" builtinId="35" customBuiltin="1"/>
    <cellStyle name="40 % – uthevingsfarge 3" xfId="9" builtinId="39" customBuiltin="1"/>
    <cellStyle name="40 % – uthevingsfarge 4" xfId="10" builtinId="43" customBuiltin="1"/>
    <cellStyle name="40 % – uthevingsfarge 5" xfId="11" builtinId="47" customBuiltin="1"/>
    <cellStyle name="40 % – uthevingsfarge 6" xfId="12" builtinId="51" customBuiltin="1"/>
    <cellStyle name="40% - uthevingsfarge 1 2" xfId="50" xr:uid="{00000000-0005-0000-0000-000012000000}"/>
    <cellStyle name="40% - uthevingsfarge 2 2" xfId="52" xr:uid="{00000000-0005-0000-0000-000013000000}"/>
    <cellStyle name="40% - uthevingsfarge 3 2" xfId="54" xr:uid="{00000000-0005-0000-0000-000014000000}"/>
    <cellStyle name="40% - uthevingsfarge 4 2" xfId="56" xr:uid="{00000000-0005-0000-0000-000015000000}"/>
    <cellStyle name="40% - uthevingsfarge 5 2" xfId="58" xr:uid="{00000000-0005-0000-0000-000016000000}"/>
    <cellStyle name="40% - uthevingsfarge 6 2" xfId="60" xr:uid="{00000000-0005-0000-0000-000017000000}"/>
    <cellStyle name="60 % – uthevingsfarge 1" xfId="13" builtinId="32" customBuiltin="1"/>
    <cellStyle name="60 % – uthevingsfarge 2" xfId="14" builtinId="36" customBuiltin="1"/>
    <cellStyle name="60 % – uthevingsfarge 3" xfId="15" builtinId="40" customBuiltin="1"/>
    <cellStyle name="60 % – uthevingsfarge 4" xfId="16" builtinId="44" customBuiltin="1"/>
    <cellStyle name="60 % – uthevingsfarge 5" xfId="17" builtinId="48" customBuiltin="1"/>
    <cellStyle name="60 % – uthevingsfarge 6" xfId="18" builtinId="52" customBuiltin="1"/>
    <cellStyle name="Benyttet hyperkobling 2" xfId="19" xr:uid="{00000000-0005-0000-0000-00001E000000}"/>
    <cellStyle name="Beregning" xfId="20" builtinId="22" customBuiltin="1"/>
    <cellStyle name="Dårlig" xfId="21" builtinId="27" customBuiltin="1"/>
    <cellStyle name="Forklarende tekst" xfId="22" builtinId="53" customBuiltin="1"/>
    <cellStyle name="God" xfId="23" builtinId="26" customBuiltin="1"/>
    <cellStyle name="Hyperkobling 2" xfId="24" xr:uid="{00000000-0005-0000-0000-000023000000}"/>
    <cellStyle name="Inndata" xfId="25" builtinId="20" customBuiltin="1"/>
    <cellStyle name="Koblet celle" xfId="26" builtinId="24" customBuiltin="1"/>
    <cellStyle name="Komma" xfId="37" builtinId="3"/>
    <cellStyle name="Kontrollcelle" xfId="27" builtinId="23" customBuiltin="1"/>
    <cellStyle name="Merknad 2" xfId="28" xr:uid="{00000000-0005-0000-0000-000028000000}"/>
    <cellStyle name="Merknad 3" xfId="48" xr:uid="{00000000-0005-0000-0000-000029000000}"/>
    <cellStyle name="Normal" xfId="0" builtinId="0"/>
    <cellStyle name="Normal 2" xfId="29" xr:uid="{00000000-0005-0000-0000-00002B000000}"/>
    <cellStyle name="Normal 3" xfId="46" xr:uid="{00000000-0005-0000-0000-00002C000000}"/>
    <cellStyle name="Normal 4" xfId="47" xr:uid="{00000000-0005-0000-0000-00002D000000}"/>
    <cellStyle name="Nøytral" xfId="30" builtinId="28" customBuiltin="1"/>
    <cellStyle name="Overskrift 1" xfId="31" builtinId="16" customBuiltin="1"/>
    <cellStyle name="Overskrift 2" xfId="32" builtinId="17" customBuiltin="1"/>
    <cellStyle name="Overskrift 3" xfId="33" builtinId="18" customBuiltin="1"/>
    <cellStyle name="Overskrift 4" xfId="34" builtinId="19" customBuiltin="1"/>
    <cellStyle name="Tittel" xfId="35" builtinId="15" customBuiltin="1"/>
    <cellStyle name="Totalt" xfId="36" builtinId="25" customBuiltin="1"/>
    <cellStyle name="Utdata" xfId="38" builtinId="21" customBuiltin="1"/>
    <cellStyle name="Uthevingsfarge1" xfId="39" builtinId="29" customBuiltin="1"/>
    <cellStyle name="Uthevingsfarge2" xfId="40" builtinId="33" customBuiltin="1"/>
    <cellStyle name="Uthevingsfarge3" xfId="41" builtinId="37" customBuiltin="1"/>
    <cellStyle name="Uthevingsfarge4" xfId="42" builtinId="41" customBuiltin="1"/>
    <cellStyle name="Uthevingsfarge5" xfId="43" builtinId="45" customBuiltin="1"/>
    <cellStyle name="Uthevingsfarge6" xfId="44" builtinId="49" customBuiltin="1"/>
    <cellStyle name="Varseltekst" xfId="4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6666A3"/>
      <rgbColor rgb="00FFFFFF"/>
      <rgbColor rgb="00C53336"/>
      <rgbColor rgb="00FFFFFF"/>
      <rgbColor rgb="00CCCCE0"/>
      <rgbColor rgb="00FFFFFF"/>
      <rgbColor rgb="00000066"/>
      <rgbColor rgb="00E95933"/>
      <rgbColor rgb="00B70004"/>
      <rgbColor rgb="00A97274"/>
      <rgbColor rgb="00B86794"/>
      <rgbColor rgb="00C66433"/>
      <rgbColor rgb="00FFFFFF"/>
      <rgbColor rgb="00ECD7B3"/>
      <rgbColor rgb="00B70004"/>
      <rgbColor rgb="00FE7C00"/>
      <rgbColor rgb="00E5CA99"/>
      <rgbColor rgb="00E95933"/>
      <rgbColor rgb="00701417"/>
      <rgbColor rgb="00FEBE8A"/>
      <rgbColor rgb="000000B0"/>
      <rgbColor rgb="00FE923C"/>
      <rgbColor rgb="00000066"/>
      <rgbColor rgb="0089014C"/>
      <rgbColor rgb="00FD923C"/>
      <rgbColor rgb="006666A3"/>
      <rgbColor rgb="00B83D00"/>
      <rgbColor rgb="00DFBD80"/>
      <rgbColor rgb="00B70004"/>
      <rgbColor rgb="00FDB066"/>
      <rgbColor rgb="00F1CCCD"/>
      <rgbColor rgb="00FFFFFF"/>
      <rgbColor rgb="00FFFFFF"/>
      <rgbColor rgb="00FFFFFF"/>
      <rgbColor rgb="00FFFFFF"/>
      <rgbColor rgb="00FFFFFF"/>
      <rgbColor rgb="00E7CCDB"/>
      <rgbColor rgb="00FFFFFF"/>
      <rgbColor rgb="00D46668"/>
      <rgbColor rgb="00E3B199"/>
      <rgbColor rgb="00E2D0D1"/>
      <rgbColor rgb="00FEE5CC"/>
      <rgbColor rgb="00FECB99"/>
      <rgbColor rgb="00FDB066"/>
      <rgbColor rgb="00A13470"/>
      <rgbColor rgb="00F2E5CC"/>
      <rgbColor rgb="00B83D00"/>
      <rgbColor rgb="00EE8366"/>
      <rgbColor rgb="00E33000"/>
      <rgbColor rgb="00701417"/>
      <rgbColor rgb="00FC7C00"/>
      <rgbColor rgb="00D099B7"/>
      <rgbColor rgb="0089014C"/>
      <rgbColor rgb="00DFBD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4"/>
  <sheetViews>
    <sheetView tabSelected="1" zoomScaleNormal="100" workbookViewId="0">
      <pane ySplit="18" topLeftCell="A19" activePane="bottomLeft" state="frozen"/>
      <selection pane="bottomLeft" activeCell="G20" sqref="G20"/>
    </sheetView>
  </sheetViews>
  <sheetFormatPr baseColWidth="10" defaultColWidth="11.42578125" defaultRowHeight="12.75" x14ac:dyDescent="0.2"/>
  <cols>
    <col min="1" max="1" width="22.85546875" style="1" bestFit="1" customWidth="1"/>
    <col min="2" max="2" width="14" style="13" customWidth="1"/>
    <col min="3" max="3" width="14.5703125" style="1" customWidth="1"/>
    <col min="4" max="4" width="15.42578125" style="1" customWidth="1"/>
    <col min="5" max="5" width="13.7109375" style="1" customWidth="1"/>
    <col min="6" max="6" width="13.28515625" style="1" customWidth="1"/>
    <col min="7" max="7" width="12.7109375" style="1" customWidth="1"/>
    <col min="8" max="8" width="12.140625" style="1" customWidth="1"/>
    <col min="9" max="9" width="14" style="1" customWidth="1"/>
    <col min="10" max="10" width="14.140625" style="1" customWidth="1"/>
    <col min="11" max="11" width="13.7109375" style="1" customWidth="1"/>
    <col min="12" max="12" width="11.42578125" style="1"/>
    <col min="13" max="13" width="13.42578125" style="1" customWidth="1"/>
    <col min="14" max="16384" width="11.42578125" style="1"/>
  </cols>
  <sheetData>
    <row r="1" spans="1:14" ht="15.75" x14ac:dyDescent="0.25">
      <c r="A1" s="65" t="s">
        <v>386</v>
      </c>
    </row>
    <row r="3" spans="1:14" x14ac:dyDescent="0.2">
      <c r="A3" s="75" t="s">
        <v>360</v>
      </c>
      <c r="B3" s="76"/>
      <c r="C3" s="76"/>
      <c r="D3" s="76"/>
      <c r="E3" s="76"/>
      <c r="F3" s="76"/>
      <c r="G3" s="76"/>
      <c r="H3" s="76"/>
      <c r="I3" s="76"/>
    </row>
    <row r="4" spans="1:14" x14ac:dyDescent="0.2">
      <c r="A4" s="77" t="s">
        <v>371</v>
      </c>
      <c r="B4" s="76"/>
      <c r="C4" s="76"/>
      <c r="D4" s="76"/>
      <c r="E4" s="76"/>
      <c r="F4" s="76"/>
      <c r="G4" s="76"/>
      <c r="H4" s="76"/>
      <c r="I4" s="76"/>
    </row>
    <row r="5" spans="1:14" x14ac:dyDescent="0.2">
      <c r="A5" s="77" t="s">
        <v>372</v>
      </c>
      <c r="B5" s="76"/>
      <c r="C5" s="76"/>
      <c r="D5" s="76"/>
      <c r="E5" s="76"/>
      <c r="F5" s="76"/>
      <c r="G5" s="76"/>
      <c r="H5" s="76"/>
      <c r="I5" s="76"/>
    </row>
    <row r="6" spans="1:14" x14ac:dyDescent="0.2">
      <c r="A6" s="77" t="s">
        <v>384</v>
      </c>
      <c r="B6" s="76"/>
      <c r="C6" s="76"/>
      <c r="D6" s="76"/>
      <c r="E6" s="76"/>
      <c r="F6" s="76"/>
      <c r="G6" s="76"/>
      <c r="H6" s="76"/>
      <c r="I6" s="76"/>
    </row>
    <row r="7" spans="1:14" x14ac:dyDescent="0.2">
      <c r="A7" s="77" t="s">
        <v>383</v>
      </c>
      <c r="B7" s="76"/>
      <c r="C7" s="76"/>
      <c r="D7" s="76"/>
      <c r="E7" s="76"/>
      <c r="F7" s="76"/>
      <c r="G7" s="76"/>
      <c r="H7" s="76"/>
      <c r="I7" s="76"/>
    </row>
    <row r="8" spans="1:14" x14ac:dyDescent="0.2">
      <c r="A8" s="77" t="s">
        <v>379</v>
      </c>
      <c r="B8" s="76"/>
      <c r="C8" s="76"/>
      <c r="D8" s="76"/>
      <c r="E8" s="76"/>
      <c r="F8" s="76"/>
      <c r="G8" s="76"/>
      <c r="H8" s="76"/>
      <c r="I8" s="76"/>
    </row>
    <row r="9" spans="1:14" x14ac:dyDescent="0.2">
      <c r="A9" s="77" t="s">
        <v>377</v>
      </c>
      <c r="B9" s="76"/>
      <c r="C9" s="76"/>
      <c r="D9" s="76"/>
      <c r="E9" s="76"/>
      <c r="F9" s="76"/>
      <c r="G9" s="76"/>
      <c r="H9" s="76"/>
      <c r="I9" s="76"/>
    </row>
    <row r="10" spans="1:14" x14ac:dyDescent="0.2">
      <c r="A10" s="77" t="s">
        <v>382</v>
      </c>
      <c r="B10" s="76"/>
      <c r="C10" s="76"/>
      <c r="D10" s="76"/>
      <c r="E10" s="76"/>
      <c r="F10" s="76"/>
      <c r="G10" s="76"/>
      <c r="H10" s="76"/>
      <c r="I10" s="76"/>
    </row>
    <row r="11" spans="1:14" x14ac:dyDescent="0.2">
      <c r="A11" s="77" t="s">
        <v>376</v>
      </c>
      <c r="B11" s="76"/>
      <c r="C11" s="76"/>
      <c r="D11" s="76"/>
      <c r="E11" s="76"/>
      <c r="F11" s="76"/>
      <c r="G11" s="76"/>
      <c r="H11" s="76"/>
      <c r="I11" s="76"/>
    </row>
    <row r="12" spans="1:14" x14ac:dyDescent="0.2">
      <c r="A12" s="77" t="s">
        <v>381</v>
      </c>
      <c r="B12" s="76"/>
      <c r="C12" s="76"/>
      <c r="D12" s="76"/>
      <c r="E12" s="76"/>
    </row>
    <row r="13" spans="1:14" x14ac:dyDescent="0.2">
      <c r="A13" s="77" t="s">
        <v>378</v>
      </c>
      <c r="B13" s="76"/>
      <c r="C13" s="76"/>
      <c r="D13" s="76"/>
      <c r="E13" s="76"/>
    </row>
    <row r="15" spans="1:14" ht="43.5" customHeight="1" x14ac:dyDescent="0.2">
      <c r="A15" s="63"/>
      <c r="B15" s="64" t="s">
        <v>361</v>
      </c>
      <c r="C15" s="69" t="s">
        <v>385</v>
      </c>
      <c r="D15" s="70"/>
      <c r="E15" s="70"/>
      <c r="F15" s="70"/>
      <c r="G15" s="70"/>
      <c r="H15" s="70"/>
      <c r="I15" s="70"/>
      <c r="J15" s="71"/>
      <c r="K15" s="72" t="s">
        <v>373</v>
      </c>
      <c r="L15" s="73"/>
      <c r="M15" s="74" t="s">
        <v>373</v>
      </c>
      <c r="N15" s="74"/>
    </row>
    <row r="16" spans="1:14" s="7" customFormat="1" ht="68.25" customHeight="1" x14ac:dyDescent="0.2">
      <c r="A16" s="46" t="s">
        <v>83</v>
      </c>
      <c r="B16" s="62" t="s">
        <v>387</v>
      </c>
      <c r="C16" s="49" t="s">
        <v>363</v>
      </c>
      <c r="D16" s="47" t="s">
        <v>364</v>
      </c>
      <c r="E16" s="47" t="s">
        <v>362</v>
      </c>
      <c r="F16" s="47" t="s">
        <v>380</v>
      </c>
      <c r="G16" s="47" t="s">
        <v>370</v>
      </c>
      <c r="H16" s="47" t="s">
        <v>366</v>
      </c>
      <c r="I16" s="47" t="s">
        <v>367</v>
      </c>
      <c r="J16" s="48" t="s">
        <v>365</v>
      </c>
      <c r="K16" s="67" t="s">
        <v>373</v>
      </c>
      <c r="L16" s="68"/>
      <c r="M16" s="67" t="s">
        <v>374</v>
      </c>
      <c r="N16" s="68"/>
    </row>
    <row r="17" spans="1:14" s="5" customFormat="1" ht="25.5" x14ac:dyDescent="0.2">
      <c r="A17" s="8"/>
      <c r="B17" s="10" t="s">
        <v>368</v>
      </c>
      <c r="C17" s="78" t="s">
        <v>368</v>
      </c>
      <c r="D17" s="79" t="s">
        <v>368</v>
      </c>
      <c r="E17" s="79" t="s">
        <v>368</v>
      </c>
      <c r="F17" s="79" t="s">
        <v>368</v>
      </c>
      <c r="G17" s="79" t="s">
        <v>368</v>
      </c>
      <c r="H17" s="79" t="s">
        <v>368</v>
      </c>
      <c r="I17" s="79" t="s">
        <v>368</v>
      </c>
      <c r="J17" s="80" t="s">
        <v>368</v>
      </c>
      <c r="K17" s="78" t="s">
        <v>368</v>
      </c>
      <c r="L17" s="81" t="s">
        <v>375</v>
      </c>
      <c r="M17" s="78" t="s">
        <v>368</v>
      </c>
      <c r="N17" s="81" t="s">
        <v>375</v>
      </c>
    </row>
    <row r="18" spans="1:14" s="6" customFormat="1" x14ac:dyDescent="0.2">
      <c r="A18" s="58"/>
      <c r="B18" s="58">
        <v>1</v>
      </c>
      <c r="C18" s="58">
        <v>2</v>
      </c>
      <c r="D18" s="58">
        <v>3</v>
      </c>
      <c r="E18" s="58">
        <v>4</v>
      </c>
      <c r="F18" s="58">
        <v>5</v>
      </c>
      <c r="G18" s="58">
        <v>6</v>
      </c>
      <c r="H18" s="58">
        <v>7</v>
      </c>
      <c r="I18" s="58">
        <v>8</v>
      </c>
      <c r="J18" s="59">
        <v>9</v>
      </c>
      <c r="K18" s="60">
        <v>10</v>
      </c>
      <c r="L18" s="61">
        <v>11</v>
      </c>
      <c r="M18" s="60">
        <v>12</v>
      </c>
      <c r="N18" s="61">
        <v>13</v>
      </c>
    </row>
    <row r="19" spans="1:14" s="9" customFormat="1" x14ac:dyDescent="0.2">
      <c r="A19" s="20" t="s">
        <v>0</v>
      </c>
      <c r="B19" s="21">
        <v>15024796</v>
      </c>
      <c r="C19" s="38">
        <v>72500</v>
      </c>
      <c r="D19" s="2">
        <v>-161081.67147214137</v>
      </c>
      <c r="E19" s="2">
        <v>0</v>
      </c>
      <c r="F19" s="2">
        <v>0</v>
      </c>
      <c r="G19" s="2">
        <v>9822.7977817533629</v>
      </c>
      <c r="H19" s="2">
        <v>236999.20724000002</v>
      </c>
      <c r="I19" s="39">
        <v>-324354.05367630383</v>
      </c>
      <c r="J19" s="50">
        <f>B19+C19+D19+E19+F19+G19+H19+I19</f>
        <v>14858682.27987331</v>
      </c>
      <c r="K19" s="37">
        <v>389170.77022299916</v>
      </c>
      <c r="L19" s="44">
        <v>0.92368887148595002</v>
      </c>
      <c r="M19" s="37">
        <v>585257.57100601494</v>
      </c>
      <c r="N19" s="45">
        <v>1.388920659102314</v>
      </c>
    </row>
    <row r="20" spans="1:14" s="9" customFormat="1" x14ac:dyDescent="0.2">
      <c r="A20" s="20" t="s">
        <v>1</v>
      </c>
      <c r="B20" s="21">
        <v>405543</v>
      </c>
      <c r="C20" s="38">
        <v>4000</v>
      </c>
      <c r="D20" s="2">
        <v>-3422.223044989425</v>
      </c>
      <c r="E20" s="2">
        <v>-11.599695862241333</v>
      </c>
      <c r="F20" s="2">
        <v>0</v>
      </c>
      <c r="G20" s="2">
        <v>101.46610721136</v>
      </c>
      <c r="H20" s="2">
        <v>5567.7354799999994</v>
      </c>
      <c r="I20" s="39">
        <v>-6890.9883233907058</v>
      </c>
      <c r="J20" s="50">
        <f t="shared" ref="J20:J83" si="0">B20+C20+D20+E20+F20+G20+H20+I20</f>
        <v>404887.39052296901</v>
      </c>
      <c r="K20" s="37">
        <v>13012.80861398601</v>
      </c>
      <c r="L20" s="44">
        <v>1.41645923205284</v>
      </c>
      <c r="M20" s="37">
        <v>19276.033360672765</v>
      </c>
      <c r="N20" s="45">
        <v>2.0979575204575736</v>
      </c>
    </row>
    <row r="21" spans="1:14" s="9" customFormat="1" x14ac:dyDescent="0.2">
      <c r="A21" s="22" t="s">
        <v>2</v>
      </c>
      <c r="B21" s="23">
        <v>3521897</v>
      </c>
      <c r="C21" s="51">
        <v>24500</v>
      </c>
      <c r="D21" s="52">
        <v>-33318.83206138666</v>
      </c>
      <c r="E21" s="52">
        <v>-70.857448681821552</v>
      </c>
      <c r="F21" s="52">
        <v>0</v>
      </c>
      <c r="G21" s="52">
        <v>1553.0273517120395</v>
      </c>
      <c r="H21" s="52">
        <v>51063.065419999999</v>
      </c>
      <c r="I21" s="53">
        <v>-67090.80023880818</v>
      </c>
      <c r="J21" s="54">
        <f t="shared" si="0"/>
        <v>3498532.6030228352</v>
      </c>
      <c r="K21" s="55">
        <v>144045.61915794015</v>
      </c>
      <c r="L21" s="56">
        <v>1.63383880101479</v>
      </c>
      <c r="M21" s="55">
        <v>192295.35258085467</v>
      </c>
      <c r="N21" s="57">
        <v>2.1808440518217691</v>
      </c>
    </row>
    <row r="22" spans="1:14" ht="12.75" customHeight="1" x14ac:dyDescent="0.2">
      <c r="A22" s="33" t="s">
        <v>3</v>
      </c>
      <c r="B22" s="34">
        <v>945101</v>
      </c>
      <c r="C22" s="38">
        <v>6500</v>
      </c>
      <c r="D22" s="2">
        <v>-8661.1932078510508</v>
      </c>
      <c r="E22" s="2">
        <v>1367.3220658255295</v>
      </c>
      <c r="F22" s="2">
        <v>0</v>
      </c>
      <c r="G22" s="2">
        <v>291.57707790227994</v>
      </c>
      <c r="H22" s="2">
        <v>13563.889580000001</v>
      </c>
      <c r="I22" s="39">
        <v>-17440.178643328876</v>
      </c>
      <c r="J22" s="50">
        <f t="shared" si="0"/>
        <v>940722.41687254794</v>
      </c>
      <c r="K22" s="37">
        <v>16280.512645130046</v>
      </c>
      <c r="L22" s="44">
        <v>0.74357676530984995</v>
      </c>
      <c r="M22" s="37">
        <v>27113.289658364374</v>
      </c>
      <c r="N22" s="45">
        <v>1.2374133144464228</v>
      </c>
    </row>
    <row r="23" spans="1:14" ht="12.75" customHeight="1" x14ac:dyDescent="0.2">
      <c r="A23" s="20" t="s">
        <v>116</v>
      </c>
      <c r="B23" s="21">
        <v>2075880</v>
      </c>
      <c r="C23" s="38">
        <v>15500</v>
      </c>
      <c r="D23" s="2">
        <v>-18717.979571718817</v>
      </c>
      <c r="E23" s="2">
        <v>-40.361931313960667</v>
      </c>
      <c r="F23" s="2">
        <v>0</v>
      </c>
      <c r="G23" s="2">
        <v>930.7891869026796</v>
      </c>
      <c r="H23" s="2">
        <v>29575.88998</v>
      </c>
      <c r="I23" s="39">
        <v>-37690.523665613007</v>
      </c>
      <c r="J23" s="50">
        <f t="shared" si="0"/>
        <v>2065437.8139982568</v>
      </c>
      <c r="K23" s="37">
        <v>112460.17924945988</v>
      </c>
      <c r="L23" s="44">
        <v>2.3829417821694401</v>
      </c>
      <c r="M23" s="37">
        <v>138229.14138072543</v>
      </c>
      <c r="N23" s="45">
        <v>2.9285760625425254</v>
      </c>
    </row>
    <row r="24" spans="1:14" ht="12.75" customHeight="1" x14ac:dyDescent="0.2">
      <c r="A24" s="22" t="s">
        <v>4</v>
      </c>
      <c r="B24" s="23">
        <v>125493</v>
      </c>
      <c r="C24" s="51">
        <v>500</v>
      </c>
      <c r="D24" s="52">
        <v>-757.84572806412643</v>
      </c>
      <c r="E24" s="52">
        <v>-5.3836590612909276</v>
      </c>
      <c r="F24" s="52">
        <v>0</v>
      </c>
      <c r="G24" s="52">
        <v>9.5633487589200001</v>
      </c>
      <c r="H24" s="52">
        <v>1416.1598200000001</v>
      </c>
      <c r="I24" s="53">
        <v>-1525.998158029925</v>
      </c>
      <c r="J24" s="54">
        <f t="shared" si="0"/>
        <v>125129.49562360358</v>
      </c>
      <c r="K24" s="55">
        <v>2861.4156680399901</v>
      </c>
      <c r="L24" s="56">
        <v>1.2434674199898801</v>
      </c>
      <c r="M24" s="55">
        <v>3907.9593489921826</v>
      </c>
      <c r="N24" s="57">
        <v>1.6980603741377238</v>
      </c>
    </row>
    <row r="25" spans="1:14" ht="12.75" customHeight="1" x14ac:dyDescent="0.2">
      <c r="A25" s="33" t="s">
        <v>5</v>
      </c>
      <c r="B25" s="34">
        <v>110969</v>
      </c>
      <c r="C25" s="38">
        <v>2000</v>
      </c>
      <c r="D25" s="2">
        <v>-736.78802997135222</v>
      </c>
      <c r="E25" s="2">
        <v>-3.9711515770114829</v>
      </c>
      <c r="F25" s="2">
        <v>0</v>
      </c>
      <c r="G25" s="2">
        <v>11.588505532400006</v>
      </c>
      <c r="H25" s="2">
        <v>1292.4692</v>
      </c>
      <c r="I25" s="39">
        <v>-1483.596377150315</v>
      </c>
      <c r="J25" s="50">
        <f t="shared" si="0"/>
        <v>112048.70214683372</v>
      </c>
      <c r="K25" s="37">
        <v>2405.7687155969907</v>
      </c>
      <c r="L25" s="44">
        <v>1.1286723414306901</v>
      </c>
      <c r="M25" s="37">
        <v>4858.2043316095369</v>
      </c>
      <c r="N25" s="45">
        <v>2.2789682981443198</v>
      </c>
    </row>
    <row r="26" spans="1:14" ht="12.75" customHeight="1" x14ac:dyDescent="0.2">
      <c r="A26" s="20" t="s">
        <v>6</v>
      </c>
      <c r="B26" s="21">
        <v>94016</v>
      </c>
      <c r="C26" s="38">
        <v>1000</v>
      </c>
      <c r="D26" s="2">
        <v>-645.15233277642278</v>
      </c>
      <c r="E26" s="2">
        <v>0</v>
      </c>
      <c r="F26" s="2">
        <v>0</v>
      </c>
      <c r="G26" s="2">
        <v>9.222474391279988</v>
      </c>
      <c r="H26" s="2">
        <v>1132.2931599999999</v>
      </c>
      <c r="I26" s="39">
        <v>-1299.0787372786049</v>
      </c>
      <c r="J26" s="50">
        <f t="shared" si="0"/>
        <v>94213.284564336253</v>
      </c>
      <c r="K26" s="37">
        <v>1174.6431216969795</v>
      </c>
      <c r="L26" s="44">
        <v>0.63501811185071</v>
      </c>
      <c r="M26" s="37">
        <v>2577.9736599785392</v>
      </c>
      <c r="N26" s="45">
        <v>1.3934734185474267</v>
      </c>
    </row>
    <row r="27" spans="1:14" ht="12.75" customHeight="1" x14ac:dyDescent="0.2">
      <c r="A27" s="22" t="s">
        <v>7</v>
      </c>
      <c r="B27" s="23">
        <v>527481</v>
      </c>
      <c r="C27" s="51">
        <v>4500</v>
      </c>
      <c r="D27" s="52">
        <v>-4442.711491023867</v>
      </c>
      <c r="E27" s="52">
        <v>-11.177686541943785</v>
      </c>
      <c r="F27" s="52">
        <v>0</v>
      </c>
      <c r="G27" s="52">
        <v>157.61957135664011</v>
      </c>
      <c r="H27" s="52">
        <v>7305.1936800000003</v>
      </c>
      <c r="I27" s="53">
        <v>-8945.8438583256593</v>
      </c>
      <c r="J27" s="54">
        <f t="shared" si="0"/>
        <v>526044.08021546528</v>
      </c>
      <c r="K27" s="55">
        <v>28137.90336354007</v>
      </c>
      <c r="L27" s="56">
        <v>2.4889308125672902</v>
      </c>
      <c r="M27" s="55">
        <v>34984.056154217571</v>
      </c>
      <c r="N27" s="57">
        <v>3.0940843243672052</v>
      </c>
    </row>
    <row r="28" spans="1:14" ht="12.75" customHeight="1" x14ac:dyDescent="0.2">
      <c r="A28" s="33" t="s">
        <v>8</v>
      </c>
      <c r="B28" s="34">
        <v>509888</v>
      </c>
      <c r="C28" s="38">
        <v>4500</v>
      </c>
      <c r="D28" s="2">
        <v>-4638.7100655796885</v>
      </c>
      <c r="E28" s="2">
        <v>-5.2445041749888333</v>
      </c>
      <c r="F28" s="2">
        <v>0</v>
      </c>
      <c r="G28" s="2">
        <v>180.21730600835997</v>
      </c>
      <c r="H28" s="2">
        <v>7270.8739800000003</v>
      </c>
      <c r="I28" s="39">
        <v>-9340.5065880512611</v>
      </c>
      <c r="J28" s="50">
        <f t="shared" si="0"/>
        <v>507854.63012820244</v>
      </c>
      <c r="K28" s="37">
        <v>24023.074128660141</v>
      </c>
      <c r="L28" s="44">
        <v>2.0865243407044498</v>
      </c>
      <c r="M28" s="37">
        <v>30726.256376439007</v>
      </c>
      <c r="N28" s="45">
        <v>2.6683610661142931</v>
      </c>
    </row>
    <row r="29" spans="1:14" ht="12.75" customHeight="1" x14ac:dyDescent="0.2">
      <c r="A29" s="20" t="s">
        <v>9</v>
      </c>
      <c r="B29" s="21">
        <v>502281</v>
      </c>
      <c r="C29" s="38">
        <v>4500</v>
      </c>
      <c r="D29" s="2">
        <v>-4467.0088349770685</v>
      </c>
      <c r="E29" s="2">
        <v>-11.506523262990413</v>
      </c>
      <c r="F29" s="2">
        <v>0</v>
      </c>
      <c r="G29" s="2">
        <v>181.49026386112001</v>
      </c>
      <c r="H29" s="2">
        <v>7086.8560199999993</v>
      </c>
      <c r="I29" s="39">
        <v>-8994.7689901098238</v>
      </c>
      <c r="J29" s="50">
        <f t="shared" si="0"/>
        <v>500576.06193551124</v>
      </c>
      <c r="K29" s="37">
        <v>24605.571324479999</v>
      </c>
      <c r="L29" s="44">
        <v>2.19051550148186</v>
      </c>
      <c r="M29" s="37">
        <v>31381.751467852853</v>
      </c>
      <c r="N29" s="45">
        <v>2.7933965750407741</v>
      </c>
    </row>
    <row r="30" spans="1:14" ht="12.75" customHeight="1" x14ac:dyDescent="0.2">
      <c r="A30" s="22" t="s">
        <v>10</v>
      </c>
      <c r="B30" s="23">
        <v>343231</v>
      </c>
      <c r="C30" s="51">
        <v>3000</v>
      </c>
      <c r="D30" s="52">
        <v>-2803.6820889236506</v>
      </c>
      <c r="E30" s="52">
        <v>-7.8461654691689091</v>
      </c>
      <c r="F30" s="52">
        <v>0</v>
      </c>
      <c r="G30" s="52">
        <v>108.03228063744007</v>
      </c>
      <c r="H30" s="52">
        <v>4601.9440999999997</v>
      </c>
      <c r="I30" s="53">
        <v>-5645.4942542566632</v>
      </c>
      <c r="J30" s="54">
        <f t="shared" si="0"/>
        <v>342483.95387198799</v>
      </c>
      <c r="K30" s="55">
        <v>16163.766435420024</v>
      </c>
      <c r="L30" s="56">
        <v>2.2266282214107598</v>
      </c>
      <c r="M30" s="55">
        <v>20652.161392373731</v>
      </c>
      <c r="N30" s="57">
        <v>2.8445471454144853</v>
      </c>
    </row>
    <row r="31" spans="1:14" ht="12.75" customHeight="1" x14ac:dyDescent="0.2">
      <c r="A31" s="33" t="s">
        <v>11</v>
      </c>
      <c r="B31" s="34">
        <v>707294</v>
      </c>
      <c r="C31" s="38">
        <v>5500</v>
      </c>
      <c r="D31" s="2">
        <v>-6355.2595650544026</v>
      </c>
      <c r="E31" s="2">
        <v>-10.535265235611405</v>
      </c>
      <c r="F31" s="2">
        <v>0</v>
      </c>
      <c r="G31" s="2">
        <v>319.20863221667992</v>
      </c>
      <c r="H31" s="2">
        <v>10010.2606</v>
      </c>
      <c r="I31" s="39">
        <v>-12796.950660193546</v>
      </c>
      <c r="J31" s="50">
        <f t="shared" si="0"/>
        <v>703960.72374173312</v>
      </c>
      <c r="K31" s="37">
        <v>45005.192304990022</v>
      </c>
      <c r="L31" s="44">
        <v>2.6441673408467201</v>
      </c>
      <c r="M31" s="37">
        <v>55354.927939192392</v>
      </c>
      <c r="N31" s="45">
        <v>3.2518283868550171</v>
      </c>
    </row>
    <row r="32" spans="1:14" ht="12.75" customHeight="1" x14ac:dyDescent="0.2">
      <c r="A32" s="20" t="s">
        <v>12</v>
      </c>
      <c r="B32" s="21">
        <v>299563</v>
      </c>
      <c r="C32" s="38">
        <v>1500</v>
      </c>
      <c r="D32" s="2">
        <v>-2634.9891009057123</v>
      </c>
      <c r="E32" s="2">
        <v>-340.27496852102422</v>
      </c>
      <c r="F32" s="2">
        <v>0</v>
      </c>
      <c r="G32" s="2">
        <v>108.51196772732001</v>
      </c>
      <c r="H32" s="2">
        <v>4162.6402400000006</v>
      </c>
      <c r="I32" s="39">
        <v>-5305.8140535837429</v>
      </c>
      <c r="J32" s="50">
        <f t="shared" si="0"/>
        <v>297053.07408471685</v>
      </c>
      <c r="K32" s="37">
        <v>13098.818064099061</v>
      </c>
      <c r="L32" s="44">
        <v>1.8883769621753499</v>
      </c>
      <c r="M32" s="37">
        <v>16269.879051687778</v>
      </c>
      <c r="N32" s="45">
        <v>2.346334876225673</v>
      </c>
    </row>
    <row r="33" spans="1:14" ht="12.75" customHeight="1" x14ac:dyDescent="0.2">
      <c r="A33" s="22" t="s">
        <v>13</v>
      </c>
      <c r="B33" s="23">
        <v>368797</v>
      </c>
      <c r="C33" s="51">
        <v>3000</v>
      </c>
      <c r="D33" s="52">
        <v>-3053.3662234522594</v>
      </c>
      <c r="E33" s="52">
        <v>-8.2688700351673106</v>
      </c>
      <c r="F33" s="52">
        <v>0</v>
      </c>
      <c r="G33" s="52">
        <v>95.429353249880023</v>
      </c>
      <c r="H33" s="52">
        <v>5074.5569000000005</v>
      </c>
      <c r="I33" s="53">
        <v>-6148.2582275434688</v>
      </c>
      <c r="J33" s="54">
        <f t="shared" si="0"/>
        <v>367757.09293221903</v>
      </c>
      <c r="K33" s="55">
        <v>13802.341613790952</v>
      </c>
      <c r="L33" s="56">
        <v>1.7531883619956401</v>
      </c>
      <c r="M33" s="55">
        <v>18434.261912471731</v>
      </c>
      <c r="N33" s="57">
        <v>2.3412234862247319</v>
      </c>
    </row>
    <row r="34" spans="1:14" ht="12.75" customHeight="1" x14ac:dyDescent="0.2">
      <c r="A34" s="33" t="s">
        <v>14</v>
      </c>
      <c r="B34" s="34">
        <v>108009</v>
      </c>
      <c r="C34" s="38">
        <v>1500</v>
      </c>
      <c r="D34" s="2">
        <v>-592.39238590661489</v>
      </c>
      <c r="E34" s="2">
        <v>-1.5162719024241369</v>
      </c>
      <c r="F34" s="2">
        <v>0</v>
      </c>
      <c r="G34" s="2">
        <v>3.2074554775199928</v>
      </c>
      <c r="H34" s="2">
        <v>1134.08512</v>
      </c>
      <c r="I34" s="39">
        <v>-1192.8413082615598</v>
      </c>
      <c r="J34" s="50">
        <f t="shared" si="0"/>
        <v>108859.54260940693</v>
      </c>
      <c r="K34" s="37">
        <v>1687.8193012170086</v>
      </c>
      <c r="L34" s="44">
        <v>0.84269253150061996</v>
      </c>
      <c r="M34" s="37">
        <v>3770.3236470032425</v>
      </c>
      <c r="N34" s="45">
        <v>1.8822164785829019</v>
      </c>
    </row>
    <row r="35" spans="1:14" ht="12.75" customHeight="1" x14ac:dyDescent="0.2">
      <c r="A35" s="20" t="s">
        <v>15</v>
      </c>
      <c r="B35" s="21">
        <v>145428</v>
      </c>
      <c r="C35" s="38">
        <v>3500</v>
      </c>
      <c r="D35" s="2">
        <v>-881.64648058757916</v>
      </c>
      <c r="E35" s="2">
        <v>-0.19315777550036728</v>
      </c>
      <c r="F35" s="2">
        <v>0</v>
      </c>
      <c r="G35" s="2">
        <v>15.566875220119982</v>
      </c>
      <c r="H35" s="2">
        <v>1675.07196</v>
      </c>
      <c r="I35" s="39">
        <v>-1775.2833533111495</v>
      </c>
      <c r="J35" s="50">
        <f t="shared" si="0"/>
        <v>147961.5158435459</v>
      </c>
      <c r="K35" s="37">
        <v>4455.6901351229753</v>
      </c>
      <c r="L35" s="44">
        <v>1.57461490127597</v>
      </c>
      <c r="M35" s="37">
        <v>8849.6918558900361</v>
      </c>
      <c r="N35" s="45">
        <v>3.1270140302414569</v>
      </c>
    </row>
    <row r="36" spans="1:14" ht="12.75" customHeight="1" x14ac:dyDescent="0.2">
      <c r="A36" s="22" t="s">
        <v>16</v>
      </c>
      <c r="B36" s="23">
        <v>164925</v>
      </c>
      <c r="C36" s="51">
        <v>2000</v>
      </c>
      <c r="D36" s="52">
        <v>-1049.6452587782833</v>
      </c>
      <c r="E36" s="52">
        <v>-3.0461757208513518</v>
      </c>
      <c r="F36" s="52">
        <v>0</v>
      </c>
      <c r="G36" s="52">
        <v>21.994882761559992</v>
      </c>
      <c r="H36" s="52">
        <v>1894.8327199999999</v>
      </c>
      <c r="I36" s="53">
        <v>-2113.565693075951</v>
      </c>
      <c r="J36" s="54">
        <f t="shared" si="0"/>
        <v>165675.57047518651</v>
      </c>
      <c r="K36" s="55">
        <v>2097.6638335139723</v>
      </c>
      <c r="L36" s="56">
        <v>0.65491409607341999</v>
      </c>
      <c r="M36" s="55">
        <v>4913.3450503101922</v>
      </c>
      <c r="N36" s="57">
        <v>1.5338108061492173</v>
      </c>
    </row>
    <row r="37" spans="1:14" ht="12.75" customHeight="1" x14ac:dyDescent="0.2">
      <c r="A37" s="33" t="s">
        <v>17</v>
      </c>
      <c r="B37" s="34">
        <v>35178</v>
      </c>
      <c r="C37" s="38">
        <v>500</v>
      </c>
      <c r="D37" s="2">
        <v>-121.94952631749456</v>
      </c>
      <c r="E37" s="2">
        <v>410.00848494188944</v>
      </c>
      <c r="F37" s="2">
        <v>805</v>
      </c>
      <c r="G37" s="2">
        <v>-1.1643088307599996</v>
      </c>
      <c r="H37" s="2">
        <v>300.38271999999995</v>
      </c>
      <c r="I37" s="39">
        <v>-245.55756619290702</v>
      </c>
      <c r="J37" s="50">
        <f t="shared" si="0"/>
        <v>36824.719803600725</v>
      </c>
      <c r="K37" s="37">
        <v>825.95794211310567</v>
      </c>
      <c r="L37" s="44">
        <v>1.6165852502142199</v>
      </c>
      <c r="M37" s="37">
        <v>1504.6665722661564</v>
      </c>
      <c r="N37" s="45">
        <v>2.8778422970826445</v>
      </c>
    </row>
    <row r="38" spans="1:14" ht="12.75" customHeight="1" x14ac:dyDescent="0.2">
      <c r="A38" s="20" t="s">
        <v>18</v>
      </c>
      <c r="B38" s="21">
        <v>44183</v>
      </c>
      <c r="C38" s="38">
        <v>500</v>
      </c>
      <c r="D38" s="2">
        <v>-199.23822041624823</v>
      </c>
      <c r="E38" s="2">
        <v>0</v>
      </c>
      <c r="F38" s="2">
        <v>0</v>
      </c>
      <c r="G38" s="2">
        <v>-1.2192342905999993</v>
      </c>
      <c r="H38" s="2">
        <v>412.19428000000005</v>
      </c>
      <c r="I38" s="39">
        <v>-401.18608063015739</v>
      </c>
      <c r="J38" s="50">
        <f t="shared" si="0"/>
        <v>44493.550744663</v>
      </c>
      <c r="K38" s="37">
        <v>-259.98084614551044</v>
      </c>
      <c r="L38" s="44">
        <v>-0.35671869601740003</v>
      </c>
      <c r="M38" s="37">
        <v>421.40508464332379</v>
      </c>
      <c r="N38" s="45">
        <v>0.57813450555917179</v>
      </c>
    </row>
    <row r="39" spans="1:14" ht="12.75" customHeight="1" x14ac:dyDescent="0.2">
      <c r="A39" s="22" t="s">
        <v>19</v>
      </c>
      <c r="B39" s="23">
        <v>356183</v>
      </c>
      <c r="C39" s="51">
        <v>4000</v>
      </c>
      <c r="D39" s="52">
        <v>-2611.3859667797456</v>
      </c>
      <c r="E39" s="52">
        <v>-3.2664221276639864</v>
      </c>
      <c r="F39" s="52">
        <v>0</v>
      </c>
      <c r="G39" s="52">
        <v>78.571649521840015</v>
      </c>
      <c r="H39" s="52">
        <v>4342.9552999999996</v>
      </c>
      <c r="I39" s="53">
        <v>-5258.2867827076961</v>
      </c>
      <c r="J39" s="54">
        <f t="shared" si="0"/>
        <v>356731.58777790674</v>
      </c>
      <c r="K39" s="55">
        <v>17832.540962212021</v>
      </c>
      <c r="L39" s="56">
        <v>2.5195102362805</v>
      </c>
      <c r="M39" s="55">
        <v>23224.482296170318</v>
      </c>
      <c r="N39" s="57">
        <v>3.2808833484139694</v>
      </c>
    </row>
    <row r="40" spans="1:14" ht="12.75" customHeight="1" x14ac:dyDescent="0.2">
      <c r="A40" s="33" t="s">
        <v>20</v>
      </c>
      <c r="B40" s="34">
        <v>1115118</v>
      </c>
      <c r="C40" s="38">
        <v>11000</v>
      </c>
      <c r="D40" s="2">
        <v>-9843.2011403553443</v>
      </c>
      <c r="E40" s="2">
        <v>-25.75368378307212</v>
      </c>
      <c r="F40" s="2">
        <v>0</v>
      </c>
      <c r="G40" s="2">
        <v>280.08975243076031</v>
      </c>
      <c r="H40" s="2">
        <v>15759.03134</v>
      </c>
      <c r="I40" s="39">
        <v>-19820.269816219519</v>
      </c>
      <c r="J40" s="50">
        <f t="shared" si="0"/>
        <v>1112467.8964520728</v>
      </c>
      <c r="K40" s="37">
        <v>40667.505318609998</v>
      </c>
      <c r="L40" s="44">
        <v>1.64396836855244</v>
      </c>
      <c r="M40" s="37">
        <v>56391.324341044296</v>
      </c>
      <c r="N40" s="45">
        <v>2.2792933756362084</v>
      </c>
    </row>
    <row r="41" spans="1:14" s="4" customFormat="1" x14ac:dyDescent="0.2">
      <c r="A41" s="20" t="s">
        <v>21</v>
      </c>
      <c r="B41" s="21">
        <v>29616</v>
      </c>
      <c r="C41" s="38">
        <v>500</v>
      </c>
      <c r="D41" s="2">
        <v>-43.041009288527491</v>
      </c>
      <c r="E41" s="2">
        <v>0</v>
      </c>
      <c r="F41" s="2">
        <v>338</v>
      </c>
      <c r="G41" s="2">
        <v>-3.7557687271200004</v>
      </c>
      <c r="H41" s="2">
        <v>184.01102</v>
      </c>
      <c r="I41" s="39">
        <v>-86.667376303378944</v>
      </c>
      <c r="J41" s="50">
        <f t="shared" si="0"/>
        <v>30504.546865680975</v>
      </c>
      <c r="K41" s="37">
        <v>1402.6331825123998</v>
      </c>
      <c r="L41" s="44">
        <v>4.03257386973827</v>
      </c>
      <c r="M41" s="37">
        <v>2044.8399214216261</v>
      </c>
      <c r="N41" s="45">
        <v>5.8229794178458736</v>
      </c>
    </row>
    <row r="42" spans="1:14" x14ac:dyDescent="0.2">
      <c r="A42" s="22" t="s">
        <v>22</v>
      </c>
      <c r="B42" s="23">
        <v>266653</v>
      </c>
      <c r="C42" s="51">
        <v>4500</v>
      </c>
      <c r="D42" s="52">
        <v>-2022.0018234578129</v>
      </c>
      <c r="E42" s="52">
        <v>-3.706206836987576</v>
      </c>
      <c r="F42" s="52">
        <v>0</v>
      </c>
      <c r="G42" s="52">
        <v>50.153607518799987</v>
      </c>
      <c r="H42" s="52">
        <v>3359.8452000000002</v>
      </c>
      <c r="I42" s="53">
        <v>-4071.502871714652</v>
      </c>
      <c r="J42" s="54">
        <f t="shared" si="0"/>
        <v>268465.78790550935</v>
      </c>
      <c r="K42" s="55">
        <v>1455.7033893950284</v>
      </c>
      <c r="L42" s="56">
        <v>0.25059901966949</v>
      </c>
      <c r="M42" s="55">
        <v>7416.1695503259543</v>
      </c>
      <c r="N42" s="57">
        <v>1.2765333685180196</v>
      </c>
    </row>
    <row r="43" spans="1:14" ht="12.75" customHeight="1" x14ac:dyDescent="0.2">
      <c r="A43" s="33" t="s">
        <v>23</v>
      </c>
      <c r="B43" s="34">
        <v>641647</v>
      </c>
      <c r="C43" s="38">
        <v>6000</v>
      </c>
      <c r="D43" s="2">
        <v>-5566.6372013162218</v>
      </c>
      <c r="E43" s="2">
        <v>29.034170123547028</v>
      </c>
      <c r="F43" s="2">
        <v>0</v>
      </c>
      <c r="G43" s="2">
        <v>133.32541481020002</v>
      </c>
      <c r="H43" s="2">
        <v>8788.7671399999981</v>
      </c>
      <c r="I43" s="39">
        <v>-11208.980668570344</v>
      </c>
      <c r="J43" s="50">
        <f t="shared" si="0"/>
        <v>639822.50885504717</v>
      </c>
      <c r="K43" s="37">
        <v>23940.285767270019</v>
      </c>
      <c r="L43" s="44">
        <v>1.6929348185850801</v>
      </c>
      <c r="M43" s="37">
        <v>32534.982006213162</v>
      </c>
      <c r="N43" s="45">
        <v>2.3003393179318348</v>
      </c>
    </row>
    <row r="44" spans="1:14" ht="12.75" customHeight="1" x14ac:dyDescent="0.2">
      <c r="A44" s="20" t="s">
        <v>117</v>
      </c>
      <c r="B44" s="21">
        <v>924421</v>
      </c>
      <c r="C44" s="38">
        <v>9000</v>
      </c>
      <c r="D44" s="2">
        <v>-7374.1281881586319</v>
      </c>
      <c r="E44" s="2">
        <v>-48.159957523411776</v>
      </c>
      <c r="F44" s="2">
        <v>-3786</v>
      </c>
      <c r="G44" s="2">
        <v>257.23948099576012</v>
      </c>
      <c r="H44" s="2">
        <v>11945.24698</v>
      </c>
      <c r="I44" s="39">
        <v>-14848.544519676221</v>
      </c>
      <c r="J44" s="50">
        <f t="shared" si="0"/>
        <v>919566.65379563754</v>
      </c>
      <c r="K44" s="37">
        <v>28179.104254820151</v>
      </c>
      <c r="L44" s="44">
        <v>1.43202014463676</v>
      </c>
      <c r="M44" s="37">
        <v>41119.612057549879</v>
      </c>
      <c r="N44" s="45">
        <v>2.0933305241471554</v>
      </c>
    </row>
    <row r="45" spans="1:14" ht="12.75" customHeight="1" x14ac:dyDescent="0.2">
      <c r="A45" s="22" t="s">
        <v>118</v>
      </c>
      <c r="B45" s="23">
        <v>1724888</v>
      </c>
      <c r="C45" s="51">
        <v>15500</v>
      </c>
      <c r="D45" s="52">
        <v>-15440.383574069874</v>
      </c>
      <c r="E45" s="52">
        <v>-20.678117592901799</v>
      </c>
      <c r="F45" s="52">
        <v>0</v>
      </c>
      <c r="G45" s="52">
        <v>592.50114962495991</v>
      </c>
      <c r="H45" s="52">
        <v>24030.787980000001</v>
      </c>
      <c r="I45" s="53">
        <v>-31090.7563647471</v>
      </c>
      <c r="J45" s="54">
        <f t="shared" si="0"/>
        <v>1718459.4710732151</v>
      </c>
      <c r="K45" s="55">
        <v>56146.507489399984</v>
      </c>
      <c r="L45" s="56">
        <v>1.420849058867</v>
      </c>
      <c r="M45" s="55">
        <v>79711.229350435082</v>
      </c>
      <c r="N45" s="57">
        <v>2.0169138734806284</v>
      </c>
    </row>
    <row r="46" spans="1:14" ht="12.75" customHeight="1" x14ac:dyDescent="0.2">
      <c r="A46" s="33" t="s">
        <v>24</v>
      </c>
      <c r="B46" s="34">
        <v>120290</v>
      </c>
      <c r="C46" s="38">
        <v>1500</v>
      </c>
      <c r="D46" s="2">
        <v>-710.87086308793789</v>
      </c>
      <c r="E46" s="2">
        <v>-1.8131566297161612</v>
      </c>
      <c r="F46" s="2">
        <v>0</v>
      </c>
      <c r="G46" s="2">
        <v>11.95701784308001</v>
      </c>
      <c r="H46" s="2">
        <v>1319.4065600000001</v>
      </c>
      <c r="I46" s="39">
        <v>-1431.4095699138718</v>
      </c>
      <c r="J46" s="50">
        <f t="shared" si="0"/>
        <v>120977.26998821154</v>
      </c>
      <c r="K46" s="37">
        <v>-214.17485625398695</v>
      </c>
      <c r="L46" s="44">
        <v>-9.6307782583400003E-2</v>
      </c>
      <c r="M46" s="37">
        <v>1806.9521101670107</v>
      </c>
      <c r="N46" s="45">
        <v>0.81242799644845853</v>
      </c>
    </row>
    <row r="47" spans="1:14" ht="12.75" customHeight="1" x14ac:dyDescent="0.2">
      <c r="A47" s="20" t="s">
        <v>25</v>
      </c>
      <c r="B47" s="21">
        <v>93837</v>
      </c>
      <c r="C47" s="38">
        <v>1500</v>
      </c>
      <c r="D47" s="2">
        <v>-561.61575023256023</v>
      </c>
      <c r="E47" s="2">
        <v>-1.6099328767555789</v>
      </c>
      <c r="F47" s="2">
        <v>0</v>
      </c>
      <c r="G47" s="2">
        <v>5.8276604806800094</v>
      </c>
      <c r="H47" s="2">
        <v>1039.22182</v>
      </c>
      <c r="I47" s="39">
        <v>-1130.8694746682834</v>
      </c>
      <c r="J47" s="50">
        <f t="shared" si="0"/>
        <v>94687.954322703066</v>
      </c>
      <c r="K47" s="37">
        <v>-812.35465772499447</v>
      </c>
      <c r="L47" s="44">
        <v>-0.45832126159019998</v>
      </c>
      <c r="M47" s="37">
        <v>1120.79200937305</v>
      </c>
      <c r="N47" s="45">
        <v>0.63226009474539002</v>
      </c>
    </row>
    <row r="48" spans="1:14" ht="12.75" customHeight="1" x14ac:dyDescent="0.2">
      <c r="A48" s="22" t="s">
        <v>26</v>
      </c>
      <c r="B48" s="23">
        <v>237963</v>
      </c>
      <c r="C48" s="51">
        <v>3500</v>
      </c>
      <c r="D48" s="52">
        <v>-2039.3570691386708</v>
      </c>
      <c r="E48" s="52">
        <v>-2.851869229872932</v>
      </c>
      <c r="F48" s="52">
        <v>0</v>
      </c>
      <c r="G48" s="52">
        <v>44.004886052079996</v>
      </c>
      <c r="H48" s="52">
        <v>3321.7976999999996</v>
      </c>
      <c r="I48" s="53">
        <v>-4106.4493944176274</v>
      </c>
      <c r="J48" s="54">
        <f t="shared" si="0"/>
        <v>238680.1442532659</v>
      </c>
      <c r="K48" s="55">
        <v>5561.8961558110313</v>
      </c>
      <c r="L48" s="56">
        <v>1.0096202375280401</v>
      </c>
      <c r="M48" s="55">
        <v>10464.125662311562</v>
      </c>
      <c r="N48" s="57">
        <v>1.899246112803251</v>
      </c>
    </row>
    <row r="49" spans="1:14" ht="12.75" customHeight="1" x14ac:dyDescent="0.2">
      <c r="A49" s="33" t="s">
        <v>27</v>
      </c>
      <c r="B49" s="34">
        <v>234844</v>
      </c>
      <c r="C49" s="38">
        <v>2500</v>
      </c>
      <c r="D49" s="2">
        <v>-1984.51449278716</v>
      </c>
      <c r="E49" s="2">
        <v>-1.6636188868503723</v>
      </c>
      <c r="F49" s="2">
        <v>0</v>
      </c>
      <c r="G49" s="2">
        <v>73.67862464071996</v>
      </c>
      <c r="H49" s="2">
        <v>3211.4237800000001</v>
      </c>
      <c r="I49" s="39">
        <v>-3996.018382676225</v>
      </c>
      <c r="J49" s="50">
        <f t="shared" si="0"/>
        <v>234646.90591029049</v>
      </c>
      <c r="K49" s="37">
        <v>11589.036585100053</v>
      </c>
      <c r="L49" s="44">
        <v>2.2179534596135202</v>
      </c>
      <c r="M49" s="37">
        <v>15321.265528532211</v>
      </c>
      <c r="N49" s="45">
        <v>2.9318441449431218</v>
      </c>
    </row>
    <row r="50" spans="1:14" ht="12.75" customHeight="1" x14ac:dyDescent="0.2">
      <c r="A50" s="20" t="s">
        <v>28</v>
      </c>
      <c r="B50" s="21">
        <v>158523</v>
      </c>
      <c r="C50" s="38">
        <v>2000</v>
      </c>
      <c r="D50" s="2">
        <v>-1182.7021423315268</v>
      </c>
      <c r="E50" s="2">
        <v>-4.8249277694051216</v>
      </c>
      <c r="F50" s="2">
        <v>0</v>
      </c>
      <c r="G50" s="2">
        <v>46.399342592600007</v>
      </c>
      <c r="H50" s="2">
        <v>2036.9098200000001</v>
      </c>
      <c r="I50" s="39">
        <v>-2381.4890337987626</v>
      </c>
      <c r="J50" s="50">
        <f t="shared" si="0"/>
        <v>159037.29305869291</v>
      </c>
      <c r="K50" s="37">
        <v>6751.7975966130034</v>
      </c>
      <c r="L50" s="44">
        <v>2.10239565805069</v>
      </c>
      <c r="M50" s="37">
        <v>9488.9047818573308</v>
      </c>
      <c r="N50" s="45">
        <v>2.954305222909241</v>
      </c>
    </row>
    <row r="51" spans="1:14" ht="12.75" customHeight="1" x14ac:dyDescent="0.2">
      <c r="A51" s="22" t="s">
        <v>29</v>
      </c>
      <c r="B51" s="23">
        <v>316585</v>
      </c>
      <c r="C51" s="51">
        <v>3500</v>
      </c>
      <c r="D51" s="52">
        <v>-2509.7999287277908</v>
      </c>
      <c r="E51" s="52">
        <v>-1.3693381815778025</v>
      </c>
      <c r="F51" s="52">
        <v>0</v>
      </c>
      <c r="G51" s="52">
        <v>75.633127653120027</v>
      </c>
      <c r="H51" s="52">
        <v>4205.8740600000001</v>
      </c>
      <c r="I51" s="53">
        <v>-5053.7331364862803</v>
      </c>
      <c r="J51" s="54">
        <f t="shared" si="0"/>
        <v>316801.60478425748</v>
      </c>
      <c r="K51" s="55">
        <v>14732.228866014048</v>
      </c>
      <c r="L51" s="56">
        <v>2.2352703638249398</v>
      </c>
      <c r="M51" s="55">
        <v>19630.351634909166</v>
      </c>
      <c r="N51" s="57">
        <v>2.9780230470803026</v>
      </c>
    </row>
    <row r="52" spans="1:14" ht="12.75" customHeight="1" x14ac:dyDescent="0.2">
      <c r="A52" s="33" t="s">
        <v>30</v>
      </c>
      <c r="B52" s="34">
        <v>143371</v>
      </c>
      <c r="C52" s="38">
        <v>2000</v>
      </c>
      <c r="D52" s="2">
        <v>-1032.0586098216806</v>
      </c>
      <c r="E52" s="2">
        <v>-2.58351326457705</v>
      </c>
      <c r="F52" s="2">
        <v>0</v>
      </c>
      <c r="G52" s="2">
        <v>23.382440092919992</v>
      </c>
      <c r="H52" s="2">
        <v>1765.98856</v>
      </c>
      <c r="I52" s="39">
        <v>-2078.153216736936</v>
      </c>
      <c r="J52" s="50">
        <f t="shared" si="0"/>
        <v>144047.57566026971</v>
      </c>
      <c r="K52" s="37">
        <v>1849.0579841860454</v>
      </c>
      <c r="L52" s="44">
        <v>0.63598349594043002</v>
      </c>
      <c r="M52" s="37">
        <v>4482.9123734054156</v>
      </c>
      <c r="N52" s="45">
        <v>1.5416998559388695</v>
      </c>
    </row>
    <row r="53" spans="1:14" ht="12.75" customHeight="1" x14ac:dyDescent="0.2">
      <c r="A53" s="20" t="s">
        <v>31</v>
      </c>
      <c r="B53" s="21">
        <v>198048</v>
      </c>
      <c r="C53" s="38">
        <v>2500</v>
      </c>
      <c r="D53" s="2">
        <v>-1752.1856039394092</v>
      </c>
      <c r="E53" s="2">
        <v>-3.2198657535111579</v>
      </c>
      <c r="F53" s="2">
        <v>0</v>
      </c>
      <c r="G53" s="2">
        <v>24.643640774960005</v>
      </c>
      <c r="H53" s="2">
        <v>2856.9180999999999</v>
      </c>
      <c r="I53" s="39">
        <v>-3528.2009320923949</v>
      </c>
      <c r="J53" s="50">
        <f t="shared" si="0"/>
        <v>198145.95533898968</v>
      </c>
      <c r="K53" s="37">
        <v>3443.219201135973</v>
      </c>
      <c r="L53" s="44">
        <v>0.77328493418916</v>
      </c>
      <c r="M53" s="37">
        <v>6830.5319310552441</v>
      </c>
      <c r="N53" s="45">
        <v>1.5338031278650928</v>
      </c>
    </row>
    <row r="54" spans="1:14" ht="12.75" customHeight="1" x14ac:dyDescent="0.2">
      <c r="A54" s="22" t="s">
        <v>32</v>
      </c>
      <c r="B54" s="23">
        <v>286698</v>
      </c>
      <c r="C54" s="51">
        <v>2500</v>
      </c>
      <c r="D54" s="52">
        <v>-2185.6039394093664</v>
      </c>
      <c r="E54" s="52">
        <v>-5.7177407128381219</v>
      </c>
      <c r="F54" s="52">
        <v>0</v>
      </c>
      <c r="G54" s="52">
        <v>82.677702537799973</v>
      </c>
      <c r="H54" s="52">
        <v>3699.51586</v>
      </c>
      <c r="I54" s="53">
        <v>-4400.9320923946998</v>
      </c>
      <c r="J54" s="54">
        <f t="shared" si="0"/>
        <v>286387.93979002087</v>
      </c>
      <c r="K54" s="55">
        <v>4607.2072996629868</v>
      </c>
      <c r="L54" s="56">
        <v>0.77778597252471005</v>
      </c>
      <c r="M54" s="55">
        <v>8366.4899154501036</v>
      </c>
      <c r="N54" s="57">
        <v>1.4122401598759728</v>
      </c>
    </row>
    <row r="55" spans="1:14" ht="12.75" customHeight="1" x14ac:dyDescent="0.2">
      <c r="A55" s="33" t="s">
        <v>33</v>
      </c>
      <c r="B55" s="34">
        <v>245448</v>
      </c>
      <c r="C55" s="38">
        <v>2500</v>
      </c>
      <c r="D55" s="2">
        <v>-1977.5723945148168</v>
      </c>
      <c r="E55" s="2">
        <v>-1.6154930624584836</v>
      </c>
      <c r="F55" s="2">
        <v>0</v>
      </c>
      <c r="G55" s="2">
        <v>102.04117110079997</v>
      </c>
      <c r="H55" s="2">
        <v>3265.8535400000001</v>
      </c>
      <c r="I55" s="39">
        <v>-3982.0397735950351</v>
      </c>
      <c r="J55" s="50">
        <f t="shared" si="0"/>
        <v>245354.66704992854</v>
      </c>
      <c r="K55" s="37">
        <v>13994.838106690964</v>
      </c>
      <c r="L55" s="44">
        <v>2.7182627524323801</v>
      </c>
      <c r="M55" s="37">
        <v>17617.504988451314</v>
      </c>
      <c r="N55" s="45">
        <v>3.4214260096502795</v>
      </c>
    </row>
    <row r="56" spans="1:14" ht="12.75" customHeight="1" x14ac:dyDescent="0.2">
      <c r="A56" s="20" t="s">
        <v>34</v>
      </c>
      <c r="B56" s="21">
        <v>207124</v>
      </c>
      <c r="C56" s="38">
        <v>2000</v>
      </c>
      <c r="D56" s="2">
        <v>-1617.971704007442</v>
      </c>
      <c r="E56" s="2">
        <v>-2.814824704279772</v>
      </c>
      <c r="F56" s="2">
        <v>0</v>
      </c>
      <c r="G56" s="2">
        <v>33.78989561676002</v>
      </c>
      <c r="H56" s="2">
        <v>2706.9536200000002</v>
      </c>
      <c r="I56" s="39">
        <v>-3257.947823189385</v>
      </c>
      <c r="J56" s="50">
        <f t="shared" si="0"/>
        <v>206986.00916371564</v>
      </c>
      <c r="K56" s="37">
        <v>8574.1377110109897</v>
      </c>
      <c r="L56" s="44">
        <v>1.9912496876143899</v>
      </c>
      <c r="M56" s="37">
        <v>11479.518265992578</v>
      </c>
      <c r="N56" s="45">
        <v>2.6656315491164477</v>
      </c>
    </row>
    <row r="57" spans="1:14" ht="12.75" customHeight="1" x14ac:dyDescent="0.2">
      <c r="A57" s="22" t="s">
        <v>35</v>
      </c>
      <c r="B57" s="23">
        <v>234141</v>
      </c>
      <c r="C57" s="51">
        <v>2500</v>
      </c>
      <c r="D57" s="52">
        <v>-1629.7732710704254</v>
      </c>
      <c r="E57" s="52">
        <v>-1.3209687752456603</v>
      </c>
      <c r="F57" s="52">
        <v>0</v>
      </c>
      <c r="G57" s="52">
        <v>51.347182698640012</v>
      </c>
      <c r="H57" s="52">
        <v>2878.7471999999998</v>
      </c>
      <c r="I57" s="53">
        <v>-3281.7114586274083</v>
      </c>
      <c r="J57" s="54">
        <f t="shared" si="0"/>
        <v>234658.28868422558</v>
      </c>
      <c r="K57" s="55">
        <v>6082.3188050389872</v>
      </c>
      <c r="L57" s="56">
        <v>1.3207008389581001</v>
      </c>
      <c r="M57" s="55">
        <v>9643.4959089228068</v>
      </c>
      <c r="N57" s="57">
        <v>2.093677378052536</v>
      </c>
    </row>
    <row r="58" spans="1:14" ht="12.75" customHeight="1" x14ac:dyDescent="0.2">
      <c r="A58" s="33" t="s">
        <v>36</v>
      </c>
      <c r="B58" s="34">
        <v>117832</v>
      </c>
      <c r="C58" s="38">
        <v>1000</v>
      </c>
      <c r="D58" s="2">
        <v>-812.91970769138209</v>
      </c>
      <c r="E58" s="2">
        <v>-7.2808459020833993E-2</v>
      </c>
      <c r="F58" s="2">
        <v>0</v>
      </c>
      <c r="G58" s="2">
        <v>2.3247788736399997</v>
      </c>
      <c r="H58" s="2">
        <v>1429.94688</v>
      </c>
      <c r="I58" s="39">
        <v>-1636.895123407367</v>
      </c>
      <c r="J58" s="50">
        <f t="shared" si="0"/>
        <v>117814.38401931587</v>
      </c>
      <c r="K58" s="37">
        <v>2002.4166275509924</v>
      </c>
      <c r="L58" s="44">
        <v>0.86069867381955001</v>
      </c>
      <c r="M58" s="37">
        <v>3514.1541906726779</v>
      </c>
      <c r="N58" s="45">
        <v>1.510279861134844</v>
      </c>
    </row>
    <row r="59" spans="1:14" ht="12.75" customHeight="1" x14ac:dyDescent="0.2">
      <c r="A59" s="20" t="s">
        <v>37</v>
      </c>
      <c r="B59" s="21">
        <v>164556</v>
      </c>
      <c r="C59" s="38">
        <v>1500</v>
      </c>
      <c r="D59" s="2">
        <v>-1336.5853207017997</v>
      </c>
      <c r="E59" s="2">
        <v>-2.2398023745007549</v>
      </c>
      <c r="F59" s="2">
        <v>0</v>
      </c>
      <c r="G59" s="2">
        <v>13.452429944639988</v>
      </c>
      <c r="H59" s="2">
        <v>2227.2722400000002</v>
      </c>
      <c r="I59" s="39">
        <v>-2691.348201765144</v>
      </c>
      <c r="J59" s="50">
        <f t="shared" si="0"/>
        <v>164266.55134510319</v>
      </c>
      <c r="K59" s="37">
        <v>6162.2041656309739</v>
      </c>
      <c r="L59" s="44">
        <v>1.7564299435652899</v>
      </c>
      <c r="M59" s="37">
        <v>8397.0827024306054</v>
      </c>
      <c r="N59" s="45">
        <v>2.3931157185161709</v>
      </c>
    </row>
    <row r="60" spans="1:14" ht="12.75" customHeight="1" x14ac:dyDescent="0.2">
      <c r="A60" s="22" t="s">
        <v>38</v>
      </c>
      <c r="B60" s="23">
        <v>96496</v>
      </c>
      <c r="C60" s="51">
        <v>1000</v>
      </c>
      <c r="D60" s="52">
        <v>-613.2186807236443</v>
      </c>
      <c r="E60" s="52">
        <v>-7.4352084265171925E-2</v>
      </c>
      <c r="F60" s="52">
        <v>0</v>
      </c>
      <c r="G60" s="52">
        <v>17.655970374480006</v>
      </c>
      <c r="H60" s="52">
        <v>1137.84166</v>
      </c>
      <c r="I60" s="53">
        <v>-1234.7771355051302</v>
      </c>
      <c r="J60" s="54">
        <f t="shared" si="0"/>
        <v>96803.427462061445</v>
      </c>
      <c r="K60" s="55">
        <v>1929.0613854749827</v>
      </c>
      <c r="L60" s="56">
        <v>1.05991648151379</v>
      </c>
      <c r="M60" s="55">
        <v>3379.6279046266573</v>
      </c>
      <c r="N60" s="57">
        <v>1.8566644394091973</v>
      </c>
    </row>
    <row r="61" spans="1:14" ht="12.75" customHeight="1" x14ac:dyDescent="0.2">
      <c r="A61" s="33" t="s">
        <v>39</v>
      </c>
      <c r="B61" s="34">
        <v>120874</v>
      </c>
      <c r="C61" s="38">
        <v>1500</v>
      </c>
      <c r="D61" s="2">
        <v>-688.19334206495034</v>
      </c>
      <c r="E61" s="2">
        <v>-1.8138066440940861</v>
      </c>
      <c r="F61" s="2">
        <v>0</v>
      </c>
      <c r="G61" s="2">
        <v>1.6942115436400087</v>
      </c>
      <c r="H61" s="2">
        <v>1316.5103000000001</v>
      </c>
      <c r="I61" s="39">
        <v>-1385.7461135819838</v>
      </c>
      <c r="J61" s="50">
        <f t="shared" si="0"/>
        <v>121616.45124925261</v>
      </c>
      <c r="K61" s="37">
        <v>1431.5856846979877</v>
      </c>
      <c r="L61" s="44">
        <v>0.65731297510289999</v>
      </c>
      <c r="M61" s="37">
        <v>3460.7684708753659</v>
      </c>
      <c r="N61" s="45">
        <v>1.5888091105958693</v>
      </c>
    </row>
    <row r="62" spans="1:14" ht="12.75" customHeight="1" x14ac:dyDescent="0.2">
      <c r="A62" s="20" t="s">
        <v>40</v>
      </c>
      <c r="B62" s="21">
        <v>228965</v>
      </c>
      <c r="C62" s="38">
        <v>3000</v>
      </c>
      <c r="D62" s="2">
        <v>-1605.0131205657347</v>
      </c>
      <c r="E62" s="2">
        <v>-3.9503925788028482</v>
      </c>
      <c r="F62" s="2">
        <v>0</v>
      </c>
      <c r="G62" s="2">
        <v>46.288035945440043</v>
      </c>
      <c r="H62" s="2">
        <v>2739.7767200000003</v>
      </c>
      <c r="I62" s="39">
        <v>-3231.8544195711634</v>
      </c>
      <c r="J62" s="50">
        <f t="shared" si="0"/>
        <v>229910.24682322971</v>
      </c>
      <c r="K62" s="37">
        <v>4889.1917016190127</v>
      </c>
      <c r="L62" s="44">
        <v>1.07132238202573</v>
      </c>
      <c r="M62" s="37">
        <v>8881.5600174983847</v>
      </c>
      <c r="N62" s="45">
        <v>1.9458852628550485</v>
      </c>
    </row>
    <row r="63" spans="1:14" ht="12.75" customHeight="1" x14ac:dyDescent="0.2">
      <c r="A63" s="22" t="s">
        <v>41</v>
      </c>
      <c r="B63" s="23">
        <v>192736</v>
      </c>
      <c r="C63" s="51">
        <v>3000</v>
      </c>
      <c r="D63" s="52">
        <v>-1357.1802122430845</v>
      </c>
      <c r="E63" s="52">
        <v>-2.5887047075030978</v>
      </c>
      <c r="F63" s="52">
        <v>0</v>
      </c>
      <c r="G63" s="52">
        <v>43.879632804800011</v>
      </c>
      <c r="H63" s="52">
        <v>2335.2926599999996</v>
      </c>
      <c r="I63" s="53">
        <v>-2732.8180753726751</v>
      </c>
      <c r="J63" s="54">
        <f t="shared" si="0"/>
        <v>194022.58530048156</v>
      </c>
      <c r="K63" s="55">
        <v>10696.335887444031</v>
      </c>
      <c r="L63" s="56">
        <v>2.8520245816376999</v>
      </c>
      <c r="M63" s="55">
        <v>14512.649129188154</v>
      </c>
      <c r="N63" s="57">
        <v>3.8690724237234164</v>
      </c>
    </row>
    <row r="64" spans="1:14" ht="12.75" customHeight="1" x14ac:dyDescent="0.2">
      <c r="A64" s="33" t="s">
        <v>42</v>
      </c>
      <c r="B64" s="34">
        <v>89821</v>
      </c>
      <c r="C64" s="38">
        <v>1000</v>
      </c>
      <c r="D64" s="2">
        <v>-490.80634785466026</v>
      </c>
      <c r="E64" s="2">
        <v>-1.5268015684133616</v>
      </c>
      <c r="F64" s="2">
        <v>0</v>
      </c>
      <c r="G64" s="2">
        <v>5.2739039386800002</v>
      </c>
      <c r="H64" s="2">
        <v>941.56105999999988</v>
      </c>
      <c r="I64" s="39">
        <v>-988.2876620401438</v>
      </c>
      <c r="J64" s="50">
        <f t="shared" si="0"/>
        <v>90287.21415247547</v>
      </c>
      <c r="K64" s="37">
        <v>1599.3317237189913</v>
      </c>
      <c r="L64" s="44">
        <v>1.00882062468472</v>
      </c>
      <c r="M64" s="37">
        <v>2985.6708031944581</v>
      </c>
      <c r="N64" s="45">
        <v>1.8830559582687174</v>
      </c>
    </row>
    <row r="65" spans="1:14" ht="12.75" customHeight="1" x14ac:dyDescent="0.2">
      <c r="A65" s="20" t="s">
        <v>43</v>
      </c>
      <c r="B65" s="21">
        <v>160518</v>
      </c>
      <c r="C65" s="38">
        <v>1500</v>
      </c>
      <c r="D65" s="2">
        <v>-795.79586528626896</v>
      </c>
      <c r="E65" s="2">
        <v>-0.3771685085355756</v>
      </c>
      <c r="F65" s="2">
        <v>0</v>
      </c>
      <c r="G65" s="2">
        <v>8.9756786308399938</v>
      </c>
      <c r="H65" s="2">
        <v>1468.6498200000001</v>
      </c>
      <c r="I65" s="39">
        <v>-1602.4145543404313</v>
      </c>
      <c r="J65" s="50">
        <f t="shared" si="0"/>
        <v>161097.03791049559</v>
      </c>
      <c r="K65" s="37">
        <v>-1575.0901405860204</v>
      </c>
      <c r="L65" s="44">
        <v>-0.56907752770219999</v>
      </c>
      <c r="M65" s="37">
        <v>504.1987373760785</v>
      </c>
      <c r="N65" s="45">
        <v>0.18214463245830428</v>
      </c>
    </row>
    <row r="66" spans="1:14" ht="12.75" customHeight="1" x14ac:dyDescent="0.2">
      <c r="A66" s="22" t="s">
        <v>119</v>
      </c>
      <c r="B66" s="23">
        <v>330749</v>
      </c>
      <c r="C66" s="51">
        <v>4000</v>
      </c>
      <c r="D66" s="52">
        <v>-2468.3787423694771</v>
      </c>
      <c r="E66" s="52">
        <v>-7.5629230903214193</v>
      </c>
      <c r="F66" s="52">
        <v>0</v>
      </c>
      <c r="G66" s="52">
        <v>103.86973459399999</v>
      </c>
      <c r="H66" s="52">
        <v>4065.8700400000002</v>
      </c>
      <c r="I66" s="53">
        <v>-4970.3274356351785</v>
      </c>
      <c r="J66" s="54">
        <f t="shared" si="0"/>
        <v>331472.47067349905</v>
      </c>
      <c r="K66" s="55">
        <v>10295.22351354803</v>
      </c>
      <c r="L66" s="56">
        <v>1.5249206260160999</v>
      </c>
      <c r="M66" s="55">
        <v>15675.331650039763</v>
      </c>
      <c r="N66" s="57">
        <v>2.3215281393310456</v>
      </c>
    </row>
    <row r="67" spans="1:14" x14ac:dyDescent="0.2">
      <c r="A67" s="33" t="s">
        <v>120</v>
      </c>
      <c r="B67" s="34">
        <v>127297</v>
      </c>
      <c r="C67" s="38">
        <v>1500</v>
      </c>
      <c r="D67" s="2">
        <v>-581.05362539512112</v>
      </c>
      <c r="E67" s="2">
        <v>0</v>
      </c>
      <c r="F67" s="2">
        <v>0</v>
      </c>
      <c r="G67" s="2">
        <v>-8.2979365879999918</v>
      </c>
      <c r="H67" s="2">
        <v>1130.4139200000002</v>
      </c>
      <c r="I67" s="39">
        <v>-1170.0095800956158</v>
      </c>
      <c r="J67" s="50">
        <f t="shared" si="0"/>
        <v>128168.05277792127</v>
      </c>
      <c r="K67" s="37">
        <v>2174.7998250560195</v>
      </c>
      <c r="L67" s="44">
        <v>1.0466229935736799</v>
      </c>
      <c r="M67" s="37">
        <v>4125.4006549376645</v>
      </c>
      <c r="N67" s="45">
        <v>1.985106572927084</v>
      </c>
    </row>
    <row r="68" spans="1:14" s="4" customFormat="1" x14ac:dyDescent="0.2">
      <c r="A68" s="20" t="s">
        <v>121</v>
      </c>
      <c r="B68" s="21">
        <v>415584</v>
      </c>
      <c r="C68" s="38">
        <v>5000</v>
      </c>
      <c r="D68" s="2">
        <v>-3076.2751477509914</v>
      </c>
      <c r="E68" s="2">
        <v>-7.1069160499575901</v>
      </c>
      <c r="F68" s="2">
        <v>0</v>
      </c>
      <c r="G68" s="2">
        <v>93.468796724919969</v>
      </c>
      <c r="H68" s="2">
        <v>5119.8626999999997</v>
      </c>
      <c r="I68" s="39">
        <v>-6194.3876375113969</v>
      </c>
      <c r="J68" s="50">
        <f t="shared" si="0"/>
        <v>416519.56179541256</v>
      </c>
      <c r="K68" s="37">
        <v>7703.0839041790459</v>
      </c>
      <c r="L68" s="44">
        <v>0.90927955960636997</v>
      </c>
      <c r="M68" s="37">
        <v>14401.970286802505</v>
      </c>
      <c r="N68" s="45">
        <v>1.6998048584042202</v>
      </c>
    </row>
    <row r="69" spans="1:14" s="4" customFormat="1" ht="12.75" customHeight="1" x14ac:dyDescent="0.2">
      <c r="A69" s="22" t="s">
        <v>44</v>
      </c>
      <c r="B69" s="23">
        <v>1335015</v>
      </c>
      <c r="C69" s="51">
        <v>11000</v>
      </c>
      <c r="D69" s="52">
        <v>-12187.316323649877</v>
      </c>
      <c r="E69" s="52">
        <v>-918.47676536575455</v>
      </c>
      <c r="F69" s="52">
        <v>0</v>
      </c>
      <c r="G69" s="52">
        <v>445.74952304819999</v>
      </c>
      <c r="H69" s="52">
        <v>18421.84936</v>
      </c>
      <c r="I69" s="53">
        <v>-24540.380149301393</v>
      </c>
      <c r="J69" s="54">
        <f t="shared" si="0"/>
        <v>1327236.4256447314</v>
      </c>
      <c r="K69" s="55">
        <v>26569.167307800148</v>
      </c>
      <c r="L69" s="56">
        <v>0.85769783732130001</v>
      </c>
      <c r="M69" s="55">
        <v>43188.45269046491</v>
      </c>
      <c r="N69" s="57">
        <v>1.3944129051764307</v>
      </c>
    </row>
    <row r="70" spans="1:14" s="4" customFormat="1" ht="12.75" customHeight="1" x14ac:dyDescent="0.2">
      <c r="A70" s="33" t="s">
        <v>122</v>
      </c>
      <c r="B70" s="34">
        <v>691712</v>
      </c>
      <c r="C70" s="38">
        <v>5000</v>
      </c>
      <c r="D70" s="2">
        <v>-4992.7570774691885</v>
      </c>
      <c r="E70" s="2">
        <v>-484.54587824575083</v>
      </c>
      <c r="F70" s="2">
        <v>0</v>
      </c>
      <c r="G70" s="2">
        <v>164.91318988143996</v>
      </c>
      <c r="H70" s="2">
        <v>8186.4953400000004</v>
      </c>
      <c r="I70" s="39">
        <v>-10053.415651191959</v>
      </c>
      <c r="J70" s="50">
        <f t="shared" si="0"/>
        <v>689532.68992297468</v>
      </c>
      <c r="K70" s="37">
        <v>15597.557713780086</v>
      </c>
      <c r="L70" s="44">
        <v>1.1201257690761199</v>
      </c>
      <c r="M70" s="37">
        <v>23281.991420263192</v>
      </c>
      <c r="N70" s="45">
        <v>1.6723230155025679</v>
      </c>
    </row>
    <row r="71" spans="1:14" x14ac:dyDescent="0.2">
      <c r="A71" s="20" t="s">
        <v>45</v>
      </c>
      <c r="B71" s="21">
        <v>74612</v>
      </c>
      <c r="C71" s="38">
        <v>500</v>
      </c>
      <c r="D71" s="2">
        <v>-324.42739259416959</v>
      </c>
      <c r="E71" s="2">
        <v>-0.57843469319647056</v>
      </c>
      <c r="F71" s="2">
        <v>0</v>
      </c>
      <c r="G71" s="2">
        <v>-0.392122043239997</v>
      </c>
      <c r="H71" s="2">
        <v>734.23479999999995</v>
      </c>
      <c r="I71" s="39">
        <v>-653.26699772761981</v>
      </c>
      <c r="J71" s="50">
        <f t="shared" si="0"/>
        <v>74867.569852941786</v>
      </c>
      <c r="K71" s="37">
        <v>1973.5974954229896</v>
      </c>
      <c r="L71" s="44">
        <v>1.6614373535087399</v>
      </c>
      <c r="M71" s="37">
        <v>2830.0578535698442</v>
      </c>
      <c r="N71" s="45">
        <v>2.3821122176958349</v>
      </c>
    </row>
    <row r="72" spans="1:14" ht="11.25" customHeight="1" x14ac:dyDescent="0.2">
      <c r="A72" s="22" t="s">
        <v>46</v>
      </c>
      <c r="B72" s="23">
        <v>89954</v>
      </c>
      <c r="C72" s="51">
        <v>1000</v>
      </c>
      <c r="D72" s="52">
        <v>-459.56690562911609</v>
      </c>
      <c r="E72" s="52">
        <v>-0.75813595121206845</v>
      </c>
      <c r="F72" s="52">
        <v>0</v>
      </c>
      <c r="G72" s="52">
        <v>-1.3726218254399996</v>
      </c>
      <c r="H72" s="52">
        <v>887.59572000000003</v>
      </c>
      <c r="I72" s="53">
        <v>-925.38392117478816</v>
      </c>
      <c r="J72" s="54">
        <f t="shared" si="0"/>
        <v>90454.514135419435</v>
      </c>
      <c r="K72" s="55">
        <v>968.09577704500407</v>
      </c>
      <c r="L72" s="56">
        <v>0.62713721650859999</v>
      </c>
      <c r="M72" s="55">
        <v>2323.2819663322298</v>
      </c>
      <c r="N72" s="57">
        <v>1.5048455495531983</v>
      </c>
    </row>
    <row r="73" spans="1:14" ht="12.75" customHeight="1" x14ac:dyDescent="0.2">
      <c r="A73" s="33" t="s">
        <v>47</v>
      </c>
      <c r="B73" s="34">
        <v>260850</v>
      </c>
      <c r="C73" s="38">
        <v>2000</v>
      </c>
      <c r="D73" s="2">
        <v>-1805.1769540849621</v>
      </c>
      <c r="E73" s="2">
        <v>-0.75813595121206845</v>
      </c>
      <c r="F73" s="2">
        <v>0</v>
      </c>
      <c r="G73" s="2">
        <v>17.140875388560005</v>
      </c>
      <c r="H73" s="2">
        <v>3099.2522400000003</v>
      </c>
      <c r="I73" s="39">
        <v>-3634.9043147454795</v>
      </c>
      <c r="J73" s="50">
        <f t="shared" si="0"/>
        <v>260525.55371060691</v>
      </c>
      <c r="K73" s="37">
        <v>3932.3226619240013</v>
      </c>
      <c r="L73" s="44">
        <v>0.76502362815485003</v>
      </c>
      <c r="M73" s="37">
        <v>6975.2969071818516</v>
      </c>
      <c r="N73" s="45">
        <v>1.3568441443551416</v>
      </c>
    </row>
    <row r="74" spans="1:14" ht="12.75" customHeight="1" x14ac:dyDescent="0.2">
      <c r="A74" s="20" t="s">
        <v>48</v>
      </c>
      <c r="B74" s="21">
        <v>63450</v>
      </c>
      <c r="C74" s="38">
        <v>500</v>
      </c>
      <c r="D74" s="2">
        <v>-274.90709158478847</v>
      </c>
      <c r="E74" s="2">
        <v>0</v>
      </c>
      <c r="F74" s="2">
        <v>0</v>
      </c>
      <c r="G74" s="2">
        <v>-4.0092398973600041</v>
      </c>
      <c r="H74" s="2">
        <v>585.39023999999995</v>
      </c>
      <c r="I74" s="39">
        <v>-553.55291961513012</v>
      </c>
      <c r="J74" s="50">
        <f t="shared" si="0"/>
        <v>63702.920988902719</v>
      </c>
      <c r="K74" s="37">
        <v>2381.4578091107978</v>
      </c>
      <c r="L74" s="44">
        <v>2.3847321749392498</v>
      </c>
      <c r="M74" s="37">
        <v>3139.7348581877741</v>
      </c>
      <c r="N74" s="45">
        <v>3.143636150643224</v>
      </c>
    </row>
    <row r="75" spans="1:14" ht="12.75" customHeight="1" x14ac:dyDescent="0.2">
      <c r="A75" s="22" t="s">
        <v>49</v>
      </c>
      <c r="B75" s="23">
        <v>39597</v>
      </c>
      <c r="C75" s="51">
        <v>500</v>
      </c>
      <c r="D75" s="52">
        <v>-107.60252322131872</v>
      </c>
      <c r="E75" s="52">
        <v>0</v>
      </c>
      <c r="F75" s="52">
        <v>0</v>
      </c>
      <c r="G75" s="52">
        <v>-5.2736132313599988</v>
      </c>
      <c r="H75" s="52">
        <v>286.29181999999997</v>
      </c>
      <c r="I75" s="53">
        <v>-216.66844075844739</v>
      </c>
      <c r="J75" s="54">
        <f t="shared" si="0"/>
        <v>40053.747242788872</v>
      </c>
      <c r="K75" s="55">
        <v>323.7698667625009</v>
      </c>
      <c r="L75" s="56">
        <v>0.59259533274910003</v>
      </c>
      <c r="M75" s="55">
        <v>979.41195968209649</v>
      </c>
      <c r="N75" s="57">
        <v>1.7924038792564121</v>
      </c>
    </row>
    <row r="76" spans="1:14" ht="12.75" customHeight="1" x14ac:dyDescent="0.2">
      <c r="A76" s="33" t="s">
        <v>50</v>
      </c>
      <c r="B76" s="34">
        <v>80684</v>
      </c>
      <c r="C76" s="38">
        <v>500</v>
      </c>
      <c r="D76" s="2">
        <v>-418.14571927080203</v>
      </c>
      <c r="E76" s="2">
        <v>4.1522977261876335</v>
      </c>
      <c r="F76" s="2">
        <v>0</v>
      </c>
      <c r="G76" s="2">
        <v>14.045602203080001</v>
      </c>
      <c r="H76" s="2">
        <v>811.49062000000004</v>
      </c>
      <c r="I76" s="39">
        <v>-841.97822032368686</v>
      </c>
      <c r="J76" s="50">
        <f t="shared" si="0"/>
        <v>80753.564580334787</v>
      </c>
      <c r="K76" s="37">
        <v>1752.5880183160189</v>
      </c>
      <c r="L76" s="44">
        <v>1.26699224609725</v>
      </c>
      <c r="M76" s="37">
        <v>2593.7318312115967</v>
      </c>
      <c r="N76" s="45">
        <v>1.8747743785008704</v>
      </c>
    </row>
    <row r="77" spans="1:14" ht="12.75" customHeight="1" x14ac:dyDescent="0.2">
      <c r="A77" s="20" t="s">
        <v>51</v>
      </c>
      <c r="B77" s="21">
        <v>225912</v>
      </c>
      <c r="C77" s="38">
        <v>3000</v>
      </c>
      <c r="D77" s="2">
        <v>-1706.5991586176895</v>
      </c>
      <c r="E77" s="2">
        <v>165.62783207749712</v>
      </c>
      <c r="F77" s="2">
        <v>0</v>
      </c>
      <c r="G77" s="2">
        <v>45.244813661240016</v>
      </c>
      <c r="H77" s="2">
        <v>2820.5227599999998</v>
      </c>
      <c r="I77" s="39">
        <v>-3436.4080657925792</v>
      </c>
      <c r="J77" s="50">
        <f t="shared" si="0"/>
        <v>226800.38818132845</v>
      </c>
      <c r="K77" s="37">
        <v>5851.0727832500124</v>
      </c>
      <c r="L77" s="44">
        <v>1.26093366770389</v>
      </c>
      <c r="M77" s="37">
        <v>9775.3395596621558</v>
      </c>
      <c r="N77" s="45">
        <v>2.105609666479594</v>
      </c>
    </row>
    <row r="78" spans="1:14" ht="12.75" customHeight="1" x14ac:dyDescent="0.2">
      <c r="A78" s="22" t="s">
        <v>52</v>
      </c>
      <c r="B78" s="23">
        <v>106418</v>
      </c>
      <c r="C78" s="51">
        <v>1500</v>
      </c>
      <c r="D78" s="52">
        <v>-525.28543594063115</v>
      </c>
      <c r="E78" s="52">
        <v>-172.07244464566136</v>
      </c>
      <c r="F78" s="52">
        <v>0</v>
      </c>
      <c r="G78" s="52">
        <v>23.757859010240011</v>
      </c>
      <c r="H78" s="52">
        <v>1057.5341000000001</v>
      </c>
      <c r="I78" s="53">
        <v>-1057.7147538100548</v>
      </c>
      <c r="J78" s="54">
        <f t="shared" si="0"/>
        <v>107244.21932461389</v>
      </c>
      <c r="K78" s="55">
        <v>2718.9170368519844</v>
      </c>
      <c r="L78" s="56">
        <v>1.5243184498801701</v>
      </c>
      <c r="M78" s="55">
        <v>4687.273223535798</v>
      </c>
      <c r="N78" s="57">
        <v>2.6299701907518869</v>
      </c>
    </row>
    <row r="79" spans="1:14" ht="12.75" customHeight="1" x14ac:dyDescent="0.2">
      <c r="A79" s="33" t="s">
        <v>53</v>
      </c>
      <c r="B79" s="34">
        <v>414669</v>
      </c>
      <c r="C79" s="38">
        <v>3000</v>
      </c>
      <c r="D79" s="2">
        <v>-3067.0190167212008</v>
      </c>
      <c r="E79" s="2">
        <v>-4.4902294370085656</v>
      </c>
      <c r="F79" s="2">
        <v>0</v>
      </c>
      <c r="G79" s="2">
        <v>99.782497165240017</v>
      </c>
      <c r="H79" s="2">
        <v>5068.35304</v>
      </c>
      <c r="I79" s="39">
        <v>-6175.74949206981</v>
      </c>
      <c r="J79" s="50">
        <f t="shared" si="0"/>
        <v>413589.87679893721</v>
      </c>
      <c r="K79" s="37">
        <v>10550.993846114958</v>
      </c>
      <c r="L79" s="44">
        <v>1.2528660489655601</v>
      </c>
      <c r="M79" s="37">
        <v>15217.069801702863</v>
      </c>
      <c r="N79" s="45">
        <v>1.8066981949170553</v>
      </c>
    </row>
    <row r="80" spans="1:14" ht="12.75" customHeight="1" x14ac:dyDescent="0.2">
      <c r="A80" s="20" t="s">
        <v>54</v>
      </c>
      <c r="B80" s="21">
        <v>72953</v>
      </c>
      <c r="C80" s="38">
        <v>500</v>
      </c>
      <c r="D80" s="2">
        <v>-335.30334655417386</v>
      </c>
      <c r="E80" s="2">
        <v>-0.73928013393080505</v>
      </c>
      <c r="F80" s="2">
        <v>0</v>
      </c>
      <c r="G80" s="2">
        <v>-4.7170873053199998</v>
      </c>
      <c r="H80" s="2">
        <v>693.33255999999994</v>
      </c>
      <c r="I80" s="39">
        <v>-675.16681862148437</v>
      </c>
      <c r="J80" s="50">
        <f t="shared" si="0"/>
        <v>73130.406027385092</v>
      </c>
      <c r="K80" s="37">
        <v>1866.5198823859973</v>
      </c>
      <c r="L80" s="44">
        <v>1.57070274579358</v>
      </c>
      <c r="M80" s="37">
        <v>2667.2401574446267</v>
      </c>
      <c r="N80" s="45">
        <v>2.2442383965027481</v>
      </c>
    </row>
    <row r="81" spans="1:14" ht="12.75" customHeight="1" x14ac:dyDescent="0.2">
      <c r="A81" s="22" t="s">
        <v>55</v>
      </c>
      <c r="B81" s="23">
        <v>71271</v>
      </c>
      <c r="C81" s="51">
        <v>1500</v>
      </c>
      <c r="D81" s="52">
        <v>-294.11356347160449</v>
      </c>
      <c r="E81" s="52">
        <v>0</v>
      </c>
      <c r="F81" s="52">
        <v>0</v>
      </c>
      <c r="G81" s="52">
        <v>-7.5420260480799968</v>
      </c>
      <c r="H81" s="52">
        <v>647.17683999999997</v>
      </c>
      <c r="I81" s="53">
        <v>-592.22707140642285</v>
      </c>
      <c r="J81" s="54">
        <f t="shared" si="0"/>
        <v>72524.294179073899</v>
      </c>
      <c r="K81" s="55">
        <v>717.31163562599977</v>
      </c>
      <c r="L81" s="56">
        <v>0.63968548402611003</v>
      </c>
      <c r="M81" s="55">
        <v>2511.8247419974505</v>
      </c>
      <c r="N81" s="57">
        <v>2.2397081022584762</v>
      </c>
    </row>
    <row r="82" spans="1:14" ht="12.75" customHeight="1" x14ac:dyDescent="0.2">
      <c r="A82" s="33" t="s">
        <v>56</v>
      </c>
      <c r="B82" s="34">
        <v>73875</v>
      </c>
      <c r="C82" s="38">
        <v>1000</v>
      </c>
      <c r="D82" s="2">
        <v>-319.10511725203986</v>
      </c>
      <c r="E82" s="2">
        <v>-1.6099328767555789</v>
      </c>
      <c r="F82" s="2">
        <v>0</v>
      </c>
      <c r="G82" s="2">
        <v>-10.127496330600003</v>
      </c>
      <c r="H82" s="2">
        <v>702.38175999999999</v>
      </c>
      <c r="I82" s="39">
        <v>-642.55006409870737</v>
      </c>
      <c r="J82" s="50">
        <f t="shared" si="0"/>
        <v>74603.989149441899</v>
      </c>
      <c r="K82" s="37">
        <v>1315.4599694240023</v>
      </c>
      <c r="L82" s="44">
        <v>1.10509303311608</v>
      </c>
      <c r="M82" s="37">
        <v>2651.4278529746807</v>
      </c>
      <c r="N82" s="45">
        <v>2.2271473439119811</v>
      </c>
    </row>
    <row r="83" spans="1:14" ht="12.75" customHeight="1" x14ac:dyDescent="0.2">
      <c r="A83" s="20" t="s">
        <v>57</v>
      </c>
      <c r="B83" s="21">
        <v>76769</v>
      </c>
      <c r="C83" s="38">
        <v>500</v>
      </c>
      <c r="D83" s="2">
        <v>-392.69135893887716</v>
      </c>
      <c r="E83" s="2">
        <v>-255.03419285758957</v>
      </c>
      <c r="F83" s="2">
        <v>0</v>
      </c>
      <c r="G83" s="2">
        <v>2.5956092042000023</v>
      </c>
      <c r="H83" s="2">
        <v>752.93935999999997</v>
      </c>
      <c r="I83" s="39">
        <v>-790.723320359323</v>
      </c>
      <c r="J83" s="50">
        <f t="shared" si="0"/>
        <v>76586.086097048421</v>
      </c>
      <c r="K83" s="37">
        <v>468.7829174399958</v>
      </c>
      <c r="L83" s="44">
        <v>0.35485256697849998</v>
      </c>
      <c r="M83" s="37">
        <v>1263.6587973625283</v>
      </c>
      <c r="N83" s="45">
        <v>0.95822787818472654</v>
      </c>
    </row>
    <row r="84" spans="1:14" ht="12.75" customHeight="1" x14ac:dyDescent="0.2">
      <c r="A84" s="22" t="s">
        <v>58</v>
      </c>
      <c r="B84" s="23">
        <v>170320</v>
      </c>
      <c r="C84" s="51">
        <v>2500</v>
      </c>
      <c r="D84" s="52">
        <v>-1019.7942362072077</v>
      </c>
      <c r="E84" s="52">
        <v>-0.45849077335353172</v>
      </c>
      <c r="F84" s="52">
        <v>0</v>
      </c>
      <c r="G84" s="52">
        <v>28.243398857759999</v>
      </c>
      <c r="H84" s="52">
        <v>1904.91652</v>
      </c>
      <c r="I84" s="53">
        <v>-2053.4576740268335</v>
      </c>
      <c r="J84" s="54">
        <f t="shared" ref="J84:J147" si="1">B84+C84+D84+E84+F84+G84+H84+I84</f>
        <v>171679.44951785036</v>
      </c>
      <c r="K84" s="55">
        <v>2952.9866967989947</v>
      </c>
      <c r="L84" s="56">
        <v>0.93807659688121003</v>
      </c>
      <c r="M84" s="55">
        <v>6240.5362373180687</v>
      </c>
      <c r="N84" s="57">
        <v>1.9821661818928589</v>
      </c>
    </row>
    <row r="85" spans="1:14" ht="12.75" customHeight="1" x14ac:dyDescent="0.2">
      <c r="A85" s="33" t="s">
        <v>59</v>
      </c>
      <c r="B85" s="34">
        <v>734274</v>
      </c>
      <c r="C85" s="38">
        <v>5000</v>
      </c>
      <c r="D85" s="2">
        <v>-6053.7410967589658</v>
      </c>
      <c r="E85" s="2">
        <v>-12.65614011038906</v>
      </c>
      <c r="F85" s="2">
        <v>0</v>
      </c>
      <c r="G85" s="2">
        <v>165.03238115104011</v>
      </c>
      <c r="H85" s="2">
        <v>9615.8510000000006</v>
      </c>
      <c r="I85" s="39">
        <v>-12189.813072433853</v>
      </c>
      <c r="J85" s="50">
        <f t="shared" si="1"/>
        <v>730798.67307184788</v>
      </c>
      <c r="K85" s="37">
        <v>23237.072562469868</v>
      </c>
      <c r="L85" s="44">
        <v>1.47655707715178</v>
      </c>
      <c r="M85" s="37">
        <v>31088.833422270371</v>
      </c>
      <c r="N85" s="45">
        <v>1.9752260598475426</v>
      </c>
    </row>
    <row r="86" spans="1:14" ht="12.75" customHeight="1" x14ac:dyDescent="0.2">
      <c r="A86" s="20" t="s">
        <v>60</v>
      </c>
      <c r="B86" s="21">
        <v>129147</v>
      </c>
      <c r="C86" s="38">
        <v>3000</v>
      </c>
      <c r="D86" s="2">
        <v>-434.34394857293603</v>
      </c>
      <c r="E86" s="2">
        <v>-0.13141357657822539</v>
      </c>
      <c r="F86" s="2">
        <v>0</v>
      </c>
      <c r="G86" s="2">
        <v>-18.495386023520005</v>
      </c>
      <c r="H86" s="2">
        <v>1132.7610199999999</v>
      </c>
      <c r="I86" s="39">
        <v>-874.59497484646397</v>
      </c>
      <c r="J86" s="50">
        <f t="shared" si="1"/>
        <v>131952.19529698053</v>
      </c>
      <c r="K86" s="37">
        <v>1127.0609080939903</v>
      </c>
      <c r="L86" s="44">
        <v>0.55557807559455996</v>
      </c>
      <c r="M86" s="37">
        <v>4907.2550436658494</v>
      </c>
      <c r="N86" s="45">
        <v>2.4186995334661363</v>
      </c>
    </row>
    <row r="87" spans="1:14" ht="12.75" customHeight="1" x14ac:dyDescent="0.2">
      <c r="A87" s="22" t="s">
        <v>61</v>
      </c>
      <c r="B87" s="23">
        <v>36383</v>
      </c>
      <c r="C87" s="51">
        <v>500</v>
      </c>
      <c r="D87" s="52">
        <v>-104.5942806366367</v>
      </c>
      <c r="E87" s="52">
        <v>257.08154896316159</v>
      </c>
      <c r="F87" s="52">
        <v>0</v>
      </c>
      <c r="G87" s="52">
        <v>-5.1685589898400011</v>
      </c>
      <c r="H87" s="52">
        <v>275.21575999999993</v>
      </c>
      <c r="I87" s="53">
        <v>-210.61104348993163</v>
      </c>
      <c r="J87" s="54">
        <f t="shared" si="1"/>
        <v>37094.923425846755</v>
      </c>
      <c r="K87" s="55">
        <v>328.4890919909958</v>
      </c>
      <c r="L87" s="56">
        <v>0.63138478302108003</v>
      </c>
      <c r="M87" s="55">
        <v>996.89409023087501</v>
      </c>
      <c r="N87" s="57">
        <v>1.9066983459229259</v>
      </c>
    </row>
    <row r="88" spans="1:14" ht="12.75" customHeight="1" x14ac:dyDescent="0.2">
      <c r="A88" s="33" t="s">
        <v>62</v>
      </c>
      <c r="B88" s="34">
        <v>75792</v>
      </c>
      <c r="C88" s="38">
        <v>3000</v>
      </c>
      <c r="D88" s="2">
        <v>-273.98147848180935</v>
      </c>
      <c r="E88" s="2">
        <v>0</v>
      </c>
      <c r="F88" s="2">
        <v>0</v>
      </c>
      <c r="G88" s="2">
        <v>-7.2936658469999962</v>
      </c>
      <c r="H88" s="2">
        <v>652.27104000000008</v>
      </c>
      <c r="I88" s="39">
        <v>-551.68910507097144</v>
      </c>
      <c r="J88" s="50">
        <f t="shared" si="1"/>
        <v>78611.306790600225</v>
      </c>
      <c r="K88" s="37">
        <v>242.12406947200361</v>
      </c>
      <c r="L88" s="44">
        <v>0.20990760954817</v>
      </c>
      <c r="M88" s="37">
        <v>3578.6973881112208</v>
      </c>
      <c r="N88" s="45">
        <v>3.1021286420338643</v>
      </c>
    </row>
    <row r="89" spans="1:14" ht="12.75" customHeight="1" x14ac:dyDescent="0.2">
      <c r="A89" s="20" t="s">
        <v>63</v>
      </c>
      <c r="B89" s="21">
        <v>235284</v>
      </c>
      <c r="C89" s="38">
        <v>4000</v>
      </c>
      <c r="D89" s="2">
        <v>-1439.0969718567335</v>
      </c>
      <c r="E89" s="2">
        <v>-0.49344672868501505</v>
      </c>
      <c r="F89" s="2">
        <v>0</v>
      </c>
      <c r="G89" s="2">
        <v>7.3770714604399927</v>
      </c>
      <c r="H89" s="2">
        <v>2608.3412199999998</v>
      </c>
      <c r="I89" s="39">
        <v>-2897.7656625307186</v>
      </c>
      <c r="J89" s="50">
        <f t="shared" si="1"/>
        <v>237562.36221034432</v>
      </c>
      <c r="K89" s="37">
        <v>3648.557932819007</v>
      </c>
      <c r="L89" s="44">
        <v>0.82942947998330996</v>
      </c>
      <c r="M89" s="37">
        <v>8652.2682099551894</v>
      </c>
      <c r="N89" s="45">
        <v>1.966665899391399</v>
      </c>
    </row>
    <row r="90" spans="1:14" ht="12.75" customHeight="1" x14ac:dyDescent="0.2">
      <c r="A90" s="22" t="s">
        <v>64</v>
      </c>
      <c r="B90" s="23">
        <v>94206</v>
      </c>
      <c r="C90" s="51">
        <v>2000</v>
      </c>
      <c r="D90" s="52">
        <v>-437.5835944333628</v>
      </c>
      <c r="E90" s="52">
        <v>414.39863878211895</v>
      </c>
      <c r="F90" s="52">
        <v>0</v>
      </c>
      <c r="G90" s="52">
        <v>-6.2865382477999958</v>
      </c>
      <c r="H90" s="52">
        <v>899.27084000000002</v>
      </c>
      <c r="I90" s="53">
        <v>-881.11832575101937</v>
      </c>
      <c r="J90" s="54">
        <f t="shared" si="1"/>
        <v>96194.681020349934</v>
      </c>
      <c r="K90" s="55">
        <v>463.01343244701275</v>
      </c>
      <c r="L90" s="56">
        <v>0.29455818019739999</v>
      </c>
      <c r="M90" s="55">
        <v>2875.201564016199</v>
      </c>
      <c r="N90" s="57">
        <v>1.824207868549238</v>
      </c>
    </row>
    <row r="91" spans="1:14" ht="12.75" customHeight="1" x14ac:dyDescent="0.2">
      <c r="A91" s="33" t="s">
        <v>65</v>
      </c>
      <c r="B91" s="34">
        <v>59969</v>
      </c>
      <c r="C91" s="38">
        <v>500</v>
      </c>
      <c r="D91" s="2">
        <v>-230.47766264179236</v>
      </c>
      <c r="E91" s="2">
        <v>-1.0887672294757635</v>
      </c>
      <c r="F91" s="2">
        <v>0</v>
      </c>
      <c r="G91" s="2">
        <v>-2.6382740857200027</v>
      </c>
      <c r="H91" s="2">
        <v>524.86966000000007</v>
      </c>
      <c r="I91" s="39">
        <v>-464.08982149551309</v>
      </c>
      <c r="J91" s="50">
        <f t="shared" si="1"/>
        <v>60295.575134547486</v>
      </c>
      <c r="K91" s="37">
        <v>234.9629097240977</v>
      </c>
      <c r="L91" s="44">
        <v>0.25328881570175998</v>
      </c>
      <c r="M91" s="37">
        <v>992.28262903084396</v>
      </c>
      <c r="N91" s="45">
        <v>1.0695513488353521</v>
      </c>
    </row>
    <row r="92" spans="1:14" ht="12.75" customHeight="1" x14ac:dyDescent="0.2">
      <c r="A92" s="20" t="s">
        <v>66</v>
      </c>
      <c r="B92" s="21">
        <v>175006</v>
      </c>
      <c r="C92" s="38">
        <v>1500</v>
      </c>
      <c r="D92" s="2">
        <v>-1070.2401503195679</v>
      </c>
      <c r="E92" s="2">
        <v>-0.12635599186868518</v>
      </c>
      <c r="F92" s="2">
        <v>0</v>
      </c>
      <c r="G92" s="2">
        <v>34.87191867963999</v>
      </c>
      <c r="H92" s="2">
        <v>1976.6638800000001</v>
      </c>
      <c r="I92" s="39">
        <v>-2155.0355666834821</v>
      </c>
      <c r="J92" s="50">
        <f t="shared" si="1"/>
        <v>175292.13372568475</v>
      </c>
      <c r="K92" s="37">
        <v>6081.7624182629515</v>
      </c>
      <c r="L92" s="44">
        <v>1.89323238763677</v>
      </c>
      <c r="M92" s="37">
        <v>8359.3929997958476</v>
      </c>
      <c r="N92" s="45">
        <v>2.6018910739606285</v>
      </c>
    </row>
    <row r="93" spans="1:14" ht="12.75" customHeight="1" x14ac:dyDescent="0.2">
      <c r="A93" s="22" t="s">
        <v>67</v>
      </c>
      <c r="B93" s="23">
        <v>272502</v>
      </c>
      <c r="C93" s="51">
        <v>2000</v>
      </c>
      <c r="D93" s="52">
        <v>-2226.3309159404462</v>
      </c>
      <c r="E93" s="52">
        <v>-6.5066029122776854</v>
      </c>
      <c r="F93" s="52">
        <v>0</v>
      </c>
      <c r="G93" s="52">
        <v>74.440130134319986</v>
      </c>
      <c r="H93" s="52">
        <v>3518.6854399999997</v>
      </c>
      <c r="I93" s="53">
        <v>-4482.939932337682</v>
      </c>
      <c r="J93" s="54">
        <f t="shared" si="1"/>
        <v>271379.34811894392</v>
      </c>
      <c r="K93" s="55">
        <v>4689.7038053629221</v>
      </c>
      <c r="L93" s="56">
        <v>0.79967216636305005</v>
      </c>
      <c r="M93" s="55">
        <v>7753.2959880979033</v>
      </c>
      <c r="N93" s="57">
        <v>1.321900779329555</v>
      </c>
    </row>
    <row r="94" spans="1:14" ht="12.75" customHeight="1" x14ac:dyDescent="0.2">
      <c r="A94" s="33" t="s">
        <v>68</v>
      </c>
      <c r="B94" s="34">
        <v>92124</v>
      </c>
      <c r="C94" s="38">
        <v>1500</v>
      </c>
      <c r="D94" s="2">
        <v>-440.12903046655532</v>
      </c>
      <c r="E94" s="2">
        <v>-1.567485536154436</v>
      </c>
      <c r="F94" s="2">
        <v>0</v>
      </c>
      <c r="G94" s="2">
        <v>1.8510387135999906</v>
      </c>
      <c r="H94" s="2">
        <v>878.84631999999999</v>
      </c>
      <c r="I94" s="39">
        <v>-886.24381574745576</v>
      </c>
      <c r="J94" s="50">
        <f t="shared" si="1"/>
        <v>93176.757026963431</v>
      </c>
      <c r="K94" s="37">
        <v>3032.4437123370008</v>
      </c>
      <c r="L94" s="44">
        <v>1.96876969148576</v>
      </c>
      <c r="M94" s="37">
        <v>4934.9012510453758</v>
      </c>
      <c r="N94" s="45">
        <v>3.2035319114649639</v>
      </c>
    </row>
    <row r="95" spans="1:14" ht="12.75" customHeight="1" x14ac:dyDescent="0.2">
      <c r="A95" s="20" t="s">
        <v>69</v>
      </c>
      <c r="B95" s="21">
        <v>113742</v>
      </c>
      <c r="C95" s="38">
        <v>2000</v>
      </c>
      <c r="D95" s="2">
        <v>-599.33448417895806</v>
      </c>
      <c r="E95" s="2">
        <v>130.06428921235226</v>
      </c>
      <c r="F95" s="2">
        <v>0</v>
      </c>
      <c r="G95" s="2">
        <v>5.0828504756400008</v>
      </c>
      <c r="H95" s="2">
        <v>1154.26226</v>
      </c>
      <c r="I95" s="39">
        <v>-1206.8199173427499</v>
      </c>
      <c r="J95" s="50">
        <f t="shared" si="1"/>
        <v>115225.25499816629</v>
      </c>
      <c r="K95" s="37">
        <v>2354.1405812989979</v>
      </c>
      <c r="L95" s="44">
        <v>1.1962042765104199</v>
      </c>
      <c r="M95" s="37">
        <v>4826.181061395444</v>
      </c>
      <c r="N95" s="45">
        <v>2.4504126324301372</v>
      </c>
    </row>
    <row r="96" spans="1:14" ht="12.75" customHeight="1" x14ac:dyDescent="0.2">
      <c r="A96" s="22" t="s">
        <v>70</v>
      </c>
      <c r="B96" s="23">
        <v>99924</v>
      </c>
      <c r="C96" s="51">
        <v>1000</v>
      </c>
      <c r="D96" s="52">
        <v>-458.87269580188178</v>
      </c>
      <c r="E96" s="52">
        <v>98.175924335288073</v>
      </c>
      <c r="F96" s="52">
        <v>0</v>
      </c>
      <c r="G96" s="52">
        <v>-6.9556721741600001</v>
      </c>
      <c r="H96" s="52">
        <v>963.07819999999992</v>
      </c>
      <c r="I96" s="53">
        <v>-923.98606026666914</v>
      </c>
      <c r="J96" s="54">
        <f t="shared" si="1"/>
        <v>100595.43969609258</v>
      </c>
      <c r="K96" s="55">
        <v>4434.7143558000098</v>
      </c>
      <c r="L96" s="56">
        <v>2.7439948566818901</v>
      </c>
      <c r="M96" s="55">
        <v>5872.5531012594583</v>
      </c>
      <c r="N96" s="57">
        <v>3.6310225702645553</v>
      </c>
    </row>
    <row r="97" spans="1:14" x14ac:dyDescent="0.2">
      <c r="A97" s="33" t="s">
        <v>71</v>
      </c>
      <c r="B97" s="34">
        <v>67854</v>
      </c>
      <c r="C97" s="38">
        <v>500</v>
      </c>
      <c r="D97" s="2">
        <v>-302.90688794990581</v>
      </c>
      <c r="E97" s="2">
        <v>472.40372432306123</v>
      </c>
      <c r="F97" s="2">
        <v>0</v>
      </c>
      <c r="G97" s="2">
        <v>-7.8730461192400014</v>
      </c>
      <c r="H97" s="2">
        <v>614.62006000000008</v>
      </c>
      <c r="I97" s="39">
        <v>-609.93330957593037</v>
      </c>
      <c r="J97" s="50">
        <f t="shared" si="1"/>
        <v>68520.310540677965</v>
      </c>
      <c r="K97" s="37">
        <v>740.77910207500099</v>
      </c>
      <c r="L97" s="44">
        <v>0.66979248980917006</v>
      </c>
      <c r="M97" s="37">
        <v>1513.6081651152926</v>
      </c>
      <c r="N97" s="45">
        <v>1.3627142158085164</v>
      </c>
    </row>
    <row r="98" spans="1:14" x14ac:dyDescent="0.2">
      <c r="A98" s="20" t="s">
        <v>72</v>
      </c>
      <c r="B98" s="21">
        <v>36730</v>
      </c>
      <c r="C98" s="38">
        <v>500</v>
      </c>
      <c r="D98" s="2">
        <v>-110.37936253025597</v>
      </c>
      <c r="E98" s="2">
        <v>0</v>
      </c>
      <c r="F98" s="2">
        <v>0</v>
      </c>
      <c r="G98" s="2">
        <v>-4.6308861947600004</v>
      </c>
      <c r="H98" s="2">
        <v>282.20210000000003</v>
      </c>
      <c r="I98" s="39">
        <v>-222.25988439092345</v>
      </c>
      <c r="J98" s="50">
        <f t="shared" si="1"/>
        <v>37174.931966884062</v>
      </c>
      <c r="K98" s="37">
        <v>932.43396157019743</v>
      </c>
      <c r="L98" s="44">
        <v>1.7336412247419599</v>
      </c>
      <c r="M98" s="37">
        <v>1611.4341622260908</v>
      </c>
      <c r="N98" s="45">
        <v>2.9957275502833225</v>
      </c>
    </row>
    <row r="99" spans="1:14" ht="12.75" customHeight="1" x14ac:dyDescent="0.2">
      <c r="A99" s="22" t="s">
        <v>73</v>
      </c>
      <c r="B99" s="23">
        <v>49472</v>
      </c>
      <c r="C99" s="51">
        <v>500</v>
      </c>
      <c r="D99" s="52">
        <v>-158.27984060942367</v>
      </c>
      <c r="E99" s="52">
        <v>65.726393690332714</v>
      </c>
      <c r="F99" s="52">
        <v>0</v>
      </c>
      <c r="G99" s="52">
        <v>-4.7624153346400018</v>
      </c>
      <c r="H99" s="52">
        <v>396.72906</v>
      </c>
      <c r="I99" s="53">
        <v>-318.71228705113549</v>
      </c>
      <c r="J99" s="54">
        <f t="shared" si="1"/>
        <v>49952.70091069513</v>
      </c>
      <c r="K99" s="55">
        <v>453.43740066459577</v>
      </c>
      <c r="L99" s="56">
        <v>0.61533575830136</v>
      </c>
      <c r="M99" s="55">
        <v>1190.8410012100212</v>
      </c>
      <c r="N99" s="57">
        <v>1.6144260314762202</v>
      </c>
    </row>
    <row r="100" spans="1:14" ht="12.75" customHeight="1" x14ac:dyDescent="0.2">
      <c r="A100" s="33" t="s">
        <v>74</v>
      </c>
      <c r="B100" s="34">
        <v>61285</v>
      </c>
      <c r="C100" s="38">
        <v>500</v>
      </c>
      <c r="D100" s="2">
        <v>-286.94006192351657</v>
      </c>
      <c r="E100" s="2">
        <v>57.178229053852959</v>
      </c>
      <c r="F100" s="2">
        <v>0</v>
      </c>
      <c r="G100" s="2">
        <v>0.40342240900000093</v>
      </c>
      <c r="H100" s="2">
        <v>594.82882000000006</v>
      </c>
      <c r="I100" s="39">
        <v>-577.78250868919304</v>
      </c>
      <c r="J100" s="50">
        <f t="shared" si="1"/>
        <v>61572.687900850149</v>
      </c>
      <c r="K100" s="37">
        <v>721.98701383599837</v>
      </c>
      <c r="L100" s="44">
        <v>0.69793201009614003</v>
      </c>
      <c r="M100" s="37">
        <v>1513.6979299907398</v>
      </c>
      <c r="N100" s="45">
        <v>1.462286679650536</v>
      </c>
    </row>
    <row r="101" spans="1:14" ht="12.75" customHeight="1" x14ac:dyDescent="0.2">
      <c r="A101" s="20" t="s">
        <v>75</v>
      </c>
      <c r="B101" s="21">
        <v>361536</v>
      </c>
      <c r="C101" s="38">
        <v>3000</v>
      </c>
      <c r="D101" s="2">
        <v>-2680.3441429516874</v>
      </c>
      <c r="E101" s="2">
        <v>-64.401659088169254</v>
      </c>
      <c r="F101" s="2">
        <v>0</v>
      </c>
      <c r="G101" s="2">
        <v>85.16526465531993</v>
      </c>
      <c r="H101" s="2">
        <v>4562.9198399999996</v>
      </c>
      <c r="I101" s="39">
        <v>-5397.140966247518</v>
      </c>
      <c r="J101" s="50">
        <f t="shared" si="1"/>
        <v>361042.1983363679</v>
      </c>
      <c r="K101" s="37">
        <v>11781.458347995998</v>
      </c>
      <c r="L101" s="44">
        <v>1.61376518075797</v>
      </c>
      <c r="M101" s="37">
        <v>16331.100185152492</v>
      </c>
      <c r="N101" s="45">
        <v>2.2368295078613163</v>
      </c>
    </row>
    <row r="102" spans="1:14" s="4" customFormat="1" ht="12.75" customHeight="1" x14ac:dyDescent="0.2">
      <c r="A102" s="22" t="s">
        <v>76</v>
      </c>
      <c r="B102" s="23">
        <v>292124</v>
      </c>
      <c r="C102" s="51">
        <v>5000</v>
      </c>
      <c r="D102" s="52">
        <v>-2254.0993090298184</v>
      </c>
      <c r="E102" s="52">
        <v>-3.4215006924391673</v>
      </c>
      <c r="F102" s="52">
        <v>0</v>
      </c>
      <c r="G102" s="52">
        <v>68.635255156559964</v>
      </c>
      <c r="H102" s="52">
        <v>3712.9125199999999</v>
      </c>
      <c r="I102" s="53">
        <v>-4538.8543686624425</v>
      </c>
      <c r="J102" s="54">
        <f t="shared" si="1"/>
        <v>294109.17259677185</v>
      </c>
      <c r="K102" s="55">
        <v>9793.0962478630245</v>
      </c>
      <c r="L102" s="56">
        <v>1.62179835376726</v>
      </c>
      <c r="M102" s="55">
        <v>15995.483707897482</v>
      </c>
      <c r="N102" s="57">
        <v>2.648600039044152</v>
      </c>
    </row>
    <row r="103" spans="1:14" ht="12.75" customHeight="1" x14ac:dyDescent="0.2">
      <c r="A103" s="33" t="s">
        <v>77</v>
      </c>
      <c r="B103" s="34">
        <v>263309</v>
      </c>
      <c r="C103" s="38">
        <v>2500</v>
      </c>
      <c r="D103" s="2">
        <v>-1887.3251169743558</v>
      </c>
      <c r="E103" s="2">
        <v>446.74473138173454</v>
      </c>
      <c r="F103" s="2">
        <v>0</v>
      </c>
      <c r="G103" s="2">
        <v>55.813560232919968</v>
      </c>
      <c r="H103" s="2">
        <v>3204.78008</v>
      </c>
      <c r="I103" s="39">
        <v>-3800.317855539563</v>
      </c>
      <c r="J103" s="50">
        <f t="shared" si="1"/>
        <v>263828.69539910072</v>
      </c>
      <c r="K103" s="37">
        <v>12273.131917857972</v>
      </c>
      <c r="L103" s="44">
        <v>2.3647757199448902</v>
      </c>
      <c r="M103" s="37">
        <v>15866.528776339139</v>
      </c>
      <c r="N103" s="45">
        <v>3.054157868236111</v>
      </c>
    </row>
    <row r="104" spans="1:14" ht="12.75" customHeight="1" x14ac:dyDescent="0.2">
      <c r="A104" s="20" t="s">
        <v>78</v>
      </c>
      <c r="B104" s="21">
        <v>114600</v>
      </c>
      <c r="C104" s="38">
        <v>2000</v>
      </c>
      <c r="D104" s="2">
        <v>-600.7229038334267</v>
      </c>
      <c r="E104" s="2">
        <v>61.250022877019887</v>
      </c>
      <c r="F104" s="2">
        <v>0</v>
      </c>
      <c r="G104" s="2">
        <v>14.68848590436</v>
      </c>
      <c r="H104" s="2">
        <v>1171.7315599999999</v>
      </c>
      <c r="I104" s="39">
        <v>-1209.615639158988</v>
      </c>
      <c r="J104" s="50">
        <f t="shared" si="1"/>
        <v>116037.33152578896</v>
      </c>
      <c r="K104" s="37">
        <v>4266.3794721500017</v>
      </c>
      <c r="L104" s="44">
        <v>2.1859205051414201</v>
      </c>
      <c r="M104" s="37">
        <v>6751.6027374546102</v>
      </c>
      <c r="N104" s="45">
        <v>3.4577216528464647</v>
      </c>
    </row>
    <row r="105" spans="1:14" ht="12.75" customHeight="1" x14ac:dyDescent="0.2">
      <c r="A105" s="22" t="s">
        <v>79</v>
      </c>
      <c r="B105" s="23">
        <v>150961</v>
      </c>
      <c r="C105" s="51">
        <v>1000</v>
      </c>
      <c r="D105" s="52">
        <v>-1026.7363344795508</v>
      </c>
      <c r="E105" s="52">
        <v>0</v>
      </c>
      <c r="F105" s="52">
        <v>0</v>
      </c>
      <c r="G105" s="52">
        <v>14.925558520840013</v>
      </c>
      <c r="H105" s="52">
        <v>1792.5197799999999</v>
      </c>
      <c r="I105" s="53">
        <v>-2067.4362831080239</v>
      </c>
      <c r="J105" s="54">
        <f t="shared" si="1"/>
        <v>150674.27272093325</v>
      </c>
      <c r="K105" s="55">
        <v>2311.2572395809693</v>
      </c>
      <c r="L105" s="56">
        <v>0.78411602794973001</v>
      </c>
      <c r="M105" s="55">
        <v>3937.1433898723335</v>
      </c>
      <c r="N105" s="57">
        <v>1.3355301922426823</v>
      </c>
    </row>
    <row r="106" spans="1:14" ht="12.75" customHeight="1" x14ac:dyDescent="0.2">
      <c r="A106" s="33" t="s">
        <v>80</v>
      </c>
      <c r="B106" s="34">
        <v>312836</v>
      </c>
      <c r="C106" s="38">
        <v>3500</v>
      </c>
      <c r="D106" s="2">
        <v>-2422.5608937720122</v>
      </c>
      <c r="E106" s="2">
        <v>-627.61003360194127</v>
      </c>
      <c r="F106" s="2">
        <v>0</v>
      </c>
      <c r="G106" s="2">
        <v>84.198290980640024</v>
      </c>
      <c r="H106" s="2">
        <v>3977.6482600000004</v>
      </c>
      <c r="I106" s="39">
        <v>-4878.0686156993243</v>
      </c>
      <c r="J106" s="50">
        <f t="shared" si="1"/>
        <v>312469.60700790741</v>
      </c>
      <c r="K106" s="37">
        <v>7790.3315351000056</v>
      </c>
      <c r="L106" s="44">
        <v>1.1934943677059799</v>
      </c>
      <c r="M106" s="37">
        <v>12594.046028425684</v>
      </c>
      <c r="N106" s="45">
        <v>1.9309789872092691</v>
      </c>
    </row>
    <row r="107" spans="1:14" ht="12.75" customHeight="1" x14ac:dyDescent="0.2">
      <c r="A107" s="20" t="s">
        <v>81</v>
      </c>
      <c r="B107" s="21">
        <v>167136</v>
      </c>
      <c r="C107" s="38">
        <v>1000</v>
      </c>
      <c r="D107" s="2">
        <v>-1060.9840192897771</v>
      </c>
      <c r="E107" s="2">
        <v>12.33752533187112</v>
      </c>
      <c r="F107" s="2">
        <v>0</v>
      </c>
      <c r="G107" s="2">
        <v>15.01756092719998</v>
      </c>
      <c r="H107" s="2">
        <v>1956.9861599999999</v>
      </c>
      <c r="I107" s="39">
        <v>-2136.3974212418952</v>
      </c>
      <c r="J107" s="50">
        <f t="shared" si="1"/>
        <v>166922.95980572741</v>
      </c>
      <c r="K107" s="37">
        <v>2126.2651662239805</v>
      </c>
      <c r="L107" s="44">
        <v>0.67222609963224</v>
      </c>
      <c r="M107" s="37">
        <v>3879.3663281359477</v>
      </c>
      <c r="N107" s="45">
        <v>1.2262573101053209</v>
      </c>
    </row>
    <row r="108" spans="1:14" ht="12.75" customHeight="1" x14ac:dyDescent="0.2">
      <c r="A108" s="22" t="s">
        <v>82</v>
      </c>
      <c r="B108" s="23">
        <v>51468</v>
      </c>
      <c r="C108" s="51">
        <v>500</v>
      </c>
      <c r="D108" s="52">
        <v>-231.866082296261</v>
      </c>
      <c r="E108" s="52">
        <v>-0.1080139791258965</v>
      </c>
      <c r="F108" s="52">
        <v>0</v>
      </c>
      <c r="G108" s="52">
        <v>-0.73927109255999923</v>
      </c>
      <c r="H108" s="52">
        <v>457.78598</v>
      </c>
      <c r="I108" s="53">
        <v>-466.88554331175112</v>
      </c>
      <c r="J108" s="54">
        <f t="shared" si="1"/>
        <v>51726.187069320302</v>
      </c>
      <c r="K108" s="55">
        <v>667.17141777669895</v>
      </c>
      <c r="L108" s="56">
        <v>0.78723501316538003</v>
      </c>
      <c r="M108" s="55">
        <v>1368.9180613476929</v>
      </c>
      <c r="N108" s="57">
        <v>1.6150726062492953</v>
      </c>
    </row>
    <row r="109" spans="1:14" ht="12.75" customHeight="1" x14ac:dyDescent="0.2">
      <c r="A109" s="33" t="s">
        <v>123</v>
      </c>
      <c r="B109" s="34">
        <v>138054</v>
      </c>
      <c r="C109" s="38">
        <v>1500</v>
      </c>
      <c r="D109" s="2">
        <v>-629.8797165772678</v>
      </c>
      <c r="E109" s="2">
        <v>300.21030118952223</v>
      </c>
      <c r="F109" s="2">
        <v>0</v>
      </c>
      <c r="G109" s="2">
        <v>-2.2422469656399997</v>
      </c>
      <c r="H109" s="2">
        <v>1284.0224800000001</v>
      </c>
      <c r="I109" s="39">
        <v>-1268.3257972999866</v>
      </c>
      <c r="J109" s="50">
        <f t="shared" si="1"/>
        <v>139237.78502034661</v>
      </c>
      <c r="K109" s="37">
        <v>2449.6767092419905</v>
      </c>
      <c r="L109" s="44">
        <v>1.0884059127611001</v>
      </c>
      <c r="M109" s="37">
        <v>4507.4977671194356</v>
      </c>
      <c r="N109" s="45">
        <v>1.9998482460818405</v>
      </c>
    </row>
    <row r="110" spans="1:14" ht="12.75" customHeight="1" x14ac:dyDescent="0.2">
      <c r="A110" s="20" t="s">
        <v>124</v>
      </c>
      <c r="B110" s="21">
        <v>854261</v>
      </c>
      <c r="C110" s="38">
        <v>5500</v>
      </c>
      <c r="D110" s="2">
        <v>-7253.5670814956065</v>
      </c>
      <c r="E110" s="2">
        <v>-26.438358975493429</v>
      </c>
      <c r="F110" s="2">
        <v>0</v>
      </c>
      <c r="G110" s="2">
        <v>189.2301125624</v>
      </c>
      <c r="H110" s="2">
        <v>11687.846099999999</v>
      </c>
      <c r="I110" s="39">
        <v>-14605.782675299552</v>
      </c>
      <c r="J110" s="50">
        <f t="shared" si="1"/>
        <v>849752.28809679172</v>
      </c>
      <c r="K110" s="37">
        <v>14173.142925810069</v>
      </c>
      <c r="L110" s="44">
        <v>0.75646573019525998</v>
      </c>
      <c r="M110" s="37">
        <v>23241.517458271235</v>
      </c>
      <c r="N110" s="45">
        <v>1.2403162819640958</v>
      </c>
    </row>
    <row r="111" spans="1:14" ht="12.75" customHeight="1" x14ac:dyDescent="0.2">
      <c r="A111" s="22" t="s">
        <v>125</v>
      </c>
      <c r="B111" s="23">
        <v>1298737</v>
      </c>
      <c r="C111" s="51">
        <v>8500</v>
      </c>
      <c r="D111" s="52">
        <v>-11559.056430002824</v>
      </c>
      <c r="E111" s="52">
        <v>-30.284797278451151</v>
      </c>
      <c r="F111" s="52">
        <v>0</v>
      </c>
      <c r="G111" s="52">
        <v>311.47754565064008</v>
      </c>
      <c r="H111" s="52">
        <v>18324.120940000001</v>
      </c>
      <c r="I111" s="53">
        <v>-23275.316027453686</v>
      </c>
      <c r="J111" s="54">
        <f t="shared" si="1"/>
        <v>1291007.9412309157</v>
      </c>
      <c r="K111" s="55">
        <v>50278.363490039948</v>
      </c>
      <c r="L111" s="56">
        <v>1.73793580577866</v>
      </c>
      <c r="M111" s="55">
        <v>64147.969522516243</v>
      </c>
      <c r="N111" s="57">
        <v>2.2170623326121639</v>
      </c>
    </row>
    <row r="112" spans="1:14" ht="12.75" customHeight="1" x14ac:dyDescent="0.2">
      <c r="A112" s="33" t="s">
        <v>126</v>
      </c>
      <c r="B112" s="34">
        <v>1618197</v>
      </c>
      <c r="C112" s="38">
        <v>10000</v>
      </c>
      <c r="D112" s="2">
        <v>-13371.406885635874</v>
      </c>
      <c r="E112" s="2">
        <v>-73.616442896407534</v>
      </c>
      <c r="F112" s="2">
        <v>0</v>
      </c>
      <c r="G112" s="2">
        <v>407.88866630464031</v>
      </c>
      <c r="H112" s="2">
        <v>21898.473140000002</v>
      </c>
      <c r="I112" s="39">
        <v>-26924.664904916393</v>
      </c>
      <c r="J112" s="50">
        <f t="shared" si="1"/>
        <v>1610133.6735728558</v>
      </c>
      <c r="K112" s="37">
        <v>66398.388581599575</v>
      </c>
      <c r="L112" s="44">
        <v>1.9286596829276801</v>
      </c>
      <c r="M112" s="37">
        <v>83188.848833743017</v>
      </c>
      <c r="N112" s="45">
        <v>2.4160723208039729</v>
      </c>
    </row>
    <row r="113" spans="1:14" ht="12.75" customHeight="1" x14ac:dyDescent="0.2">
      <c r="A113" s="20" t="s">
        <v>127</v>
      </c>
      <c r="B113" s="21">
        <v>2132923</v>
      </c>
      <c r="C113" s="38">
        <v>15000</v>
      </c>
      <c r="D113" s="2">
        <v>-19312.917393658627</v>
      </c>
      <c r="E113" s="2">
        <v>103.41748311166339</v>
      </c>
      <c r="F113" s="2">
        <v>0</v>
      </c>
      <c r="G113" s="2">
        <v>581.17037996624049</v>
      </c>
      <c r="H113" s="2">
        <v>30472.536040000003</v>
      </c>
      <c r="I113" s="39">
        <v>-38888.490463871007</v>
      </c>
      <c r="J113" s="50">
        <f t="shared" si="1"/>
        <v>2120878.7160455482</v>
      </c>
      <c r="K113" s="37">
        <v>72643.693046890199</v>
      </c>
      <c r="L113" s="44">
        <v>1.5109322896447299</v>
      </c>
      <c r="M113" s="37">
        <v>96538.157270962372</v>
      </c>
      <c r="N113" s="45">
        <v>2.0075894142515449</v>
      </c>
    </row>
    <row r="114" spans="1:14" ht="12.75" customHeight="1" x14ac:dyDescent="0.2">
      <c r="A114" s="22" t="s">
        <v>128</v>
      </c>
      <c r="B114" s="23">
        <v>2767776</v>
      </c>
      <c r="C114" s="51">
        <v>16000</v>
      </c>
      <c r="D114" s="52">
        <v>-23640.852859913084</v>
      </c>
      <c r="E114" s="52">
        <v>-53.722875147861487</v>
      </c>
      <c r="F114" s="52">
        <v>0</v>
      </c>
      <c r="G114" s="52">
        <v>830.76843485927975</v>
      </c>
      <c r="H114" s="52">
        <v>37629.6486</v>
      </c>
      <c r="I114" s="53">
        <v>-47603.221318720985</v>
      </c>
      <c r="J114" s="54">
        <f t="shared" si="1"/>
        <v>2750938.6199810775</v>
      </c>
      <c r="K114" s="55">
        <v>90035.046704089269</v>
      </c>
      <c r="L114" s="56">
        <v>1.47480118934629</v>
      </c>
      <c r="M114" s="55">
        <v>118211.94260231405</v>
      </c>
      <c r="N114" s="57">
        <v>1.9360946749857975</v>
      </c>
    </row>
    <row r="115" spans="1:14" ht="12.75" customHeight="1" x14ac:dyDescent="0.2">
      <c r="A115" s="33" t="s">
        <v>129</v>
      </c>
      <c r="B115" s="34">
        <v>713417</v>
      </c>
      <c r="C115" s="38">
        <v>6500</v>
      </c>
      <c r="D115" s="2">
        <v>-6436.9449213923072</v>
      </c>
      <c r="E115" s="2">
        <v>-8.0028223328627064</v>
      </c>
      <c r="F115" s="2">
        <v>0</v>
      </c>
      <c r="G115" s="2">
        <v>166.67315994084004</v>
      </c>
      <c r="H115" s="2">
        <v>10192.590779999999</v>
      </c>
      <c r="I115" s="39">
        <v>-12961.43229371555</v>
      </c>
      <c r="J115" s="50">
        <f t="shared" si="1"/>
        <v>710869.88390250015</v>
      </c>
      <c r="K115" s="37">
        <v>33918.280110120075</v>
      </c>
      <c r="L115" s="44">
        <v>2.0593786094008601</v>
      </c>
      <c r="M115" s="37">
        <v>44081.828919253545</v>
      </c>
      <c r="N115" s="45">
        <v>2.6761066656523957</v>
      </c>
    </row>
    <row r="116" spans="1:14" ht="12.75" customHeight="1" x14ac:dyDescent="0.2">
      <c r="A116" s="20" t="s">
        <v>130</v>
      </c>
      <c r="B116" s="21">
        <v>779336</v>
      </c>
      <c r="C116" s="38">
        <v>6000</v>
      </c>
      <c r="D116" s="2">
        <v>-7144.3447353440733</v>
      </c>
      <c r="E116" s="2">
        <v>-15.579339169768446</v>
      </c>
      <c r="F116" s="2">
        <v>0</v>
      </c>
      <c r="G116" s="2">
        <v>155.90142069228</v>
      </c>
      <c r="H116" s="2">
        <v>11211.862419999999</v>
      </c>
      <c r="I116" s="39">
        <v>-14385.852559088826</v>
      </c>
      <c r="J116" s="50">
        <f t="shared" si="1"/>
        <v>775157.98720708967</v>
      </c>
      <c r="K116" s="37">
        <v>12927.805163020035</v>
      </c>
      <c r="L116" s="44">
        <v>0.72329963285834997</v>
      </c>
      <c r="M116" s="37">
        <v>22158.824050088646</v>
      </c>
      <c r="N116" s="45">
        <v>1.2396023842910018</v>
      </c>
    </row>
    <row r="117" spans="1:14" ht="12.75" customHeight="1" x14ac:dyDescent="0.2">
      <c r="A117" s="22" t="s">
        <v>131</v>
      </c>
      <c r="B117" s="23">
        <v>120865</v>
      </c>
      <c r="C117" s="51">
        <v>1500</v>
      </c>
      <c r="D117" s="52">
        <v>-1097.3143335817063</v>
      </c>
      <c r="E117" s="52">
        <v>-2.4588538636716066</v>
      </c>
      <c r="F117" s="52">
        <v>0</v>
      </c>
      <c r="G117" s="52">
        <v>10.153190489719989</v>
      </c>
      <c r="H117" s="52">
        <v>1716.8708800000002</v>
      </c>
      <c r="I117" s="53">
        <v>-2209.5521421001235</v>
      </c>
      <c r="J117" s="54">
        <f t="shared" si="1"/>
        <v>120782.69874094422</v>
      </c>
      <c r="K117" s="55">
        <v>4330.238323359983</v>
      </c>
      <c r="L117" s="56">
        <v>1.53122224449512</v>
      </c>
      <c r="M117" s="55">
        <v>6434.0213029398583</v>
      </c>
      <c r="N117" s="57">
        <v>2.2748519652694252</v>
      </c>
    </row>
    <row r="118" spans="1:14" ht="12.75" customHeight="1" x14ac:dyDescent="0.2">
      <c r="A118" s="33" t="s">
        <v>132</v>
      </c>
      <c r="B118" s="34">
        <v>59096</v>
      </c>
      <c r="C118" s="38">
        <v>500</v>
      </c>
      <c r="D118" s="2">
        <v>-303.60109777714013</v>
      </c>
      <c r="E118" s="2">
        <v>-0.47594090270537492</v>
      </c>
      <c r="F118" s="2">
        <v>0</v>
      </c>
      <c r="G118" s="2">
        <v>4.7814912599999815E-2</v>
      </c>
      <c r="H118" s="2">
        <v>588.51210000000003</v>
      </c>
      <c r="I118" s="39">
        <v>-611.33117048404938</v>
      </c>
      <c r="J118" s="50">
        <f t="shared" si="1"/>
        <v>59269.151705748707</v>
      </c>
      <c r="K118" s="37">
        <v>1168.6770078599948</v>
      </c>
      <c r="L118" s="44">
        <v>1.1493245194269299</v>
      </c>
      <c r="M118" s="37">
        <v>1913.9101068806776</v>
      </c>
      <c r="N118" s="45">
        <v>1.8819799769591001</v>
      </c>
    </row>
    <row r="119" spans="1:14" ht="12.75" customHeight="1" x14ac:dyDescent="0.2">
      <c r="A119" s="20" t="s">
        <v>133</v>
      </c>
      <c r="B119" s="21">
        <v>116584</v>
      </c>
      <c r="C119" s="38">
        <v>500</v>
      </c>
      <c r="D119" s="2">
        <v>-838.3740680233069</v>
      </c>
      <c r="E119" s="2">
        <v>-2.6941487907398596</v>
      </c>
      <c r="F119" s="2">
        <v>0</v>
      </c>
      <c r="G119" s="2">
        <v>20.954021787240002</v>
      </c>
      <c r="H119" s="2">
        <v>1422.7309400000001</v>
      </c>
      <c r="I119" s="39">
        <v>-1688.1500233717309</v>
      </c>
      <c r="J119" s="50">
        <f t="shared" si="1"/>
        <v>115998.46672160145</v>
      </c>
      <c r="K119" s="37">
        <v>4618.1017173059809</v>
      </c>
      <c r="L119" s="44">
        <v>2.00168274611105</v>
      </c>
      <c r="M119" s="37">
        <v>5590.3671693938377</v>
      </c>
      <c r="N119" s="45">
        <v>2.4227947636795939</v>
      </c>
    </row>
    <row r="120" spans="1:14" ht="12.75" customHeight="1" x14ac:dyDescent="0.2">
      <c r="A120" s="22" t="s">
        <v>134</v>
      </c>
      <c r="B120" s="23">
        <v>1285026</v>
      </c>
      <c r="C120" s="51">
        <v>11500</v>
      </c>
      <c r="D120" s="52">
        <v>-10509.873977776029</v>
      </c>
      <c r="E120" s="52">
        <v>-39.432041206038775</v>
      </c>
      <c r="F120" s="52">
        <v>0</v>
      </c>
      <c r="G120" s="52">
        <v>297.51721620928015</v>
      </c>
      <c r="H120" s="52">
        <v>16804.81798</v>
      </c>
      <c r="I120" s="53">
        <v>-21162.682241649814</v>
      </c>
      <c r="J120" s="54">
        <f t="shared" si="1"/>
        <v>1281916.3469355777</v>
      </c>
      <c r="K120" s="55">
        <v>53316.006433990318</v>
      </c>
      <c r="L120" s="56">
        <v>1.95681467612203</v>
      </c>
      <c r="M120" s="55">
        <v>69821.617819113191</v>
      </c>
      <c r="N120" s="57">
        <v>2.5622866217033207</v>
      </c>
    </row>
    <row r="121" spans="1:14" ht="12.75" customHeight="1" x14ac:dyDescent="0.2">
      <c r="A121" s="33" t="s">
        <v>135</v>
      </c>
      <c r="B121" s="34">
        <v>112453</v>
      </c>
      <c r="C121" s="38">
        <v>1000</v>
      </c>
      <c r="D121" s="2">
        <v>-886.04314282672988</v>
      </c>
      <c r="E121" s="2">
        <v>-1.6099328767555789</v>
      </c>
      <c r="F121" s="2">
        <v>0</v>
      </c>
      <c r="G121" s="2">
        <v>11.078987708040003</v>
      </c>
      <c r="H121" s="2">
        <v>1460.4138399999999</v>
      </c>
      <c r="I121" s="39">
        <v>-1784.1364723959032</v>
      </c>
      <c r="J121" s="50">
        <f t="shared" si="1"/>
        <v>112252.70327960864</v>
      </c>
      <c r="K121" s="37">
        <v>2580.8605877670052</v>
      </c>
      <c r="L121" s="44">
        <v>1.09370488669233</v>
      </c>
      <c r="M121" s="37">
        <v>4034.794516421447</v>
      </c>
      <c r="N121" s="45">
        <v>1.7096188486917847</v>
      </c>
    </row>
    <row r="122" spans="1:14" ht="12.75" customHeight="1" x14ac:dyDescent="0.2">
      <c r="A122" s="20" t="s">
        <v>136</v>
      </c>
      <c r="B122" s="21">
        <v>257633</v>
      </c>
      <c r="C122" s="38">
        <v>2000</v>
      </c>
      <c r="D122" s="2">
        <v>-1910.2340412730885</v>
      </c>
      <c r="E122" s="2">
        <v>-4.1168799602448871</v>
      </c>
      <c r="F122" s="2">
        <v>0</v>
      </c>
      <c r="G122" s="2">
        <v>51.026871900599986</v>
      </c>
      <c r="H122" s="2">
        <v>3232.4430400000001</v>
      </c>
      <c r="I122" s="39">
        <v>-3846.4472655074906</v>
      </c>
      <c r="J122" s="50">
        <f t="shared" si="1"/>
        <v>257155.6717251598</v>
      </c>
      <c r="K122" s="37">
        <v>5348.4704969499726</v>
      </c>
      <c r="L122" s="44">
        <v>1.0209087724672601</v>
      </c>
      <c r="M122" s="37">
        <v>8432.8301975342329</v>
      </c>
      <c r="N122" s="45">
        <v>1.6094355065432178</v>
      </c>
    </row>
    <row r="123" spans="1:14" ht="12.75" customHeight="1" x14ac:dyDescent="0.2">
      <c r="A123" s="22" t="s">
        <v>137</v>
      </c>
      <c r="B123" s="23">
        <v>212948</v>
      </c>
      <c r="C123" s="51">
        <v>1500</v>
      </c>
      <c r="D123" s="52">
        <v>-1757.0450727300495</v>
      </c>
      <c r="E123" s="52">
        <v>-9.4824093285824347</v>
      </c>
      <c r="F123" s="52">
        <v>0</v>
      </c>
      <c r="G123" s="52">
        <v>60.855689295519994</v>
      </c>
      <c r="H123" s="52">
        <v>2871.0157999999997</v>
      </c>
      <c r="I123" s="53">
        <v>-3537.9859584492278</v>
      </c>
      <c r="J123" s="54">
        <f t="shared" si="1"/>
        <v>212075.35804878766</v>
      </c>
      <c r="K123" s="55">
        <v>10153.260521055025</v>
      </c>
      <c r="L123" s="56">
        <v>2.2398200930052399</v>
      </c>
      <c r="M123" s="55">
        <v>12573.69961305859</v>
      </c>
      <c r="N123" s="57">
        <v>2.7734319277355386</v>
      </c>
    </row>
    <row r="124" spans="1:14" ht="12.75" customHeight="1" x14ac:dyDescent="0.2">
      <c r="A124" s="33" t="s">
        <v>138</v>
      </c>
      <c r="B124" s="34">
        <v>164875</v>
      </c>
      <c r="C124" s="38">
        <v>1500</v>
      </c>
      <c r="D124" s="2">
        <v>-1362.9652941367037</v>
      </c>
      <c r="E124" s="2">
        <v>2077.3554835775158</v>
      </c>
      <c r="F124" s="2">
        <v>0</v>
      </c>
      <c r="G124" s="2">
        <v>64.583617728200011</v>
      </c>
      <c r="H124" s="2">
        <v>2228.3866000000003</v>
      </c>
      <c r="I124" s="39">
        <v>-2744.4669162736668</v>
      </c>
      <c r="J124" s="50">
        <f t="shared" si="1"/>
        <v>166637.89349089537</v>
      </c>
      <c r="K124" s="37">
        <v>8273.1516447030008</v>
      </c>
      <c r="L124" s="44">
        <v>2.3741059721635902</v>
      </c>
      <c r="M124" s="37">
        <v>10523.847393388744</v>
      </c>
      <c r="N124" s="45">
        <v>3.0020843462267544</v>
      </c>
    </row>
    <row r="125" spans="1:14" ht="12.75" customHeight="1" x14ac:dyDescent="0.2">
      <c r="A125" s="20" t="s">
        <v>139</v>
      </c>
      <c r="B125" s="21">
        <v>464904</v>
      </c>
      <c r="C125" s="38">
        <v>3500</v>
      </c>
      <c r="D125" s="2">
        <v>-4286.9770864476359</v>
      </c>
      <c r="E125" s="2">
        <v>-4.0121425506076775</v>
      </c>
      <c r="F125" s="2">
        <v>0</v>
      </c>
      <c r="G125" s="2">
        <v>157.05043177528006</v>
      </c>
      <c r="H125" s="2">
        <v>6678.1241600000003</v>
      </c>
      <c r="I125" s="39">
        <v>-8632.2570612709587</v>
      </c>
      <c r="J125" s="50">
        <f t="shared" si="1"/>
        <v>462315.92830150609</v>
      </c>
      <c r="K125" s="37">
        <v>19662.574014780112</v>
      </c>
      <c r="L125" s="44">
        <v>1.8448282731730199</v>
      </c>
      <c r="M125" s="37">
        <v>25223.056217231788</v>
      </c>
      <c r="N125" s="45">
        <v>2.3662111884306807</v>
      </c>
    </row>
    <row r="126" spans="1:14" ht="12.75" customHeight="1" x14ac:dyDescent="0.2">
      <c r="A126" s="22" t="s">
        <v>140</v>
      </c>
      <c r="B126" s="23">
        <v>1608694</v>
      </c>
      <c r="C126" s="51">
        <v>11500</v>
      </c>
      <c r="D126" s="52">
        <v>-14020.493074099957</v>
      </c>
      <c r="E126" s="52">
        <v>-34.078773296543659</v>
      </c>
      <c r="F126" s="52">
        <v>0</v>
      </c>
      <c r="G126" s="52">
        <v>545.5105390716401</v>
      </c>
      <c r="H126" s="52">
        <v>22210.205280000002</v>
      </c>
      <c r="I126" s="53">
        <v>-28231.664854007675</v>
      </c>
      <c r="J126" s="54">
        <f t="shared" si="1"/>
        <v>1600663.4791176675</v>
      </c>
      <c r="K126" s="55">
        <v>68102.960142379627</v>
      </c>
      <c r="L126" s="56">
        <v>1.83300355059612</v>
      </c>
      <c r="M126" s="55">
        <v>88674.981294174679</v>
      </c>
      <c r="N126" s="57">
        <v>2.386402815204733</v>
      </c>
    </row>
    <row r="127" spans="1:14" x14ac:dyDescent="0.2">
      <c r="A127" s="33" t="s">
        <v>141</v>
      </c>
      <c r="B127" s="34">
        <v>488668</v>
      </c>
      <c r="C127" s="38">
        <v>5000</v>
      </c>
      <c r="D127" s="2">
        <v>-4711.1392908878015</v>
      </c>
      <c r="E127" s="2">
        <v>-6.9373452318779982</v>
      </c>
      <c r="F127" s="2">
        <v>0</v>
      </c>
      <c r="G127" s="2">
        <v>204.46533910316003</v>
      </c>
      <c r="H127" s="2">
        <v>7203.0119600000007</v>
      </c>
      <c r="I127" s="39">
        <v>-9486.3500761316773</v>
      </c>
      <c r="J127" s="50">
        <f t="shared" si="1"/>
        <v>486871.05058685172</v>
      </c>
      <c r="K127" s="37">
        <v>23396.184626469854</v>
      </c>
      <c r="L127" s="44">
        <v>2.0344187400080802</v>
      </c>
      <c r="M127" s="37">
        <v>30596.513500300469</v>
      </c>
      <c r="N127" s="45">
        <v>2.6601642501850495</v>
      </c>
    </row>
    <row r="128" spans="1:14" x14ac:dyDescent="0.2">
      <c r="A128" s="20" t="s">
        <v>142</v>
      </c>
      <c r="B128" s="21">
        <v>379666</v>
      </c>
      <c r="C128" s="38">
        <v>3000</v>
      </c>
      <c r="D128" s="2">
        <v>-3701.9896053648536</v>
      </c>
      <c r="E128" s="2">
        <v>-15.774873682412817</v>
      </c>
      <c r="F128" s="2">
        <v>0</v>
      </c>
      <c r="G128" s="2">
        <v>71.198628832439965</v>
      </c>
      <c r="H128" s="2">
        <v>5694.3331600000001</v>
      </c>
      <c r="I128" s="39">
        <v>-7454.3262693626693</v>
      </c>
      <c r="J128" s="50">
        <f t="shared" si="1"/>
        <v>377259.44104042248</v>
      </c>
      <c r="K128" s="37">
        <v>27951.027972757001</v>
      </c>
      <c r="L128" s="44">
        <v>2.9558811603370798</v>
      </c>
      <c r="M128" s="37">
        <v>33369.95668089157</v>
      </c>
      <c r="N128" s="45">
        <v>3.5285226427616472</v>
      </c>
    </row>
    <row r="129" spans="1:14" ht="12.75" customHeight="1" x14ac:dyDescent="0.2">
      <c r="A129" s="22" t="s">
        <v>143</v>
      </c>
      <c r="B129" s="23">
        <v>495608</v>
      </c>
      <c r="C129" s="51">
        <v>4500</v>
      </c>
      <c r="D129" s="52">
        <v>-4596.5946693941405</v>
      </c>
      <c r="E129" s="52">
        <v>-13.830273347260572</v>
      </c>
      <c r="F129" s="52">
        <v>0</v>
      </c>
      <c r="G129" s="52">
        <v>197.26157401472</v>
      </c>
      <c r="H129" s="52">
        <v>7282.10808</v>
      </c>
      <c r="I129" s="53">
        <v>-9255.7030262920398</v>
      </c>
      <c r="J129" s="54">
        <f t="shared" si="1"/>
        <v>493721.24168498127</v>
      </c>
      <c r="K129" s="55">
        <v>21542.379993299954</v>
      </c>
      <c r="L129" s="56">
        <v>1.8479962776507499</v>
      </c>
      <c r="M129" s="55">
        <v>28750.120912941871</v>
      </c>
      <c r="N129" s="57">
        <v>2.4659877864391486</v>
      </c>
    </row>
    <row r="130" spans="1:14" ht="12.75" customHeight="1" x14ac:dyDescent="0.2">
      <c r="A130" s="33" t="s">
        <v>144</v>
      </c>
      <c r="B130" s="34">
        <v>3457092</v>
      </c>
      <c r="C130" s="38">
        <v>22000</v>
      </c>
      <c r="D130" s="2">
        <v>-29811.915417474647</v>
      </c>
      <c r="E130" s="2">
        <v>-30.05621630380665</v>
      </c>
      <c r="F130" s="2">
        <v>0</v>
      </c>
      <c r="G130" s="2">
        <v>1563.80409455576</v>
      </c>
      <c r="H130" s="2">
        <v>48169.610099999998</v>
      </c>
      <c r="I130" s="39">
        <v>-60029.272884626953</v>
      </c>
      <c r="J130" s="50">
        <f t="shared" si="1"/>
        <v>3438954.1696761507</v>
      </c>
      <c r="K130" s="37">
        <v>99007.109957279637</v>
      </c>
      <c r="L130" s="44">
        <v>1.11181233542784</v>
      </c>
      <c r="M130" s="37">
        <v>153957.78521332145</v>
      </c>
      <c r="N130" s="45">
        <v>1.7286823726981631</v>
      </c>
    </row>
    <row r="131" spans="1:14" ht="12.75" customHeight="1" x14ac:dyDescent="0.2">
      <c r="A131" s="20" t="s">
        <v>145</v>
      </c>
      <c r="B131" s="21">
        <v>2482855</v>
      </c>
      <c r="C131" s="38">
        <v>20500</v>
      </c>
      <c r="D131" s="2">
        <v>-22113.359836721851</v>
      </c>
      <c r="E131" s="2">
        <v>-49.975784881942673</v>
      </c>
      <c r="F131" s="2">
        <v>0</v>
      </c>
      <c r="G131" s="2">
        <v>866.6759673723202</v>
      </c>
      <c r="H131" s="2">
        <v>35042.358559999993</v>
      </c>
      <c r="I131" s="39">
        <v>-44527.461367223113</v>
      </c>
      <c r="J131" s="50">
        <f t="shared" si="1"/>
        <v>2472573.2375385459</v>
      </c>
      <c r="K131" s="37">
        <v>94494.140726730227</v>
      </c>
      <c r="L131" s="44">
        <v>1.5465200408183599</v>
      </c>
      <c r="M131" s="37">
        <v>133219.27270044293</v>
      </c>
      <c r="N131" s="45">
        <v>2.1800427887415137</v>
      </c>
    </row>
    <row r="132" spans="1:14" ht="12.75" customHeight="1" x14ac:dyDescent="0.2">
      <c r="A132" s="22" t="s">
        <v>146</v>
      </c>
      <c r="B132" s="23">
        <v>493899</v>
      </c>
      <c r="C132" s="51">
        <v>3500</v>
      </c>
      <c r="D132" s="52">
        <v>-4092.8297380977724</v>
      </c>
      <c r="E132" s="52">
        <v>-11.771786662539398</v>
      </c>
      <c r="F132" s="52">
        <v>0</v>
      </c>
      <c r="G132" s="52">
        <v>115.67132764724005</v>
      </c>
      <c r="H132" s="52">
        <v>6482.38994</v>
      </c>
      <c r="I132" s="53">
        <v>-8241.3219606336752</v>
      </c>
      <c r="J132" s="54">
        <f t="shared" si="1"/>
        <v>491651.13778225327</v>
      </c>
      <c r="K132" s="55">
        <v>19344.213299300056</v>
      </c>
      <c r="L132" s="56">
        <v>1.83515936063648</v>
      </c>
      <c r="M132" s="55">
        <v>24708.233637576457</v>
      </c>
      <c r="N132" s="57">
        <v>2.3437371430394376</v>
      </c>
    </row>
    <row r="133" spans="1:14" ht="12.75" customHeight="1" x14ac:dyDescent="0.2">
      <c r="A133" s="33" t="s">
        <v>147</v>
      </c>
      <c r="B133" s="34">
        <v>472067</v>
      </c>
      <c r="C133" s="38">
        <v>4000</v>
      </c>
      <c r="D133" s="2">
        <v>-4367.2740231310709</v>
      </c>
      <c r="E133" s="2">
        <v>-6.7474843478519233</v>
      </c>
      <c r="F133" s="2">
        <v>0</v>
      </c>
      <c r="G133" s="2">
        <v>237.87118720732008</v>
      </c>
      <c r="H133" s="2">
        <v>6776.6766799999996</v>
      </c>
      <c r="I133" s="39">
        <v>-8793.9429729767253</v>
      </c>
      <c r="J133" s="50">
        <f t="shared" si="1"/>
        <v>469913.58338675171</v>
      </c>
      <c r="K133" s="37">
        <v>23782.184104270069</v>
      </c>
      <c r="L133" s="44">
        <v>2.1681187858812301</v>
      </c>
      <c r="M133" s="37">
        <v>30152.568136132322</v>
      </c>
      <c r="N133" s="45">
        <v>2.748512609552213</v>
      </c>
    </row>
    <row r="134" spans="1:14" s="4" customFormat="1" ht="12.75" customHeight="1" x14ac:dyDescent="0.2">
      <c r="A134" s="20" t="s">
        <v>148</v>
      </c>
      <c r="B134" s="21">
        <v>282929</v>
      </c>
      <c r="C134" s="38">
        <v>2500</v>
      </c>
      <c r="D134" s="2">
        <v>-2574.8242492120717</v>
      </c>
      <c r="E134" s="2">
        <v>-5.4378756730343412</v>
      </c>
      <c r="F134" s="2">
        <v>0</v>
      </c>
      <c r="G134" s="2">
        <v>27.971794663280065</v>
      </c>
      <c r="H134" s="2">
        <v>4020.8072200000001</v>
      </c>
      <c r="I134" s="39">
        <v>-5184.6661082134278</v>
      </c>
      <c r="J134" s="50">
        <f t="shared" si="1"/>
        <v>281712.85078156478</v>
      </c>
      <c r="K134" s="37">
        <v>5390.1412843329599</v>
      </c>
      <c r="L134" s="44">
        <v>0.83842133739400004</v>
      </c>
      <c r="M134" s="37">
        <v>8972.2633365547517</v>
      </c>
      <c r="N134" s="45">
        <v>1.3954250219698279</v>
      </c>
    </row>
    <row r="135" spans="1:14" ht="12.75" customHeight="1" x14ac:dyDescent="0.2">
      <c r="A135" s="22" t="s">
        <v>149</v>
      </c>
      <c r="B135" s="23">
        <v>1025557</v>
      </c>
      <c r="C135" s="51">
        <v>6000</v>
      </c>
      <c r="D135" s="52">
        <v>-10098.901760053315</v>
      </c>
      <c r="E135" s="52">
        <v>-15.869008051103719</v>
      </c>
      <c r="F135" s="52">
        <v>0</v>
      </c>
      <c r="G135" s="52">
        <v>516.58485730307996</v>
      </c>
      <c r="H135" s="52">
        <v>15028.212079999999</v>
      </c>
      <c r="I135" s="53">
        <v>-20335.148584043356</v>
      </c>
      <c r="J135" s="54">
        <f t="shared" si="1"/>
        <v>1016651.8775851552</v>
      </c>
      <c r="K135" s="55">
        <v>60447.74052429013</v>
      </c>
      <c r="L135" s="56">
        <v>2.4620856337445298</v>
      </c>
      <c r="M135" s="55">
        <v>71136.364457067102</v>
      </c>
      <c r="N135" s="57">
        <v>2.8970602557087113</v>
      </c>
    </row>
    <row r="136" spans="1:14" ht="12.75" customHeight="1" x14ac:dyDescent="0.2">
      <c r="A136" s="33" t="s">
        <v>150</v>
      </c>
      <c r="B136" s="34">
        <v>2222082</v>
      </c>
      <c r="C136" s="38">
        <v>14500</v>
      </c>
      <c r="D136" s="2">
        <v>-20369.504750709249</v>
      </c>
      <c r="E136" s="2">
        <v>-44.703978712779644</v>
      </c>
      <c r="F136" s="2">
        <v>0</v>
      </c>
      <c r="G136" s="2">
        <v>764.30745003156039</v>
      </c>
      <c r="H136" s="2">
        <v>31501.86276</v>
      </c>
      <c r="I136" s="39">
        <v>-41016.034766028148</v>
      </c>
      <c r="J136" s="50">
        <f t="shared" si="1"/>
        <v>2207417.9267145814</v>
      </c>
      <c r="K136" s="37">
        <v>108844.40515747946</v>
      </c>
      <c r="L136" s="44">
        <v>2.12660228002746</v>
      </c>
      <c r="M136" s="37">
        <v>133681.02838513535</v>
      </c>
      <c r="N136" s="45">
        <v>2.6115199898150849</v>
      </c>
    </row>
    <row r="137" spans="1:14" ht="12.75" customHeight="1" x14ac:dyDescent="0.2">
      <c r="A137" s="20" t="s">
        <v>151</v>
      </c>
      <c r="B137" s="21">
        <v>626712</v>
      </c>
      <c r="C137" s="38">
        <v>5000</v>
      </c>
      <c r="D137" s="2">
        <v>-5724.9170419256452</v>
      </c>
      <c r="E137" s="2">
        <v>-10.590143876499951</v>
      </c>
      <c r="F137" s="2">
        <v>0</v>
      </c>
      <c r="G137" s="2">
        <v>199.40636750524004</v>
      </c>
      <c r="H137" s="2">
        <v>8940.6390200000005</v>
      </c>
      <c r="I137" s="39">
        <v>-11527.69295562148</v>
      </c>
      <c r="J137" s="50">
        <f t="shared" si="1"/>
        <v>623588.84524608159</v>
      </c>
      <c r="K137" s="37">
        <v>25029.594276119955</v>
      </c>
      <c r="L137" s="44">
        <v>1.7153197744342501</v>
      </c>
      <c r="M137" s="37">
        <v>33177.241144124884</v>
      </c>
      <c r="N137" s="45">
        <v>2.2733934841449717</v>
      </c>
    </row>
    <row r="138" spans="1:14" ht="12.75" customHeight="1" x14ac:dyDescent="0.2">
      <c r="A138" s="22" t="s">
        <v>152</v>
      </c>
      <c r="B138" s="23">
        <v>173288</v>
      </c>
      <c r="C138" s="51">
        <v>1500</v>
      </c>
      <c r="D138" s="52">
        <v>-1620.979946592124</v>
      </c>
      <c r="E138" s="52">
        <v>-3.0117449539671952</v>
      </c>
      <c r="F138" s="52">
        <v>0</v>
      </c>
      <c r="G138" s="52">
        <v>47.233373003240047</v>
      </c>
      <c r="H138" s="52">
        <v>2496.7601</v>
      </c>
      <c r="I138" s="53">
        <v>-3264.0052204579006</v>
      </c>
      <c r="J138" s="54">
        <f t="shared" si="1"/>
        <v>172443.99656099925</v>
      </c>
      <c r="K138" s="55">
        <v>5517.3983313069912</v>
      </c>
      <c r="L138" s="56">
        <v>1.3183905117927199</v>
      </c>
      <c r="M138" s="55">
        <v>7971.4408865788719</v>
      </c>
      <c r="N138" s="57">
        <v>1.9045446949943343</v>
      </c>
    </row>
    <row r="139" spans="1:14" ht="12.75" customHeight="1" x14ac:dyDescent="0.2">
      <c r="A139" s="33" t="s">
        <v>153</v>
      </c>
      <c r="B139" s="34">
        <v>1051434</v>
      </c>
      <c r="C139" s="38">
        <v>7500</v>
      </c>
      <c r="D139" s="2">
        <v>-9474.1129155424314</v>
      </c>
      <c r="E139" s="2">
        <v>-18.390931664664095</v>
      </c>
      <c r="F139" s="2">
        <v>0</v>
      </c>
      <c r="G139" s="2">
        <v>335.90542236924034</v>
      </c>
      <c r="H139" s="2">
        <v>14675.932199999999</v>
      </c>
      <c r="I139" s="39">
        <v>-19077.073766736241</v>
      </c>
      <c r="J139" s="50">
        <f t="shared" si="1"/>
        <v>1045376.2600084258</v>
      </c>
      <c r="K139" s="37">
        <v>45288.307617819868</v>
      </c>
      <c r="L139" s="44">
        <v>1.9238078889121</v>
      </c>
      <c r="M139" s="37">
        <v>56935.502355623059</v>
      </c>
      <c r="N139" s="45">
        <v>2.4182489623003645</v>
      </c>
    </row>
    <row r="140" spans="1:14" ht="12.75" customHeight="1" x14ac:dyDescent="0.2">
      <c r="A140" s="20" t="s">
        <v>154</v>
      </c>
      <c r="B140" s="21">
        <v>583744</v>
      </c>
      <c r="C140" s="38">
        <v>5000</v>
      </c>
      <c r="D140" s="2">
        <v>-5465.5139698157573</v>
      </c>
      <c r="E140" s="2">
        <v>-5.7015588313861372</v>
      </c>
      <c r="F140" s="2">
        <v>0</v>
      </c>
      <c r="G140" s="2">
        <v>254.09529771455993</v>
      </c>
      <c r="H140" s="2">
        <v>8444.0633200000011</v>
      </c>
      <c r="I140" s="39">
        <v>-11005.358929621008</v>
      </c>
      <c r="J140" s="50">
        <f t="shared" si="1"/>
        <v>580965.5841594463</v>
      </c>
      <c r="K140" s="37">
        <v>25774.459797770018</v>
      </c>
      <c r="L140" s="44">
        <v>1.9363974314149099</v>
      </c>
      <c r="M140" s="37">
        <v>33144.9116434108</v>
      </c>
      <c r="N140" s="45">
        <v>2.4897828211471191</v>
      </c>
    </row>
    <row r="141" spans="1:14" ht="12.75" customHeight="1" x14ac:dyDescent="0.2">
      <c r="A141" s="22" t="s">
        <v>155</v>
      </c>
      <c r="B141" s="23">
        <v>696758</v>
      </c>
      <c r="C141" s="51">
        <v>5000</v>
      </c>
      <c r="D141" s="52">
        <v>-6118.5340139675018</v>
      </c>
      <c r="E141" s="52">
        <v>-23.443458142072814</v>
      </c>
      <c r="F141" s="52">
        <v>0</v>
      </c>
      <c r="G141" s="52">
        <v>239.46114242148008</v>
      </c>
      <c r="H141" s="52">
        <v>9674.9413199999999</v>
      </c>
      <c r="I141" s="53">
        <v>-12320.280090524962</v>
      </c>
      <c r="J141" s="54">
        <f t="shared" si="1"/>
        <v>693210.14489978692</v>
      </c>
      <c r="K141" s="55">
        <v>49906.089789000107</v>
      </c>
      <c r="L141" s="56">
        <v>3.3166306195229902</v>
      </c>
      <c r="M141" s="55">
        <v>57630.006870026467</v>
      </c>
      <c r="N141" s="57">
        <v>3.8294451469674446</v>
      </c>
    </row>
    <row r="142" spans="1:14" ht="12.75" customHeight="1" x14ac:dyDescent="0.2">
      <c r="A142" s="33" t="s">
        <v>156</v>
      </c>
      <c r="B142" s="34">
        <v>368120</v>
      </c>
      <c r="C142" s="38">
        <v>2500</v>
      </c>
      <c r="D142" s="2">
        <v>-3424.305674471128</v>
      </c>
      <c r="E142" s="2">
        <v>-12.830569395739531</v>
      </c>
      <c r="F142" s="2">
        <v>0</v>
      </c>
      <c r="G142" s="2">
        <v>140.78841808835995</v>
      </c>
      <c r="H142" s="2">
        <v>5210.6007800000007</v>
      </c>
      <c r="I142" s="39">
        <v>-6895.1819061150627</v>
      </c>
      <c r="J142" s="50">
        <f t="shared" si="1"/>
        <v>365639.07104810636</v>
      </c>
      <c r="K142" s="37">
        <v>19899.828395297984</v>
      </c>
      <c r="L142" s="44">
        <v>2.39379310644587</v>
      </c>
      <c r="M142" s="37">
        <v>23771.32503578451</v>
      </c>
      <c r="N142" s="45">
        <v>2.8591425796798209</v>
      </c>
    </row>
    <row r="143" spans="1:14" ht="12.75" customHeight="1" x14ac:dyDescent="0.2">
      <c r="A143" s="20" t="s">
        <v>157</v>
      </c>
      <c r="B143" s="21">
        <v>98056</v>
      </c>
      <c r="C143" s="38">
        <v>500</v>
      </c>
      <c r="D143" s="2">
        <v>-663.89599811174924</v>
      </c>
      <c r="E143" s="2">
        <v>-0.27540171445029671</v>
      </c>
      <c r="F143" s="2">
        <v>0</v>
      </c>
      <c r="G143" s="2">
        <v>16.16254107004</v>
      </c>
      <c r="H143" s="2">
        <v>1172.7056</v>
      </c>
      <c r="I143" s="39">
        <v>-1336.8209817978184</v>
      </c>
      <c r="J143" s="50">
        <f t="shared" si="1"/>
        <v>97743.875759446018</v>
      </c>
      <c r="K143" s="37">
        <v>3542.3485671299859</v>
      </c>
      <c r="L143" s="44">
        <v>1.8859890465042699</v>
      </c>
      <c r="M143" s="37">
        <v>4451.3237804335076</v>
      </c>
      <c r="N143" s="45">
        <v>2.3696080726237168</v>
      </c>
    </row>
    <row r="144" spans="1:14" ht="12.75" customHeight="1" x14ac:dyDescent="0.2">
      <c r="A144" s="22" t="s">
        <v>158</v>
      </c>
      <c r="B144" s="23">
        <v>190982</v>
      </c>
      <c r="C144" s="51">
        <v>2000</v>
      </c>
      <c r="D144" s="52">
        <v>-1583.2612126457263</v>
      </c>
      <c r="E144" s="52">
        <v>-0.736997309538026</v>
      </c>
      <c r="F144" s="52">
        <v>0</v>
      </c>
      <c r="G144" s="52">
        <v>37.002656102920042</v>
      </c>
      <c r="H144" s="52">
        <v>2608.7602599999996</v>
      </c>
      <c r="I144" s="53">
        <v>-3188.0547777834345</v>
      </c>
      <c r="J144" s="54">
        <f t="shared" si="1"/>
        <v>190855.7099283642</v>
      </c>
      <c r="K144" s="55">
        <v>7716.1601740880287</v>
      </c>
      <c r="L144" s="56">
        <v>1.7845251831650799</v>
      </c>
      <c r="M144" s="55">
        <v>10861.819005024212</v>
      </c>
      <c r="N144" s="57">
        <v>2.5116876628519447</v>
      </c>
    </row>
    <row r="145" spans="1:14" ht="12.75" customHeight="1" x14ac:dyDescent="0.2">
      <c r="A145" s="33" t="s">
        <v>159</v>
      </c>
      <c r="B145" s="34">
        <v>52680</v>
      </c>
      <c r="C145" s="38">
        <v>500</v>
      </c>
      <c r="D145" s="2">
        <v>-245.98168211669204</v>
      </c>
      <c r="E145" s="2">
        <v>100.04871209083495</v>
      </c>
      <c r="F145" s="2">
        <v>0</v>
      </c>
      <c r="G145" s="2">
        <v>-2.0752601004799978</v>
      </c>
      <c r="H145" s="2">
        <v>522.29996000000006</v>
      </c>
      <c r="I145" s="39">
        <v>-495.30871511017108</v>
      </c>
      <c r="J145" s="50">
        <f t="shared" si="1"/>
        <v>53058.983014763493</v>
      </c>
      <c r="K145" s="37">
        <v>441.28340000179014</v>
      </c>
      <c r="L145" s="44">
        <v>0.49820768481108002</v>
      </c>
      <c r="M145" s="37">
        <v>1196.5719040060503</v>
      </c>
      <c r="N145" s="45">
        <v>1.3492598831404423</v>
      </c>
    </row>
    <row r="146" spans="1:14" ht="12.75" customHeight="1" x14ac:dyDescent="0.2">
      <c r="A146" s="20" t="s">
        <v>160</v>
      </c>
      <c r="B146" s="21">
        <v>115140</v>
      </c>
      <c r="C146" s="38">
        <v>1000</v>
      </c>
      <c r="D146" s="2">
        <v>-755.99450185816829</v>
      </c>
      <c r="E146" s="2">
        <v>-1.5162719024241369</v>
      </c>
      <c r="F146" s="2">
        <v>0</v>
      </c>
      <c r="G146" s="2">
        <v>8.9782021913599905</v>
      </c>
      <c r="H146" s="2">
        <v>1321.7490999999998</v>
      </c>
      <c r="I146" s="39">
        <v>-1522.2705289416076</v>
      </c>
      <c r="J146" s="50">
        <f t="shared" si="1"/>
        <v>115190.94599948917</v>
      </c>
      <c r="K146" s="37">
        <v>1363.8362190720218</v>
      </c>
      <c r="L146" s="44">
        <v>0.60862684507800002</v>
      </c>
      <c r="M146" s="37">
        <v>2860.9311214755871</v>
      </c>
      <c r="N146" s="45">
        <v>1.2765604225239866</v>
      </c>
    </row>
    <row r="147" spans="1:14" ht="12.75" customHeight="1" x14ac:dyDescent="0.2">
      <c r="A147" s="22" t="s">
        <v>161</v>
      </c>
      <c r="B147" s="23">
        <v>154463</v>
      </c>
      <c r="C147" s="51">
        <v>500</v>
      </c>
      <c r="D147" s="52">
        <v>-1071.6285699740365</v>
      </c>
      <c r="E147" s="52">
        <v>285.12407948539288</v>
      </c>
      <c r="F147" s="52">
        <v>0</v>
      </c>
      <c r="G147" s="52">
        <v>20.784726516560013</v>
      </c>
      <c r="H147" s="52">
        <v>1877.4211599999999</v>
      </c>
      <c r="I147" s="53">
        <v>-2157.8312884997199</v>
      </c>
      <c r="J147" s="54">
        <f t="shared" si="1"/>
        <v>153916.87010752817</v>
      </c>
      <c r="K147" s="55">
        <v>4372.8998404869926</v>
      </c>
      <c r="L147" s="56">
        <v>1.4134594542578101</v>
      </c>
      <c r="M147" s="55">
        <v>5635.4180443270016</v>
      </c>
      <c r="N147" s="57">
        <v>1.8196600546075699</v>
      </c>
    </row>
    <row r="148" spans="1:14" ht="12.75" customHeight="1" x14ac:dyDescent="0.2">
      <c r="A148" s="33" t="s">
        <v>162</v>
      </c>
      <c r="B148" s="34">
        <v>83877</v>
      </c>
      <c r="C148" s="38">
        <v>1500</v>
      </c>
      <c r="D148" s="2">
        <v>-593.78080556108353</v>
      </c>
      <c r="E148" s="2">
        <v>1749.9909189660025</v>
      </c>
      <c r="F148" s="2">
        <v>0</v>
      </c>
      <c r="G148" s="2">
        <v>13.667600430520004</v>
      </c>
      <c r="H148" s="2">
        <v>1011.9828200000001</v>
      </c>
      <c r="I148" s="39">
        <v>-1195.6370300777978</v>
      </c>
      <c r="J148" s="50">
        <f t="shared" ref="J148:J211" si="2">B148+C148+D148+E148+F148+G148+H148+I148</f>
        <v>86363.223503757647</v>
      </c>
      <c r="K148" s="37">
        <v>1129.0323184760055</v>
      </c>
      <c r="L148" s="44">
        <v>0.62953496419371002</v>
      </c>
      <c r="M148" s="37">
        <v>3176.3154181934369</v>
      </c>
      <c r="N148" s="45">
        <v>1.7541532605283154</v>
      </c>
    </row>
    <row r="149" spans="1:14" ht="12.75" customHeight="1" x14ac:dyDescent="0.2">
      <c r="A149" s="20" t="s">
        <v>163</v>
      </c>
      <c r="B149" s="21">
        <v>158826</v>
      </c>
      <c r="C149" s="38">
        <v>2500</v>
      </c>
      <c r="D149" s="2">
        <v>-1078.3392649706348</v>
      </c>
      <c r="E149" s="2">
        <v>-2685.7456215437651</v>
      </c>
      <c r="F149" s="2">
        <v>0</v>
      </c>
      <c r="G149" s="2">
        <v>7.2302091917200073</v>
      </c>
      <c r="H149" s="2">
        <v>1843.7560799999999</v>
      </c>
      <c r="I149" s="39">
        <v>-2171.3439439448703</v>
      </c>
      <c r="J149" s="50">
        <f t="shared" si="2"/>
        <v>157241.55745873245</v>
      </c>
      <c r="K149" s="37">
        <v>2051.6883496660157</v>
      </c>
      <c r="L149" s="44">
        <v>0.64948661234341998</v>
      </c>
      <c r="M149" s="37">
        <v>5172.8433877014904</v>
      </c>
      <c r="N149" s="45">
        <v>1.6510029517575349</v>
      </c>
    </row>
    <row r="150" spans="1:14" ht="12.75" customHeight="1" x14ac:dyDescent="0.2">
      <c r="A150" s="22" t="s">
        <v>164</v>
      </c>
      <c r="B150" s="23">
        <v>121291</v>
      </c>
      <c r="C150" s="51">
        <v>1500</v>
      </c>
      <c r="D150" s="52">
        <v>-1029.5131737884881</v>
      </c>
      <c r="E150" s="52">
        <v>523.61437381861617</v>
      </c>
      <c r="F150" s="52">
        <v>0</v>
      </c>
      <c r="G150" s="52">
        <v>32.877481733439993</v>
      </c>
      <c r="H150" s="52">
        <v>1660.4912400000001</v>
      </c>
      <c r="I150" s="53">
        <v>-2073.0277267404999</v>
      </c>
      <c r="J150" s="54">
        <f t="shared" si="2"/>
        <v>121905.44219502306</v>
      </c>
      <c r="K150" s="55">
        <v>2013.7796026009601</v>
      </c>
      <c r="L150" s="56">
        <v>0.68108643545543002</v>
      </c>
      <c r="M150" s="55">
        <v>4437.7831289178575</v>
      </c>
      <c r="N150" s="57">
        <v>1.4981377670185334</v>
      </c>
    </row>
    <row r="151" spans="1:14" x14ac:dyDescent="0.2">
      <c r="A151" s="33" t="s">
        <v>165</v>
      </c>
      <c r="B151" s="34">
        <v>121449</v>
      </c>
      <c r="C151" s="38">
        <v>2000</v>
      </c>
      <c r="D151" s="2">
        <v>-804.58918976457028</v>
      </c>
      <c r="E151" s="2">
        <v>-0.49517442539026035</v>
      </c>
      <c r="F151" s="2">
        <v>0</v>
      </c>
      <c r="G151" s="2">
        <v>2.8940138977599901</v>
      </c>
      <c r="H151" s="2">
        <v>1459.5862400000001</v>
      </c>
      <c r="I151" s="39">
        <v>-1620.1207925099388</v>
      </c>
      <c r="J151" s="50">
        <f t="shared" si="2"/>
        <v>122486.27509719787</v>
      </c>
      <c r="K151" s="37">
        <v>1788.7885517340037</v>
      </c>
      <c r="L151" s="44">
        <v>0.75233100828802002</v>
      </c>
      <c r="M151" s="37">
        <v>4372.3425704847905</v>
      </c>
      <c r="N151" s="45">
        <v>1.838674648741</v>
      </c>
    </row>
    <row r="152" spans="1:14" x14ac:dyDescent="0.2">
      <c r="A152" s="20" t="s">
        <v>166</v>
      </c>
      <c r="B152" s="21">
        <v>92555</v>
      </c>
      <c r="C152" s="38">
        <v>1000</v>
      </c>
      <c r="D152" s="2">
        <v>-510.01281974147628</v>
      </c>
      <c r="E152" s="2">
        <v>0</v>
      </c>
      <c r="F152" s="2">
        <v>0</v>
      </c>
      <c r="G152" s="2">
        <v>2.5478352018000123</v>
      </c>
      <c r="H152" s="2">
        <v>1000.7119799999999</v>
      </c>
      <c r="I152" s="39">
        <v>-1026.9618138314365</v>
      </c>
      <c r="J152" s="50">
        <f t="shared" si="2"/>
        <v>93021.285181628875</v>
      </c>
      <c r="K152" s="37">
        <v>4863.0904789740162</v>
      </c>
      <c r="L152" s="44">
        <v>2.9176226606417002</v>
      </c>
      <c r="M152" s="37">
        <v>6362.6333881942555</v>
      </c>
      <c r="N152" s="45">
        <v>3.8167601096130861</v>
      </c>
    </row>
    <row r="153" spans="1:14" ht="12.75" customHeight="1" x14ac:dyDescent="0.2">
      <c r="A153" s="22" t="s">
        <v>167</v>
      </c>
      <c r="B153" s="23">
        <v>389524</v>
      </c>
      <c r="C153" s="51">
        <v>3500</v>
      </c>
      <c r="D153" s="52">
        <v>-3300.7363252234195</v>
      </c>
      <c r="E153" s="52">
        <v>-12.63862772145967</v>
      </c>
      <c r="F153" s="52">
        <v>0</v>
      </c>
      <c r="G153" s="52">
        <v>76.134104796959974</v>
      </c>
      <c r="H153" s="52">
        <v>5300.1785999999993</v>
      </c>
      <c r="I153" s="53">
        <v>-6646.3626644698779</v>
      </c>
      <c r="J153" s="54">
        <f t="shared" si="2"/>
        <v>388440.57508738223</v>
      </c>
      <c r="K153" s="55">
        <v>9321.7929780409904</v>
      </c>
      <c r="L153" s="56">
        <v>1.09970215163507</v>
      </c>
      <c r="M153" s="55">
        <v>14379.710422232049</v>
      </c>
      <c r="N153" s="57">
        <v>1.6961756765464311</v>
      </c>
    </row>
    <row r="154" spans="1:14" ht="12.75" customHeight="1" x14ac:dyDescent="0.2">
      <c r="A154" s="33" t="s">
        <v>168</v>
      </c>
      <c r="B154" s="34">
        <v>527619</v>
      </c>
      <c r="C154" s="38">
        <v>4000</v>
      </c>
      <c r="D154" s="2">
        <v>-4600.2971218060566</v>
      </c>
      <c r="E154" s="2">
        <v>-31.856198177835722</v>
      </c>
      <c r="F154" s="2">
        <v>0</v>
      </c>
      <c r="G154" s="2">
        <v>166.0161391506</v>
      </c>
      <c r="H154" s="2">
        <v>7290.0420999999997</v>
      </c>
      <c r="I154" s="39">
        <v>-9263.1582844686745</v>
      </c>
      <c r="J154" s="50">
        <f t="shared" si="2"/>
        <v>525179.74663469801</v>
      </c>
      <c r="K154" s="37">
        <v>20749.600475359941</v>
      </c>
      <c r="L154" s="44">
        <v>1.7705634685404601</v>
      </c>
      <c r="M154" s="37">
        <v>27066.711127796443</v>
      </c>
      <c r="N154" s="45">
        <v>2.3093397534360052</v>
      </c>
    </row>
    <row r="155" spans="1:14" ht="12.75" customHeight="1" x14ac:dyDescent="0.2">
      <c r="A155" s="20" t="s">
        <v>169</v>
      </c>
      <c r="B155" s="21">
        <v>705772</v>
      </c>
      <c r="C155" s="38">
        <v>6000</v>
      </c>
      <c r="D155" s="2">
        <v>-6325.8713490348173</v>
      </c>
      <c r="E155" s="2">
        <v>-11.540140610929939</v>
      </c>
      <c r="F155" s="2">
        <v>0</v>
      </c>
      <c r="G155" s="2">
        <v>229.21100042099999</v>
      </c>
      <c r="H155" s="2">
        <v>9944.1855399999986</v>
      </c>
      <c r="I155" s="39">
        <v>-12737.774548416508</v>
      </c>
      <c r="J155" s="50">
        <f t="shared" si="2"/>
        <v>702870.21050235874</v>
      </c>
      <c r="K155" s="37">
        <v>32388.087000810076</v>
      </c>
      <c r="L155" s="44">
        <v>1.9581319304077101</v>
      </c>
      <c r="M155" s="37">
        <v>42381.516880358569</v>
      </c>
      <c r="N155" s="45">
        <v>2.5619887241093235</v>
      </c>
    </row>
    <row r="156" spans="1:14" ht="12.75" customHeight="1" x14ac:dyDescent="0.2">
      <c r="A156" s="22" t="s">
        <v>170</v>
      </c>
      <c r="B156" s="23">
        <v>97113</v>
      </c>
      <c r="C156" s="51">
        <v>500</v>
      </c>
      <c r="D156" s="52">
        <v>-625.94586088960682</v>
      </c>
      <c r="E156" s="52">
        <v>-0.40981660185946112</v>
      </c>
      <c r="F156" s="52">
        <v>0</v>
      </c>
      <c r="G156" s="52">
        <v>12.417424852759993</v>
      </c>
      <c r="H156" s="52">
        <v>1123.5843200000002</v>
      </c>
      <c r="I156" s="53">
        <v>-1260.4045854873123</v>
      </c>
      <c r="J156" s="54">
        <f t="shared" si="2"/>
        <v>96862.241481873963</v>
      </c>
      <c r="K156" s="55">
        <v>1554.6001431240002</v>
      </c>
      <c r="L156" s="56">
        <v>0.82436142207673002</v>
      </c>
      <c r="M156" s="55">
        <v>2522.3458961942815</v>
      </c>
      <c r="N156" s="57">
        <v>1.3373533139523708</v>
      </c>
    </row>
    <row r="157" spans="1:14" ht="12.75" customHeight="1" x14ac:dyDescent="0.2">
      <c r="A157" s="33" t="s">
        <v>171</v>
      </c>
      <c r="B157" s="34">
        <v>71256</v>
      </c>
      <c r="C157" s="38">
        <v>500</v>
      </c>
      <c r="D157" s="2">
        <v>-318.87371397629505</v>
      </c>
      <c r="E157" s="2">
        <v>-1.5162719024241369</v>
      </c>
      <c r="F157" s="2">
        <v>0</v>
      </c>
      <c r="G157" s="2">
        <v>8.7297039206399987</v>
      </c>
      <c r="H157" s="2">
        <v>694.58309999999994</v>
      </c>
      <c r="I157" s="39">
        <v>-642.0841104626677</v>
      </c>
      <c r="J157" s="50">
        <f t="shared" si="2"/>
        <v>71496.838707579256</v>
      </c>
      <c r="K157" s="37">
        <v>1941.130123060997</v>
      </c>
      <c r="L157" s="44">
        <v>1.6846778467563699</v>
      </c>
      <c r="M157" s="37">
        <v>2781.4285770504648</v>
      </c>
      <c r="N157" s="45">
        <v>2.4136631232915717</v>
      </c>
    </row>
    <row r="158" spans="1:14" ht="12.75" customHeight="1" x14ac:dyDescent="0.2">
      <c r="A158" s="20" t="s">
        <v>172</v>
      </c>
      <c r="B158" s="21">
        <v>100346</v>
      </c>
      <c r="C158" s="38">
        <v>1000</v>
      </c>
      <c r="D158" s="2">
        <v>-568.0950419534139</v>
      </c>
      <c r="E158" s="2">
        <v>-0.33853241302010417</v>
      </c>
      <c r="F158" s="2">
        <v>0</v>
      </c>
      <c r="G158" s="2">
        <v>-4.0386398514799993</v>
      </c>
      <c r="H158" s="2">
        <v>1086.30918</v>
      </c>
      <c r="I158" s="39">
        <v>-1143.9161764773942</v>
      </c>
      <c r="J158" s="50">
        <f t="shared" si="2"/>
        <v>100715.92078930468</v>
      </c>
      <c r="K158" s="37">
        <v>3603.8531048870063</v>
      </c>
      <c r="L158" s="44">
        <v>1.95184677825296</v>
      </c>
      <c r="M158" s="37">
        <v>5124.5038356726</v>
      </c>
      <c r="N158" s="45">
        <v>2.7750678784527025</v>
      </c>
    </row>
    <row r="159" spans="1:14" ht="12.75" customHeight="1" x14ac:dyDescent="0.2">
      <c r="A159" s="22" t="s">
        <v>173</v>
      </c>
      <c r="B159" s="23">
        <v>181674</v>
      </c>
      <c r="C159" s="51">
        <v>1500</v>
      </c>
      <c r="D159" s="52">
        <v>-1586.9636650576426</v>
      </c>
      <c r="E159" s="52">
        <v>-0.41117745019728602</v>
      </c>
      <c r="F159" s="52">
        <v>0</v>
      </c>
      <c r="G159" s="52">
        <v>46.845891295280012</v>
      </c>
      <c r="H159" s="52">
        <v>2536.7761</v>
      </c>
      <c r="I159" s="53">
        <v>-3195.5100359600692</v>
      </c>
      <c r="J159" s="54">
        <f t="shared" si="2"/>
        <v>180974.73711282737</v>
      </c>
      <c r="K159" s="55">
        <v>2744.3572021470172</v>
      </c>
      <c r="L159" s="56">
        <v>0.67662888688438005</v>
      </c>
      <c r="M159" s="55">
        <v>5018.0731054495554</v>
      </c>
      <c r="N159" s="57">
        <v>1.23704655974634</v>
      </c>
    </row>
    <row r="160" spans="1:14" s="4" customFormat="1" ht="12.75" customHeight="1" x14ac:dyDescent="0.2">
      <c r="A160" s="33" t="s">
        <v>174</v>
      </c>
      <c r="B160" s="34">
        <v>244001</v>
      </c>
      <c r="C160" s="38">
        <v>2000</v>
      </c>
      <c r="D160" s="2">
        <v>-2114.7945370314665</v>
      </c>
      <c r="E160" s="2">
        <v>-1.1871049041512265</v>
      </c>
      <c r="F160" s="2">
        <v>0</v>
      </c>
      <c r="G160" s="2">
        <v>56.95252160452003</v>
      </c>
      <c r="H160" s="2">
        <v>3375.9097800000004</v>
      </c>
      <c r="I160" s="39">
        <v>-4258.3502797665606</v>
      </c>
      <c r="J160" s="50">
        <f t="shared" si="2"/>
        <v>243059.53037990231</v>
      </c>
      <c r="K160" s="37">
        <v>5417.9582310799742</v>
      </c>
      <c r="L160" s="44">
        <v>1.0066486710664</v>
      </c>
      <c r="M160" s="37">
        <v>8406.7020735311089</v>
      </c>
      <c r="N160" s="45">
        <v>1.5617352866554652</v>
      </c>
    </row>
    <row r="161" spans="1:14" s="4" customFormat="1" ht="12.75" customHeight="1" x14ac:dyDescent="0.2">
      <c r="A161" s="20" t="s">
        <v>175</v>
      </c>
      <c r="B161" s="21">
        <v>520852</v>
      </c>
      <c r="C161" s="38">
        <v>3500</v>
      </c>
      <c r="D161" s="2">
        <v>-4144.8954751403462</v>
      </c>
      <c r="E161" s="2">
        <v>-6.8393933332317829</v>
      </c>
      <c r="F161" s="2">
        <v>0</v>
      </c>
      <c r="G161" s="2">
        <v>68.161851526680039</v>
      </c>
      <c r="H161" s="2">
        <v>6863.4255199999998</v>
      </c>
      <c r="I161" s="39">
        <v>-8346.1615287426011</v>
      </c>
      <c r="J161" s="50">
        <f t="shared" si="2"/>
        <v>518785.69097431056</v>
      </c>
      <c r="K161" s="37">
        <v>18902.865257319994</v>
      </c>
      <c r="L161" s="44">
        <v>1.7301914664872</v>
      </c>
      <c r="M161" s="37">
        <v>24582.695428359788</v>
      </c>
      <c r="N161" s="45">
        <v>2.2497649381731599</v>
      </c>
    </row>
    <row r="162" spans="1:14" s="4" customFormat="1" ht="12.75" customHeight="1" x14ac:dyDescent="0.2">
      <c r="A162" s="22" t="s">
        <v>176</v>
      </c>
      <c r="B162" s="23">
        <v>830748</v>
      </c>
      <c r="C162" s="51">
        <v>6000</v>
      </c>
      <c r="D162" s="52">
        <v>-7333.8640181790415</v>
      </c>
      <c r="E162" s="52">
        <v>-20.212003515506694</v>
      </c>
      <c r="F162" s="52">
        <v>0</v>
      </c>
      <c r="G162" s="52">
        <v>241.99106701547987</v>
      </c>
      <c r="H162" s="52">
        <v>11726.758520000001</v>
      </c>
      <c r="I162" s="53">
        <v>-14767.468587005318</v>
      </c>
      <c r="J162" s="54">
        <f t="shared" si="2"/>
        <v>826595.20497831574</v>
      </c>
      <c r="K162" s="55">
        <v>29567.072970639914</v>
      </c>
      <c r="L162" s="56">
        <v>1.5888803080784499</v>
      </c>
      <c r="M162" s="55">
        <v>39334.380497422302</v>
      </c>
      <c r="N162" s="57">
        <v>2.1134794920547595</v>
      </c>
    </row>
    <row r="163" spans="1:14" x14ac:dyDescent="0.2">
      <c r="A163" s="33" t="s">
        <v>177</v>
      </c>
      <c r="B163" s="34">
        <v>727586</v>
      </c>
      <c r="C163" s="38">
        <v>5000</v>
      </c>
      <c r="D163" s="2">
        <v>-6553.5721723676716</v>
      </c>
      <c r="E163" s="2">
        <v>-13.309942735764253</v>
      </c>
      <c r="F163" s="2">
        <v>0</v>
      </c>
      <c r="G163" s="2">
        <v>233.93176058527996</v>
      </c>
      <c r="H163" s="2">
        <v>10401.204220000001</v>
      </c>
      <c r="I163" s="39">
        <v>-13196.272926279544</v>
      </c>
      <c r="J163" s="50">
        <f t="shared" si="2"/>
        <v>723457.98093920224</v>
      </c>
      <c r="K163" s="37">
        <v>25731.315910479985</v>
      </c>
      <c r="L163" s="44">
        <v>1.5543074873798199</v>
      </c>
      <c r="M163" s="37">
        <v>34128.807321451139</v>
      </c>
      <c r="N163" s="45">
        <v>2.0612844035906903</v>
      </c>
    </row>
    <row r="164" spans="1:14" ht="13.5" customHeight="1" x14ac:dyDescent="0.2">
      <c r="A164" s="20" t="s">
        <v>178</v>
      </c>
      <c r="B164" s="21">
        <v>778007</v>
      </c>
      <c r="C164" s="38">
        <v>7000</v>
      </c>
      <c r="D164" s="2">
        <v>-7001.8003174852947</v>
      </c>
      <c r="E164" s="2">
        <v>-21.155445924012383</v>
      </c>
      <c r="F164" s="2">
        <v>0</v>
      </c>
      <c r="G164" s="2">
        <v>174.43092003079994</v>
      </c>
      <c r="H164" s="2">
        <v>11097.025139999998</v>
      </c>
      <c r="I164" s="39">
        <v>-14098.825119288389</v>
      </c>
      <c r="J164" s="50">
        <f t="shared" si="2"/>
        <v>775156.67517733306</v>
      </c>
      <c r="K164" s="37">
        <v>29562.11112154997</v>
      </c>
      <c r="L164" s="44">
        <v>1.68675251014561</v>
      </c>
      <c r="M164" s="37">
        <v>39904.697666384745</v>
      </c>
      <c r="N164" s="45">
        <v>2.2765806350898599</v>
      </c>
    </row>
    <row r="165" spans="1:14" ht="12.75" customHeight="1" x14ac:dyDescent="0.2">
      <c r="A165" s="22" t="s">
        <v>179</v>
      </c>
      <c r="B165" s="23">
        <v>906214</v>
      </c>
      <c r="C165" s="51">
        <v>10000</v>
      </c>
      <c r="D165" s="52">
        <v>-8108.833588648281</v>
      </c>
      <c r="E165" s="52">
        <v>-15.817665489661522</v>
      </c>
      <c r="F165" s="52">
        <v>0</v>
      </c>
      <c r="G165" s="52">
        <v>259.70326407491996</v>
      </c>
      <c r="H165" s="52">
        <v>12799.489</v>
      </c>
      <c r="I165" s="53">
        <v>-16327.947314102179</v>
      </c>
      <c r="J165" s="54">
        <f t="shared" si="2"/>
        <v>904820.59369583474</v>
      </c>
      <c r="K165" s="55">
        <v>35525.800106880022</v>
      </c>
      <c r="L165" s="56">
        <v>1.7574024967315101</v>
      </c>
      <c r="M165" s="55">
        <v>49241.913707487984</v>
      </c>
      <c r="N165" s="57">
        <v>2.4355866677574447</v>
      </c>
    </row>
    <row r="166" spans="1:14" ht="12.75" customHeight="1" x14ac:dyDescent="0.2">
      <c r="A166" s="33" t="s">
        <v>180</v>
      </c>
      <c r="B166" s="34">
        <v>199013</v>
      </c>
      <c r="C166" s="38">
        <v>2500</v>
      </c>
      <c r="D166" s="2">
        <v>-1779.9539970287817</v>
      </c>
      <c r="E166" s="2">
        <v>-1.2532085466492617</v>
      </c>
      <c r="F166" s="2">
        <v>0</v>
      </c>
      <c r="G166" s="2">
        <v>38.941190717440008</v>
      </c>
      <c r="H166" s="2">
        <v>2844.8975599999999</v>
      </c>
      <c r="I166" s="39">
        <v>-3584.1153684171554</v>
      </c>
      <c r="J166" s="50">
        <f t="shared" si="2"/>
        <v>199031.51617672489</v>
      </c>
      <c r="K166" s="37">
        <v>3355.2084943309892</v>
      </c>
      <c r="L166" s="44">
        <v>0.75250477040941999</v>
      </c>
      <c r="M166" s="37">
        <v>6655.3834988437593</v>
      </c>
      <c r="N166" s="45">
        <v>1.4924559511889344</v>
      </c>
    </row>
    <row r="167" spans="1:14" ht="12.75" customHeight="1" x14ac:dyDescent="0.2">
      <c r="A167" s="20" t="s">
        <v>181</v>
      </c>
      <c r="B167" s="21">
        <v>568173</v>
      </c>
      <c r="C167" s="38">
        <v>6500</v>
      </c>
      <c r="D167" s="2">
        <v>-4869.8819380487148</v>
      </c>
      <c r="E167" s="2">
        <v>-5.9115938720535723</v>
      </c>
      <c r="F167" s="2">
        <v>0</v>
      </c>
      <c r="G167" s="2">
        <v>195.07690137499992</v>
      </c>
      <c r="H167" s="2">
        <v>7991.5619200000001</v>
      </c>
      <c r="I167" s="39">
        <v>-9805.9942704548921</v>
      </c>
      <c r="J167" s="50">
        <f t="shared" si="2"/>
        <v>568177.85101899935</v>
      </c>
      <c r="K167" s="37">
        <v>25849.804304670077</v>
      </c>
      <c r="L167" s="44">
        <v>2.09070734669125</v>
      </c>
      <c r="M167" s="37">
        <v>34958.057393838651</v>
      </c>
      <c r="N167" s="45">
        <v>2.8269751476000997</v>
      </c>
    </row>
    <row r="168" spans="1:14" ht="12.75" customHeight="1" x14ac:dyDescent="0.2">
      <c r="A168" s="22" t="s">
        <v>182</v>
      </c>
      <c r="B168" s="23">
        <v>163564</v>
      </c>
      <c r="C168" s="51">
        <v>1500</v>
      </c>
      <c r="D168" s="52">
        <v>-1167.6609294081168</v>
      </c>
      <c r="E168" s="52">
        <v>23.045247313616571</v>
      </c>
      <c r="F168" s="52">
        <v>0</v>
      </c>
      <c r="G168" s="52">
        <v>9.5990488559600067</v>
      </c>
      <c r="H168" s="52">
        <v>1983.1099400000003</v>
      </c>
      <c r="I168" s="53">
        <v>-2351.2020474561837</v>
      </c>
      <c r="J168" s="54">
        <f t="shared" si="2"/>
        <v>163560.89125930527</v>
      </c>
      <c r="K168" s="55">
        <v>2397.0696831620298</v>
      </c>
      <c r="L168" s="56">
        <v>0.73436655247052995</v>
      </c>
      <c r="M168" s="55">
        <v>4535.5886669838219</v>
      </c>
      <c r="N168" s="57">
        <v>1.3892374129117921</v>
      </c>
    </row>
    <row r="169" spans="1:14" ht="12.75" customHeight="1" x14ac:dyDescent="0.2">
      <c r="A169" s="33" t="s">
        <v>183</v>
      </c>
      <c r="B169" s="34">
        <v>210102</v>
      </c>
      <c r="C169" s="38">
        <v>500</v>
      </c>
      <c r="D169" s="2">
        <v>-1844.9783175130628</v>
      </c>
      <c r="E169" s="2">
        <v>98.603475455290322</v>
      </c>
      <c r="F169" s="2">
        <v>0</v>
      </c>
      <c r="G169" s="2">
        <v>43.312645120399992</v>
      </c>
      <c r="H169" s="2">
        <v>2903.4073600000002</v>
      </c>
      <c r="I169" s="39">
        <v>-3715.048340144303</v>
      </c>
      <c r="J169" s="50">
        <f t="shared" si="2"/>
        <v>208087.29682291832</v>
      </c>
      <c r="K169" s="37">
        <v>2813.2375013479614</v>
      </c>
      <c r="L169" s="44">
        <v>0.60123591181048996</v>
      </c>
      <c r="M169" s="37">
        <v>4120.5497851637192</v>
      </c>
      <c r="N169" s="45">
        <v>0.88032621401164246</v>
      </c>
    </row>
    <row r="170" spans="1:14" ht="12.75" customHeight="1" x14ac:dyDescent="0.2">
      <c r="A170" s="20" t="s">
        <v>184</v>
      </c>
      <c r="B170" s="21">
        <v>206936</v>
      </c>
      <c r="C170" s="38">
        <v>1500</v>
      </c>
      <c r="D170" s="2">
        <v>-1402.0724477375702</v>
      </c>
      <c r="E170" s="2">
        <v>-1.9061390171451649</v>
      </c>
      <c r="F170" s="2">
        <v>0</v>
      </c>
      <c r="G170" s="2">
        <v>20.326371851600001</v>
      </c>
      <c r="H170" s="2">
        <v>2469.7082599999999</v>
      </c>
      <c r="I170" s="39">
        <v>-2823.2130807643712</v>
      </c>
      <c r="J170" s="50">
        <f t="shared" si="2"/>
        <v>206698.84296433255</v>
      </c>
      <c r="K170" s="37">
        <v>3479.8499176580226</v>
      </c>
      <c r="L170" s="44">
        <v>0.86249960753972998</v>
      </c>
      <c r="M170" s="37">
        <v>5862.3044832237647</v>
      </c>
      <c r="N170" s="45">
        <v>1.4528099495017175</v>
      </c>
    </row>
    <row r="171" spans="1:14" ht="12.75" customHeight="1" x14ac:dyDescent="0.2">
      <c r="A171" s="22" t="s">
        <v>185</v>
      </c>
      <c r="B171" s="23">
        <v>159004</v>
      </c>
      <c r="C171" s="51">
        <v>500</v>
      </c>
      <c r="D171" s="52">
        <v>-1049.1824522267937</v>
      </c>
      <c r="E171" s="52">
        <v>90.378199648232908</v>
      </c>
      <c r="F171" s="52">
        <v>0</v>
      </c>
      <c r="G171" s="52">
        <v>2.6435922830400074</v>
      </c>
      <c r="H171" s="52">
        <v>1803.62556</v>
      </c>
      <c r="I171" s="53">
        <v>-2112.6337858038719</v>
      </c>
      <c r="J171" s="54">
        <f t="shared" si="2"/>
        <v>158238.83111390061</v>
      </c>
      <c r="K171" s="55">
        <v>2040.2873333470197</v>
      </c>
      <c r="L171" s="56">
        <v>0.66544657639043003</v>
      </c>
      <c r="M171" s="55">
        <v>3146.5017498356756</v>
      </c>
      <c r="N171" s="57">
        <v>1.025811011381734</v>
      </c>
    </row>
    <row r="172" spans="1:14" ht="12.75" customHeight="1" x14ac:dyDescent="0.2">
      <c r="A172" s="33" t="s">
        <v>186</v>
      </c>
      <c r="B172" s="34">
        <v>244551</v>
      </c>
      <c r="C172" s="38">
        <v>2000</v>
      </c>
      <c r="D172" s="2">
        <v>-1667.9548115683124</v>
      </c>
      <c r="E172" s="2">
        <v>-864.31065204258266</v>
      </c>
      <c r="F172" s="2">
        <v>0</v>
      </c>
      <c r="G172" s="2">
        <v>19.66294583024002</v>
      </c>
      <c r="H172" s="2">
        <v>2878.6163999999999</v>
      </c>
      <c r="I172" s="39">
        <v>-3358.593808573954</v>
      </c>
      <c r="J172" s="50">
        <f t="shared" si="2"/>
        <v>243558.42007364536</v>
      </c>
      <c r="K172" s="37">
        <v>3154.7572672020178</v>
      </c>
      <c r="L172" s="44">
        <v>0.65919972720631004</v>
      </c>
      <c r="M172" s="37">
        <v>6110.8217860658187</v>
      </c>
      <c r="N172" s="45">
        <v>1.2789617355265812</v>
      </c>
    </row>
    <row r="173" spans="1:14" ht="12.75" customHeight="1" x14ac:dyDescent="0.2">
      <c r="A173" s="20" t="s">
        <v>187</v>
      </c>
      <c r="B173" s="21">
        <v>127743</v>
      </c>
      <c r="C173" s="38">
        <v>1000</v>
      </c>
      <c r="D173" s="2">
        <v>-832.58898612968767</v>
      </c>
      <c r="E173" s="2">
        <v>-1520.2884714399536</v>
      </c>
      <c r="F173" s="2">
        <v>0</v>
      </c>
      <c r="G173" s="2">
        <v>13.503186161560009</v>
      </c>
      <c r="H173" s="2">
        <v>1458.7829999999999</v>
      </c>
      <c r="I173" s="39">
        <v>-1676.501182470739</v>
      </c>
      <c r="J173" s="50">
        <f t="shared" si="2"/>
        <v>126185.90754612118</v>
      </c>
      <c r="K173" s="37">
        <v>2365.4568830399949</v>
      </c>
      <c r="L173" s="44">
        <v>0.97299587161211998</v>
      </c>
      <c r="M173" s="37">
        <v>3832.4032734342909</v>
      </c>
      <c r="N173" s="45">
        <v>1.5858633213700506</v>
      </c>
    </row>
    <row r="174" spans="1:14" ht="12.75" customHeight="1" x14ac:dyDescent="0.2">
      <c r="A174" s="22" t="s">
        <v>188</v>
      </c>
      <c r="B174" s="23">
        <v>582324</v>
      </c>
      <c r="C174" s="51">
        <v>4500</v>
      </c>
      <c r="D174" s="52">
        <v>-4922.6418849185229</v>
      </c>
      <c r="E174" s="52">
        <v>-8.4248929428304109</v>
      </c>
      <c r="F174" s="52">
        <v>0</v>
      </c>
      <c r="G174" s="52">
        <v>157.15802517952005</v>
      </c>
      <c r="H174" s="52">
        <v>7932.8386600000003</v>
      </c>
      <c r="I174" s="53">
        <v>-9912.2316994719386</v>
      </c>
      <c r="J174" s="54">
        <f t="shared" si="2"/>
        <v>580070.69820784614</v>
      </c>
      <c r="K174" s="55">
        <v>17618.209320229944</v>
      </c>
      <c r="L174" s="56">
        <v>1.3912223697924899</v>
      </c>
      <c r="M174" s="55">
        <v>24573.495092629455</v>
      </c>
      <c r="N174" s="57">
        <v>1.9401851505451633</v>
      </c>
    </row>
    <row r="175" spans="1:14" ht="12.75" customHeight="1" x14ac:dyDescent="0.2">
      <c r="A175" s="33" t="s">
        <v>189</v>
      </c>
      <c r="B175" s="34">
        <v>227395</v>
      </c>
      <c r="C175" s="38">
        <v>2000</v>
      </c>
      <c r="D175" s="2">
        <v>-1530.0384592244288</v>
      </c>
      <c r="E175" s="2">
        <v>-2.3688268380304862</v>
      </c>
      <c r="F175" s="2">
        <v>0</v>
      </c>
      <c r="G175" s="2">
        <v>31.63211960244</v>
      </c>
      <c r="H175" s="2">
        <v>2711.5589</v>
      </c>
      <c r="I175" s="39">
        <v>-3080.8854414943098</v>
      </c>
      <c r="J175" s="50">
        <f t="shared" si="2"/>
        <v>227524.89829204566</v>
      </c>
      <c r="K175" s="37">
        <v>4772.9782671160065</v>
      </c>
      <c r="L175" s="44">
        <v>1.08521310848569</v>
      </c>
      <c r="M175" s="37">
        <v>7747.2963365165051</v>
      </c>
      <c r="N175" s="45">
        <v>1.7612363261645874</v>
      </c>
    </row>
    <row r="176" spans="1:14" ht="12.75" customHeight="1" x14ac:dyDescent="0.2">
      <c r="A176" s="20" t="s">
        <v>190</v>
      </c>
      <c r="B176" s="21">
        <v>148480</v>
      </c>
      <c r="C176" s="38">
        <v>1500</v>
      </c>
      <c r="D176" s="2">
        <v>-980.68708260634139</v>
      </c>
      <c r="E176" s="2">
        <v>-5.0629716363096122</v>
      </c>
      <c r="F176" s="2">
        <v>0</v>
      </c>
      <c r="G176" s="2">
        <v>19.227657828799991</v>
      </c>
      <c r="H176" s="2">
        <v>1669.4658200000001</v>
      </c>
      <c r="I176" s="39">
        <v>-1974.7115095361289</v>
      </c>
      <c r="J176" s="50">
        <f t="shared" si="2"/>
        <v>148708.23191405003</v>
      </c>
      <c r="K176" s="37">
        <v>2252.6943413669942</v>
      </c>
      <c r="L176" s="44">
        <v>0.77947146046251004</v>
      </c>
      <c r="M176" s="37">
        <v>4356.6845062755165</v>
      </c>
      <c r="N176" s="45">
        <v>1.5073180479991883</v>
      </c>
    </row>
    <row r="177" spans="1:14" ht="12.75" customHeight="1" x14ac:dyDescent="0.2">
      <c r="A177" s="22" t="s">
        <v>191</v>
      </c>
      <c r="B177" s="23">
        <v>102282</v>
      </c>
      <c r="C177" s="51">
        <v>1500</v>
      </c>
      <c r="D177" s="52">
        <v>-544.0291012759576</v>
      </c>
      <c r="E177" s="52">
        <v>-1.2395738431173982</v>
      </c>
      <c r="F177" s="52">
        <v>0</v>
      </c>
      <c r="G177" s="52">
        <v>2.4566206428000044</v>
      </c>
      <c r="H177" s="52">
        <v>1071.6226799999999</v>
      </c>
      <c r="I177" s="53">
        <v>-1095.4569983292683</v>
      </c>
      <c r="J177" s="54">
        <f t="shared" si="2"/>
        <v>103215.35362719445</v>
      </c>
      <c r="K177" s="55">
        <v>1824.5412672359962</v>
      </c>
      <c r="L177" s="56">
        <v>1.0224477281501601</v>
      </c>
      <c r="M177" s="55">
        <v>3777.4345458826574</v>
      </c>
      <c r="N177" s="57">
        <v>2.1165497986125481</v>
      </c>
    </row>
    <row r="178" spans="1:14" s="4" customFormat="1" ht="12.75" customHeight="1" x14ac:dyDescent="0.2">
      <c r="A178" s="33" t="s">
        <v>192</v>
      </c>
      <c r="B178" s="34">
        <v>83782</v>
      </c>
      <c r="C178" s="38">
        <v>1000</v>
      </c>
      <c r="D178" s="2">
        <v>-402.41029652015754</v>
      </c>
      <c r="E178" s="2">
        <v>-7.3707661923400281E-2</v>
      </c>
      <c r="F178" s="2">
        <v>0</v>
      </c>
      <c r="G178" s="2">
        <v>-1.570730367719996</v>
      </c>
      <c r="H178" s="2">
        <v>833.26397999999995</v>
      </c>
      <c r="I178" s="39">
        <v>-810.2933730729892</v>
      </c>
      <c r="J178" s="50">
        <f t="shared" si="2"/>
        <v>84400.915872377213</v>
      </c>
      <c r="K178" s="37">
        <v>776.61528128798818</v>
      </c>
      <c r="L178" s="44">
        <v>0.55397075443928001</v>
      </c>
      <c r="M178" s="37">
        <v>2141.2016606169054</v>
      </c>
      <c r="N178" s="45">
        <v>1.5271457182549228</v>
      </c>
    </row>
    <row r="179" spans="1:14" ht="12.75" customHeight="1" x14ac:dyDescent="0.2">
      <c r="A179" s="20" t="s">
        <v>193</v>
      </c>
      <c r="B179" s="21">
        <v>71149</v>
      </c>
      <c r="C179" s="38">
        <v>500</v>
      </c>
      <c r="D179" s="2">
        <v>-296.19619295330745</v>
      </c>
      <c r="E179" s="2">
        <v>-1.9776138503572156</v>
      </c>
      <c r="F179" s="2">
        <v>0</v>
      </c>
      <c r="G179" s="2">
        <v>-5.7319259297199991</v>
      </c>
      <c r="H179" s="2">
        <v>647.09888000000001</v>
      </c>
      <c r="I179" s="39">
        <v>-596.42065413077989</v>
      </c>
      <c r="J179" s="50">
        <f t="shared" si="2"/>
        <v>71395.772493135839</v>
      </c>
      <c r="K179" s="37">
        <v>814.97328101300809</v>
      </c>
      <c r="L179" s="44">
        <v>0.73208475897992997</v>
      </c>
      <c r="M179" s="37">
        <v>1596.9674838001665</v>
      </c>
      <c r="N179" s="45">
        <v>1.4343814351956272</v>
      </c>
    </row>
    <row r="180" spans="1:14" ht="12.75" customHeight="1" x14ac:dyDescent="0.2">
      <c r="A180" s="22" t="s">
        <v>194</v>
      </c>
      <c r="B180" s="23">
        <v>72096</v>
      </c>
      <c r="C180" s="51">
        <v>1000</v>
      </c>
      <c r="D180" s="52">
        <v>-360.52630361035392</v>
      </c>
      <c r="E180" s="52">
        <v>-0.26474180791284141</v>
      </c>
      <c r="F180" s="52">
        <v>0</v>
      </c>
      <c r="G180" s="52">
        <v>7.1774289116799963</v>
      </c>
      <c r="H180" s="52">
        <v>723.84541999999988</v>
      </c>
      <c r="I180" s="53">
        <v>-725.95576494980867</v>
      </c>
      <c r="J180" s="54">
        <f t="shared" si="2"/>
        <v>72740.276038543598</v>
      </c>
      <c r="K180" s="55">
        <v>2640.2133043799986</v>
      </c>
      <c r="L180" s="56">
        <v>2.1893715355219898</v>
      </c>
      <c r="M180" s="55">
        <v>3951.9605034498672</v>
      </c>
      <c r="N180" s="57">
        <v>3.276688690445019</v>
      </c>
    </row>
    <row r="181" spans="1:14" ht="12.75" customHeight="1" x14ac:dyDescent="0.2">
      <c r="A181" s="33" t="s">
        <v>195</v>
      </c>
      <c r="B181" s="34">
        <v>191430</v>
      </c>
      <c r="C181" s="38">
        <v>2500</v>
      </c>
      <c r="D181" s="2">
        <v>-1296.3211507222095</v>
      </c>
      <c r="E181" s="2">
        <v>195.38761458235217</v>
      </c>
      <c r="F181" s="2">
        <v>0</v>
      </c>
      <c r="G181" s="2">
        <v>4.1920316157600155</v>
      </c>
      <c r="H181" s="2">
        <v>2283.4317799999999</v>
      </c>
      <c r="I181" s="39">
        <v>-2610.2722690942414</v>
      </c>
      <c r="J181" s="50">
        <f t="shared" si="2"/>
        <v>192506.41800638166</v>
      </c>
      <c r="K181" s="37">
        <v>5557.5314635729883</v>
      </c>
      <c r="L181" s="44">
        <v>1.50861934608518</v>
      </c>
      <c r="M181" s="37">
        <v>8831.4648119650083</v>
      </c>
      <c r="N181" s="45">
        <v>2.3957700527626118</v>
      </c>
    </row>
    <row r="182" spans="1:14" ht="12.75" customHeight="1" x14ac:dyDescent="0.2">
      <c r="A182" s="20" t="s">
        <v>196</v>
      </c>
      <c r="B182" s="21">
        <v>99409</v>
      </c>
      <c r="C182" s="38">
        <v>1000</v>
      </c>
      <c r="D182" s="2">
        <v>-559.07031419936777</v>
      </c>
      <c r="E182" s="2">
        <v>0</v>
      </c>
      <c r="F182" s="2">
        <v>0</v>
      </c>
      <c r="G182" s="2">
        <v>8.6276305008799952</v>
      </c>
      <c r="H182" s="2">
        <v>1073.7112</v>
      </c>
      <c r="I182" s="39">
        <v>-1125.7439846718471</v>
      </c>
      <c r="J182" s="50">
        <f t="shared" si="2"/>
        <v>99806.524531629664</v>
      </c>
      <c r="K182" s="37">
        <v>1747.1530848269758</v>
      </c>
      <c r="L182" s="44">
        <v>0.98799385013218</v>
      </c>
      <c r="M182" s="37">
        <v>3178.8100707087724</v>
      </c>
      <c r="N182" s="45">
        <v>1.7973323361824636</v>
      </c>
    </row>
    <row r="183" spans="1:14" ht="12.75" customHeight="1" x14ac:dyDescent="0.2">
      <c r="A183" s="22" t="s">
        <v>197</v>
      </c>
      <c r="B183" s="23">
        <v>70748</v>
      </c>
      <c r="C183" s="51">
        <v>500</v>
      </c>
      <c r="D183" s="52">
        <v>-355.89823809545851</v>
      </c>
      <c r="E183" s="52">
        <v>-0.293471988075936</v>
      </c>
      <c r="F183" s="52">
        <v>0</v>
      </c>
      <c r="G183" s="52">
        <v>-7.6083170895599999</v>
      </c>
      <c r="H183" s="52">
        <v>698.61892</v>
      </c>
      <c r="I183" s="53">
        <v>-716.63669222901524</v>
      </c>
      <c r="J183" s="54">
        <f t="shared" si="2"/>
        <v>70866.18220059789</v>
      </c>
      <c r="K183" s="55">
        <v>720.2988351439999</v>
      </c>
      <c r="L183" s="56">
        <v>0.60088547378307</v>
      </c>
      <c r="M183" s="55">
        <v>1489.2883719383681</v>
      </c>
      <c r="N183" s="57">
        <v>1.2422292220502098</v>
      </c>
    </row>
    <row r="184" spans="1:14" ht="12.75" customHeight="1" x14ac:dyDescent="0.2">
      <c r="A184" s="33" t="s">
        <v>198</v>
      </c>
      <c r="B184" s="34">
        <v>78272</v>
      </c>
      <c r="C184" s="38">
        <v>1000</v>
      </c>
      <c r="D184" s="2">
        <v>-431.33570598825401</v>
      </c>
      <c r="E184" s="2">
        <v>116.74340255365053</v>
      </c>
      <c r="F184" s="2">
        <v>0</v>
      </c>
      <c r="G184" s="2">
        <v>7.0412335077199906</v>
      </c>
      <c r="H184" s="2">
        <v>819.27760000000012</v>
      </c>
      <c r="I184" s="39">
        <v>-868.53757757794824</v>
      </c>
      <c r="J184" s="50">
        <f t="shared" si="2"/>
        <v>78915.188952495169</v>
      </c>
      <c r="K184" s="37">
        <v>494.20194754999829</v>
      </c>
      <c r="L184" s="44">
        <v>0.33783507566609999</v>
      </c>
      <c r="M184" s="37">
        <v>1920.7483736865688</v>
      </c>
      <c r="N184" s="45">
        <v>1.3118311437347399</v>
      </c>
    </row>
    <row r="185" spans="1:14" x14ac:dyDescent="0.2">
      <c r="A185" s="20" t="s">
        <v>199</v>
      </c>
      <c r="B185" s="21">
        <v>98528</v>
      </c>
      <c r="C185" s="38">
        <v>1500</v>
      </c>
      <c r="D185" s="2">
        <v>-579.20239918916286</v>
      </c>
      <c r="E185" s="2">
        <v>0</v>
      </c>
      <c r="F185" s="2">
        <v>0</v>
      </c>
      <c r="G185" s="2">
        <v>16.375787164479995</v>
      </c>
      <c r="H185" s="2">
        <v>1067.5608800000002</v>
      </c>
      <c r="I185" s="39">
        <v>-1166.2819510072984</v>
      </c>
      <c r="J185" s="50">
        <f t="shared" si="2"/>
        <v>99366.452316968018</v>
      </c>
      <c r="K185" s="37">
        <v>1740.4450812810101</v>
      </c>
      <c r="L185" s="44">
        <v>0.97074256913557999</v>
      </c>
      <c r="M185" s="37">
        <v>3657.6259073456749</v>
      </c>
      <c r="N185" s="45">
        <v>2.0397864881816039</v>
      </c>
    </row>
    <row r="186" spans="1:14" x14ac:dyDescent="0.2">
      <c r="A186" s="22" t="s">
        <v>200</v>
      </c>
      <c r="B186" s="23">
        <v>89194</v>
      </c>
      <c r="C186" s="51">
        <v>1000</v>
      </c>
      <c r="D186" s="52">
        <v>-455.63304994145494</v>
      </c>
      <c r="E186" s="52">
        <v>-1.6099328767555789</v>
      </c>
      <c r="F186" s="52">
        <v>0</v>
      </c>
      <c r="G186" s="52">
        <v>2.7730444114400044</v>
      </c>
      <c r="H186" s="52">
        <v>909.24645999999996</v>
      </c>
      <c r="I186" s="53">
        <v>-917.46270936211374</v>
      </c>
      <c r="J186" s="54">
        <f t="shared" si="2"/>
        <v>89731.313812231107</v>
      </c>
      <c r="K186" s="55">
        <v>528.91963751299772</v>
      </c>
      <c r="L186" s="56">
        <v>0.34377232530594998</v>
      </c>
      <c r="M186" s="55">
        <v>1918.7205405091809</v>
      </c>
      <c r="N186" s="57">
        <v>1.2469225837848987</v>
      </c>
    </row>
    <row r="187" spans="1:14" ht="12.75" customHeight="1" x14ac:dyDescent="0.2">
      <c r="A187" s="33" t="s">
        <v>201</v>
      </c>
      <c r="B187" s="34">
        <v>79809</v>
      </c>
      <c r="C187" s="38">
        <v>500</v>
      </c>
      <c r="D187" s="2">
        <v>-503.53352802062267</v>
      </c>
      <c r="E187" s="2">
        <v>-9.8384792907523888E-2</v>
      </c>
      <c r="F187" s="2">
        <v>0</v>
      </c>
      <c r="G187" s="2">
        <v>7.8145085744800014</v>
      </c>
      <c r="H187" s="2">
        <v>902.6474199999999</v>
      </c>
      <c r="I187" s="39">
        <v>-1013.9151120223258</v>
      </c>
      <c r="J187" s="50">
        <f t="shared" si="2"/>
        <v>79701.914903738623</v>
      </c>
      <c r="K187" s="37">
        <v>1242.5847751170222</v>
      </c>
      <c r="L187" s="44">
        <v>0.82373767971082001</v>
      </c>
      <c r="M187" s="37">
        <v>2081.4096394061344</v>
      </c>
      <c r="N187" s="45">
        <v>1.3796284069576963</v>
      </c>
    </row>
    <row r="188" spans="1:14" ht="12.75" customHeight="1" x14ac:dyDescent="0.2">
      <c r="A188" s="20" t="s">
        <v>202</v>
      </c>
      <c r="B188" s="21">
        <v>85040</v>
      </c>
      <c r="C188" s="38">
        <v>1000</v>
      </c>
      <c r="D188" s="2">
        <v>-511.63264267168967</v>
      </c>
      <c r="E188" s="2">
        <v>0</v>
      </c>
      <c r="F188" s="2">
        <v>0</v>
      </c>
      <c r="G188" s="2">
        <v>3.7583615240399837</v>
      </c>
      <c r="H188" s="2">
        <v>941.91347999999994</v>
      </c>
      <c r="I188" s="39">
        <v>-1030.2234892837143</v>
      </c>
      <c r="J188" s="50">
        <f t="shared" si="2"/>
        <v>85443.815709568647</v>
      </c>
      <c r="K188" s="37">
        <v>1551.3578398529789</v>
      </c>
      <c r="L188" s="44">
        <v>0.99448333763980001</v>
      </c>
      <c r="M188" s="37">
        <v>2903.1360178004543</v>
      </c>
      <c r="N188" s="45">
        <v>1.8607745842137364</v>
      </c>
    </row>
    <row r="189" spans="1:14" ht="12.75" customHeight="1" x14ac:dyDescent="0.2">
      <c r="A189" s="22" t="s">
        <v>203</v>
      </c>
      <c r="B189" s="23">
        <v>129541</v>
      </c>
      <c r="C189" s="51">
        <v>1500</v>
      </c>
      <c r="D189" s="52">
        <v>-828.88653371777127</v>
      </c>
      <c r="E189" s="52">
        <v>62.455760769231247</v>
      </c>
      <c r="F189" s="52">
        <v>0</v>
      </c>
      <c r="G189" s="52">
        <v>2.0049210076800108</v>
      </c>
      <c r="H189" s="52">
        <v>1501.0152000000003</v>
      </c>
      <c r="I189" s="53">
        <v>-1669.0459242941042</v>
      </c>
      <c r="J189" s="54">
        <f t="shared" si="2"/>
        <v>130108.54342376505</v>
      </c>
      <c r="K189" s="55">
        <v>4112.9709477490105</v>
      </c>
      <c r="L189" s="56">
        <v>1.6950422074059199</v>
      </c>
      <c r="M189" s="55">
        <v>6152.5885487454943</v>
      </c>
      <c r="N189" s="57">
        <v>2.5346215607349407</v>
      </c>
    </row>
    <row r="190" spans="1:14" ht="12.75" customHeight="1" x14ac:dyDescent="0.2">
      <c r="A190" s="33" t="s">
        <v>204</v>
      </c>
      <c r="B190" s="34">
        <v>192302</v>
      </c>
      <c r="C190" s="38">
        <v>2500</v>
      </c>
      <c r="D190" s="2">
        <v>-1310.8995570941304</v>
      </c>
      <c r="E190" s="2">
        <v>-0.81749278441199635</v>
      </c>
      <c r="F190" s="2">
        <v>0</v>
      </c>
      <c r="G190" s="2">
        <v>26.437624278439984</v>
      </c>
      <c r="H190" s="2">
        <v>2296.4554600000001</v>
      </c>
      <c r="I190" s="39">
        <v>-2639.6273481647404</v>
      </c>
      <c r="J190" s="50">
        <f t="shared" si="2"/>
        <v>193173.54868623518</v>
      </c>
      <c r="K190" s="37">
        <v>2270.5444535519928</v>
      </c>
      <c r="L190" s="44">
        <v>0.59915970793546003</v>
      </c>
      <c r="M190" s="37">
        <v>5616.4238036556053</v>
      </c>
      <c r="N190" s="45">
        <v>1.4818833455800495</v>
      </c>
    </row>
    <row r="191" spans="1:14" ht="12.75" customHeight="1" x14ac:dyDescent="0.2">
      <c r="A191" s="20" t="s">
        <v>205</v>
      </c>
      <c r="B191" s="21">
        <v>195811</v>
      </c>
      <c r="C191" s="38">
        <v>1500</v>
      </c>
      <c r="D191" s="2">
        <v>-1284.9823902107157</v>
      </c>
      <c r="E191" s="2">
        <v>-64.067628213960347</v>
      </c>
      <c r="F191" s="2">
        <v>0</v>
      </c>
      <c r="G191" s="2">
        <v>10.932571375760006</v>
      </c>
      <c r="H191" s="2">
        <v>2290.3372399999998</v>
      </c>
      <c r="I191" s="39">
        <v>-2587.4405409282972</v>
      </c>
      <c r="J191" s="50">
        <f t="shared" si="2"/>
        <v>195675.7792520228</v>
      </c>
      <c r="K191" s="37">
        <v>1119.778574045049</v>
      </c>
      <c r="L191" s="44">
        <v>0.29643157295449002</v>
      </c>
      <c r="M191" s="37">
        <v>3442.3799825033057</v>
      </c>
      <c r="N191" s="45">
        <v>0.91130463675411477</v>
      </c>
    </row>
    <row r="192" spans="1:14" ht="12.75" customHeight="1" x14ac:dyDescent="0.2">
      <c r="A192" s="22" t="s">
        <v>206</v>
      </c>
      <c r="B192" s="23">
        <v>102331</v>
      </c>
      <c r="C192" s="51">
        <v>1500</v>
      </c>
      <c r="D192" s="52">
        <v>-711.1022663636827</v>
      </c>
      <c r="E192" s="52">
        <v>-0.5278419590704857</v>
      </c>
      <c r="F192" s="52">
        <v>0</v>
      </c>
      <c r="G192" s="52">
        <v>-4.6168978308399886</v>
      </c>
      <c r="H192" s="52">
        <v>1227.3186199999998</v>
      </c>
      <c r="I192" s="53">
        <v>-1431.8755235499113</v>
      </c>
      <c r="J192" s="54">
        <f t="shared" si="2"/>
        <v>102910.19609029649</v>
      </c>
      <c r="K192" s="55">
        <v>1880.3165920560132</v>
      </c>
      <c r="L192" s="56">
        <v>0.93233563084274995</v>
      </c>
      <c r="M192" s="55">
        <v>3785.4474524242105</v>
      </c>
      <c r="N192" s="57">
        <v>1.8767223433667286</v>
      </c>
    </row>
    <row r="193" spans="1:14" ht="12.75" customHeight="1" x14ac:dyDescent="0.2">
      <c r="A193" s="33" t="s">
        <v>207</v>
      </c>
      <c r="B193" s="34">
        <v>144794</v>
      </c>
      <c r="C193" s="38">
        <v>1500</v>
      </c>
      <c r="D193" s="2">
        <v>-1018.1744132769943</v>
      </c>
      <c r="E193" s="2">
        <v>-6.4855828881156867</v>
      </c>
      <c r="F193" s="2">
        <v>0</v>
      </c>
      <c r="G193" s="2">
        <v>28.869711146119982</v>
      </c>
      <c r="H193" s="2">
        <v>1735.16092</v>
      </c>
      <c r="I193" s="39">
        <v>-2050.1959985745557</v>
      </c>
      <c r="J193" s="50">
        <f t="shared" si="2"/>
        <v>144983.17463640645</v>
      </c>
      <c r="K193" s="37">
        <v>1925.1325010459987</v>
      </c>
      <c r="L193" s="44">
        <v>0.66671514293695999</v>
      </c>
      <c r="M193" s="37">
        <v>4031.4694619110669</v>
      </c>
      <c r="N193" s="45">
        <v>1.3960266877296759</v>
      </c>
    </row>
    <row r="194" spans="1:14" ht="12.75" customHeight="1" x14ac:dyDescent="0.2">
      <c r="A194" s="20" t="s">
        <v>208</v>
      </c>
      <c r="B194" s="21">
        <v>160455</v>
      </c>
      <c r="C194" s="38">
        <v>1500</v>
      </c>
      <c r="D194" s="2">
        <v>-1172.520398198757</v>
      </c>
      <c r="E194" s="2">
        <v>-3.0190116643997271</v>
      </c>
      <c r="F194" s="2">
        <v>0</v>
      </c>
      <c r="G194" s="2">
        <v>47.755511521600027</v>
      </c>
      <c r="H194" s="2">
        <v>2017.6208999999999</v>
      </c>
      <c r="I194" s="39">
        <v>-2360.9870738130171</v>
      </c>
      <c r="J194" s="50">
        <f t="shared" si="2"/>
        <v>160483.84992784544</v>
      </c>
      <c r="K194" s="37">
        <v>3135.7207500139484</v>
      </c>
      <c r="L194" s="44">
        <v>0.94805822011138996</v>
      </c>
      <c r="M194" s="37">
        <v>5440.2748673432507</v>
      </c>
      <c r="N194" s="45">
        <v>1.6446087081763323</v>
      </c>
    </row>
    <row r="195" spans="1:14" ht="12.75" customHeight="1" x14ac:dyDescent="0.2">
      <c r="A195" s="22" t="s">
        <v>209</v>
      </c>
      <c r="B195" s="23">
        <v>173457</v>
      </c>
      <c r="C195" s="51">
        <v>2000</v>
      </c>
      <c r="D195" s="52">
        <v>-1400.6840280831016</v>
      </c>
      <c r="E195" s="52">
        <v>82.973584765300899</v>
      </c>
      <c r="F195" s="52">
        <v>0</v>
      </c>
      <c r="G195" s="52">
        <v>10.038202609279992</v>
      </c>
      <c r="H195" s="52">
        <v>2257.4324799999999</v>
      </c>
      <c r="I195" s="53">
        <v>-2820.4173589481334</v>
      </c>
      <c r="J195" s="54">
        <f t="shared" si="2"/>
        <v>173586.34288034335</v>
      </c>
      <c r="K195" s="55">
        <v>2820.6867229379714</v>
      </c>
      <c r="L195" s="56">
        <v>0.76356910212921003</v>
      </c>
      <c r="M195" s="55">
        <v>5475.1380017913179</v>
      </c>
      <c r="N195" s="57">
        <v>1.4816088327999866</v>
      </c>
    </row>
    <row r="196" spans="1:14" ht="12.75" customHeight="1" x14ac:dyDescent="0.2">
      <c r="A196" s="33" t="s">
        <v>210</v>
      </c>
      <c r="B196" s="34">
        <v>400441</v>
      </c>
      <c r="C196" s="38">
        <v>4500</v>
      </c>
      <c r="D196" s="2">
        <v>-3434.024612052408</v>
      </c>
      <c r="E196" s="2">
        <v>-12.948340967258446</v>
      </c>
      <c r="F196" s="2">
        <v>0</v>
      </c>
      <c r="G196" s="2">
        <v>91.250630989160015</v>
      </c>
      <c r="H196" s="2">
        <v>5514.3759600000003</v>
      </c>
      <c r="I196" s="39">
        <v>-6914.7519588287296</v>
      </c>
      <c r="J196" s="50">
        <f t="shared" si="2"/>
        <v>400184.90167914075</v>
      </c>
      <c r="K196" s="37">
        <v>8252.3887545299949</v>
      </c>
      <c r="L196" s="44">
        <v>0.93546444001398998</v>
      </c>
      <c r="M196" s="37">
        <v>14434.108515392989</v>
      </c>
      <c r="N196" s="45">
        <v>1.6359972119093402</v>
      </c>
    </row>
    <row r="197" spans="1:14" ht="12.75" customHeight="1" x14ac:dyDescent="0.2">
      <c r="A197" s="20" t="s">
        <v>211</v>
      </c>
      <c r="B197" s="21">
        <v>349798</v>
      </c>
      <c r="C197" s="38">
        <v>3000</v>
      </c>
      <c r="D197" s="2">
        <v>-3137.5970158233563</v>
      </c>
      <c r="E197" s="2">
        <v>-14.403334709640603</v>
      </c>
      <c r="F197" s="2">
        <v>0</v>
      </c>
      <c r="G197" s="2">
        <v>67.634356467919986</v>
      </c>
      <c r="H197" s="2">
        <v>4921.9524599999995</v>
      </c>
      <c r="I197" s="39">
        <v>-6317.8653510619097</v>
      </c>
      <c r="J197" s="50">
        <f t="shared" si="2"/>
        <v>348317.72111487301</v>
      </c>
      <c r="K197" s="37">
        <v>8430.5117180389352</v>
      </c>
      <c r="L197" s="44">
        <v>1.07514769076157</v>
      </c>
      <c r="M197" s="37">
        <v>12771.60243745835</v>
      </c>
      <c r="N197" s="45">
        <v>1.6285679285976857</v>
      </c>
    </row>
    <row r="198" spans="1:14" ht="12.75" customHeight="1" x14ac:dyDescent="0.2">
      <c r="A198" s="22" t="s">
        <v>212</v>
      </c>
      <c r="B198" s="23">
        <v>387699</v>
      </c>
      <c r="C198" s="51">
        <v>5000</v>
      </c>
      <c r="D198" s="52">
        <v>-3151.9440189195316</v>
      </c>
      <c r="E198" s="52">
        <v>-5.1340738218550541</v>
      </c>
      <c r="F198" s="52">
        <v>0</v>
      </c>
      <c r="G198" s="52">
        <v>42.691199802400007</v>
      </c>
      <c r="H198" s="52">
        <v>5158.9186200000004</v>
      </c>
      <c r="I198" s="53">
        <v>-6346.7544764963695</v>
      </c>
      <c r="J198" s="54">
        <f t="shared" si="2"/>
        <v>388396.77725056466</v>
      </c>
      <c r="K198" s="55">
        <v>5115.3531278839801</v>
      </c>
      <c r="L198" s="56">
        <v>0.61478543811840003</v>
      </c>
      <c r="M198" s="55">
        <v>11709.843504053657</v>
      </c>
      <c r="N198" s="57">
        <v>1.4071517157006894</v>
      </c>
    </row>
    <row r="199" spans="1:14" ht="12.75" customHeight="1" x14ac:dyDescent="0.2">
      <c r="A199" s="33" t="s">
        <v>213</v>
      </c>
      <c r="B199" s="34">
        <v>179575</v>
      </c>
      <c r="C199" s="38">
        <v>1500</v>
      </c>
      <c r="D199" s="2">
        <v>-1287.7592295196532</v>
      </c>
      <c r="E199" s="2">
        <v>-3.5681154919101346</v>
      </c>
      <c r="F199" s="2">
        <v>0</v>
      </c>
      <c r="G199" s="2">
        <v>23.655885545879968</v>
      </c>
      <c r="H199" s="2">
        <v>2204.9040999999997</v>
      </c>
      <c r="I199" s="39">
        <v>-2593.0319845607733</v>
      </c>
      <c r="J199" s="50">
        <f t="shared" si="2"/>
        <v>179419.20065597352</v>
      </c>
      <c r="K199" s="37">
        <v>4364.9641560030286</v>
      </c>
      <c r="L199" s="44">
        <v>1.2192677242830301</v>
      </c>
      <c r="M199" s="37">
        <v>6606.2437260128791</v>
      </c>
      <c r="N199" s="45">
        <v>1.8450871380233218</v>
      </c>
    </row>
    <row r="200" spans="1:14" ht="12.75" customHeight="1" x14ac:dyDescent="0.2">
      <c r="A200" s="20" t="s">
        <v>214</v>
      </c>
      <c r="B200" s="21">
        <v>214915</v>
      </c>
      <c r="C200" s="38">
        <v>1500</v>
      </c>
      <c r="D200" s="2">
        <v>-1517.0798757827215</v>
      </c>
      <c r="E200" s="2">
        <v>-2.4559674583225615</v>
      </c>
      <c r="F200" s="2">
        <v>0</v>
      </c>
      <c r="G200" s="2">
        <v>30.741823583600024</v>
      </c>
      <c r="H200" s="2">
        <v>2624.2001199999995</v>
      </c>
      <c r="I200" s="39">
        <v>-3054.7920378760882</v>
      </c>
      <c r="J200" s="50">
        <f t="shared" si="2"/>
        <v>214495.61406246648</v>
      </c>
      <c r="K200" s="37">
        <v>6139.5721739399596</v>
      </c>
      <c r="L200" s="44">
        <v>1.44511675882223</v>
      </c>
      <c r="M200" s="37">
        <v>8551.6464954148978</v>
      </c>
      <c r="N200" s="45">
        <v>2.0125955768702397</v>
      </c>
    </row>
    <row r="201" spans="1:14" ht="12.75" customHeight="1" x14ac:dyDescent="0.2">
      <c r="A201" s="22" t="s">
        <v>215</v>
      </c>
      <c r="B201" s="23">
        <v>132977</v>
      </c>
      <c r="C201" s="51">
        <v>2000</v>
      </c>
      <c r="D201" s="52">
        <v>-674.07774224451919</v>
      </c>
      <c r="E201" s="52">
        <v>145.48128503768339</v>
      </c>
      <c r="F201" s="52">
        <v>0</v>
      </c>
      <c r="G201" s="52">
        <v>-0.71732767456000346</v>
      </c>
      <c r="H201" s="52">
        <v>1353.7520400000001</v>
      </c>
      <c r="I201" s="53">
        <v>-1357.3229417835639</v>
      </c>
      <c r="J201" s="54">
        <f t="shared" si="2"/>
        <v>134444.11531333503</v>
      </c>
      <c r="K201" s="55">
        <v>1403.9858737759932</v>
      </c>
      <c r="L201" s="56">
        <v>0.61797171239450999</v>
      </c>
      <c r="M201" s="55">
        <v>3976.7764962401707</v>
      </c>
      <c r="N201" s="57">
        <v>1.7490711676488926</v>
      </c>
    </row>
    <row r="202" spans="1:14" ht="12.75" customHeight="1" x14ac:dyDescent="0.2">
      <c r="A202" s="33" t="s">
        <v>216</v>
      </c>
      <c r="B202" s="34">
        <v>68913</v>
      </c>
      <c r="C202" s="38">
        <v>500</v>
      </c>
      <c r="D202" s="2">
        <v>-289.02269140521952</v>
      </c>
      <c r="E202" s="2">
        <v>-1.6099328767555789</v>
      </c>
      <c r="F202" s="2">
        <v>0</v>
      </c>
      <c r="G202" s="2">
        <v>-6.5379706551600023</v>
      </c>
      <c r="H202" s="2">
        <v>636.71186</v>
      </c>
      <c r="I202" s="39">
        <v>-581.97609141355008</v>
      </c>
      <c r="J202" s="50">
        <f t="shared" si="2"/>
        <v>69170.565173649302</v>
      </c>
      <c r="K202" s="37">
        <v>644.86368809199485</v>
      </c>
      <c r="L202" s="44">
        <v>0.58824988238298004</v>
      </c>
      <c r="M202" s="37">
        <v>1442.4417322135414</v>
      </c>
      <c r="N202" s="45">
        <v>1.3156535259934237</v>
      </c>
    </row>
    <row r="203" spans="1:14" s="4" customFormat="1" x14ac:dyDescent="0.2">
      <c r="A203" s="20" t="s">
        <v>217</v>
      </c>
      <c r="B203" s="21">
        <v>201027</v>
      </c>
      <c r="C203" s="38">
        <v>1000</v>
      </c>
      <c r="D203" s="2">
        <v>-1471.262027185257</v>
      </c>
      <c r="E203" s="2">
        <v>-13.835011199958956</v>
      </c>
      <c r="F203" s="2">
        <v>0</v>
      </c>
      <c r="G203" s="2">
        <v>29.928160180079999</v>
      </c>
      <c r="H203" s="2">
        <v>2503.0834599999998</v>
      </c>
      <c r="I203" s="39">
        <v>-2962.533217940233</v>
      </c>
      <c r="J203" s="50">
        <f t="shared" si="2"/>
        <v>200112.3813638546</v>
      </c>
      <c r="K203" s="37">
        <v>5545.2079904599814</v>
      </c>
      <c r="L203" s="44">
        <v>1.36689727361313</v>
      </c>
      <c r="M203" s="37">
        <v>7397.3193616101053</v>
      </c>
      <c r="N203" s="45">
        <v>1.8232508107572523</v>
      </c>
    </row>
    <row r="204" spans="1:14" x14ac:dyDescent="0.2">
      <c r="A204" s="22" t="s">
        <v>218</v>
      </c>
      <c r="B204" s="23">
        <v>77392</v>
      </c>
      <c r="C204" s="51">
        <v>500</v>
      </c>
      <c r="D204" s="52">
        <v>-486.87249216699911</v>
      </c>
      <c r="E204" s="52">
        <v>-1.6877633660031393</v>
      </c>
      <c r="F204" s="52">
        <v>0</v>
      </c>
      <c r="G204" s="52">
        <v>3.0756032080006435E-2</v>
      </c>
      <c r="H204" s="52">
        <v>873.67938000000004</v>
      </c>
      <c r="I204" s="53">
        <v>-980.36645022746939</v>
      </c>
      <c r="J204" s="54">
        <f t="shared" si="2"/>
        <v>77296.783430271622</v>
      </c>
      <c r="K204" s="55">
        <v>322.38903659000061</v>
      </c>
      <c r="L204" s="56">
        <v>0.21601998088070001</v>
      </c>
      <c r="M204" s="55">
        <v>1173.8165759975382</v>
      </c>
      <c r="N204" s="57">
        <v>0.78643230365388428</v>
      </c>
    </row>
    <row r="205" spans="1:14" ht="12.75" customHeight="1" x14ac:dyDescent="0.2">
      <c r="A205" s="33" t="s">
        <v>219</v>
      </c>
      <c r="B205" s="34">
        <v>108988</v>
      </c>
      <c r="C205" s="38">
        <v>1500</v>
      </c>
      <c r="D205" s="2">
        <v>-750.20941996454906</v>
      </c>
      <c r="E205" s="2">
        <v>0</v>
      </c>
      <c r="F205" s="2">
        <v>0</v>
      </c>
      <c r="G205" s="2">
        <v>17.672461245119997</v>
      </c>
      <c r="H205" s="2">
        <v>1312.8306</v>
      </c>
      <c r="I205" s="39">
        <v>-1510.6216880406159</v>
      </c>
      <c r="J205" s="50">
        <f t="shared" si="2"/>
        <v>109557.67195323996</v>
      </c>
      <c r="K205" s="37">
        <v>3370.0195631660172</v>
      </c>
      <c r="L205" s="44">
        <v>1.55106209328156</v>
      </c>
      <c r="M205" s="37">
        <v>5402.5513378597389</v>
      </c>
      <c r="N205" s="45">
        <v>2.4862023804851181</v>
      </c>
    </row>
    <row r="206" spans="1:14" ht="12.75" customHeight="1" x14ac:dyDescent="0.2">
      <c r="A206" s="20" t="s">
        <v>220</v>
      </c>
      <c r="B206" s="21">
        <v>75917</v>
      </c>
      <c r="C206" s="38">
        <v>500</v>
      </c>
      <c r="D206" s="2">
        <v>-367.9312084341866</v>
      </c>
      <c r="E206" s="2">
        <v>0</v>
      </c>
      <c r="F206" s="2">
        <v>0</v>
      </c>
      <c r="G206" s="2">
        <v>2.5924103397200042</v>
      </c>
      <c r="H206" s="2">
        <v>753.43574000000001</v>
      </c>
      <c r="I206" s="39">
        <v>-740.86628130307815</v>
      </c>
      <c r="J206" s="50">
        <f t="shared" si="2"/>
        <v>76064.230660602465</v>
      </c>
      <c r="K206" s="37">
        <v>941.64272298201104</v>
      </c>
      <c r="L206" s="44">
        <v>0.73956951320214004</v>
      </c>
      <c r="M206" s="37">
        <v>1771.6091983547376</v>
      </c>
      <c r="N206" s="45">
        <v>1.3912424105384993</v>
      </c>
    </row>
    <row r="207" spans="1:14" ht="12.75" customHeight="1" x14ac:dyDescent="0.2">
      <c r="A207" s="22" t="s">
        <v>221</v>
      </c>
      <c r="B207" s="23">
        <v>726681</v>
      </c>
      <c r="C207" s="51">
        <v>5500</v>
      </c>
      <c r="D207" s="52">
        <v>-6369.6065681505788</v>
      </c>
      <c r="E207" s="52">
        <v>-19.458797660015989</v>
      </c>
      <c r="F207" s="52">
        <v>0</v>
      </c>
      <c r="G207" s="52">
        <v>158.56983389472003</v>
      </c>
      <c r="H207" s="52">
        <v>10135.337820000001</v>
      </c>
      <c r="I207" s="53">
        <v>-12825.839785628006</v>
      </c>
      <c r="J207" s="54">
        <f t="shared" si="2"/>
        <v>723260.00250245607</v>
      </c>
      <c r="K207" s="55">
        <v>22422.218700780068</v>
      </c>
      <c r="L207" s="56">
        <v>1.39182294482016</v>
      </c>
      <c r="M207" s="55">
        <v>30911.925222343998</v>
      </c>
      <c r="N207" s="57">
        <v>1.918558089435124</v>
      </c>
    </row>
    <row r="208" spans="1:14" ht="12.75" customHeight="1" x14ac:dyDescent="0.2">
      <c r="A208" s="33" t="s">
        <v>222</v>
      </c>
      <c r="B208" s="34">
        <v>676180</v>
      </c>
      <c r="C208" s="38">
        <v>5000</v>
      </c>
      <c r="D208" s="2">
        <v>-5851.263230482291</v>
      </c>
      <c r="E208" s="2">
        <v>-5.1706779082021512</v>
      </c>
      <c r="F208" s="2">
        <v>0</v>
      </c>
      <c r="G208" s="2">
        <v>194.22524364635996</v>
      </c>
      <c r="H208" s="2">
        <v>9130.2914799999999</v>
      </c>
      <c r="I208" s="39">
        <v>-11782.10364089914</v>
      </c>
      <c r="J208" s="50">
        <f t="shared" si="2"/>
        <v>672865.97917435656</v>
      </c>
      <c r="K208" s="37">
        <v>26334.210796669824</v>
      </c>
      <c r="L208" s="44">
        <v>1.78196059741077</v>
      </c>
      <c r="M208" s="37">
        <v>33886.825771841221</v>
      </c>
      <c r="N208" s="45">
        <v>2.2927127370247802</v>
      </c>
    </row>
    <row r="209" spans="1:14" ht="12.75" customHeight="1" x14ac:dyDescent="0.2">
      <c r="A209" s="20" t="s">
        <v>223</v>
      </c>
      <c r="B209" s="21">
        <v>1485727</v>
      </c>
      <c r="C209" s="38">
        <v>9500</v>
      </c>
      <c r="D209" s="2">
        <v>-13293.886788261374</v>
      </c>
      <c r="E209" s="2">
        <v>-41.957950806225199</v>
      </c>
      <c r="F209" s="2">
        <v>0</v>
      </c>
      <c r="G209" s="2">
        <v>486.19905435236001</v>
      </c>
      <c r="H209" s="2">
        <v>21024.751319999999</v>
      </c>
      <c r="I209" s="39">
        <v>-26768.570436843103</v>
      </c>
      <c r="J209" s="50">
        <f t="shared" si="2"/>
        <v>1476633.5351984417</v>
      </c>
      <c r="K209" s="37">
        <v>58905.505917839706</v>
      </c>
      <c r="L209" s="44">
        <v>1.7529949016148401</v>
      </c>
      <c r="M209" s="37">
        <v>75223.192810848355</v>
      </c>
      <c r="N209" s="45">
        <v>2.2383115084788643</v>
      </c>
    </row>
    <row r="210" spans="1:14" ht="12.75" customHeight="1" x14ac:dyDescent="0.2">
      <c r="A210" s="22" t="s">
        <v>224</v>
      </c>
      <c r="B210" s="23">
        <v>1712323</v>
      </c>
      <c r="C210" s="51">
        <v>13500</v>
      </c>
      <c r="D210" s="52">
        <v>-14953.511081902874</v>
      </c>
      <c r="E210" s="52">
        <v>-27.344020906461992</v>
      </c>
      <c r="F210" s="52">
        <v>0</v>
      </c>
      <c r="G210" s="52">
        <v>467.44469555235969</v>
      </c>
      <c r="H210" s="52">
        <v>23844.185359999999</v>
      </c>
      <c r="I210" s="53">
        <v>-30110.38991451963</v>
      </c>
      <c r="J210" s="54">
        <f t="shared" si="2"/>
        <v>1705043.3850382236</v>
      </c>
      <c r="K210" s="55">
        <v>60198.962645930238</v>
      </c>
      <c r="L210" s="56">
        <v>1.5913579397241</v>
      </c>
      <c r="M210" s="55">
        <v>80889.772126845084</v>
      </c>
      <c r="N210" s="57">
        <v>2.1380300271067649</v>
      </c>
    </row>
    <row r="211" spans="1:14" ht="12.75" customHeight="1" x14ac:dyDescent="0.2">
      <c r="A211" s="33" t="s">
        <v>225</v>
      </c>
      <c r="B211" s="34">
        <v>1340694</v>
      </c>
      <c r="C211" s="38">
        <v>10000</v>
      </c>
      <c r="D211" s="2">
        <v>-11010.167859936224</v>
      </c>
      <c r="E211" s="2">
        <v>-15.519387981433283</v>
      </c>
      <c r="F211" s="2">
        <v>0</v>
      </c>
      <c r="G211" s="2">
        <v>359.34091718632033</v>
      </c>
      <c r="H211" s="2">
        <v>17875.822780000002</v>
      </c>
      <c r="I211" s="39">
        <v>-22170.074002767582</v>
      </c>
      <c r="J211" s="50">
        <f t="shared" si="2"/>
        <v>1335733.4024465012</v>
      </c>
      <c r="K211" s="37">
        <v>54992.448157999665</v>
      </c>
      <c r="L211" s="44">
        <v>1.9252067725906099</v>
      </c>
      <c r="M211" s="37">
        <v>70639.842487714719</v>
      </c>
      <c r="N211" s="45">
        <v>2.4726636871760519</v>
      </c>
    </row>
    <row r="212" spans="1:14" ht="12.75" customHeight="1" x14ac:dyDescent="0.2">
      <c r="A212" s="20" t="s">
        <v>226</v>
      </c>
      <c r="B212" s="21">
        <v>941857</v>
      </c>
      <c r="C212" s="38">
        <v>7500</v>
      </c>
      <c r="D212" s="2">
        <v>-8454.5500826109692</v>
      </c>
      <c r="E212" s="2">
        <v>-27.586693163902964</v>
      </c>
      <c r="F212" s="2">
        <v>0</v>
      </c>
      <c r="G212" s="2">
        <v>263.05494667079995</v>
      </c>
      <c r="H212" s="2">
        <v>13382.118039999999</v>
      </c>
      <c r="I212" s="39">
        <v>-17024.082046345447</v>
      </c>
      <c r="J212" s="50">
        <f t="shared" ref="J212:J275" si="3">B212+C212+D212+E212+F212+G212+H212+I212</f>
        <v>937495.95416455041</v>
      </c>
      <c r="K212" s="37">
        <v>18092.349786399864</v>
      </c>
      <c r="L212" s="44">
        <v>0.8485185831098</v>
      </c>
      <c r="M212" s="37">
        <v>29609.858267803676</v>
      </c>
      <c r="N212" s="45">
        <v>1.3885026590397238</v>
      </c>
    </row>
    <row r="213" spans="1:14" ht="12.75" customHeight="1" x14ac:dyDescent="0.2">
      <c r="A213" s="22" t="s">
        <v>227</v>
      </c>
      <c r="B213" s="23">
        <v>1464282</v>
      </c>
      <c r="C213" s="51">
        <v>10500</v>
      </c>
      <c r="D213" s="52">
        <v>-12816.501830399911</v>
      </c>
      <c r="E213" s="52">
        <v>-36.887719922866381</v>
      </c>
      <c r="F213" s="52">
        <v>0</v>
      </c>
      <c r="G213" s="52">
        <v>439.66357163579994</v>
      </c>
      <c r="H213" s="52">
        <v>20596.420879999998</v>
      </c>
      <c r="I213" s="53">
        <v>-25807.308085693261</v>
      </c>
      <c r="J213" s="54">
        <f t="shared" si="3"/>
        <v>1457157.3868156197</v>
      </c>
      <c r="K213" s="55">
        <v>50523.167120370083</v>
      </c>
      <c r="L213" s="56">
        <v>1.5626338310616601</v>
      </c>
      <c r="M213" s="55">
        <v>67290.455286304932</v>
      </c>
      <c r="N213" s="57">
        <v>2.0809543675260946</v>
      </c>
    </row>
    <row r="214" spans="1:14" ht="12.75" customHeight="1" x14ac:dyDescent="0.2">
      <c r="A214" s="33" t="s">
        <v>228</v>
      </c>
      <c r="B214" s="34">
        <v>399359</v>
      </c>
      <c r="C214" s="38">
        <v>4000</v>
      </c>
      <c r="D214" s="2">
        <v>-3003.3831158913886</v>
      </c>
      <c r="E214" s="2">
        <v>-274.51379220525632</v>
      </c>
      <c r="F214" s="2">
        <v>0</v>
      </c>
      <c r="G214" s="2">
        <v>85.401620587880075</v>
      </c>
      <c r="H214" s="2">
        <v>5119.270840000001</v>
      </c>
      <c r="I214" s="39">
        <v>-6047.6122421588998</v>
      </c>
      <c r="J214" s="50">
        <f t="shared" si="3"/>
        <v>399238.16331033234</v>
      </c>
      <c r="K214" s="37">
        <v>14365.735028752009</v>
      </c>
      <c r="L214" s="44">
        <v>1.7650420525792501</v>
      </c>
      <c r="M214" s="37">
        <v>20130.472078754916</v>
      </c>
      <c r="N214" s="45">
        <v>2.473787919535769</v>
      </c>
    </row>
    <row r="215" spans="1:14" ht="12.75" customHeight="1" x14ac:dyDescent="0.2">
      <c r="A215" s="20" t="s">
        <v>229</v>
      </c>
      <c r="B215" s="21">
        <v>743337</v>
      </c>
      <c r="C215" s="38">
        <v>5500</v>
      </c>
      <c r="D215" s="2">
        <v>-6270.1031595803279</v>
      </c>
      <c r="E215" s="2">
        <v>-11.554280037050376</v>
      </c>
      <c r="F215" s="2">
        <v>0</v>
      </c>
      <c r="G215" s="2">
        <v>203.51615058788013</v>
      </c>
      <c r="H215" s="2">
        <v>10111.866539999999</v>
      </c>
      <c r="I215" s="39">
        <v>-12625.479722130947</v>
      </c>
      <c r="J215" s="50">
        <f t="shared" si="3"/>
        <v>740245.24552883953</v>
      </c>
      <c r="K215" s="37">
        <v>26632.385928620119</v>
      </c>
      <c r="L215" s="44">
        <v>1.60830128476615</v>
      </c>
      <c r="M215" s="37">
        <v>35878.45027628052</v>
      </c>
      <c r="N215" s="45">
        <v>2.1663775712658087</v>
      </c>
    </row>
    <row r="216" spans="1:14" ht="12.75" customHeight="1" x14ac:dyDescent="0.2">
      <c r="A216" s="22" t="s">
        <v>230</v>
      </c>
      <c r="B216" s="23">
        <v>73351</v>
      </c>
      <c r="C216" s="51">
        <v>1000</v>
      </c>
      <c r="D216" s="52">
        <v>-543.10348817297859</v>
      </c>
      <c r="E216" s="52">
        <v>-1.2830514724202544</v>
      </c>
      <c r="F216" s="52">
        <v>0</v>
      </c>
      <c r="G216" s="52">
        <v>6.341719904280005</v>
      </c>
      <c r="H216" s="52">
        <v>896.71968000000004</v>
      </c>
      <c r="I216" s="53">
        <v>-1093.5931837851097</v>
      </c>
      <c r="J216" s="54">
        <f t="shared" si="3"/>
        <v>73616.081676473768</v>
      </c>
      <c r="K216" s="55">
        <v>1375.8608077550016</v>
      </c>
      <c r="L216" s="56">
        <v>0.92093941674763002</v>
      </c>
      <c r="M216" s="55">
        <v>2656.8704330849287</v>
      </c>
      <c r="N216" s="57">
        <v>1.7781638713025274</v>
      </c>
    </row>
    <row r="217" spans="1:14" ht="12.75" customHeight="1" x14ac:dyDescent="0.2">
      <c r="A217" s="33" t="s">
        <v>231</v>
      </c>
      <c r="B217" s="34">
        <v>393432</v>
      </c>
      <c r="C217" s="38">
        <v>3500</v>
      </c>
      <c r="D217" s="2">
        <v>-3242.1912964599928</v>
      </c>
      <c r="E217" s="2">
        <v>-4.1526168193452122</v>
      </c>
      <c r="F217" s="2">
        <v>0</v>
      </c>
      <c r="G217" s="2">
        <v>71.557719182559936</v>
      </c>
      <c r="H217" s="2">
        <v>5169.4350000000004</v>
      </c>
      <c r="I217" s="39">
        <v>-6528.4763945518416</v>
      </c>
      <c r="J217" s="50">
        <f t="shared" si="3"/>
        <v>392398.17241135135</v>
      </c>
      <c r="K217" s="37">
        <v>25679.975630474975</v>
      </c>
      <c r="L217" s="44">
        <v>3.08729525247709</v>
      </c>
      <c r="M217" s="37">
        <v>30736.448018236202</v>
      </c>
      <c r="N217" s="45">
        <v>3.6946939966399452</v>
      </c>
    </row>
    <row r="218" spans="1:14" ht="12.75" customHeight="1" x14ac:dyDescent="0.2">
      <c r="A218" s="20" t="s">
        <v>232</v>
      </c>
      <c r="B218" s="21">
        <v>309559</v>
      </c>
      <c r="C218" s="38">
        <v>2500</v>
      </c>
      <c r="D218" s="2">
        <v>-2398.2635498188115</v>
      </c>
      <c r="E218" s="2">
        <v>-1255.0542304573794</v>
      </c>
      <c r="F218" s="2">
        <v>0</v>
      </c>
      <c r="G218" s="2">
        <v>35.432620138480019</v>
      </c>
      <c r="H218" s="2">
        <v>3959.3385799999996</v>
      </c>
      <c r="I218" s="39">
        <v>-4829.143483915158</v>
      </c>
      <c r="J218" s="50">
        <f t="shared" si="3"/>
        <v>307571.30993594707</v>
      </c>
      <c r="K218" s="37">
        <v>11773.134487731964</v>
      </c>
      <c r="L218" s="44">
        <v>1.835141110618</v>
      </c>
      <c r="M218" s="37">
        <v>15515.509026215179</v>
      </c>
      <c r="N218" s="45">
        <v>2.4227717854783135</v>
      </c>
    </row>
    <row r="219" spans="1:14" ht="12.75" customHeight="1" x14ac:dyDescent="0.2">
      <c r="A219" s="22" t="s">
        <v>233</v>
      </c>
      <c r="B219" s="23">
        <v>147585</v>
      </c>
      <c r="C219" s="51">
        <v>1500</v>
      </c>
      <c r="D219" s="52">
        <v>-945.28238141739132</v>
      </c>
      <c r="E219" s="52">
        <v>1230.3598004400646</v>
      </c>
      <c r="F219" s="52">
        <v>0</v>
      </c>
      <c r="G219" s="52">
        <v>-0.43250718116000542</v>
      </c>
      <c r="H219" s="52">
        <v>1694.7006000000001</v>
      </c>
      <c r="I219" s="53">
        <v>-1903.4206032220593</v>
      </c>
      <c r="J219" s="54">
        <f t="shared" si="3"/>
        <v>149160.92490861943</v>
      </c>
      <c r="K219" s="55">
        <v>1985.5799024779699</v>
      </c>
      <c r="L219" s="56">
        <v>0.71083540787105004</v>
      </c>
      <c r="M219" s="55">
        <v>4110.5065975106554</v>
      </c>
      <c r="N219" s="57">
        <v>1.4650606006065234</v>
      </c>
    </row>
    <row r="220" spans="1:14" ht="12.75" customHeight="1" x14ac:dyDescent="0.2">
      <c r="A220" s="33" t="s">
        <v>234</v>
      </c>
      <c r="B220" s="34">
        <v>209682</v>
      </c>
      <c r="C220" s="38">
        <v>1000</v>
      </c>
      <c r="D220" s="2">
        <v>-1503.6584857895248</v>
      </c>
      <c r="E220" s="2">
        <v>1274.6654599158821</v>
      </c>
      <c r="F220" s="2">
        <v>0</v>
      </c>
      <c r="G220" s="2">
        <v>38.872856068440043</v>
      </c>
      <c r="H220" s="2">
        <v>2588.2247600000001</v>
      </c>
      <c r="I220" s="39">
        <v>-3027.766726985787</v>
      </c>
      <c r="J220" s="50">
        <f t="shared" si="3"/>
        <v>210052.33786320905</v>
      </c>
      <c r="K220" s="37">
        <v>8788.7612844689866</v>
      </c>
      <c r="L220" s="44">
        <v>2.1208577224540002</v>
      </c>
      <c r="M220" s="37">
        <v>10711.034716506838</v>
      </c>
      <c r="N220" s="45">
        <v>2.5766353476141113</v>
      </c>
    </row>
    <row r="221" spans="1:14" x14ac:dyDescent="0.2">
      <c r="A221" s="20" t="s">
        <v>235</v>
      </c>
      <c r="B221" s="21">
        <v>324376</v>
      </c>
      <c r="C221" s="38">
        <v>2000</v>
      </c>
      <c r="D221" s="2">
        <v>-2406.5940677456229</v>
      </c>
      <c r="E221" s="2">
        <v>-899.97659838812024</v>
      </c>
      <c r="F221" s="2">
        <v>0</v>
      </c>
      <c r="G221" s="2">
        <v>77.20026709487999</v>
      </c>
      <c r="H221" s="2">
        <v>3988.6273600000004</v>
      </c>
      <c r="I221" s="39">
        <v>-4845.9178148125866</v>
      </c>
      <c r="J221" s="50">
        <f t="shared" si="3"/>
        <v>322289.33914614859</v>
      </c>
      <c r="K221" s="37">
        <v>13140.775748374988</v>
      </c>
      <c r="L221" s="44">
        <v>2.0051416957731698</v>
      </c>
      <c r="M221" s="37">
        <v>16441.997129386174</v>
      </c>
      <c r="N221" s="45">
        <v>2.5118932682910602</v>
      </c>
    </row>
    <row r="222" spans="1:14" x14ac:dyDescent="0.2">
      <c r="A222" s="22" t="s">
        <v>236</v>
      </c>
      <c r="B222" s="23">
        <v>188462</v>
      </c>
      <c r="C222" s="51">
        <v>2500</v>
      </c>
      <c r="D222" s="52">
        <v>-1282.2055509017787</v>
      </c>
      <c r="E222" s="52">
        <v>-3.2599075465072929</v>
      </c>
      <c r="F222" s="52">
        <v>0</v>
      </c>
      <c r="G222" s="52">
        <v>-11.735522719520006</v>
      </c>
      <c r="H222" s="52">
        <v>2173.0442800000001</v>
      </c>
      <c r="I222" s="53">
        <v>-2581.8490972958211</v>
      </c>
      <c r="J222" s="54">
        <f t="shared" si="3"/>
        <v>189255.99420153641</v>
      </c>
      <c r="K222" s="55">
        <v>2604.0568550759926</v>
      </c>
      <c r="L222" s="56">
        <v>0.67000498144904996</v>
      </c>
      <c r="M222" s="55">
        <v>6063.0954931566957</v>
      </c>
      <c r="N222" s="57">
        <v>1.5598066393615448</v>
      </c>
    </row>
    <row r="223" spans="1:14" x14ac:dyDescent="0.2">
      <c r="A223" s="33" t="s">
        <v>237</v>
      </c>
      <c r="B223" s="34">
        <v>70601</v>
      </c>
      <c r="C223" s="38">
        <v>500</v>
      </c>
      <c r="D223" s="2">
        <v>-359.13788395588523</v>
      </c>
      <c r="E223" s="2">
        <v>266.72581691157694</v>
      </c>
      <c r="F223" s="2">
        <v>0</v>
      </c>
      <c r="G223" s="2">
        <v>2.294722937839996</v>
      </c>
      <c r="H223" s="2">
        <v>711.62423999999999</v>
      </c>
      <c r="I223" s="39">
        <v>-723.16004313357064</v>
      </c>
      <c r="J223" s="50">
        <f t="shared" si="3"/>
        <v>70999.346852759962</v>
      </c>
      <c r="K223" s="37">
        <v>680.82250584299618</v>
      </c>
      <c r="L223" s="44">
        <v>0.55370938485092003</v>
      </c>
      <c r="M223" s="37">
        <v>1511.8343835256674</v>
      </c>
      <c r="N223" s="45">
        <v>1.2268104754342348</v>
      </c>
    </row>
    <row r="224" spans="1:14" s="4" customFormat="1" ht="12.75" customHeight="1" x14ac:dyDescent="0.2">
      <c r="A224" s="20" t="s">
        <v>238</v>
      </c>
      <c r="B224" s="21">
        <v>109374</v>
      </c>
      <c r="C224" s="38">
        <v>1000</v>
      </c>
      <c r="D224" s="2">
        <v>-672.22651603856104</v>
      </c>
      <c r="E224" s="2">
        <v>-0.80611132179515721</v>
      </c>
      <c r="F224" s="2">
        <v>0</v>
      </c>
      <c r="G224" s="2">
        <v>-3.1280164298799917</v>
      </c>
      <c r="H224" s="2">
        <v>1226.2604199999998</v>
      </c>
      <c r="I224" s="39">
        <v>-1353.5953126952465</v>
      </c>
      <c r="J224" s="50">
        <f t="shared" si="3"/>
        <v>109570.50446351452</v>
      </c>
      <c r="K224" s="37">
        <v>2841.8106777220091</v>
      </c>
      <c r="L224" s="44">
        <v>1.4027864600959901</v>
      </c>
      <c r="M224" s="37">
        <v>4295.3536218654772</v>
      </c>
      <c r="N224" s="45">
        <v>2.1200091764793476</v>
      </c>
    </row>
    <row r="225" spans="1:14" s="4" customFormat="1" ht="12.75" customHeight="1" x14ac:dyDescent="0.2">
      <c r="A225" s="22" t="s">
        <v>239</v>
      </c>
      <c r="B225" s="23">
        <v>92515</v>
      </c>
      <c r="C225" s="51">
        <v>1000</v>
      </c>
      <c r="D225" s="52">
        <v>-566.01241247171095</v>
      </c>
      <c r="E225" s="52">
        <v>-1.2874570709251631E-4</v>
      </c>
      <c r="F225" s="52">
        <v>0</v>
      </c>
      <c r="G225" s="52">
        <v>7.7135076891600036</v>
      </c>
      <c r="H225" s="52">
        <v>1029.2753400000001</v>
      </c>
      <c r="I225" s="53">
        <v>-1139.7225937530372</v>
      </c>
      <c r="J225" s="54">
        <f t="shared" si="3"/>
        <v>92846.25371271871</v>
      </c>
      <c r="K225" s="55">
        <v>638.81115695799235</v>
      </c>
      <c r="L225" s="56">
        <v>0.37064844043196998</v>
      </c>
      <c r="M225" s="55">
        <v>2022.5342281485791</v>
      </c>
      <c r="N225" s="57">
        <v>1.1733486203585668</v>
      </c>
    </row>
    <row r="226" spans="1:14" ht="12.75" customHeight="1" x14ac:dyDescent="0.2">
      <c r="A226" s="33" t="s">
        <v>240</v>
      </c>
      <c r="B226" s="34">
        <v>73137</v>
      </c>
      <c r="C226" s="38">
        <v>1000</v>
      </c>
      <c r="D226" s="2">
        <v>-329.98107121204407</v>
      </c>
      <c r="E226" s="2">
        <v>-0.93702250990571656</v>
      </c>
      <c r="F226" s="2">
        <v>0</v>
      </c>
      <c r="G226" s="2">
        <v>-0.20123260572000135</v>
      </c>
      <c r="H226" s="2">
        <v>709.90936000000011</v>
      </c>
      <c r="I226" s="39">
        <v>-664.44988499257192</v>
      </c>
      <c r="J226" s="50">
        <f t="shared" si="3"/>
        <v>73851.340148679767</v>
      </c>
      <c r="K226" s="37">
        <v>1869.2273249209975</v>
      </c>
      <c r="L226" s="44">
        <v>1.5672967717964801</v>
      </c>
      <c r="M226" s="37">
        <v>3210.0384182296693</v>
      </c>
      <c r="N226" s="45">
        <v>2.6911900653093164</v>
      </c>
    </row>
    <row r="227" spans="1:14" ht="12.75" customHeight="1" x14ac:dyDescent="0.2">
      <c r="A227" s="20" t="s">
        <v>241</v>
      </c>
      <c r="B227" s="21">
        <v>63109</v>
      </c>
      <c r="C227" s="38">
        <v>500</v>
      </c>
      <c r="D227" s="2">
        <v>-281.61778658138684</v>
      </c>
      <c r="E227" s="2">
        <v>-96.178508622359345</v>
      </c>
      <c r="F227" s="2">
        <v>0</v>
      </c>
      <c r="G227" s="2">
        <v>-9.671305364480002</v>
      </c>
      <c r="H227" s="2">
        <v>597.87078000000008</v>
      </c>
      <c r="I227" s="39">
        <v>-567.06557506028059</v>
      </c>
      <c r="J227" s="50">
        <f t="shared" si="3"/>
        <v>63252.337604371489</v>
      </c>
      <c r="K227" s="37">
        <v>460.26249523299339</v>
      </c>
      <c r="L227" s="44">
        <v>0.44570700437174998</v>
      </c>
      <c r="M227" s="37">
        <v>1226.8728923548042</v>
      </c>
      <c r="N227" s="45">
        <v>1.1889989791191375</v>
      </c>
    </row>
    <row r="228" spans="1:14" ht="12.75" customHeight="1" x14ac:dyDescent="0.2">
      <c r="A228" s="22" t="s">
        <v>242</v>
      </c>
      <c r="B228" s="23">
        <v>86742</v>
      </c>
      <c r="C228" s="51">
        <v>1000</v>
      </c>
      <c r="D228" s="52">
        <v>-496.59142974827955</v>
      </c>
      <c r="E228" s="52">
        <v>-0.31588997967172361</v>
      </c>
      <c r="F228" s="52">
        <v>0</v>
      </c>
      <c r="G228" s="52">
        <v>-7.361917504600008</v>
      </c>
      <c r="H228" s="52">
        <v>933.62549999999999</v>
      </c>
      <c r="I228" s="53">
        <v>-999.93650294113559</v>
      </c>
      <c r="J228" s="54">
        <f t="shared" si="3"/>
        <v>87171.419759826298</v>
      </c>
      <c r="K228" s="55">
        <v>879.01371685499907</v>
      </c>
      <c r="L228" s="56">
        <v>0.52767650095146001</v>
      </c>
      <c r="M228" s="55">
        <v>2366.6502617847873</v>
      </c>
      <c r="N228" s="57">
        <v>1.4205354944119128</v>
      </c>
    </row>
    <row r="229" spans="1:14" ht="12.75" customHeight="1" x14ac:dyDescent="0.2">
      <c r="A229" s="33" t="s">
        <v>243</v>
      </c>
      <c r="B229" s="34">
        <v>128210</v>
      </c>
      <c r="C229" s="38">
        <v>2000</v>
      </c>
      <c r="D229" s="2">
        <v>-867.06807421565861</v>
      </c>
      <c r="E229" s="2">
        <v>94.027064246947589</v>
      </c>
      <c r="F229" s="2">
        <v>0</v>
      </c>
      <c r="G229" s="2">
        <v>20.954715877959984</v>
      </c>
      <c r="H229" s="2">
        <v>1559.0123600000002</v>
      </c>
      <c r="I229" s="39">
        <v>-1745.9282742406501</v>
      </c>
      <c r="J229" s="50">
        <f t="shared" si="3"/>
        <v>129270.99779166859</v>
      </c>
      <c r="K229" s="37">
        <v>3638.5328990669805</v>
      </c>
      <c r="L229" s="44">
        <v>1.35870887692611</v>
      </c>
      <c r="M229" s="37">
        <v>6487.0748692782363</v>
      </c>
      <c r="N229" s="45">
        <v>2.4212702566954563</v>
      </c>
    </row>
    <row r="230" spans="1:14" ht="12.75" customHeight="1" x14ac:dyDescent="0.2">
      <c r="A230" s="20" t="s">
        <v>244</v>
      </c>
      <c r="B230" s="21">
        <v>215494</v>
      </c>
      <c r="C230" s="38">
        <v>2000</v>
      </c>
      <c r="D230" s="2">
        <v>-1567.0629833435924</v>
      </c>
      <c r="E230" s="2">
        <v>-21.391212867720412</v>
      </c>
      <c r="F230" s="2">
        <v>0</v>
      </c>
      <c r="G230" s="2">
        <v>12.27342922628003</v>
      </c>
      <c r="H230" s="2">
        <v>2657.3275800000001</v>
      </c>
      <c r="I230" s="39">
        <v>-3155.4380232606572</v>
      </c>
      <c r="J230" s="50">
        <f t="shared" si="3"/>
        <v>215419.70878975434</v>
      </c>
      <c r="K230" s="37">
        <v>6027.448984632967</v>
      </c>
      <c r="L230" s="44">
        <v>1.39255925998819</v>
      </c>
      <c r="M230" s="37">
        <v>8899.8136424974655</v>
      </c>
      <c r="N230" s="45">
        <v>2.0559940592275696</v>
      </c>
    </row>
    <row r="231" spans="1:14" ht="12.75" customHeight="1" x14ac:dyDescent="0.2">
      <c r="A231" s="22" t="s">
        <v>245</v>
      </c>
      <c r="B231" s="23">
        <v>610465</v>
      </c>
      <c r="C231" s="51">
        <v>5000</v>
      </c>
      <c r="D231" s="52">
        <v>-5529.1498706455686</v>
      </c>
      <c r="E231" s="52">
        <v>-5.2174807718547527</v>
      </c>
      <c r="F231" s="52">
        <v>0</v>
      </c>
      <c r="G231" s="52">
        <v>195.96775967444012</v>
      </c>
      <c r="H231" s="52">
        <v>8787.4961800000001</v>
      </c>
      <c r="I231" s="53">
        <v>-11133.496179531918</v>
      </c>
      <c r="J231" s="54">
        <f t="shared" si="3"/>
        <v>607780.60040872509</v>
      </c>
      <c r="K231" s="55">
        <v>27523.345345270121</v>
      </c>
      <c r="L231" s="56">
        <v>2.0049257734336901</v>
      </c>
      <c r="M231" s="55">
        <v>35203.651479653548</v>
      </c>
      <c r="N231" s="57">
        <v>2.5640335322462926</v>
      </c>
    </row>
    <row r="232" spans="1:14" ht="12.75" customHeight="1" x14ac:dyDescent="0.2">
      <c r="A232" s="33" t="s">
        <v>246</v>
      </c>
      <c r="B232" s="34">
        <v>1198288</v>
      </c>
      <c r="C232" s="38">
        <v>8000</v>
      </c>
      <c r="D232" s="2">
        <v>-10475.857696241548</v>
      </c>
      <c r="E232" s="2">
        <v>-37.638160531605536</v>
      </c>
      <c r="F232" s="2">
        <v>0</v>
      </c>
      <c r="G232" s="2">
        <v>258.75856289884007</v>
      </c>
      <c r="H232" s="2">
        <v>16933.306919999999</v>
      </c>
      <c r="I232" s="39">
        <v>-21094.187057151979</v>
      </c>
      <c r="J232" s="50">
        <f t="shared" si="3"/>
        <v>1191872.3825689736</v>
      </c>
      <c r="K232" s="37">
        <v>57277.539132010192</v>
      </c>
      <c r="L232" s="44">
        <v>2.1792672716233699</v>
      </c>
      <c r="M232" s="37">
        <v>70397.156174595468</v>
      </c>
      <c r="N232" s="45">
        <v>2.6780841550697527</v>
      </c>
    </row>
    <row r="233" spans="1:14" ht="12.75" customHeight="1" x14ac:dyDescent="0.2">
      <c r="A233" s="20" t="s">
        <v>247</v>
      </c>
      <c r="B233" s="21">
        <v>2976279</v>
      </c>
      <c r="C233" s="38">
        <v>24000</v>
      </c>
      <c r="D233" s="2">
        <v>-26043.050265419555</v>
      </c>
      <c r="E233" s="2">
        <v>-577.88461471386654</v>
      </c>
      <c r="F233" s="2">
        <v>0</v>
      </c>
      <c r="G233" s="2">
        <v>1050.3893275190803</v>
      </c>
      <c r="H233" s="2">
        <v>41263.336299999995</v>
      </c>
      <c r="I233" s="39">
        <v>-52440.286014448822</v>
      </c>
      <c r="J233" s="50">
        <f t="shared" si="3"/>
        <v>2963531.5047329366</v>
      </c>
      <c r="K233" s="37">
        <v>107446.90064874943</v>
      </c>
      <c r="L233" s="44">
        <v>1.62978885913393</v>
      </c>
      <c r="M233" s="37">
        <v>144109.12160639837</v>
      </c>
      <c r="N233" s="45">
        <v>2.185771459651682</v>
      </c>
    </row>
    <row r="234" spans="1:14" ht="12.75" customHeight="1" x14ac:dyDescent="0.2">
      <c r="A234" s="22" t="s">
        <v>248</v>
      </c>
      <c r="B234" s="23">
        <v>726011</v>
      </c>
      <c r="C234" s="51">
        <v>6500</v>
      </c>
      <c r="D234" s="52">
        <v>-5340.5562009135801</v>
      </c>
      <c r="E234" s="52">
        <v>281.60375435014794</v>
      </c>
      <c r="F234" s="52">
        <v>0</v>
      </c>
      <c r="G234" s="52">
        <v>114.85448276159997</v>
      </c>
      <c r="H234" s="52">
        <v>8963.9695800000009</v>
      </c>
      <c r="I234" s="53">
        <v>-10753.743966159585</v>
      </c>
      <c r="J234" s="54">
        <f t="shared" si="3"/>
        <v>725777.12765003857</v>
      </c>
      <c r="K234" s="55">
        <v>17958.33866581996</v>
      </c>
      <c r="L234" s="56">
        <v>1.2228564641831401</v>
      </c>
      <c r="M234" s="55">
        <v>27413.169576721266</v>
      </c>
      <c r="N234" s="57">
        <v>1.8660684082957291</v>
      </c>
    </row>
    <row r="235" spans="1:14" ht="12.75" customHeight="1" x14ac:dyDescent="0.2">
      <c r="A235" s="33" t="s">
        <v>249</v>
      </c>
      <c r="B235" s="34">
        <v>286031</v>
      </c>
      <c r="C235" s="38">
        <v>2500</v>
      </c>
      <c r="D235" s="2">
        <v>-2224.4796897344877</v>
      </c>
      <c r="E235" s="2">
        <v>-371.77095034191655</v>
      </c>
      <c r="F235" s="2">
        <v>0</v>
      </c>
      <c r="G235" s="2">
        <v>46.132621798359963</v>
      </c>
      <c r="H235" s="2">
        <v>3701.2948799999999</v>
      </c>
      <c r="I235" s="39">
        <v>-4479.2123032493646</v>
      </c>
      <c r="J235" s="50">
        <f t="shared" si="3"/>
        <v>285202.96455847268</v>
      </c>
      <c r="K235" s="37">
        <v>6946.1234922609292</v>
      </c>
      <c r="L235" s="44">
        <v>1.1631665566187901</v>
      </c>
      <c r="M235" s="37">
        <v>10649.186188718653</v>
      </c>
      <c r="N235" s="45">
        <v>1.7840989378296142</v>
      </c>
    </row>
    <row r="236" spans="1:14" ht="12.75" customHeight="1" x14ac:dyDescent="0.2">
      <c r="A236" s="20" t="s">
        <v>250</v>
      </c>
      <c r="B236" s="21">
        <v>300516</v>
      </c>
      <c r="C236" s="38">
        <v>3000</v>
      </c>
      <c r="D236" s="2">
        <v>-2093.0426291114577</v>
      </c>
      <c r="E236" s="2">
        <v>29.136554318010695</v>
      </c>
      <c r="F236" s="2">
        <v>0</v>
      </c>
      <c r="G236" s="2">
        <v>37.444655380239993</v>
      </c>
      <c r="H236" s="2">
        <v>3662.1301200000003</v>
      </c>
      <c r="I236" s="39">
        <v>-4214.5506379788312</v>
      </c>
      <c r="J236" s="50">
        <f t="shared" si="3"/>
        <v>300937.11806260794</v>
      </c>
      <c r="K236" s="37">
        <v>14193.814104130026</v>
      </c>
      <c r="L236" s="44">
        <v>2.4269926611572599</v>
      </c>
      <c r="M236" s="37">
        <v>18494.065308192861</v>
      </c>
      <c r="N236" s="45">
        <v>3.1616900665369903</v>
      </c>
    </row>
    <row r="237" spans="1:14" ht="12.75" customHeight="1" x14ac:dyDescent="0.2">
      <c r="A237" s="22" t="s">
        <v>251</v>
      </c>
      <c r="B237" s="23">
        <v>93066</v>
      </c>
      <c r="C237" s="51">
        <v>500</v>
      </c>
      <c r="D237" s="52">
        <v>-564.62399281724231</v>
      </c>
      <c r="E237" s="52">
        <v>51.712952260838165</v>
      </c>
      <c r="F237" s="52">
        <v>0</v>
      </c>
      <c r="G237" s="52">
        <v>1.2652037018000044</v>
      </c>
      <c r="H237" s="52">
        <v>1027.01394</v>
      </c>
      <c r="I237" s="53">
        <v>-1136.9268719367992</v>
      </c>
      <c r="J237" s="54">
        <f t="shared" si="3"/>
        <v>92944.441231208606</v>
      </c>
      <c r="K237" s="55">
        <v>947.14850838200073</v>
      </c>
      <c r="L237" s="56">
        <v>0.55149477746174003</v>
      </c>
      <c r="M237" s="55">
        <v>1816.2935402584553</v>
      </c>
      <c r="N237" s="57">
        <v>1.0571174521887918</v>
      </c>
    </row>
    <row r="238" spans="1:14" ht="12.75" customHeight="1" x14ac:dyDescent="0.2">
      <c r="A238" s="33" t="s">
        <v>252</v>
      </c>
      <c r="B238" s="34">
        <v>83167</v>
      </c>
      <c r="C238" s="38">
        <v>500</v>
      </c>
      <c r="D238" s="2">
        <v>-491.96336423338408</v>
      </c>
      <c r="E238" s="2">
        <v>-0.33111923056982562</v>
      </c>
      <c r="F238" s="2">
        <v>0</v>
      </c>
      <c r="G238" s="2">
        <v>5.2572529707599998</v>
      </c>
      <c r="H238" s="2">
        <v>897.10681999999997</v>
      </c>
      <c r="I238" s="39">
        <v>-990.61743022034216</v>
      </c>
      <c r="J238" s="50">
        <f t="shared" si="3"/>
        <v>83086.452159286462</v>
      </c>
      <c r="K238" s="37">
        <v>1336.5653367320192</v>
      </c>
      <c r="L238" s="44">
        <v>0.88122805242782998</v>
      </c>
      <c r="M238" s="37">
        <v>2169.6587562617206</v>
      </c>
      <c r="N238" s="45">
        <v>1.4303177909002078</v>
      </c>
    </row>
    <row r="239" spans="1:14" ht="12.75" customHeight="1" x14ac:dyDescent="0.2">
      <c r="A239" s="20" t="s">
        <v>253</v>
      </c>
      <c r="B239" s="21">
        <v>189550</v>
      </c>
      <c r="C239" s="38">
        <v>3000</v>
      </c>
      <c r="D239" s="2">
        <v>-1415.7252410065116</v>
      </c>
      <c r="E239" s="2">
        <v>47.960006808462822</v>
      </c>
      <c r="F239" s="2">
        <v>0</v>
      </c>
      <c r="G239" s="2">
        <v>14.619940304960025</v>
      </c>
      <c r="H239" s="2">
        <v>2391.9022</v>
      </c>
      <c r="I239" s="39">
        <v>-2850.7043452907119</v>
      </c>
      <c r="J239" s="50">
        <f t="shared" si="3"/>
        <v>190738.0525608162</v>
      </c>
      <c r="K239" s="37">
        <v>4574.3323278400348</v>
      </c>
      <c r="L239" s="44">
        <v>1.1874073339818301</v>
      </c>
      <c r="M239" s="37">
        <v>8338.529329130135</v>
      </c>
      <c r="N239" s="45">
        <v>2.1639534701078929</v>
      </c>
    </row>
    <row r="240" spans="1:14" ht="12.75" customHeight="1" x14ac:dyDescent="0.2">
      <c r="A240" s="22" t="s">
        <v>254</v>
      </c>
      <c r="B240" s="23">
        <v>174896</v>
      </c>
      <c r="C240" s="51">
        <v>2000</v>
      </c>
      <c r="D240" s="52">
        <v>-1408.0889329069341</v>
      </c>
      <c r="E240" s="52">
        <v>-1.6479910821009298</v>
      </c>
      <c r="F240" s="52">
        <v>0</v>
      </c>
      <c r="G240" s="52">
        <v>48.453057297640015</v>
      </c>
      <c r="H240" s="52">
        <v>2340.3414400000001</v>
      </c>
      <c r="I240" s="53">
        <v>-2835.3278753014029</v>
      </c>
      <c r="J240" s="54">
        <f t="shared" si="3"/>
        <v>175039.72969800717</v>
      </c>
      <c r="K240" s="55">
        <v>10679.152891115984</v>
      </c>
      <c r="L240" s="56">
        <v>2.9548720908500701</v>
      </c>
      <c r="M240" s="55">
        <v>13407.55313405639</v>
      </c>
      <c r="N240" s="57">
        <v>3.7092824942877822</v>
      </c>
    </row>
    <row r="241" spans="1:14" ht="12.75" customHeight="1" x14ac:dyDescent="0.2">
      <c r="A241" s="33" t="s">
        <v>255</v>
      </c>
      <c r="B241" s="34">
        <v>305972</v>
      </c>
      <c r="C241" s="38">
        <v>2500</v>
      </c>
      <c r="D241" s="2">
        <v>-2609.9975471252769</v>
      </c>
      <c r="E241" s="2">
        <v>229.75529393727129</v>
      </c>
      <c r="F241" s="2">
        <v>0</v>
      </c>
      <c r="G241" s="2">
        <v>59.872957445200001</v>
      </c>
      <c r="H241" s="2">
        <v>4233.2853800000003</v>
      </c>
      <c r="I241" s="39">
        <v>-5255.4910608914579</v>
      </c>
      <c r="J241" s="50">
        <f t="shared" si="3"/>
        <v>305129.42502336577</v>
      </c>
      <c r="K241" s="37">
        <v>8704.2163517880253</v>
      </c>
      <c r="L241" s="44">
        <v>1.3043016886804899</v>
      </c>
      <c r="M241" s="37">
        <v>12488.83848236897</v>
      </c>
      <c r="N241" s="45">
        <v>1.8705204678616174</v>
      </c>
    </row>
    <row r="242" spans="1:14" s="4" customFormat="1" ht="12.75" customHeight="1" x14ac:dyDescent="0.2">
      <c r="A242" s="20" t="s">
        <v>256</v>
      </c>
      <c r="B242" s="21">
        <v>173704</v>
      </c>
      <c r="C242" s="38">
        <v>2000</v>
      </c>
      <c r="D242" s="2">
        <v>-1227.8257811017572</v>
      </c>
      <c r="E242" s="2">
        <v>48.239261525522323</v>
      </c>
      <c r="F242" s="2">
        <v>0</v>
      </c>
      <c r="G242" s="2">
        <v>22.057683756160003</v>
      </c>
      <c r="H242" s="2">
        <v>2156.5955600000002</v>
      </c>
      <c r="I242" s="39">
        <v>-2472.3499928264982</v>
      </c>
      <c r="J242" s="50">
        <f t="shared" si="3"/>
        <v>174230.7167313534</v>
      </c>
      <c r="K242" s="37">
        <v>5301.7062705170247</v>
      </c>
      <c r="L242" s="44">
        <v>1.55258814854101</v>
      </c>
      <c r="M242" s="37">
        <v>8046.1782561810687</v>
      </c>
      <c r="N242" s="45">
        <v>2.3556379843423167</v>
      </c>
    </row>
    <row r="243" spans="1:14" ht="12.75" customHeight="1" x14ac:dyDescent="0.2">
      <c r="A243" s="22" t="s">
        <v>257</v>
      </c>
      <c r="B243" s="23">
        <v>99593</v>
      </c>
      <c r="C243" s="51">
        <v>1000</v>
      </c>
      <c r="D243" s="52">
        <v>-421.15396185548406</v>
      </c>
      <c r="E243" s="52">
        <v>90.963319058336566</v>
      </c>
      <c r="F243" s="52">
        <v>0</v>
      </c>
      <c r="G243" s="52">
        <v>8.5856494647999924</v>
      </c>
      <c r="H243" s="52">
        <v>954.37477999999999</v>
      </c>
      <c r="I243" s="53">
        <v>-848.03561759220258</v>
      </c>
      <c r="J243" s="54">
        <f t="shared" si="3"/>
        <v>100377.73416907545</v>
      </c>
      <c r="K243" s="55">
        <v>2440.1413605219859</v>
      </c>
      <c r="L243" s="56">
        <v>1.55314021212299</v>
      </c>
      <c r="M243" s="55">
        <v>3916.0514100052242</v>
      </c>
      <c r="N243" s="57">
        <v>2.4908028213003379</v>
      </c>
    </row>
    <row r="244" spans="1:14" ht="12.75" customHeight="1" x14ac:dyDescent="0.2">
      <c r="A244" s="33" t="s">
        <v>258</v>
      </c>
      <c r="B244" s="34">
        <v>62547</v>
      </c>
      <c r="C244" s="38">
        <v>1000</v>
      </c>
      <c r="D244" s="2">
        <v>-304.98951743160876</v>
      </c>
      <c r="E244" s="2">
        <v>0</v>
      </c>
      <c r="F244" s="2">
        <v>0</v>
      </c>
      <c r="G244" s="2">
        <v>2.5211654494399909</v>
      </c>
      <c r="H244" s="2">
        <v>632.71118000000001</v>
      </c>
      <c r="I244" s="39">
        <v>-614.12689230028741</v>
      </c>
      <c r="J244" s="50">
        <f t="shared" si="3"/>
        <v>63263.115935717542</v>
      </c>
      <c r="K244" s="37">
        <v>1719.6028322259954</v>
      </c>
      <c r="L244" s="44">
        <v>1.64221766719408</v>
      </c>
      <c r="M244" s="37">
        <v>3008.0544856415654</v>
      </c>
      <c r="N244" s="45">
        <v>2.8722952478409574</v>
      </c>
    </row>
    <row r="245" spans="1:14" ht="12.75" customHeight="1" x14ac:dyDescent="0.2">
      <c r="A245" s="20" t="s">
        <v>259</v>
      </c>
      <c r="B245" s="21">
        <v>123043</v>
      </c>
      <c r="C245" s="38">
        <v>1500</v>
      </c>
      <c r="D245" s="2">
        <v>-843.46494008969182</v>
      </c>
      <c r="E245" s="2">
        <v>488.29568584667754</v>
      </c>
      <c r="F245" s="2">
        <v>0</v>
      </c>
      <c r="G245" s="2">
        <v>7.1528093473200016</v>
      </c>
      <c r="H245" s="2">
        <v>1503.34566</v>
      </c>
      <c r="I245" s="39">
        <v>-1698.4010033646036</v>
      </c>
      <c r="J245" s="50">
        <f t="shared" si="3"/>
        <v>123999.92821173971</v>
      </c>
      <c r="K245" s="37">
        <v>2106.1598990339844</v>
      </c>
      <c r="L245" s="44">
        <v>0.87753037248641996</v>
      </c>
      <c r="M245" s="37">
        <v>4144.438397417136</v>
      </c>
      <c r="N245" s="45">
        <v>1.7231144070457627</v>
      </c>
    </row>
    <row r="246" spans="1:14" ht="12.75" customHeight="1" x14ac:dyDescent="0.2">
      <c r="A246" s="22" t="s">
        <v>260</v>
      </c>
      <c r="B246" s="23">
        <v>60548</v>
      </c>
      <c r="C246" s="51">
        <v>1000</v>
      </c>
      <c r="D246" s="52">
        <v>-263.10552452180514</v>
      </c>
      <c r="E246" s="52">
        <v>-0.20331584141206349</v>
      </c>
      <c r="F246" s="52">
        <v>0</v>
      </c>
      <c r="G246" s="52">
        <v>2.0981501594400029</v>
      </c>
      <c r="H246" s="52">
        <v>562.27814000000001</v>
      </c>
      <c r="I246" s="53">
        <v>-529.78928417710677</v>
      </c>
      <c r="J246" s="54">
        <f t="shared" si="3"/>
        <v>61319.278165619115</v>
      </c>
      <c r="K246" s="55">
        <v>1204.4814473224978</v>
      </c>
      <c r="L246" s="56">
        <v>1.2407899235556099</v>
      </c>
      <c r="M246" s="55">
        <v>2467.6140990472195</v>
      </c>
      <c r="N246" s="57">
        <v>2.5416721831017406</v>
      </c>
    </row>
    <row r="247" spans="1:14" ht="12.75" customHeight="1" x14ac:dyDescent="0.2">
      <c r="A247" s="33" t="s">
        <v>261</v>
      </c>
      <c r="B247" s="34">
        <v>50934</v>
      </c>
      <c r="C247" s="38">
        <v>500</v>
      </c>
      <c r="D247" s="2">
        <v>-269.12200969116918</v>
      </c>
      <c r="E247" s="2">
        <v>0</v>
      </c>
      <c r="F247" s="2">
        <v>0</v>
      </c>
      <c r="G247" s="2">
        <v>2.8386423106400045</v>
      </c>
      <c r="H247" s="2">
        <v>548.00738000000001</v>
      </c>
      <c r="I247" s="39">
        <v>-541.90407871413822</v>
      </c>
      <c r="J247" s="50">
        <f t="shared" si="3"/>
        <v>51173.819933905339</v>
      </c>
      <c r="K247" s="37">
        <v>594.48694541060831</v>
      </c>
      <c r="L247" s="44">
        <v>0.62250443388007004</v>
      </c>
      <c r="M247" s="37">
        <v>1425.5944537102187</v>
      </c>
      <c r="N247" s="45">
        <v>1.4925878940425332</v>
      </c>
    </row>
    <row r="248" spans="1:14" ht="12.75" customHeight="1" x14ac:dyDescent="0.2">
      <c r="A248" s="20" t="s">
        <v>262</v>
      </c>
      <c r="B248" s="21">
        <v>40672</v>
      </c>
      <c r="C248" s="38">
        <v>1000</v>
      </c>
      <c r="D248" s="2">
        <v>-214.51083661540312</v>
      </c>
      <c r="E248" s="2">
        <v>0</v>
      </c>
      <c r="F248" s="2">
        <v>0</v>
      </c>
      <c r="G248" s="2">
        <v>-3.1493815326399996</v>
      </c>
      <c r="H248" s="2">
        <v>430.06971999999996</v>
      </c>
      <c r="I248" s="39">
        <v>-431.93902060877576</v>
      </c>
      <c r="J248" s="50">
        <f t="shared" si="3"/>
        <v>41452.470481243181</v>
      </c>
      <c r="K248" s="37">
        <v>432.39048562869721</v>
      </c>
      <c r="L248" s="44">
        <v>0.47481457582476999</v>
      </c>
      <c r="M248" s="37">
        <v>1882.5432856621046</v>
      </c>
      <c r="N248" s="45">
        <v>2.0670292555682659</v>
      </c>
    </row>
    <row r="249" spans="1:14" ht="12.75" customHeight="1" x14ac:dyDescent="0.2">
      <c r="A249" s="22" t="s">
        <v>263</v>
      </c>
      <c r="B249" s="23">
        <v>422866</v>
      </c>
      <c r="C249" s="51">
        <v>4000</v>
      </c>
      <c r="D249" s="52">
        <v>-3486.0903490949818</v>
      </c>
      <c r="E249" s="52">
        <v>-625.82998898953792</v>
      </c>
      <c r="F249" s="52">
        <v>0</v>
      </c>
      <c r="G249" s="52">
        <v>98.715985970679981</v>
      </c>
      <c r="H249" s="52">
        <v>5690.8197799999998</v>
      </c>
      <c r="I249" s="53">
        <v>-7019.5915269376555</v>
      </c>
      <c r="J249" s="54">
        <f t="shared" si="3"/>
        <v>421524.02390094852</v>
      </c>
      <c r="K249" s="55">
        <v>10788.571027496015</v>
      </c>
      <c r="L249" s="56">
        <v>1.1957564692232701</v>
      </c>
      <c r="M249" s="55">
        <v>16480.760542752338</v>
      </c>
      <c r="N249" s="57">
        <v>1.8276298181752773</v>
      </c>
    </row>
    <row r="250" spans="1:14" ht="12.75" customHeight="1" x14ac:dyDescent="0.2">
      <c r="A250" s="33" t="s">
        <v>264</v>
      </c>
      <c r="B250" s="34">
        <v>44719</v>
      </c>
      <c r="C250" s="38">
        <v>500</v>
      </c>
      <c r="D250" s="2">
        <v>-215.20504644263744</v>
      </c>
      <c r="E250" s="2">
        <v>0</v>
      </c>
      <c r="F250" s="2">
        <v>0</v>
      </c>
      <c r="G250" s="2">
        <v>-3.8893369175200014</v>
      </c>
      <c r="H250" s="2">
        <v>479.04451999999998</v>
      </c>
      <c r="I250" s="39">
        <v>-433.33688151689478</v>
      </c>
      <c r="J250" s="50">
        <f t="shared" si="3"/>
        <v>45045.613255122953</v>
      </c>
      <c r="K250" s="37">
        <v>1940.1943787855998</v>
      </c>
      <c r="L250" s="44">
        <v>2.45439679308573</v>
      </c>
      <c r="M250" s="37">
        <v>2740.8347139074322</v>
      </c>
      <c r="N250" s="45">
        <v>3.4667539494737305</v>
      </c>
    </row>
    <row r="251" spans="1:14" ht="12.75" customHeight="1" x14ac:dyDescent="0.2">
      <c r="A251" s="20" t="s">
        <v>265</v>
      </c>
      <c r="B251" s="21">
        <v>353343</v>
      </c>
      <c r="C251" s="38">
        <v>4000</v>
      </c>
      <c r="D251" s="2">
        <v>-2432.9740411805269</v>
      </c>
      <c r="E251" s="2">
        <v>305.36317089280431</v>
      </c>
      <c r="F251" s="2">
        <v>0</v>
      </c>
      <c r="G251" s="2">
        <v>62.973498771999971</v>
      </c>
      <c r="H251" s="2">
        <v>4260.3600800000004</v>
      </c>
      <c r="I251" s="39">
        <v>-4899.0365293211089</v>
      </c>
      <c r="J251" s="50">
        <f t="shared" si="3"/>
        <v>354639.68617916323</v>
      </c>
      <c r="K251" s="37">
        <v>13024.010627498967</v>
      </c>
      <c r="L251" s="44">
        <v>1.9034383505474699</v>
      </c>
      <c r="M251" s="37">
        <v>18523.812099121045</v>
      </c>
      <c r="N251" s="45">
        <v>2.7056675118680285</v>
      </c>
    </row>
    <row r="252" spans="1:14" x14ac:dyDescent="0.2">
      <c r="A252" s="22" t="s">
        <v>266</v>
      </c>
      <c r="B252" s="23">
        <v>78759</v>
      </c>
      <c r="C252" s="51">
        <v>1000</v>
      </c>
      <c r="D252" s="52">
        <v>-391.99714911164278</v>
      </c>
      <c r="E252" s="52">
        <v>0</v>
      </c>
      <c r="F252" s="52">
        <v>0</v>
      </c>
      <c r="G252" s="52">
        <v>9.6780322434799899</v>
      </c>
      <c r="H252" s="52">
        <v>804.58817999999997</v>
      </c>
      <c r="I252" s="53">
        <v>-789.32545945120398</v>
      </c>
      <c r="J252" s="54">
        <f t="shared" si="3"/>
        <v>79391.943603680629</v>
      </c>
      <c r="K252" s="55">
        <v>3426.5003413220111</v>
      </c>
      <c r="L252" s="56">
        <v>2.6169099878214901</v>
      </c>
      <c r="M252" s="55">
        <v>4784.5575517577818</v>
      </c>
      <c r="N252" s="57">
        <v>3.6535882129204693</v>
      </c>
    </row>
    <row r="253" spans="1:14" x14ac:dyDescent="0.2">
      <c r="A253" s="33" t="s">
        <v>267</v>
      </c>
      <c r="B253" s="34">
        <v>204368</v>
      </c>
      <c r="C253" s="38">
        <v>3000</v>
      </c>
      <c r="D253" s="2">
        <v>-1373.1470382694738</v>
      </c>
      <c r="E253" s="2">
        <v>-8.1496791258189205E-2</v>
      </c>
      <c r="F253" s="2">
        <v>0</v>
      </c>
      <c r="G253" s="2">
        <v>25.197944325560002</v>
      </c>
      <c r="H253" s="2">
        <v>2430.24064</v>
      </c>
      <c r="I253" s="39">
        <v>-2764.9688762594124</v>
      </c>
      <c r="J253" s="50">
        <f t="shared" si="3"/>
        <v>205685.24117300546</v>
      </c>
      <c r="K253" s="37">
        <v>2542.622870438965</v>
      </c>
      <c r="L253" s="44">
        <v>0.63887338168558006</v>
      </c>
      <c r="M253" s="37">
        <v>6427.1916612230707</v>
      </c>
      <c r="N253" s="45">
        <v>1.6147093824198517</v>
      </c>
    </row>
    <row r="254" spans="1:14" ht="12.75" customHeight="1" x14ac:dyDescent="0.2">
      <c r="A254" s="20" t="s">
        <v>268</v>
      </c>
      <c r="B254" s="21">
        <v>73009</v>
      </c>
      <c r="C254" s="38">
        <v>1000</v>
      </c>
      <c r="D254" s="2">
        <v>-413.98046030739607</v>
      </c>
      <c r="E254" s="2">
        <v>-0.75813595121206845</v>
      </c>
      <c r="F254" s="2">
        <v>0</v>
      </c>
      <c r="G254" s="2">
        <v>-0.46631018112000078</v>
      </c>
      <c r="H254" s="2">
        <v>811.62152000000003</v>
      </c>
      <c r="I254" s="39">
        <v>-833.59105487497277</v>
      </c>
      <c r="J254" s="50">
        <f t="shared" si="3"/>
        <v>73571.825558685305</v>
      </c>
      <c r="K254" s="37">
        <v>744.91045749001205</v>
      </c>
      <c r="L254" s="44">
        <v>0.48576454961658999</v>
      </c>
      <c r="M254" s="37">
        <v>2374.015298632643</v>
      </c>
      <c r="N254" s="45">
        <v>1.5479449445286284</v>
      </c>
    </row>
    <row r="255" spans="1:14" ht="12.75" customHeight="1" x14ac:dyDescent="0.2">
      <c r="A255" s="22" t="s">
        <v>269</v>
      </c>
      <c r="B255" s="23">
        <v>6850902</v>
      </c>
      <c r="C255" s="51">
        <v>41500</v>
      </c>
      <c r="D255" s="52">
        <v>-66003.387743956904</v>
      </c>
      <c r="E255" s="52">
        <v>-211.45527937200677</v>
      </c>
      <c r="F255" s="52">
        <v>0</v>
      </c>
      <c r="G255" s="52">
        <v>3352.5969213369199</v>
      </c>
      <c r="H255" s="52">
        <v>100673.34173999999</v>
      </c>
      <c r="I255" s="53">
        <v>-132904.42156123163</v>
      </c>
      <c r="J255" s="54">
        <f t="shared" si="3"/>
        <v>6797308.674076776</v>
      </c>
      <c r="K255" s="55">
        <v>226040.60463400185</v>
      </c>
      <c r="L255" s="56">
        <v>1.3535806264891601</v>
      </c>
      <c r="M255" s="55">
        <v>305049.56198278628</v>
      </c>
      <c r="N255" s="57">
        <v>1.8264777585790677</v>
      </c>
    </row>
    <row r="256" spans="1:14" ht="12.75" customHeight="1" x14ac:dyDescent="0.2">
      <c r="A256" s="33" t="s">
        <v>270</v>
      </c>
      <c r="B256" s="34">
        <v>531924</v>
      </c>
      <c r="C256" s="38">
        <v>6500</v>
      </c>
      <c r="D256" s="2">
        <v>-3972.7314379862364</v>
      </c>
      <c r="E256" s="2">
        <v>-12.232211225687479</v>
      </c>
      <c r="F256" s="2">
        <v>0</v>
      </c>
      <c r="G256" s="2">
        <v>62.871739678959955</v>
      </c>
      <c r="H256" s="2">
        <v>6578.4386199999999</v>
      </c>
      <c r="I256" s="39">
        <v>-7999.4920235290847</v>
      </c>
      <c r="J256" s="50">
        <f t="shared" si="3"/>
        <v>533080.85468693799</v>
      </c>
      <c r="K256" s="37">
        <v>9634.5587363799568</v>
      </c>
      <c r="L256" s="44">
        <v>0.86143939450249996</v>
      </c>
      <c r="M256" s="37">
        <v>18623.496137676295</v>
      </c>
      <c r="N256" s="45">
        <v>1.6649497539119702</v>
      </c>
    </row>
    <row r="257" spans="1:14" ht="12.75" customHeight="1" x14ac:dyDescent="0.2">
      <c r="A257" s="20" t="s">
        <v>271</v>
      </c>
      <c r="B257" s="21">
        <v>144231</v>
      </c>
      <c r="C257" s="38">
        <v>1000</v>
      </c>
      <c r="D257" s="2">
        <v>-938.10887986930334</v>
      </c>
      <c r="E257" s="2">
        <v>-1.4835391183648881</v>
      </c>
      <c r="F257" s="2">
        <v>0</v>
      </c>
      <c r="G257" s="2">
        <v>32.326420666160004</v>
      </c>
      <c r="H257" s="2">
        <v>1697.9503199999999</v>
      </c>
      <c r="I257" s="39">
        <v>-1888.9760405048294</v>
      </c>
      <c r="J257" s="50">
        <f t="shared" si="3"/>
        <v>144132.70828117363</v>
      </c>
      <c r="K257" s="37">
        <v>2693.4945153089939</v>
      </c>
      <c r="L257" s="44">
        <v>0.97741435548799005</v>
      </c>
      <c r="M257" s="37">
        <v>4350.0052204177482</v>
      </c>
      <c r="N257" s="45">
        <v>1.578317321000791</v>
      </c>
    </row>
    <row r="258" spans="1:14" ht="12.75" customHeight="1" x14ac:dyDescent="0.2">
      <c r="A258" s="22" t="s">
        <v>272</v>
      </c>
      <c r="B258" s="23">
        <v>184670</v>
      </c>
      <c r="C258" s="51">
        <v>2500</v>
      </c>
      <c r="D258" s="52">
        <v>-1336.5853207017997</v>
      </c>
      <c r="E258" s="52">
        <v>-3.7843152518684064</v>
      </c>
      <c r="F258" s="52">
        <v>0</v>
      </c>
      <c r="G258" s="52">
        <v>15.735994435839984</v>
      </c>
      <c r="H258" s="52">
        <v>2312.5079599999999</v>
      </c>
      <c r="I258" s="53">
        <v>-2691.348201765144</v>
      </c>
      <c r="J258" s="54">
        <f t="shared" si="3"/>
        <v>185466.52611671702</v>
      </c>
      <c r="K258" s="55">
        <v>7091.348108162987</v>
      </c>
      <c r="L258" s="56">
        <v>1.9230785329909299</v>
      </c>
      <c r="M258" s="55">
        <v>10394.783532862202</v>
      </c>
      <c r="N258" s="57">
        <v>2.8185554548615808</v>
      </c>
    </row>
    <row r="259" spans="1:14" ht="12.75" customHeight="1" x14ac:dyDescent="0.2">
      <c r="A259" s="33" t="s">
        <v>273</v>
      </c>
      <c r="B259" s="34">
        <v>367325</v>
      </c>
      <c r="C259" s="38">
        <v>4500</v>
      </c>
      <c r="D259" s="2">
        <v>-2789.1036825517303</v>
      </c>
      <c r="E259" s="2">
        <v>-9.6360849210209381</v>
      </c>
      <c r="F259" s="2">
        <v>0</v>
      </c>
      <c r="G259" s="2">
        <v>62.513002482520051</v>
      </c>
      <c r="H259" s="2">
        <v>4689.4086600000001</v>
      </c>
      <c r="I259" s="39">
        <v>-5616.1391751861638</v>
      </c>
      <c r="J259" s="50">
        <f t="shared" si="3"/>
        <v>368162.04271982366</v>
      </c>
      <c r="K259" s="37">
        <v>12672.066892552888</v>
      </c>
      <c r="L259" s="44">
        <v>1.68854945250142</v>
      </c>
      <c r="M259" s="37">
        <v>18703.617594438372</v>
      </c>
      <c r="N259" s="45">
        <v>2.4919319280757732</v>
      </c>
    </row>
    <row r="260" spans="1:14" ht="12.75" customHeight="1" x14ac:dyDescent="0.2">
      <c r="A260" s="20" t="s">
        <v>274</v>
      </c>
      <c r="B260" s="21">
        <v>509504</v>
      </c>
      <c r="C260" s="38">
        <v>5000</v>
      </c>
      <c r="D260" s="2">
        <v>-4363.1087641676659</v>
      </c>
      <c r="E260" s="2">
        <v>-714.24307681644177</v>
      </c>
      <c r="F260" s="2">
        <v>0</v>
      </c>
      <c r="G260" s="2">
        <v>187.20946664799999</v>
      </c>
      <c r="H260" s="2">
        <v>6967.0693600000004</v>
      </c>
      <c r="I260" s="39">
        <v>-8785.5558075280114</v>
      </c>
      <c r="J260" s="50">
        <f t="shared" si="3"/>
        <v>507795.37117813592</v>
      </c>
      <c r="K260" s="37">
        <v>18809.293314989889</v>
      </c>
      <c r="L260" s="44">
        <v>1.6775922225559801</v>
      </c>
      <c r="M260" s="37">
        <v>26068.383978513535</v>
      </c>
      <c r="N260" s="45">
        <v>2.3261468290257619</v>
      </c>
    </row>
    <row r="261" spans="1:14" ht="12.75" customHeight="1" x14ac:dyDescent="0.2">
      <c r="A261" s="22" t="s">
        <v>275</v>
      </c>
      <c r="B261" s="23">
        <v>105390</v>
      </c>
      <c r="C261" s="51">
        <v>1500</v>
      </c>
      <c r="D261" s="52">
        <v>-728.92031859603003</v>
      </c>
      <c r="E261" s="52">
        <v>698.09028446726268</v>
      </c>
      <c r="F261" s="52">
        <v>0</v>
      </c>
      <c r="G261" s="52">
        <v>16.816406795919988</v>
      </c>
      <c r="H261" s="52">
        <v>1259.0846000000001</v>
      </c>
      <c r="I261" s="53">
        <v>-1467.7539535249662</v>
      </c>
      <c r="J261" s="54">
        <f t="shared" si="3"/>
        <v>106667.31701914218</v>
      </c>
      <c r="K261" s="55">
        <v>1919.5674505940115</v>
      </c>
      <c r="L261" s="56">
        <v>0.92455529363730005</v>
      </c>
      <c r="M261" s="55">
        <v>3879.5929497848556</v>
      </c>
      <c r="N261" s="57">
        <v>1.8622336461067506</v>
      </c>
    </row>
    <row r="262" spans="1:14" ht="12.75" customHeight="1" x14ac:dyDescent="0.2">
      <c r="A262" s="33" t="s">
        <v>276</v>
      </c>
      <c r="B262" s="34">
        <v>120991</v>
      </c>
      <c r="C262" s="38">
        <v>1500</v>
      </c>
      <c r="D262" s="2">
        <v>-675.00335534749831</v>
      </c>
      <c r="E262" s="2">
        <v>0</v>
      </c>
      <c r="F262" s="2">
        <v>0</v>
      </c>
      <c r="G262" s="2">
        <v>34.072408966799998</v>
      </c>
      <c r="H262" s="2">
        <v>1315.2386000000001</v>
      </c>
      <c r="I262" s="39">
        <v>-1359.1867563277226</v>
      </c>
      <c r="J262" s="50">
        <f t="shared" si="3"/>
        <v>121806.12089729158</v>
      </c>
      <c r="K262" s="37">
        <v>7464.9287445799855</v>
      </c>
      <c r="L262" s="44">
        <v>3.44792566650167</v>
      </c>
      <c r="M262" s="37">
        <v>9626.8979418390954</v>
      </c>
      <c r="N262" s="45">
        <v>4.4458938596915853</v>
      </c>
    </row>
    <row r="263" spans="1:14" ht="12.75" customHeight="1" x14ac:dyDescent="0.2">
      <c r="A263" s="20" t="s">
        <v>277</v>
      </c>
      <c r="B263" s="21">
        <v>406098</v>
      </c>
      <c r="C263" s="38">
        <v>7500</v>
      </c>
      <c r="D263" s="2">
        <v>-3013.3334567484139</v>
      </c>
      <c r="E263" s="2">
        <v>-6.284365377158565</v>
      </c>
      <c r="F263" s="2">
        <v>0</v>
      </c>
      <c r="G263" s="2">
        <v>43.442170343959987</v>
      </c>
      <c r="H263" s="2">
        <v>5045.3044399999999</v>
      </c>
      <c r="I263" s="39">
        <v>-6067.6482485086062</v>
      </c>
      <c r="J263" s="50">
        <f t="shared" si="3"/>
        <v>409599.48053970974</v>
      </c>
      <c r="K263" s="37">
        <v>6416.0354427659186</v>
      </c>
      <c r="L263" s="44">
        <v>0.77145551360138997</v>
      </c>
      <c r="M263" s="37">
        <v>15584.338435095851</v>
      </c>
      <c r="N263" s="45">
        <v>1.8735974327364693</v>
      </c>
    </row>
    <row r="264" spans="1:14" ht="12.75" customHeight="1" x14ac:dyDescent="0.2">
      <c r="A264" s="22" t="s">
        <v>278</v>
      </c>
      <c r="B264" s="23">
        <v>415206</v>
      </c>
      <c r="C264" s="51">
        <v>5000</v>
      </c>
      <c r="D264" s="52">
        <v>-2538.9567414716325</v>
      </c>
      <c r="E264" s="52">
        <v>-9.8047848850708306</v>
      </c>
      <c r="F264" s="52">
        <v>0</v>
      </c>
      <c r="G264" s="52">
        <v>21.532877328720019</v>
      </c>
      <c r="H264" s="52">
        <v>4420.8202999999994</v>
      </c>
      <c r="I264" s="53">
        <v>-5112.4432946272791</v>
      </c>
      <c r="J264" s="54">
        <f t="shared" si="3"/>
        <v>416987.14835634473</v>
      </c>
      <c r="K264" s="55">
        <v>4784.362437510048</v>
      </c>
      <c r="L264" s="56">
        <v>0.60704603340326002</v>
      </c>
      <c r="M264" s="55">
        <v>11524.286706019077</v>
      </c>
      <c r="N264" s="57">
        <v>1.4620490206655348</v>
      </c>
    </row>
    <row r="265" spans="1:14" ht="12.75" customHeight="1" x14ac:dyDescent="0.2">
      <c r="A265" s="33" t="s">
        <v>279</v>
      </c>
      <c r="B265" s="34">
        <v>44004</v>
      </c>
      <c r="C265" s="38">
        <v>500</v>
      </c>
      <c r="D265" s="2">
        <v>-215.89925626987178</v>
      </c>
      <c r="E265" s="2">
        <v>0</v>
      </c>
      <c r="F265" s="2">
        <v>0</v>
      </c>
      <c r="G265" s="2">
        <v>8.7775608689600055</v>
      </c>
      <c r="H265" s="2">
        <v>463.67182000000003</v>
      </c>
      <c r="I265" s="39">
        <v>-434.73474242501379</v>
      </c>
      <c r="J265" s="50">
        <f t="shared" si="3"/>
        <v>44325.815382174085</v>
      </c>
      <c r="K265" s="37">
        <v>1579.8847263308126</v>
      </c>
      <c r="L265" s="44">
        <v>1.87740504410922</v>
      </c>
      <c r="M265" s="37">
        <v>2449.0244789464778</v>
      </c>
      <c r="N265" s="45">
        <v>2.9098575867587688</v>
      </c>
    </row>
    <row r="266" spans="1:14" ht="12.75" customHeight="1" x14ac:dyDescent="0.2">
      <c r="A266" s="20" t="s">
        <v>280</v>
      </c>
      <c r="B266" s="21">
        <v>59703</v>
      </c>
      <c r="C266" s="38">
        <v>500</v>
      </c>
      <c r="D266" s="2">
        <v>-245.75027884094726</v>
      </c>
      <c r="E266" s="2">
        <v>7.7852147308335979</v>
      </c>
      <c r="F266" s="2">
        <v>0</v>
      </c>
      <c r="G266" s="2">
        <v>4.5533758588799991</v>
      </c>
      <c r="H266" s="2">
        <v>541.74348000000009</v>
      </c>
      <c r="I266" s="39">
        <v>-494.84276147413141</v>
      </c>
      <c r="J266" s="50">
        <f t="shared" si="3"/>
        <v>60016.489030274635</v>
      </c>
      <c r="K266" s="37">
        <v>317.27764541050419</v>
      </c>
      <c r="L266" s="44">
        <v>0.33019341385056</v>
      </c>
      <c r="M266" s="37">
        <v>1101.5555426200299</v>
      </c>
      <c r="N266" s="45">
        <v>1.1461614134209686</v>
      </c>
    </row>
    <row r="267" spans="1:14" ht="12.75" customHeight="1" x14ac:dyDescent="0.2">
      <c r="A267" s="22" t="s">
        <v>281</v>
      </c>
      <c r="B267" s="23">
        <v>523333</v>
      </c>
      <c r="C267" s="51">
        <v>5500</v>
      </c>
      <c r="D267" s="52">
        <v>-3670.5187598635644</v>
      </c>
      <c r="E267" s="52">
        <v>-10.665149160148303</v>
      </c>
      <c r="F267" s="52">
        <v>0</v>
      </c>
      <c r="G267" s="52">
        <v>138.20319429140005</v>
      </c>
      <c r="H267" s="52">
        <v>6283.9379600000002</v>
      </c>
      <c r="I267" s="53">
        <v>-7390.956574861274</v>
      </c>
      <c r="J267" s="54">
        <f t="shared" si="3"/>
        <v>524183.00067040644</v>
      </c>
      <c r="K267" s="55">
        <v>13643.980702650035</v>
      </c>
      <c r="L267" s="56">
        <v>1.32128101769929</v>
      </c>
      <c r="M267" s="55">
        <v>21352.817382129724</v>
      </c>
      <c r="N267" s="57">
        <v>2.067540628639462</v>
      </c>
    </row>
    <row r="268" spans="1:14" ht="12.75" customHeight="1" x14ac:dyDescent="0.2">
      <c r="A268" s="33" t="s">
        <v>282</v>
      </c>
      <c r="B268" s="34">
        <v>291481</v>
      </c>
      <c r="C268" s="38">
        <v>3000</v>
      </c>
      <c r="D268" s="2">
        <v>-1961.6055684884275</v>
      </c>
      <c r="E268" s="2">
        <v>-2.3302970007626982</v>
      </c>
      <c r="F268" s="2">
        <v>0</v>
      </c>
      <c r="G268" s="2">
        <v>66.407901682440013</v>
      </c>
      <c r="H268" s="2">
        <v>3483.5367999999999</v>
      </c>
      <c r="I268" s="39">
        <v>-3949.8889727082978</v>
      </c>
      <c r="J268" s="50">
        <f t="shared" si="3"/>
        <v>292117.11986348493</v>
      </c>
      <c r="K268" s="37">
        <v>4993.1422210270539</v>
      </c>
      <c r="L268" s="44">
        <v>0.88142416506710997</v>
      </c>
      <c r="M268" s="37">
        <v>9295.6831959597766</v>
      </c>
      <c r="N268" s="45">
        <v>1.6407176059852739</v>
      </c>
    </row>
    <row r="269" spans="1:14" ht="12.75" customHeight="1" x14ac:dyDescent="0.2">
      <c r="A269" s="20" t="s">
        <v>283</v>
      </c>
      <c r="B269" s="21">
        <v>89318</v>
      </c>
      <c r="C269" s="38">
        <v>1000</v>
      </c>
      <c r="D269" s="2">
        <v>-579.89660901639729</v>
      </c>
      <c r="E269" s="2">
        <v>-3.7906797560606265</v>
      </c>
      <c r="F269" s="2">
        <v>0</v>
      </c>
      <c r="G269" s="2">
        <v>11.461990610800001</v>
      </c>
      <c r="H269" s="2">
        <v>1029.88138</v>
      </c>
      <c r="I269" s="39">
        <v>-1167.6798119154175</v>
      </c>
      <c r="J269" s="50">
        <f t="shared" si="3"/>
        <v>89607.976269922932</v>
      </c>
      <c r="K269" s="37">
        <v>2477.687005254993</v>
      </c>
      <c r="L269" s="44">
        <v>1.4605667414992101</v>
      </c>
      <c r="M269" s="37">
        <v>3854.8952746343275</v>
      </c>
      <c r="N269" s="45">
        <v>2.2721528696350886</v>
      </c>
    </row>
    <row r="270" spans="1:14" ht="12.75" customHeight="1" x14ac:dyDescent="0.2">
      <c r="A270" s="22" t="s">
        <v>284</v>
      </c>
      <c r="B270" s="23">
        <v>729504</v>
      </c>
      <c r="C270" s="51">
        <v>8500</v>
      </c>
      <c r="D270" s="52">
        <v>-5823.0320308414284</v>
      </c>
      <c r="E270" s="52">
        <v>-13.966401516593123</v>
      </c>
      <c r="F270" s="52">
        <v>0</v>
      </c>
      <c r="G270" s="52">
        <v>185.32074518335992</v>
      </c>
      <c r="H270" s="52">
        <v>9568.0242200000012</v>
      </c>
      <c r="I270" s="53">
        <v>-11725.2572973023</v>
      </c>
      <c r="J270" s="54">
        <f t="shared" si="3"/>
        <v>730195.08923552313</v>
      </c>
      <c r="K270" s="55">
        <v>26927.715737370076</v>
      </c>
      <c r="L270" s="56">
        <v>1.7572232382128501</v>
      </c>
      <c r="M270" s="55">
        <v>38508.860582208261</v>
      </c>
      <c r="N270" s="57">
        <v>2.5126430344307944</v>
      </c>
    </row>
    <row r="271" spans="1:14" ht="12.75" customHeight="1" x14ac:dyDescent="0.2">
      <c r="A271" s="33" t="s">
        <v>285</v>
      </c>
      <c r="B271" s="34">
        <v>180405</v>
      </c>
      <c r="C271" s="38">
        <v>1500</v>
      </c>
      <c r="D271" s="2">
        <v>-1218.5696500719664</v>
      </c>
      <c r="E271" s="2">
        <v>-0.80587481314995557</v>
      </c>
      <c r="F271" s="2">
        <v>0</v>
      </c>
      <c r="G271" s="2">
        <v>55.348694254600005</v>
      </c>
      <c r="H271" s="2">
        <v>2221.7638199999997</v>
      </c>
      <c r="I271" s="39">
        <v>-2453.7118473849114</v>
      </c>
      <c r="J271" s="50">
        <f t="shared" si="3"/>
        <v>180509.02514198457</v>
      </c>
      <c r="K271" s="37">
        <v>6164.1328051230521</v>
      </c>
      <c r="L271" s="44">
        <v>1.5374153480044801</v>
      </c>
      <c r="M271" s="37">
        <v>9249.1269453991554</v>
      </c>
      <c r="N271" s="45">
        <v>2.3065694591451615</v>
      </c>
    </row>
    <row r="272" spans="1:14" ht="12.75" customHeight="1" x14ac:dyDescent="0.2">
      <c r="A272" s="20" t="s">
        <v>286</v>
      </c>
      <c r="B272" s="21">
        <v>1038460</v>
      </c>
      <c r="C272" s="38">
        <v>10500</v>
      </c>
      <c r="D272" s="2">
        <v>-8986.5462135481994</v>
      </c>
      <c r="E272" s="2">
        <v>-24.342687661046511</v>
      </c>
      <c r="F272" s="2">
        <v>0</v>
      </c>
      <c r="G272" s="2">
        <v>343.50592752031957</v>
      </c>
      <c r="H272" s="2">
        <v>14276.311400000001</v>
      </c>
      <c r="I272" s="39">
        <v>-18095.309455600654</v>
      </c>
      <c r="J272" s="50">
        <f t="shared" si="3"/>
        <v>1036473.6189707104</v>
      </c>
      <c r="K272" s="37">
        <v>42618.361791050062</v>
      </c>
      <c r="L272" s="44">
        <v>1.8722335846692499</v>
      </c>
      <c r="M272" s="37">
        <v>57450.063278615009</v>
      </c>
      <c r="N272" s="45">
        <v>2.5234626964227997</v>
      </c>
    </row>
    <row r="273" spans="1:14" ht="12.75" customHeight="1" x14ac:dyDescent="0.2">
      <c r="A273" s="22" t="s">
        <v>287</v>
      </c>
      <c r="B273" s="23">
        <v>818636</v>
      </c>
      <c r="C273" s="51">
        <v>8500</v>
      </c>
      <c r="D273" s="52">
        <v>-6870.1318535865194</v>
      </c>
      <c r="E273" s="52">
        <v>-22.607854062400293</v>
      </c>
      <c r="F273" s="52">
        <v>0</v>
      </c>
      <c r="G273" s="52">
        <v>260.70532388584002</v>
      </c>
      <c r="H273" s="52">
        <v>11123.60708</v>
      </c>
      <c r="I273" s="53">
        <v>-13833.697500381815</v>
      </c>
      <c r="J273" s="54">
        <f t="shared" si="3"/>
        <v>817793.87519585504</v>
      </c>
      <c r="K273" s="55">
        <v>16314.432871990139</v>
      </c>
      <c r="L273" s="56">
        <v>0.91728638188988998</v>
      </c>
      <c r="M273" s="55">
        <v>28292.725536998361</v>
      </c>
      <c r="N273" s="57">
        <v>1.5905666553443931</v>
      </c>
    </row>
    <row r="274" spans="1:14" s="4" customFormat="1" ht="12.75" customHeight="1" x14ac:dyDescent="0.2">
      <c r="A274" s="33" t="s">
        <v>288</v>
      </c>
      <c r="B274" s="34">
        <v>155913</v>
      </c>
      <c r="C274" s="38">
        <v>2000</v>
      </c>
      <c r="D274" s="2">
        <v>-905.48101798929065</v>
      </c>
      <c r="E274" s="2">
        <v>-2.4648346420171947</v>
      </c>
      <c r="F274" s="2">
        <v>0</v>
      </c>
      <c r="G274" s="2">
        <v>14.584425968440001</v>
      </c>
      <c r="H274" s="2">
        <v>1712.6312400000002</v>
      </c>
      <c r="I274" s="39">
        <v>-1823.2765778232356</v>
      </c>
      <c r="J274" s="50">
        <f t="shared" si="3"/>
        <v>156908.99323551389</v>
      </c>
      <c r="K274" s="37">
        <v>1617.7149467070121</v>
      </c>
      <c r="L274" s="44">
        <v>0.57009836252935997</v>
      </c>
      <c r="M274" s="37">
        <v>4308.042260781629</v>
      </c>
      <c r="N274" s="45">
        <v>1.5180018852030859</v>
      </c>
    </row>
    <row r="275" spans="1:14" ht="12.75" customHeight="1" x14ac:dyDescent="0.2">
      <c r="A275" s="20" t="s">
        <v>289</v>
      </c>
      <c r="B275" s="21">
        <v>32184</v>
      </c>
      <c r="C275" s="38">
        <v>500</v>
      </c>
      <c r="D275" s="2">
        <v>-88.858857885992236</v>
      </c>
      <c r="E275" s="2">
        <v>0</v>
      </c>
      <c r="F275" s="2">
        <v>0</v>
      </c>
      <c r="G275" s="2">
        <v>-4.6631892938400021</v>
      </c>
      <c r="H275" s="2">
        <v>282.79502000000002</v>
      </c>
      <c r="I275" s="39">
        <v>-178.92619623923397</v>
      </c>
      <c r="J275" s="50">
        <f t="shared" si="3"/>
        <v>32694.346776580933</v>
      </c>
      <c r="K275" s="37">
        <v>988.52031833369983</v>
      </c>
      <c r="L275" s="44">
        <v>1.96774405021011</v>
      </c>
      <c r="M275" s="37">
        <v>1747.0053622503838</v>
      </c>
      <c r="N275" s="45">
        <v>3.4771394190274552</v>
      </c>
    </row>
    <row r="276" spans="1:14" ht="12.75" customHeight="1" x14ac:dyDescent="0.2">
      <c r="A276" s="22" t="s">
        <v>290</v>
      </c>
      <c r="B276" s="23">
        <v>220427</v>
      </c>
      <c r="C276" s="51">
        <v>2500</v>
      </c>
      <c r="D276" s="52">
        <v>-1884.0854711139291</v>
      </c>
      <c r="E276" s="52">
        <v>-6.3470839883138979</v>
      </c>
      <c r="F276" s="52">
        <v>0</v>
      </c>
      <c r="G276" s="52">
        <v>56.733345461159985</v>
      </c>
      <c r="H276" s="52">
        <v>3088.9609999999998</v>
      </c>
      <c r="I276" s="53">
        <v>-3793.7945046350078</v>
      </c>
      <c r="J276" s="54">
        <f t="shared" ref="J276:J339" si="4">B276+C276+D276+E276+F276+G276+H276+I276</f>
        <v>220388.46728572392</v>
      </c>
      <c r="K276" s="55">
        <v>4754.6028547569877</v>
      </c>
      <c r="L276" s="56">
        <v>0.98657450617625997</v>
      </c>
      <c r="M276" s="55">
        <v>8211.6501401150599</v>
      </c>
      <c r="N276" s="57">
        <v>1.7036833373063287</v>
      </c>
    </row>
    <row r="277" spans="1:14" ht="12.75" customHeight="1" x14ac:dyDescent="0.2">
      <c r="A277" s="33" t="s">
        <v>291</v>
      </c>
      <c r="B277" s="34">
        <v>915519</v>
      </c>
      <c r="C277" s="38">
        <v>11000</v>
      </c>
      <c r="D277" s="2">
        <v>-6808.5785822384105</v>
      </c>
      <c r="E277" s="2">
        <v>-29.633715748961549</v>
      </c>
      <c r="F277" s="2">
        <v>0</v>
      </c>
      <c r="G277" s="2">
        <v>158.57766332187998</v>
      </c>
      <c r="H277" s="2">
        <v>11135.6198</v>
      </c>
      <c r="I277" s="39">
        <v>-13709.753833195262</v>
      </c>
      <c r="J277" s="50">
        <f t="shared" si="4"/>
        <v>917265.23133213911</v>
      </c>
      <c r="K277" s="37">
        <v>49259.860614979872</v>
      </c>
      <c r="L277" s="44">
        <v>2.6834328700428798</v>
      </c>
      <c r="M277" s="37">
        <v>63742.352895147633</v>
      </c>
      <c r="N277" s="45">
        <v>3.4719468341268476</v>
      </c>
    </row>
    <row r="278" spans="1:14" ht="12.75" customHeight="1" x14ac:dyDescent="0.2">
      <c r="A278" s="20" t="s">
        <v>292</v>
      </c>
      <c r="B278" s="21">
        <v>101466</v>
      </c>
      <c r="C278" s="38">
        <v>1000</v>
      </c>
      <c r="D278" s="2">
        <v>-665.28441776621787</v>
      </c>
      <c r="E278" s="2">
        <v>-8.8083779469661749</v>
      </c>
      <c r="F278" s="2">
        <v>0</v>
      </c>
      <c r="G278" s="2">
        <v>19.068378222799993</v>
      </c>
      <c r="H278" s="2">
        <v>1164.3774600000002</v>
      </c>
      <c r="I278" s="39">
        <v>-1339.6167036140564</v>
      </c>
      <c r="J278" s="50">
        <f t="shared" si="4"/>
        <v>101635.73633889557</v>
      </c>
      <c r="K278" s="37">
        <v>2083.2583164449898</v>
      </c>
      <c r="L278" s="44">
        <v>1.03582742003776</v>
      </c>
      <c r="M278" s="37">
        <v>3595.2458716691763</v>
      </c>
      <c r="N278" s="45">
        <v>1.7874533668697203</v>
      </c>
    </row>
    <row r="279" spans="1:14" ht="12.75" customHeight="1" x14ac:dyDescent="0.2">
      <c r="A279" s="22" t="s">
        <v>293</v>
      </c>
      <c r="B279" s="23">
        <v>42195</v>
      </c>
      <c r="C279" s="51">
        <v>500</v>
      </c>
      <c r="D279" s="52">
        <v>-120.56110666302591</v>
      </c>
      <c r="E279" s="52">
        <v>0</v>
      </c>
      <c r="F279" s="52">
        <v>0</v>
      </c>
      <c r="G279" s="52">
        <v>-3.3603487667999996</v>
      </c>
      <c r="H279" s="52">
        <v>323.36180000000002</v>
      </c>
      <c r="I279" s="53">
        <v>-242.76184437666899</v>
      </c>
      <c r="J279" s="54">
        <f t="shared" si="4"/>
        <v>42651.678500193506</v>
      </c>
      <c r="K279" s="55">
        <v>440.55021497890266</v>
      </c>
      <c r="L279" s="56">
        <v>0.74302629501685002</v>
      </c>
      <c r="M279" s="55">
        <v>1124.3499208903741</v>
      </c>
      <c r="N279" s="57">
        <v>1.8960807873435848</v>
      </c>
    </row>
    <row r="280" spans="1:14" ht="12.75" customHeight="1" x14ac:dyDescent="0.2">
      <c r="A280" s="33" t="s">
        <v>294</v>
      </c>
      <c r="B280" s="34">
        <v>83804</v>
      </c>
      <c r="C280" s="38">
        <v>1500</v>
      </c>
      <c r="D280" s="2">
        <v>-382.50961480610721</v>
      </c>
      <c r="E280" s="2">
        <v>-9.384275719013857E-2</v>
      </c>
      <c r="F280" s="2">
        <v>0</v>
      </c>
      <c r="G280" s="2">
        <v>-1.7886473666399993</v>
      </c>
      <c r="H280" s="2">
        <v>838.75652000000002</v>
      </c>
      <c r="I280" s="39">
        <v>-770.22136037357745</v>
      </c>
      <c r="J280" s="50">
        <f t="shared" si="4"/>
        <v>84988.143054696469</v>
      </c>
      <c r="K280" s="37">
        <v>1693.643779201986</v>
      </c>
      <c r="L280" s="44">
        <v>1.2022143097690401</v>
      </c>
      <c r="M280" s="37">
        <v>3644.4914982512419</v>
      </c>
      <c r="N280" s="45">
        <v>2.5866562984010373</v>
      </c>
    </row>
    <row r="281" spans="1:14" ht="12.75" customHeight="1" x14ac:dyDescent="0.2">
      <c r="A281" s="20" t="s">
        <v>295</v>
      </c>
      <c r="B281" s="21">
        <v>106241</v>
      </c>
      <c r="C281" s="38">
        <v>2000</v>
      </c>
      <c r="D281" s="2">
        <v>-517.18632128956415</v>
      </c>
      <c r="E281" s="2">
        <v>-1.0922341602187657</v>
      </c>
      <c r="F281" s="2">
        <v>0</v>
      </c>
      <c r="G281" s="2">
        <v>-0.19925383427999321</v>
      </c>
      <c r="H281" s="2">
        <v>1068.76902</v>
      </c>
      <c r="I281" s="39">
        <v>-1041.4063765486665</v>
      </c>
      <c r="J281" s="50">
        <f t="shared" si="4"/>
        <v>107749.88483416729</v>
      </c>
      <c r="K281" s="37">
        <v>1003.9994238819927</v>
      </c>
      <c r="L281" s="44">
        <v>0.53499791586459</v>
      </c>
      <c r="M281" s="37">
        <v>3591.6439618253498</v>
      </c>
      <c r="N281" s="45">
        <v>1.9136327076172051</v>
      </c>
    </row>
    <row r="282" spans="1:14" ht="12.75" customHeight="1" x14ac:dyDescent="0.2">
      <c r="A282" s="22" t="s">
        <v>296</v>
      </c>
      <c r="B282" s="23">
        <v>49556</v>
      </c>
      <c r="C282" s="51">
        <v>500</v>
      </c>
      <c r="D282" s="52">
        <v>-178.41192559921879</v>
      </c>
      <c r="E282" s="52">
        <v>-1.528064049288469E-2</v>
      </c>
      <c r="F282" s="52">
        <v>0</v>
      </c>
      <c r="G282" s="52">
        <v>-4.7895527759600007</v>
      </c>
      <c r="H282" s="52">
        <v>415.77552000000003</v>
      </c>
      <c r="I282" s="53">
        <v>-359.25025338658696</v>
      </c>
      <c r="J282" s="54">
        <f t="shared" si="4"/>
        <v>49929.308507597743</v>
      </c>
      <c r="K282" s="55">
        <v>644.3748218260007</v>
      </c>
      <c r="L282" s="56">
        <v>0.85116270161780005</v>
      </c>
      <c r="M282" s="55">
        <v>1366.4694313020591</v>
      </c>
      <c r="N282" s="57">
        <v>1.8047632190759606</v>
      </c>
    </row>
    <row r="283" spans="1:14" ht="12.75" customHeight="1" x14ac:dyDescent="0.2">
      <c r="A283" s="33" t="s">
        <v>297</v>
      </c>
      <c r="B283" s="34">
        <v>66301</v>
      </c>
      <c r="C283" s="38">
        <v>500</v>
      </c>
      <c r="D283" s="2">
        <v>-298.51022571075515</v>
      </c>
      <c r="E283" s="2">
        <v>0</v>
      </c>
      <c r="F283" s="2">
        <v>0</v>
      </c>
      <c r="G283" s="2">
        <v>-2.2886417027199961</v>
      </c>
      <c r="H283" s="2">
        <v>629.55925999999999</v>
      </c>
      <c r="I283" s="39">
        <v>-601.08019049117661</v>
      </c>
      <c r="J283" s="50">
        <f t="shared" si="4"/>
        <v>66528.680202095347</v>
      </c>
      <c r="K283" s="37">
        <v>1911.1590253619943</v>
      </c>
      <c r="L283" s="44">
        <v>1.75050314843279</v>
      </c>
      <c r="M283" s="37">
        <v>2723.3166508245631</v>
      </c>
      <c r="N283" s="45">
        <v>2.4940647729972683</v>
      </c>
    </row>
    <row r="284" spans="1:14" ht="12.75" customHeight="1" x14ac:dyDescent="0.2">
      <c r="A284" s="20" t="s">
        <v>298</v>
      </c>
      <c r="B284" s="21">
        <v>148068</v>
      </c>
      <c r="C284" s="38">
        <v>2500</v>
      </c>
      <c r="D284" s="2">
        <v>-930.93537832121558</v>
      </c>
      <c r="E284" s="2">
        <v>-0.46069453982713071</v>
      </c>
      <c r="F284" s="2">
        <v>0</v>
      </c>
      <c r="G284" s="2">
        <v>-2.1694572519199937</v>
      </c>
      <c r="H284" s="2">
        <v>1687.4268800000002</v>
      </c>
      <c r="I284" s="39">
        <v>-1874.5314777875997</v>
      </c>
      <c r="J284" s="50">
        <f t="shared" si="4"/>
        <v>149447.32987209945</v>
      </c>
      <c r="K284" s="37">
        <v>3684.4943806970259</v>
      </c>
      <c r="L284" s="44">
        <v>1.3129420269690699</v>
      </c>
      <c r="M284" s="37">
        <v>6847.3993261287105</v>
      </c>
      <c r="N284" s="45">
        <v>2.4396925694542384</v>
      </c>
    </row>
    <row r="285" spans="1:14" ht="12.75" customHeight="1" x14ac:dyDescent="0.2">
      <c r="A285" s="22" t="s">
        <v>299</v>
      </c>
      <c r="B285" s="23">
        <v>111276</v>
      </c>
      <c r="C285" s="51">
        <v>1000</v>
      </c>
      <c r="D285" s="52">
        <v>-603.49974314236397</v>
      </c>
      <c r="E285" s="52">
        <v>-0.51623702625056467</v>
      </c>
      <c r="F285" s="52">
        <v>0</v>
      </c>
      <c r="G285" s="52">
        <v>9.6883517788799836</v>
      </c>
      <c r="H285" s="52">
        <v>1193.1347800000001</v>
      </c>
      <c r="I285" s="53">
        <v>-1215.207082791464</v>
      </c>
      <c r="J285" s="54">
        <f t="shared" si="4"/>
        <v>111659.60006881879</v>
      </c>
      <c r="K285" s="55">
        <v>1028.8842081819894</v>
      </c>
      <c r="L285" s="56">
        <v>0.51604850939188995</v>
      </c>
      <c r="M285" s="55">
        <v>2577.4773577903106</v>
      </c>
      <c r="N285" s="57">
        <v>1.2925917032367875</v>
      </c>
    </row>
    <row r="286" spans="1:14" ht="12.75" customHeight="1" x14ac:dyDescent="0.2">
      <c r="A286" s="33" t="s">
        <v>300</v>
      </c>
      <c r="B286" s="34">
        <v>390938</v>
      </c>
      <c r="C286" s="38">
        <v>4500</v>
      </c>
      <c r="D286" s="2">
        <v>-2760.6410796351233</v>
      </c>
      <c r="E286" s="2">
        <v>-2.7541938198894513</v>
      </c>
      <c r="F286" s="2">
        <v>0</v>
      </c>
      <c r="G286" s="2">
        <v>153.57836157276003</v>
      </c>
      <c r="H286" s="2">
        <v>4522.6078000000007</v>
      </c>
      <c r="I286" s="39">
        <v>-5558.8268779532846</v>
      </c>
      <c r="J286" s="50">
        <f t="shared" si="4"/>
        <v>391791.96401016443</v>
      </c>
      <c r="K286" s="37">
        <v>16396.457210174063</v>
      </c>
      <c r="L286" s="44">
        <v>2.1309605908365401</v>
      </c>
      <c r="M286" s="37">
        <v>22429.687002151855</v>
      </c>
      <c r="N286" s="45">
        <v>2.9146912204205888</v>
      </c>
    </row>
    <row r="287" spans="1:14" ht="12.75" customHeight="1" x14ac:dyDescent="0.2">
      <c r="A287" s="20" t="s">
        <v>301</v>
      </c>
      <c r="B287" s="21">
        <v>63673</v>
      </c>
      <c r="C287" s="38">
        <v>1000</v>
      </c>
      <c r="D287" s="2">
        <v>-408.65818496526634</v>
      </c>
      <c r="E287" s="2">
        <v>0</v>
      </c>
      <c r="F287" s="2">
        <v>0</v>
      </c>
      <c r="G287" s="2">
        <v>8.0027029865600028</v>
      </c>
      <c r="H287" s="2">
        <v>755.93262000000016</v>
      </c>
      <c r="I287" s="39">
        <v>-822.87412124606033</v>
      </c>
      <c r="J287" s="50">
        <f t="shared" si="4"/>
        <v>64205.403016775235</v>
      </c>
      <c r="K287" s="37">
        <v>900.95662506998633</v>
      </c>
      <c r="L287" s="44">
        <v>0.66884918108485003</v>
      </c>
      <c r="M287" s="37">
        <v>2377.8009496351879</v>
      </c>
      <c r="N287" s="45">
        <v>1.7650005390710826</v>
      </c>
    </row>
    <row r="288" spans="1:14" ht="12.75" customHeight="1" x14ac:dyDescent="0.2">
      <c r="A288" s="22" t="s">
        <v>302</v>
      </c>
      <c r="B288" s="23">
        <v>81149</v>
      </c>
      <c r="C288" s="51">
        <v>1000</v>
      </c>
      <c r="D288" s="52">
        <v>-488.26091182146774</v>
      </c>
      <c r="E288" s="52">
        <v>-1.1962763601240454</v>
      </c>
      <c r="F288" s="52">
        <v>0</v>
      </c>
      <c r="G288" s="52">
        <v>7.8428896845200029</v>
      </c>
      <c r="H288" s="52">
        <v>895.10853999999995</v>
      </c>
      <c r="I288" s="53">
        <v>-983.16217204370741</v>
      </c>
      <c r="J288" s="54">
        <f t="shared" si="4"/>
        <v>81579.332069459211</v>
      </c>
      <c r="K288" s="55">
        <v>1877.0232098470151</v>
      </c>
      <c r="L288" s="56">
        <v>1.2172015299699599</v>
      </c>
      <c r="M288" s="55">
        <v>3290.000795967615</v>
      </c>
      <c r="N288" s="57">
        <v>2.133218191980415</v>
      </c>
    </row>
    <row r="289" spans="1:14" x14ac:dyDescent="0.2">
      <c r="A289" s="33" t="s">
        <v>303</v>
      </c>
      <c r="B289" s="34">
        <v>179386</v>
      </c>
      <c r="C289" s="38">
        <v>1000</v>
      </c>
      <c r="D289" s="2">
        <v>-1196.1235323247236</v>
      </c>
      <c r="E289" s="2">
        <v>-2.9095311572758646</v>
      </c>
      <c r="F289" s="2">
        <v>0</v>
      </c>
      <c r="G289" s="2">
        <v>29.523582302439991</v>
      </c>
      <c r="H289" s="2">
        <v>2059.9034999999999</v>
      </c>
      <c r="I289" s="39">
        <v>-2408.5143446890634</v>
      </c>
      <c r="J289" s="50">
        <f t="shared" si="4"/>
        <v>178867.87967413137</v>
      </c>
      <c r="K289" s="37">
        <v>5987.6219632489956</v>
      </c>
      <c r="L289" s="44">
        <v>1.6773164699793399</v>
      </c>
      <c r="M289" s="37">
        <v>7879.7567106571514</v>
      </c>
      <c r="N289" s="45">
        <v>2.2070916975869967</v>
      </c>
    </row>
    <row r="290" spans="1:14" x14ac:dyDescent="0.2">
      <c r="A290" s="20" t="s">
        <v>304</v>
      </c>
      <c r="B290" s="21">
        <v>191310</v>
      </c>
      <c r="C290" s="38">
        <v>4500</v>
      </c>
      <c r="D290" s="2">
        <v>-1211.1647452481338</v>
      </c>
      <c r="E290" s="2">
        <v>-1.5162719024241369</v>
      </c>
      <c r="F290" s="2">
        <v>0</v>
      </c>
      <c r="G290" s="2">
        <v>51.354445789799996</v>
      </c>
      <c r="H290" s="2">
        <v>2234.3073000000004</v>
      </c>
      <c r="I290" s="39">
        <v>-2438.8013310316419</v>
      </c>
      <c r="J290" s="50">
        <f t="shared" si="4"/>
        <v>194444.1793976076</v>
      </c>
      <c r="K290" s="37">
        <v>8453.1867638329859</v>
      </c>
      <c r="L290" s="44">
        <v>2.35070532780035</v>
      </c>
      <c r="M290" s="37">
        <v>13900.997309418861</v>
      </c>
      <c r="N290" s="45">
        <v>3.8651345066691136</v>
      </c>
    </row>
    <row r="291" spans="1:14" ht="12.75" customHeight="1" x14ac:dyDescent="0.2">
      <c r="A291" s="22" t="s">
        <v>305</v>
      </c>
      <c r="B291" s="23">
        <v>126885</v>
      </c>
      <c r="C291" s="51">
        <v>2000</v>
      </c>
      <c r="D291" s="52">
        <v>-687.03632568622641</v>
      </c>
      <c r="E291" s="52">
        <v>-2.199340596924344</v>
      </c>
      <c r="F291" s="52">
        <v>0</v>
      </c>
      <c r="G291" s="52">
        <v>4.2035178483600149</v>
      </c>
      <c r="H291" s="52">
        <v>1369.6643600000002</v>
      </c>
      <c r="I291" s="53">
        <v>-1383.4163454017855</v>
      </c>
      <c r="J291" s="54">
        <f t="shared" si="4"/>
        <v>128186.21586616342</v>
      </c>
      <c r="K291" s="55">
        <v>1828.6026338299853</v>
      </c>
      <c r="L291" s="56">
        <v>0.81671965728397</v>
      </c>
      <c r="M291" s="55">
        <v>4422.2556643534044</v>
      </c>
      <c r="N291" s="57">
        <v>1.9748847398823381</v>
      </c>
    </row>
    <row r="292" spans="1:14" ht="12.75" customHeight="1" x14ac:dyDescent="0.2">
      <c r="A292" s="33" t="s">
        <v>306</v>
      </c>
      <c r="B292" s="34">
        <v>129410</v>
      </c>
      <c r="C292" s="38">
        <v>2000</v>
      </c>
      <c r="D292" s="2">
        <v>-658.34231949387481</v>
      </c>
      <c r="E292" s="2">
        <v>-1.1685717208712845</v>
      </c>
      <c r="F292" s="2">
        <v>0</v>
      </c>
      <c r="G292" s="2">
        <v>6.9856172951200008</v>
      </c>
      <c r="H292" s="2">
        <v>1346.49758</v>
      </c>
      <c r="I292" s="39">
        <v>-1325.6380945328663</v>
      </c>
      <c r="J292" s="50">
        <f t="shared" si="4"/>
        <v>130778.3342115475</v>
      </c>
      <c r="K292" s="37">
        <v>2711.441019039019</v>
      </c>
      <c r="L292" s="44">
        <v>1.2236837413416899</v>
      </c>
      <c r="M292" s="37">
        <v>5318.8235414425144</v>
      </c>
      <c r="N292" s="45">
        <v>2.400088855277243</v>
      </c>
    </row>
    <row r="293" spans="1:14" ht="12.75" customHeight="1" x14ac:dyDescent="0.2">
      <c r="A293" s="20" t="s">
        <v>307</v>
      </c>
      <c r="B293" s="21">
        <v>733321</v>
      </c>
      <c r="C293" s="38">
        <v>8000</v>
      </c>
      <c r="D293" s="2">
        <v>-5108.4587153415741</v>
      </c>
      <c r="E293" s="2">
        <v>-15.036751739804458</v>
      </c>
      <c r="F293" s="2">
        <v>0</v>
      </c>
      <c r="G293" s="2">
        <v>158.55363595695997</v>
      </c>
      <c r="H293" s="2">
        <v>8515.0884399999995</v>
      </c>
      <c r="I293" s="39">
        <v>-10286.392469211794</v>
      </c>
      <c r="J293" s="50">
        <f t="shared" si="4"/>
        <v>734584.75413966377</v>
      </c>
      <c r="K293" s="37">
        <v>23639.125185729936</v>
      </c>
      <c r="L293" s="44">
        <v>1.6367924620477901</v>
      </c>
      <c r="M293" s="37">
        <v>34544.226374240825</v>
      </c>
      <c r="N293" s="45">
        <v>2.3915768732512053</v>
      </c>
    </row>
    <row r="294" spans="1:14" ht="12.75" customHeight="1" x14ac:dyDescent="0.2">
      <c r="A294" s="22" t="s">
        <v>308</v>
      </c>
      <c r="B294" s="23">
        <v>154546</v>
      </c>
      <c r="C294" s="51">
        <v>2500</v>
      </c>
      <c r="D294" s="52">
        <v>-830.50635664798472</v>
      </c>
      <c r="E294" s="52">
        <v>-2.1251560157653557</v>
      </c>
      <c r="F294" s="52">
        <v>0</v>
      </c>
      <c r="G294" s="52">
        <v>-3.1563553073199984</v>
      </c>
      <c r="H294" s="52">
        <v>1647.1271400000001</v>
      </c>
      <c r="I294" s="53">
        <v>-1672.307599746382</v>
      </c>
      <c r="J294" s="54">
        <f t="shared" si="4"/>
        <v>156185.03167228252</v>
      </c>
      <c r="K294" s="55">
        <v>1672.1496952640009</v>
      </c>
      <c r="L294" s="56">
        <v>0.60660491581288001</v>
      </c>
      <c r="M294" s="55">
        <v>4917.3420373267145</v>
      </c>
      <c r="N294" s="57">
        <v>1.7836347516981395</v>
      </c>
    </row>
    <row r="295" spans="1:14" ht="12.75" customHeight="1" x14ac:dyDescent="0.2">
      <c r="A295" s="33" t="s">
        <v>309</v>
      </c>
      <c r="B295" s="34">
        <v>331642</v>
      </c>
      <c r="C295" s="38">
        <v>4000</v>
      </c>
      <c r="D295" s="2">
        <v>-2205.0418145719268</v>
      </c>
      <c r="E295" s="2">
        <v>-4.0760004338567413E-2</v>
      </c>
      <c r="F295" s="2">
        <v>0</v>
      </c>
      <c r="G295" s="2">
        <v>60.665355705079975</v>
      </c>
      <c r="H295" s="2">
        <v>3840.7341000000001</v>
      </c>
      <c r="I295" s="39">
        <v>-4440.0721978220326</v>
      </c>
      <c r="J295" s="50">
        <f t="shared" si="4"/>
        <v>332898.24468330678</v>
      </c>
      <c r="K295" s="37">
        <v>11293.83205899701</v>
      </c>
      <c r="L295" s="44">
        <v>1.78109234385961</v>
      </c>
      <c r="M295" s="37">
        <v>16657.339205694618</v>
      </c>
      <c r="N295" s="45">
        <v>2.626584867326661</v>
      </c>
    </row>
    <row r="296" spans="1:14" ht="12.75" customHeight="1" x14ac:dyDescent="0.2">
      <c r="A296" s="20" t="s">
        <v>310</v>
      </c>
      <c r="B296" s="21">
        <v>223601</v>
      </c>
      <c r="C296" s="38">
        <v>2500</v>
      </c>
      <c r="D296" s="2">
        <v>-1366.66774654862</v>
      </c>
      <c r="E296" s="2">
        <v>-1.6985606347760722</v>
      </c>
      <c r="F296" s="2">
        <v>0</v>
      </c>
      <c r="G296" s="2">
        <v>34.058698555559985</v>
      </c>
      <c r="H296" s="2">
        <v>2539.5513799999999</v>
      </c>
      <c r="I296" s="39">
        <v>-2751.9221744503016</v>
      </c>
      <c r="J296" s="50">
        <f t="shared" si="4"/>
        <v>224554.32159692186</v>
      </c>
      <c r="K296" s="37">
        <v>6063.0303002620349</v>
      </c>
      <c r="L296" s="44">
        <v>1.4736793420540699</v>
      </c>
      <c r="M296" s="37">
        <v>9552.3584867734462</v>
      </c>
      <c r="N296" s="45">
        <v>2.3214811187446593</v>
      </c>
    </row>
    <row r="297" spans="1:14" ht="12.75" customHeight="1" x14ac:dyDescent="0.2">
      <c r="A297" s="22" t="s">
        <v>311</v>
      </c>
      <c r="B297" s="23">
        <v>234171</v>
      </c>
      <c r="C297" s="51">
        <v>4000</v>
      </c>
      <c r="D297" s="52">
        <v>-1654.3020182993712</v>
      </c>
      <c r="E297" s="52">
        <v>-1.0467465606518545</v>
      </c>
      <c r="F297" s="52">
        <v>0</v>
      </c>
      <c r="G297" s="52">
        <v>39.665460142720008</v>
      </c>
      <c r="H297" s="52">
        <v>2905.6323800000005</v>
      </c>
      <c r="I297" s="53">
        <v>-3331.1025440476137</v>
      </c>
      <c r="J297" s="54">
        <f t="shared" si="4"/>
        <v>236129.84653123506</v>
      </c>
      <c r="K297" s="55">
        <v>4655.2748421779834</v>
      </c>
      <c r="L297" s="56">
        <v>1.0019115335626101</v>
      </c>
      <c r="M297" s="55">
        <v>9692.4922111765482</v>
      </c>
      <c r="N297" s="57">
        <v>2.0857353876549234</v>
      </c>
    </row>
    <row r="298" spans="1:14" ht="12.75" customHeight="1" x14ac:dyDescent="0.2">
      <c r="A298" s="33" t="s">
        <v>86</v>
      </c>
      <c r="B298" s="34">
        <v>4468445</v>
      </c>
      <c r="C298" s="38">
        <v>27500</v>
      </c>
      <c r="D298" s="2">
        <v>-47994.427809120061</v>
      </c>
      <c r="E298" s="2">
        <v>-79.912087725540914</v>
      </c>
      <c r="F298" s="2">
        <v>0</v>
      </c>
      <c r="G298" s="2">
        <v>2354.5313592772004</v>
      </c>
      <c r="H298" s="2">
        <v>70099.161120000004</v>
      </c>
      <c r="I298" s="39">
        <v>-96641.579836444158</v>
      </c>
      <c r="J298" s="50">
        <f t="shared" si="4"/>
        <v>4423682.7727459883</v>
      </c>
      <c r="K298" s="37">
        <v>145921.24517739937</v>
      </c>
      <c r="L298" s="44">
        <v>1.27338123068488</v>
      </c>
      <c r="M298" s="37">
        <v>195053.57740353979</v>
      </c>
      <c r="N298" s="45">
        <v>1.7019111031842777</v>
      </c>
    </row>
    <row r="299" spans="1:14" ht="12.75" customHeight="1" x14ac:dyDescent="0.2">
      <c r="A299" s="20" t="s">
        <v>312</v>
      </c>
      <c r="B299" s="21">
        <v>734822</v>
      </c>
      <c r="C299" s="38">
        <v>7000</v>
      </c>
      <c r="D299" s="2">
        <v>-5575.6619290702683</v>
      </c>
      <c r="E299" s="2">
        <v>-20.641548388165575</v>
      </c>
      <c r="F299" s="2">
        <v>0</v>
      </c>
      <c r="G299" s="2">
        <v>150.09442876748</v>
      </c>
      <c r="H299" s="2">
        <v>9264.5148200000003</v>
      </c>
      <c r="I299" s="39">
        <v>-11227.152860375891</v>
      </c>
      <c r="J299" s="50">
        <f t="shared" si="4"/>
        <v>734413.15291093313</v>
      </c>
      <c r="K299" s="37">
        <v>21886.776135539869</v>
      </c>
      <c r="L299" s="44">
        <v>1.4525026950237001</v>
      </c>
      <c r="M299" s="37">
        <v>31901.088999183383</v>
      </c>
      <c r="N299" s="45">
        <v>2.1168312499847639</v>
      </c>
    </row>
    <row r="300" spans="1:14" ht="12.75" customHeight="1" x14ac:dyDescent="0.2">
      <c r="A300" s="22" t="s">
        <v>313</v>
      </c>
      <c r="B300" s="23">
        <v>529882</v>
      </c>
      <c r="C300" s="51">
        <v>5500</v>
      </c>
      <c r="D300" s="52">
        <v>-3482.1564934073208</v>
      </c>
      <c r="E300" s="52">
        <v>-8.794716990402776</v>
      </c>
      <c r="F300" s="52">
        <v>0</v>
      </c>
      <c r="G300" s="52">
        <v>85.80973884435997</v>
      </c>
      <c r="H300" s="52">
        <v>5901.2846000000009</v>
      </c>
      <c r="I300" s="53">
        <v>-7011.6703151249812</v>
      </c>
      <c r="J300" s="54">
        <f t="shared" si="4"/>
        <v>530866.47281332163</v>
      </c>
      <c r="K300" s="55">
        <v>14603.978246510029</v>
      </c>
      <c r="L300" s="56">
        <v>1.44219589792147</v>
      </c>
      <c r="M300" s="55">
        <v>22111.888542373315</v>
      </c>
      <c r="N300" s="57">
        <v>2.1833608060843956</v>
      </c>
    </row>
    <row r="301" spans="1:14" ht="12.75" customHeight="1" x14ac:dyDescent="0.2">
      <c r="A301" s="33" t="s">
        <v>87</v>
      </c>
      <c r="B301" s="34">
        <v>160307</v>
      </c>
      <c r="C301" s="38">
        <v>3500</v>
      </c>
      <c r="D301" s="2">
        <v>-1209.0821157664307</v>
      </c>
      <c r="E301" s="2">
        <v>-3.7218443067883982</v>
      </c>
      <c r="F301" s="2">
        <v>0</v>
      </c>
      <c r="G301" s="2">
        <v>46.681512826600013</v>
      </c>
      <c r="H301" s="2">
        <v>2016.14732</v>
      </c>
      <c r="I301" s="39">
        <v>-2434.607748307285</v>
      </c>
      <c r="J301" s="50">
        <f t="shared" si="4"/>
        <v>162222.41712444607</v>
      </c>
      <c r="K301" s="37">
        <v>6860.2860442870297</v>
      </c>
      <c r="L301" s="44">
        <v>1.57609248809552</v>
      </c>
      <c r="M301" s="37">
        <v>12501.00453091698</v>
      </c>
      <c r="N301" s="45">
        <v>2.87172360517186</v>
      </c>
    </row>
    <row r="302" spans="1:14" ht="12.75" customHeight="1" x14ac:dyDescent="0.2">
      <c r="A302" s="20" t="s">
        <v>88</v>
      </c>
      <c r="B302" s="21">
        <v>54419</v>
      </c>
      <c r="C302" s="38">
        <v>500</v>
      </c>
      <c r="D302" s="2">
        <v>-212.89101368518971</v>
      </c>
      <c r="E302" s="2">
        <v>-0.1200040225649488</v>
      </c>
      <c r="F302" s="2">
        <v>0</v>
      </c>
      <c r="G302" s="2">
        <v>-4.3964716616000032</v>
      </c>
      <c r="H302" s="2">
        <v>483.08834000000002</v>
      </c>
      <c r="I302" s="39">
        <v>-428.67734515649806</v>
      </c>
      <c r="J302" s="50">
        <f t="shared" si="4"/>
        <v>54756.003505474146</v>
      </c>
      <c r="K302" s="37">
        <v>415.90208156120207</v>
      </c>
      <c r="L302" s="44">
        <v>0.49283416350553999</v>
      </c>
      <c r="M302" s="37">
        <v>1148.3049962241057</v>
      </c>
      <c r="N302" s="45">
        <v>1.3605405658504255</v>
      </c>
    </row>
    <row r="303" spans="1:14" ht="12.75" customHeight="1" x14ac:dyDescent="0.2">
      <c r="A303" s="22" t="s">
        <v>89</v>
      </c>
      <c r="B303" s="23">
        <v>205755</v>
      </c>
      <c r="C303" s="51">
        <v>2000</v>
      </c>
      <c r="D303" s="52">
        <v>-1624.9138022797852</v>
      </c>
      <c r="E303" s="52">
        <v>0</v>
      </c>
      <c r="F303" s="52">
        <v>0</v>
      </c>
      <c r="G303" s="52">
        <v>50.934596378640038</v>
      </c>
      <c r="H303" s="52">
        <v>2660.3088199999997</v>
      </c>
      <c r="I303" s="53">
        <v>-3271.9264322705753</v>
      </c>
      <c r="J303" s="54">
        <f t="shared" si="4"/>
        <v>205569.40318182827</v>
      </c>
      <c r="K303" s="55">
        <v>11197.186114631011</v>
      </c>
      <c r="L303" s="56">
        <v>2.6317203423129998</v>
      </c>
      <c r="M303" s="55">
        <v>14038.181654221145</v>
      </c>
      <c r="N303" s="57">
        <v>3.2989858441641422</v>
      </c>
    </row>
    <row r="304" spans="1:14" ht="12.75" customHeight="1" x14ac:dyDescent="0.2">
      <c r="A304" s="33" t="s">
        <v>90</v>
      </c>
      <c r="B304" s="34">
        <v>93857</v>
      </c>
      <c r="C304" s="38">
        <v>500</v>
      </c>
      <c r="D304" s="2">
        <v>-566.24381574745576</v>
      </c>
      <c r="E304" s="2">
        <v>0</v>
      </c>
      <c r="F304" s="2">
        <v>0</v>
      </c>
      <c r="G304" s="2">
        <v>6.5165092126399955</v>
      </c>
      <c r="H304" s="2">
        <v>1060.98748</v>
      </c>
      <c r="I304" s="39">
        <v>-1140.1885473890768</v>
      </c>
      <c r="J304" s="50">
        <f t="shared" si="4"/>
        <v>93718.071626076111</v>
      </c>
      <c r="K304" s="37">
        <v>1146.1692489130073</v>
      </c>
      <c r="L304" s="44">
        <v>0.6612504125177</v>
      </c>
      <c r="M304" s="37">
        <v>2060.9912944435491</v>
      </c>
      <c r="N304" s="45">
        <v>1.1888673581375062</v>
      </c>
    </row>
    <row r="305" spans="1:14" ht="12.75" customHeight="1" x14ac:dyDescent="0.2">
      <c r="A305" s="20" t="s">
        <v>91</v>
      </c>
      <c r="B305" s="21">
        <v>171140</v>
      </c>
      <c r="C305" s="38">
        <v>1500</v>
      </c>
      <c r="D305" s="2">
        <v>-1289.1476491741216</v>
      </c>
      <c r="E305" s="2">
        <v>-2.6510419354788155</v>
      </c>
      <c r="F305" s="2">
        <v>0</v>
      </c>
      <c r="G305" s="2">
        <v>36.900915339440019</v>
      </c>
      <c r="H305" s="2">
        <v>2144.4517599999999</v>
      </c>
      <c r="I305" s="39">
        <v>-2595.8277063770115</v>
      </c>
      <c r="J305" s="50">
        <f t="shared" si="4"/>
        <v>170933.72627785281</v>
      </c>
      <c r="K305" s="37">
        <v>9941.3613625140279</v>
      </c>
      <c r="L305" s="44">
        <v>2.8848576546752001</v>
      </c>
      <c r="M305" s="37">
        <v>12140.889356836502</v>
      </c>
      <c r="N305" s="45">
        <v>3.5226649110856942</v>
      </c>
    </row>
    <row r="306" spans="1:14" ht="12.75" customHeight="1" x14ac:dyDescent="0.2">
      <c r="A306" s="22" t="s">
        <v>92</v>
      </c>
      <c r="B306" s="23">
        <v>80166</v>
      </c>
      <c r="C306" s="51">
        <v>1000</v>
      </c>
      <c r="D306" s="52">
        <v>-455.17024338996544</v>
      </c>
      <c r="E306" s="52">
        <v>0</v>
      </c>
      <c r="F306" s="52">
        <v>0</v>
      </c>
      <c r="G306" s="52">
        <v>2.5839453028400072</v>
      </c>
      <c r="H306" s="52">
        <v>861.85961999999995</v>
      </c>
      <c r="I306" s="53">
        <v>-916.5308020900344</v>
      </c>
      <c r="J306" s="54">
        <f t="shared" si="4"/>
        <v>80658.742519822845</v>
      </c>
      <c r="K306" s="55">
        <v>1864.4851220209966</v>
      </c>
      <c r="L306" s="56">
        <v>1.30455653814383</v>
      </c>
      <c r="M306" s="55">
        <v>3201.5538858835644</v>
      </c>
      <c r="N306" s="57">
        <v>2.2397818987864149</v>
      </c>
    </row>
    <row r="307" spans="1:14" ht="12.75" customHeight="1" x14ac:dyDescent="0.2">
      <c r="A307" s="33" t="s">
        <v>93</v>
      </c>
      <c r="B307" s="34">
        <v>203996</v>
      </c>
      <c r="C307" s="38">
        <v>2500</v>
      </c>
      <c r="D307" s="2">
        <v>-1439.5597784082231</v>
      </c>
      <c r="E307" s="2">
        <v>-3.5301524168968399</v>
      </c>
      <c r="F307" s="2">
        <v>0</v>
      </c>
      <c r="G307" s="2">
        <v>44.30191160880004</v>
      </c>
      <c r="H307" s="2">
        <v>2530.1054800000002</v>
      </c>
      <c r="I307" s="39">
        <v>-2898.6975698027982</v>
      </c>
      <c r="J307" s="50">
        <f t="shared" si="4"/>
        <v>204728.61989098086</v>
      </c>
      <c r="K307" s="37">
        <v>8168.0160606850404</v>
      </c>
      <c r="L307" s="44">
        <v>2.0377184832606599</v>
      </c>
      <c r="M307" s="37">
        <v>11587.416267083492</v>
      </c>
      <c r="N307" s="45">
        <v>2.8903877890201555</v>
      </c>
    </row>
    <row r="308" spans="1:14" ht="12.75" customHeight="1" x14ac:dyDescent="0.2">
      <c r="A308" s="20" t="s">
        <v>94</v>
      </c>
      <c r="B308" s="21">
        <v>476358</v>
      </c>
      <c r="C308" s="38">
        <v>5500</v>
      </c>
      <c r="D308" s="2">
        <v>-3941.0291892092023</v>
      </c>
      <c r="E308" s="2">
        <v>-13.01920218728219</v>
      </c>
      <c r="F308" s="2">
        <v>0</v>
      </c>
      <c r="G308" s="2">
        <v>138.74795074300005</v>
      </c>
      <c r="H308" s="2">
        <v>6432.1548400000001</v>
      </c>
      <c r="I308" s="39">
        <v>-7935.6563753916498</v>
      </c>
      <c r="J308" s="50">
        <f t="shared" si="4"/>
        <v>476539.19802395481</v>
      </c>
      <c r="K308" s="37">
        <v>28623.569689229946</v>
      </c>
      <c r="L308" s="44">
        <v>2.8454698736430699</v>
      </c>
      <c r="M308" s="37">
        <v>36133.830384972622</v>
      </c>
      <c r="N308" s="45">
        <v>3.5915924427325101</v>
      </c>
    </row>
    <row r="309" spans="1:14" ht="12.75" customHeight="1" x14ac:dyDescent="0.2">
      <c r="A309" s="22" t="s">
        <v>95</v>
      </c>
      <c r="B309" s="23">
        <v>252100</v>
      </c>
      <c r="C309" s="51">
        <v>3000</v>
      </c>
      <c r="D309" s="52">
        <v>-1929.2091098841595</v>
      </c>
      <c r="E309" s="52">
        <v>-0.33172294028720728</v>
      </c>
      <c r="F309" s="52">
        <v>0</v>
      </c>
      <c r="G309" s="52">
        <v>75.058956501440036</v>
      </c>
      <c r="H309" s="52">
        <v>3267.6232199999999</v>
      </c>
      <c r="I309" s="53">
        <v>-3884.6554636627434</v>
      </c>
      <c r="J309" s="54">
        <f t="shared" si="4"/>
        <v>252628.48588001425</v>
      </c>
      <c r="K309" s="55">
        <v>16157.686439367943</v>
      </c>
      <c r="L309" s="56">
        <v>3.1597278403710498</v>
      </c>
      <c r="M309" s="55">
        <v>20294.333632039023</v>
      </c>
      <c r="N309" s="57">
        <v>3.9681033910523618</v>
      </c>
    </row>
    <row r="310" spans="1:14" ht="12.75" customHeight="1" x14ac:dyDescent="0.2">
      <c r="A310" s="33" t="s">
        <v>96</v>
      </c>
      <c r="B310" s="34">
        <v>367434</v>
      </c>
      <c r="C310" s="38">
        <v>3500</v>
      </c>
      <c r="D310" s="2">
        <v>-3313.926311940872</v>
      </c>
      <c r="E310" s="2">
        <v>-4.5295335507703385</v>
      </c>
      <c r="F310" s="2">
        <v>0</v>
      </c>
      <c r="G310" s="2">
        <v>151.09921805163992</v>
      </c>
      <c r="H310" s="2">
        <v>5223.2299599999997</v>
      </c>
      <c r="I310" s="39">
        <v>-6672.9220217241391</v>
      </c>
      <c r="J310" s="50">
        <f t="shared" si="4"/>
        <v>366316.95131083584</v>
      </c>
      <c r="K310" s="37">
        <v>17994.291090165032</v>
      </c>
      <c r="L310" s="44">
        <v>2.1735933553576601</v>
      </c>
      <c r="M310" s="37">
        <v>23158.862705909065</v>
      </c>
      <c r="N310" s="45">
        <v>2.7970568948060452</v>
      </c>
    </row>
    <row r="311" spans="1:14" ht="12.75" customHeight="1" x14ac:dyDescent="0.2">
      <c r="A311" s="20" t="s">
        <v>97</v>
      </c>
      <c r="B311" s="21">
        <v>139409</v>
      </c>
      <c r="C311" s="38">
        <v>2000</v>
      </c>
      <c r="D311" s="2">
        <v>-941.81133228121973</v>
      </c>
      <c r="E311" s="2">
        <v>-0.54702816013858069</v>
      </c>
      <c r="F311" s="2">
        <v>0</v>
      </c>
      <c r="G311" s="2">
        <v>26.338992919240013</v>
      </c>
      <c r="H311" s="2">
        <v>1683.5453799999998</v>
      </c>
      <c r="I311" s="39">
        <v>-1896.4312986814641</v>
      </c>
      <c r="J311" s="50">
        <f t="shared" si="4"/>
        <v>140280.09471379642</v>
      </c>
      <c r="K311" s="37">
        <v>938.05460964300437</v>
      </c>
      <c r="L311" s="44">
        <v>0.34416657959071001</v>
      </c>
      <c r="M311" s="37">
        <v>3564.0502414039802</v>
      </c>
      <c r="N311" s="45">
        <v>1.3074489411279591</v>
      </c>
    </row>
    <row r="312" spans="1:14" ht="12.75" customHeight="1" x14ac:dyDescent="0.2">
      <c r="A312" s="22" t="s">
        <v>98</v>
      </c>
      <c r="B312" s="23">
        <v>41050</v>
      </c>
      <c r="C312" s="51">
        <v>500</v>
      </c>
      <c r="D312" s="52">
        <v>-177.71771577198447</v>
      </c>
      <c r="E312" s="52">
        <v>0</v>
      </c>
      <c r="F312" s="52">
        <v>0</v>
      </c>
      <c r="G312" s="52">
        <v>1.6169765084000023</v>
      </c>
      <c r="H312" s="52">
        <v>409.20461999999998</v>
      </c>
      <c r="I312" s="53">
        <v>-357.85239247846795</v>
      </c>
      <c r="J312" s="54">
        <f t="shared" si="4"/>
        <v>41425.251488257942</v>
      </c>
      <c r="K312" s="55">
        <v>1590.223569298294</v>
      </c>
      <c r="L312" s="56">
        <v>2.3040587141113602</v>
      </c>
      <c r="M312" s="55">
        <v>2351.3536458993331</v>
      </c>
      <c r="N312" s="57">
        <v>3.4063967719256696</v>
      </c>
    </row>
    <row r="313" spans="1:14" s="4" customFormat="1" ht="12.75" customHeight="1" x14ac:dyDescent="0.2">
      <c r="A313" s="33" t="s">
        <v>99</v>
      </c>
      <c r="B313" s="34">
        <v>94896</v>
      </c>
      <c r="C313" s="38">
        <v>500</v>
      </c>
      <c r="D313" s="2">
        <v>-557.21908799340963</v>
      </c>
      <c r="E313" s="2">
        <v>-1.5463298447724583</v>
      </c>
      <c r="F313" s="2">
        <v>0</v>
      </c>
      <c r="G313" s="2">
        <v>11.008035496640005</v>
      </c>
      <c r="H313" s="2">
        <v>1041.39878</v>
      </c>
      <c r="I313" s="39">
        <v>-1122.0163555835297</v>
      </c>
      <c r="J313" s="50">
        <f t="shared" si="4"/>
        <v>94767.625042074927</v>
      </c>
      <c r="K313" s="37">
        <v>2296.1429581620032</v>
      </c>
      <c r="L313" s="44">
        <v>1.33643726485951</v>
      </c>
      <c r="M313" s="37">
        <v>3204.5962320542021</v>
      </c>
      <c r="N313" s="45">
        <v>1.8649509382472271</v>
      </c>
    </row>
    <row r="314" spans="1:14" ht="12.75" customHeight="1" x14ac:dyDescent="0.2">
      <c r="A314" s="20" t="s">
        <v>100</v>
      </c>
      <c r="B314" s="21">
        <v>639373</v>
      </c>
      <c r="C314" s="38">
        <v>6500</v>
      </c>
      <c r="D314" s="2">
        <v>-5617.7773252558163</v>
      </c>
      <c r="E314" s="2">
        <v>-19.225987599800646</v>
      </c>
      <c r="F314" s="2">
        <v>0</v>
      </c>
      <c r="G314" s="2">
        <v>163.03356519963995</v>
      </c>
      <c r="H314" s="2">
        <v>9035.1548999999995</v>
      </c>
      <c r="I314" s="39">
        <v>-11311.956422135112</v>
      </c>
      <c r="J314" s="50">
        <f t="shared" si="4"/>
        <v>638122.22873020882</v>
      </c>
      <c r="K314" s="37">
        <v>32312.887783099897</v>
      </c>
      <c r="L314" s="44">
        <v>2.2967245116793298</v>
      </c>
      <c r="M314" s="37">
        <v>41568.667116352357</v>
      </c>
      <c r="N314" s="45">
        <v>2.9542151191973272</v>
      </c>
    </row>
    <row r="315" spans="1:14" ht="12.75" customHeight="1" x14ac:dyDescent="0.2">
      <c r="A315" s="22" t="s">
        <v>101</v>
      </c>
      <c r="B315" s="23">
        <v>94426</v>
      </c>
      <c r="C315" s="51">
        <v>500</v>
      </c>
      <c r="D315" s="52">
        <v>-606.73938900279074</v>
      </c>
      <c r="E315" s="52">
        <v>-3.669220371784121E-2</v>
      </c>
      <c r="F315" s="52">
        <v>0</v>
      </c>
      <c r="G315" s="52">
        <v>8.3989896208800019</v>
      </c>
      <c r="H315" s="52">
        <v>1074.68308</v>
      </c>
      <c r="I315" s="53">
        <v>-1221.7304336960194</v>
      </c>
      <c r="J315" s="54">
        <f t="shared" si="4"/>
        <v>94180.575554718351</v>
      </c>
      <c r="K315" s="55">
        <v>973.86232614301844</v>
      </c>
      <c r="L315" s="56">
        <v>0.54367242335632004</v>
      </c>
      <c r="M315" s="55">
        <v>1849.4417671332194</v>
      </c>
      <c r="N315" s="57">
        <v>1.032337538693044</v>
      </c>
    </row>
    <row r="316" spans="1:14" ht="12.75" customHeight="1" x14ac:dyDescent="0.2">
      <c r="A316" s="33" t="s">
        <v>102</v>
      </c>
      <c r="B316" s="34">
        <v>568651</v>
      </c>
      <c r="C316" s="38">
        <v>4000</v>
      </c>
      <c r="D316" s="2">
        <v>-4651.9000522971401</v>
      </c>
      <c r="E316" s="2">
        <v>-13.794141071332888</v>
      </c>
      <c r="F316" s="2">
        <v>0</v>
      </c>
      <c r="G316" s="2">
        <v>197.20658951079997</v>
      </c>
      <c r="H316" s="2">
        <v>7697.1241</v>
      </c>
      <c r="I316" s="39">
        <v>-9367.0659453055214</v>
      </c>
      <c r="J316" s="50">
        <f t="shared" si="4"/>
        <v>566512.57055083674</v>
      </c>
      <c r="K316" s="37">
        <v>21602.676941080019</v>
      </c>
      <c r="L316" s="44">
        <v>1.7824526791161901</v>
      </c>
      <c r="M316" s="37">
        <v>28191.988535270793</v>
      </c>
      <c r="N316" s="45">
        <v>2.3258342436243198</v>
      </c>
    </row>
    <row r="317" spans="1:14" ht="12.75" customHeight="1" x14ac:dyDescent="0.2">
      <c r="A317" s="20" t="s">
        <v>103</v>
      </c>
      <c r="B317" s="21">
        <v>407965</v>
      </c>
      <c r="C317" s="38">
        <v>4000</v>
      </c>
      <c r="D317" s="2">
        <v>-3479.3796540983831</v>
      </c>
      <c r="E317" s="2">
        <v>-13.421779497421085</v>
      </c>
      <c r="F317" s="2">
        <v>0</v>
      </c>
      <c r="G317" s="2">
        <v>84.990051522839963</v>
      </c>
      <c r="H317" s="2">
        <v>5553.6161199999997</v>
      </c>
      <c r="I317" s="39">
        <v>-7006.0788714925047</v>
      </c>
      <c r="J317" s="50">
        <f t="shared" si="4"/>
        <v>407104.72586643457</v>
      </c>
      <c r="K317" s="37">
        <v>8748.8991345519898</v>
      </c>
      <c r="L317" s="44">
        <v>0.98134409379472998</v>
      </c>
      <c r="M317" s="37">
        <v>14357.089391999762</v>
      </c>
      <c r="N317" s="45">
        <v>1.6101994253208105</v>
      </c>
    </row>
    <row r="318" spans="1:14" x14ac:dyDescent="0.2">
      <c r="A318" s="22" t="s">
        <v>104</v>
      </c>
      <c r="B318" s="23">
        <v>90683</v>
      </c>
      <c r="C318" s="51">
        <v>1000</v>
      </c>
      <c r="D318" s="52">
        <v>-469.74864976188604</v>
      </c>
      <c r="E318" s="52">
        <v>-1.4023461601555027</v>
      </c>
      <c r="F318" s="52">
        <v>0</v>
      </c>
      <c r="G318" s="52">
        <v>6.4367273615999991</v>
      </c>
      <c r="H318" s="52">
        <v>961.54094000000009</v>
      </c>
      <c r="I318" s="53">
        <v>-945.8858811605337</v>
      </c>
      <c r="J318" s="54">
        <f t="shared" si="4"/>
        <v>91233.940790279026</v>
      </c>
      <c r="K318" s="55">
        <v>1379.1992891679984</v>
      </c>
      <c r="L318" s="56">
        <v>0.88033024538701998</v>
      </c>
      <c r="M318" s="55">
        <v>2810.2799939711113</v>
      </c>
      <c r="N318" s="57">
        <v>1.7935432929172239</v>
      </c>
    </row>
    <row r="319" spans="1:14" x14ac:dyDescent="0.2">
      <c r="A319" s="33" t="s">
        <v>105</v>
      </c>
      <c r="B319" s="34">
        <v>83126</v>
      </c>
      <c r="C319" s="38">
        <v>1000</v>
      </c>
      <c r="D319" s="2">
        <v>-307.07214691331171</v>
      </c>
      <c r="E319" s="2">
        <v>-0.5793312524425005</v>
      </c>
      <c r="F319" s="2">
        <v>0</v>
      </c>
      <c r="G319" s="2">
        <v>-5.7170664754799994</v>
      </c>
      <c r="H319" s="2">
        <v>729.47278000000006</v>
      </c>
      <c r="I319" s="39">
        <v>-618.32047502464445</v>
      </c>
      <c r="J319" s="50">
        <f t="shared" si="4"/>
        <v>83923.783760334103</v>
      </c>
      <c r="K319" s="37">
        <v>3460.519459408999</v>
      </c>
      <c r="L319" s="44">
        <v>2.8042387099392001</v>
      </c>
      <c r="M319" s="37">
        <v>4827.0546379952575</v>
      </c>
      <c r="N319" s="45">
        <v>3.9111095862023717</v>
      </c>
    </row>
    <row r="320" spans="1:14" ht="12.75" customHeight="1" x14ac:dyDescent="0.2">
      <c r="A320" s="20" t="s">
        <v>106</v>
      </c>
      <c r="B320" s="21">
        <v>39657</v>
      </c>
      <c r="C320" s="38">
        <v>500</v>
      </c>
      <c r="D320" s="2">
        <v>-103.90007080940237</v>
      </c>
      <c r="E320" s="2">
        <v>0</v>
      </c>
      <c r="F320" s="2">
        <v>0</v>
      </c>
      <c r="G320" s="2">
        <v>-3.8496336653200007</v>
      </c>
      <c r="H320" s="2">
        <v>285.25956000000002</v>
      </c>
      <c r="I320" s="39">
        <v>-209.21318258181262</v>
      </c>
      <c r="J320" s="50">
        <f t="shared" si="4"/>
        <v>40125.296672943463</v>
      </c>
      <c r="K320" s="37">
        <v>189.00232889300241</v>
      </c>
      <c r="L320" s="44">
        <v>0.34611995577255</v>
      </c>
      <c r="M320" s="37">
        <v>853.21409948705696</v>
      </c>
      <c r="N320" s="45">
        <v>1.5623068492395744</v>
      </c>
    </row>
    <row r="321" spans="1:14" ht="12.75" customHeight="1" x14ac:dyDescent="0.2">
      <c r="A321" s="22" t="s">
        <v>107</v>
      </c>
      <c r="B321" s="23">
        <v>61607</v>
      </c>
      <c r="C321" s="51">
        <v>1000</v>
      </c>
      <c r="D321" s="52">
        <v>-192.52752541964983</v>
      </c>
      <c r="E321" s="52">
        <v>-0.73886584813243417</v>
      </c>
      <c r="F321" s="52">
        <v>0</v>
      </c>
      <c r="G321" s="52">
        <v>-2.3261716404000055</v>
      </c>
      <c r="H321" s="52">
        <v>502.17986000000002</v>
      </c>
      <c r="I321" s="53">
        <v>-387.67342518500692</v>
      </c>
      <c r="J321" s="54">
        <f t="shared" si="4"/>
        <v>62525.9138719068</v>
      </c>
      <c r="K321" s="55">
        <v>2837.9532734522072</v>
      </c>
      <c r="L321" s="56">
        <v>3.2088673670061101</v>
      </c>
      <c r="M321" s="55">
        <v>4142.8843474045425</v>
      </c>
      <c r="N321" s="57">
        <v>4.6837882818147474</v>
      </c>
    </row>
    <row r="322" spans="1:14" ht="12.75" customHeight="1" x14ac:dyDescent="0.2">
      <c r="A322" s="33" t="s">
        <v>108</v>
      </c>
      <c r="B322" s="34">
        <v>104250</v>
      </c>
      <c r="C322" s="38">
        <v>1000</v>
      </c>
      <c r="D322" s="2">
        <v>-539.16963248531738</v>
      </c>
      <c r="E322" s="2">
        <v>-7.2876465796057346</v>
      </c>
      <c r="F322" s="2">
        <v>0</v>
      </c>
      <c r="G322" s="2">
        <v>10.741072470399999</v>
      </c>
      <c r="H322" s="2">
        <v>1049.10176</v>
      </c>
      <c r="I322" s="39">
        <v>-1085.6719719724351</v>
      </c>
      <c r="J322" s="50">
        <f t="shared" si="4"/>
        <v>104677.71358143305</v>
      </c>
      <c r="K322" s="37">
        <v>2899.1781884140219</v>
      </c>
      <c r="L322" s="44">
        <v>1.6219056227253801</v>
      </c>
      <c r="M322" s="37">
        <v>4344.9483727542392</v>
      </c>
      <c r="N322" s="45">
        <v>2.4304969145233217</v>
      </c>
    </row>
    <row r="323" spans="1:14" ht="12.75" customHeight="1" x14ac:dyDescent="0.2">
      <c r="A323" s="20" t="s">
        <v>109</v>
      </c>
      <c r="B323" s="21">
        <v>76127</v>
      </c>
      <c r="C323" s="38">
        <v>500</v>
      </c>
      <c r="D323" s="2">
        <v>-278.84094727244957</v>
      </c>
      <c r="E323" s="2">
        <v>0</v>
      </c>
      <c r="F323" s="2">
        <v>0</v>
      </c>
      <c r="G323" s="2">
        <v>-6.9605809661599949</v>
      </c>
      <c r="H323" s="2">
        <v>652.59447999999998</v>
      </c>
      <c r="I323" s="39">
        <v>-561.47413142780454</v>
      </c>
      <c r="J323" s="50">
        <f t="shared" si="4"/>
        <v>76432.318820333589</v>
      </c>
      <c r="K323" s="37">
        <v>729.74282103999576</v>
      </c>
      <c r="L323" s="44">
        <v>0.63317452377311001</v>
      </c>
      <c r="M323" s="37">
        <v>1553.0713656487642</v>
      </c>
      <c r="N323" s="45">
        <v>1.3473783010086968</v>
      </c>
    </row>
    <row r="324" spans="1:14" ht="12.75" customHeight="1" x14ac:dyDescent="0.2">
      <c r="A324" s="22" t="s">
        <v>110</v>
      </c>
      <c r="B324" s="23">
        <v>142025</v>
      </c>
      <c r="C324" s="51">
        <v>1000</v>
      </c>
      <c r="D324" s="52">
        <v>-894.14225747779687</v>
      </c>
      <c r="E324" s="52">
        <v>-5.337798431057081</v>
      </c>
      <c r="F324" s="52">
        <v>0</v>
      </c>
      <c r="G324" s="52">
        <v>28.893728520640011</v>
      </c>
      <c r="H324" s="52">
        <v>1652.3608599999998</v>
      </c>
      <c r="I324" s="53">
        <v>-1800.4448496572918</v>
      </c>
      <c r="J324" s="54">
        <f t="shared" si="4"/>
        <v>142006.32968295447</v>
      </c>
      <c r="K324" s="55">
        <v>9464.7052465929883</v>
      </c>
      <c r="L324" s="56">
        <v>3.6450691543586502</v>
      </c>
      <c r="M324" s="55">
        <v>11112.879547967837</v>
      </c>
      <c r="N324" s="57">
        <v>4.2792894321208497</v>
      </c>
    </row>
    <row r="325" spans="1:14" ht="12.75" customHeight="1" x14ac:dyDescent="0.2">
      <c r="A325" s="33" t="s">
        <v>111</v>
      </c>
      <c r="B325" s="34">
        <v>57603</v>
      </c>
      <c r="C325" s="38">
        <v>1000</v>
      </c>
      <c r="D325" s="2">
        <v>-255.70061969797246</v>
      </c>
      <c r="E325" s="2">
        <v>-0.45695468600436584</v>
      </c>
      <c r="F325" s="2">
        <v>0</v>
      </c>
      <c r="G325" s="2">
        <v>5.8598461063199991</v>
      </c>
      <c r="H325" s="2">
        <v>531.43806000000006</v>
      </c>
      <c r="I325" s="39">
        <v>-514.87876782383728</v>
      </c>
      <c r="J325" s="50">
        <f t="shared" si="4"/>
        <v>58369.261563898508</v>
      </c>
      <c r="K325" s="37">
        <v>2103.0327718832996</v>
      </c>
      <c r="L325" s="44">
        <v>2.1813932559096201</v>
      </c>
      <c r="M325" s="37">
        <v>3404.5663619383558</v>
      </c>
      <c r="N325" s="45">
        <v>3.5310001952482621</v>
      </c>
    </row>
    <row r="326" spans="1:14" ht="12.75" customHeight="1" x14ac:dyDescent="0.2">
      <c r="A326" s="20" t="s">
        <v>112</v>
      </c>
      <c r="B326" s="21">
        <v>44025</v>
      </c>
      <c r="C326" s="38">
        <v>500</v>
      </c>
      <c r="D326" s="2">
        <v>-130.04864096856156</v>
      </c>
      <c r="E326" s="2">
        <v>0</v>
      </c>
      <c r="F326" s="2">
        <v>0</v>
      </c>
      <c r="G326" s="2">
        <v>-2.017043941719999</v>
      </c>
      <c r="H326" s="2">
        <v>344.07934</v>
      </c>
      <c r="I326" s="39">
        <v>-261.86594345429552</v>
      </c>
      <c r="J326" s="50">
        <f t="shared" si="4"/>
        <v>44475.147711635422</v>
      </c>
      <c r="K326" s="37">
        <v>2764.336171421397</v>
      </c>
      <c r="L326" s="44">
        <v>4.6220783123777602</v>
      </c>
      <c r="M326" s="37">
        <v>3454.6339020705855</v>
      </c>
      <c r="N326" s="45">
        <v>5.7755336636903252</v>
      </c>
    </row>
    <row r="327" spans="1:14" ht="12.75" customHeight="1" x14ac:dyDescent="0.2">
      <c r="A327" s="22" t="s">
        <v>113</v>
      </c>
      <c r="B327" s="23">
        <v>239636</v>
      </c>
      <c r="C327" s="51">
        <v>3500</v>
      </c>
      <c r="D327" s="52">
        <v>-1569.8398226525294</v>
      </c>
      <c r="E327" s="52">
        <v>-2.0673419471498846</v>
      </c>
      <c r="F327" s="52">
        <v>0</v>
      </c>
      <c r="G327" s="52">
        <v>47.329816199559986</v>
      </c>
      <c r="H327" s="52">
        <v>2700.79162</v>
      </c>
      <c r="I327" s="53">
        <v>-3161.0294668931333</v>
      </c>
      <c r="J327" s="54">
        <f t="shared" si="4"/>
        <v>241151.18480470675</v>
      </c>
      <c r="K327" s="55">
        <v>12422.950293085014</v>
      </c>
      <c r="L327" s="56">
        <v>2.7614084118753102</v>
      </c>
      <c r="M327" s="55">
        <v>16855.578851299826</v>
      </c>
      <c r="N327" s="57">
        <v>3.7462150919062789</v>
      </c>
    </row>
    <row r="328" spans="1:14" ht="12.75" customHeight="1" x14ac:dyDescent="0.2">
      <c r="A328" s="33" t="s">
        <v>114</v>
      </c>
      <c r="B328" s="34">
        <v>333630</v>
      </c>
      <c r="C328" s="38">
        <v>3000</v>
      </c>
      <c r="D328" s="2">
        <v>-2296.4461084911118</v>
      </c>
      <c r="E328" s="2">
        <v>-6.7264056448784686</v>
      </c>
      <c r="F328" s="2">
        <v>0</v>
      </c>
      <c r="G328" s="2">
        <v>33.439753750360012</v>
      </c>
      <c r="H328" s="2">
        <v>4001.7594799999997</v>
      </c>
      <c r="I328" s="39">
        <v>-4624.1238840577025</v>
      </c>
      <c r="J328" s="50">
        <f t="shared" si="4"/>
        <v>333737.90283555666</v>
      </c>
      <c r="K328" s="37">
        <v>9804.8739295150153</v>
      </c>
      <c r="L328" s="44">
        <v>1.5076415482082199</v>
      </c>
      <c r="M328" s="37">
        <v>14193.657832803554</v>
      </c>
      <c r="N328" s="45">
        <v>2.1821998587144278</v>
      </c>
    </row>
    <row r="329" spans="1:14" ht="12.75" customHeight="1" x14ac:dyDescent="0.2">
      <c r="A329" s="20" t="s">
        <v>314</v>
      </c>
      <c r="B329" s="21">
        <v>233078</v>
      </c>
      <c r="C329" s="38">
        <v>2500</v>
      </c>
      <c r="D329" s="2">
        <v>-1371.0644087877708</v>
      </c>
      <c r="E329" s="2">
        <v>-2.3946365112643662</v>
      </c>
      <c r="F329" s="2">
        <v>0</v>
      </c>
      <c r="G329" s="2">
        <v>23.941840899999988</v>
      </c>
      <c r="H329" s="2">
        <v>2438.1982600000001</v>
      </c>
      <c r="I329" s="39">
        <v>-2760.7752935350554</v>
      </c>
      <c r="J329" s="50">
        <f t="shared" si="4"/>
        <v>233905.9057620659</v>
      </c>
      <c r="K329" s="37">
        <v>13289.419451089983</v>
      </c>
      <c r="L329" s="44">
        <v>3.1942430269159501</v>
      </c>
      <c r="M329" s="37">
        <v>16687.989554831584</v>
      </c>
      <c r="N329" s="45">
        <v>4.0106152307798908</v>
      </c>
    </row>
    <row r="330" spans="1:14" ht="12.75" customHeight="1" x14ac:dyDescent="0.2">
      <c r="A330" s="22" t="s">
        <v>315</v>
      </c>
      <c r="B330" s="23">
        <v>171357</v>
      </c>
      <c r="C330" s="51">
        <v>3000</v>
      </c>
      <c r="D330" s="52">
        <v>-1189.1814340523804</v>
      </c>
      <c r="E330" s="52">
        <v>-1.3255630897990045</v>
      </c>
      <c r="F330" s="52">
        <v>0</v>
      </c>
      <c r="G330" s="52">
        <v>34.002916433400017</v>
      </c>
      <c r="H330" s="52">
        <v>2003.7325199999998</v>
      </c>
      <c r="I330" s="53">
        <v>-2394.5357356078734</v>
      </c>
      <c r="J330" s="54">
        <f t="shared" si="4"/>
        <v>172809.69270368334</v>
      </c>
      <c r="K330" s="55">
        <v>1990.7018105559982</v>
      </c>
      <c r="L330" s="56">
        <v>0.58382475178518001</v>
      </c>
      <c r="M330" s="55">
        <v>5693.3915955496486</v>
      </c>
      <c r="N330" s="57">
        <v>1.6695192572185362</v>
      </c>
    </row>
    <row r="331" spans="1:14" ht="12.75" customHeight="1" x14ac:dyDescent="0.2">
      <c r="A331" s="33" t="s">
        <v>316</v>
      </c>
      <c r="B331" s="34">
        <v>333740</v>
      </c>
      <c r="C331" s="38">
        <v>3000</v>
      </c>
      <c r="D331" s="2">
        <v>-2389.0074187890204</v>
      </c>
      <c r="E331" s="2">
        <v>-7.6014785011716413</v>
      </c>
      <c r="F331" s="2">
        <v>0</v>
      </c>
      <c r="G331" s="2">
        <v>82.451597071159966</v>
      </c>
      <c r="H331" s="2">
        <v>3961.2101000000002</v>
      </c>
      <c r="I331" s="39">
        <v>-4810.5053384735711</v>
      </c>
      <c r="J331" s="50">
        <f t="shared" si="4"/>
        <v>333576.54746130737</v>
      </c>
      <c r="K331" s="37">
        <v>10146.970664273016</v>
      </c>
      <c r="L331" s="44">
        <v>1.5304841907858699</v>
      </c>
      <c r="M331" s="37">
        <v>14438.304885417223</v>
      </c>
      <c r="N331" s="45">
        <v>2.177484057507391</v>
      </c>
    </row>
    <row r="332" spans="1:14" ht="12.75" customHeight="1" x14ac:dyDescent="0.2">
      <c r="A332" s="20" t="s">
        <v>317</v>
      </c>
      <c r="B332" s="21">
        <v>183324</v>
      </c>
      <c r="C332" s="38">
        <v>2000</v>
      </c>
      <c r="D332" s="2">
        <v>-982.30690553655472</v>
      </c>
      <c r="E332" s="2">
        <v>-1.9532408351295771</v>
      </c>
      <c r="F332" s="2">
        <v>0</v>
      </c>
      <c r="G332" s="2">
        <v>39.306466683720004</v>
      </c>
      <c r="H332" s="2">
        <v>1828.3336800000002</v>
      </c>
      <c r="I332" s="39">
        <v>-1977.9731849884067</v>
      </c>
      <c r="J332" s="50">
        <f t="shared" si="4"/>
        <v>184229.40681532363</v>
      </c>
      <c r="K332" s="37">
        <v>3467.2740036679897</v>
      </c>
      <c r="L332" s="44">
        <v>1.08000751990989</v>
      </c>
      <c r="M332" s="37">
        <v>6220.5607057247544</v>
      </c>
      <c r="N332" s="45">
        <v>1.9373805774633317</v>
      </c>
    </row>
    <row r="333" spans="1:14" ht="12.75" customHeight="1" x14ac:dyDescent="0.2">
      <c r="A333" s="22" t="s">
        <v>318</v>
      </c>
      <c r="B333" s="23">
        <v>580646</v>
      </c>
      <c r="C333" s="51">
        <v>5000</v>
      </c>
      <c r="D333" s="52">
        <v>-4246.7129164680455</v>
      </c>
      <c r="E333" s="52">
        <v>-5.367743501240966</v>
      </c>
      <c r="F333" s="52">
        <v>0</v>
      </c>
      <c r="G333" s="52">
        <v>75.052533835080055</v>
      </c>
      <c r="H333" s="52">
        <v>7038.5302000000001</v>
      </c>
      <c r="I333" s="53">
        <v>-8551.1811286000557</v>
      </c>
      <c r="J333" s="54">
        <f t="shared" si="4"/>
        <v>579956.32094526582</v>
      </c>
      <c r="K333" s="55">
        <v>12249.483485739911</v>
      </c>
      <c r="L333" s="56">
        <v>1.04627528775431</v>
      </c>
      <c r="M333" s="55">
        <v>19458.194367692573</v>
      </c>
      <c r="N333" s="57">
        <v>1.6617809744180867</v>
      </c>
    </row>
    <row r="334" spans="1:14" ht="12.75" customHeight="1" x14ac:dyDescent="0.2">
      <c r="A334" s="33" t="s">
        <v>319</v>
      </c>
      <c r="B334" s="34">
        <v>349657</v>
      </c>
      <c r="C334" s="38">
        <v>3000</v>
      </c>
      <c r="D334" s="2">
        <v>-2244.8431780000278</v>
      </c>
      <c r="E334" s="2">
        <v>-9.8886165419316967</v>
      </c>
      <c r="F334" s="2">
        <v>0</v>
      </c>
      <c r="G334" s="2">
        <v>56.69719008648002</v>
      </c>
      <c r="H334" s="2">
        <v>3883.5174200000001</v>
      </c>
      <c r="I334" s="39">
        <v>-4520.2162232208557</v>
      </c>
      <c r="J334" s="50">
        <f t="shared" si="4"/>
        <v>349822.26659232366</v>
      </c>
      <c r="K334" s="37">
        <v>8699.7502608950017</v>
      </c>
      <c r="L334" s="44">
        <v>1.3162653297015301</v>
      </c>
      <c r="M334" s="37">
        <v>13064.292940802639</v>
      </c>
      <c r="N334" s="45">
        <v>1.9763840942143018</v>
      </c>
    </row>
    <row r="335" spans="1:14" ht="12.75" customHeight="1" x14ac:dyDescent="0.2">
      <c r="A335" s="20" t="s">
        <v>115</v>
      </c>
      <c r="B335" s="21">
        <v>76993</v>
      </c>
      <c r="C335" s="38">
        <v>500</v>
      </c>
      <c r="D335" s="2">
        <v>-460.72392200783997</v>
      </c>
      <c r="E335" s="2">
        <v>0</v>
      </c>
      <c r="F335" s="2">
        <v>0</v>
      </c>
      <c r="G335" s="2">
        <v>14.828508299479999</v>
      </c>
      <c r="H335" s="2">
        <v>846.79985999999997</v>
      </c>
      <c r="I335" s="39">
        <v>-927.71368935498651</v>
      </c>
      <c r="J335" s="50">
        <f t="shared" si="4"/>
        <v>76966.190756936659</v>
      </c>
      <c r="K335" s="37">
        <v>902.19312019698555</v>
      </c>
      <c r="L335" s="44">
        <v>0.63747116856052</v>
      </c>
      <c r="M335" s="37">
        <v>1730.9653829279123</v>
      </c>
      <c r="N335" s="45">
        <v>1.2228996211832055</v>
      </c>
    </row>
    <row r="336" spans="1:14" ht="12.75" customHeight="1" x14ac:dyDescent="0.2">
      <c r="A336" s="22" t="s">
        <v>320</v>
      </c>
      <c r="B336" s="23">
        <v>1880809</v>
      </c>
      <c r="C336" s="51">
        <v>19000</v>
      </c>
      <c r="D336" s="52">
        <v>-17842.580979576349</v>
      </c>
      <c r="E336" s="52">
        <v>-41.391026799308747</v>
      </c>
      <c r="F336" s="52">
        <v>0</v>
      </c>
      <c r="G336" s="52">
        <v>787.52757238147956</v>
      </c>
      <c r="H336" s="52">
        <v>25790.651759999997</v>
      </c>
      <c r="I336" s="53">
        <v>-35927.821060474933</v>
      </c>
      <c r="J336" s="54">
        <f t="shared" si="4"/>
        <v>1872575.3862655309</v>
      </c>
      <c r="K336" s="55">
        <v>15658.028642259538</v>
      </c>
      <c r="L336" s="56">
        <v>0.34822559029880001</v>
      </c>
      <c r="M336" s="55">
        <v>42056.466572863981</v>
      </c>
      <c r="N336" s="57">
        <v>0.93519913998781379</v>
      </c>
    </row>
    <row r="337" spans="1:14" ht="12.75" customHeight="1" x14ac:dyDescent="0.2">
      <c r="A337" s="33" t="s">
        <v>321</v>
      </c>
      <c r="B337" s="34">
        <v>750282</v>
      </c>
      <c r="C337" s="38">
        <v>5500</v>
      </c>
      <c r="D337" s="2">
        <v>-5743.6607072609713</v>
      </c>
      <c r="E337" s="2">
        <v>-16.716274918312592</v>
      </c>
      <c r="F337" s="2">
        <v>0</v>
      </c>
      <c r="G337" s="2">
        <v>177.39504679051993</v>
      </c>
      <c r="H337" s="2">
        <v>9036.2245800000001</v>
      </c>
      <c r="I337" s="39">
        <v>-11565.435200140693</v>
      </c>
      <c r="J337" s="50">
        <f t="shared" si="4"/>
        <v>747669.80744447059</v>
      </c>
      <c r="K337" s="37">
        <v>18766.610764259938</v>
      </c>
      <c r="L337" s="44">
        <v>1.2112779393549999</v>
      </c>
      <c r="M337" s="37">
        <v>26898.516018402064</v>
      </c>
      <c r="N337" s="45">
        <v>1.7359360524621064</v>
      </c>
    </row>
    <row r="338" spans="1:14" ht="12.75" customHeight="1" x14ac:dyDescent="0.2">
      <c r="A338" s="20" t="s">
        <v>322</v>
      </c>
      <c r="B338" s="21">
        <v>764913</v>
      </c>
      <c r="C338" s="38">
        <v>8000</v>
      </c>
      <c r="D338" s="2">
        <v>-4839.1053023746599</v>
      </c>
      <c r="E338" s="2">
        <v>-6.4842626604299767</v>
      </c>
      <c r="F338" s="2">
        <v>0</v>
      </c>
      <c r="G338" s="2">
        <v>204.5460327852399</v>
      </c>
      <c r="H338" s="2">
        <v>7908.7111599999998</v>
      </c>
      <c r="I338" s="39">
        <v>-9744.0224368616164</v>
      </c>
      <c r="J338" s="50">
        <f t="shared" si="4"/>
        <v>766436.64519088843</v>
      </c>
      <c r="K338" s="37">
        <v>28325.203948220005</v>
      </c>
      <c r="L338" s="44">
        <v>1.9863661523412399</v>
      </c>
      <c r="M338" s="37">
        <v>38891.882228909293</v>
      </c>
      <c r="N338" s="45">
        <v>2.7270482522532813</v>
      </c>
    </row>
    <row r="339" spans="1:14" ht="12.75" customHeight="1" x14ac:dyDescent="0.2">
      <c r="A339" s="22" t="s">
        <v>323</v>
      </c>
      <c r="B339" s="23">
        <v>101104</v>
      </c>
      <c r="C339" s="51">
        <v>500</v>
      </c>
      <c r="D339" s="52">
        <v>-446.37691891166412</v>
      </c>
      <c r="E339" s="52">
        <v>-0.34958467704394991</v>
      </c>
      <c r="F339" s="52">
        <v>0</v>
      </c>
      <c r="G339" s="52">
        <v>-0.81470743048000571</v>
      </c>
      <c r="H339" s="52">
        <v>823.76661999999999</v>
      </c>
      <c r="I339" s="53">
        <v>-898.82456392052688</v>
      </c>
      <c r="J339" s="54">
        <f t="shared" si="4"/>
        <v>101081.40084506029</v>
      </c>
      <c r="K339" s="55">
        <v>1571.9110223519965</v>
      </c>
      <c r="L339" s="56">
        <v>0.95970546098819998</v>
      </c>
      <c r="M339" s="55">
        <v>2390.018539911398</v>
      </c>
      <c r="N339" s="57">
        <v>1.4590256131208832</v>
      </c>
    </row>
    <row r="340" spans="1:14" ht="12.75" customHeight="1" x14ac:dyDescent="0.2">
      <c r="A340" s="33" t="s">
        <v>324</v>
      </c>
      <c r="B340" s="34">
        <v>212335</v>
      </c>
      <c r="C340" s="38">
        <v>1500</v>
      </c>
      <c r="D340" s="2">
        <v>-1291.4616819315695</v>
      </c>
      <c r="E340" s="2">
        <v>-9.4692013320882324</v>
      </c>
      <c r="F340" s="2">
        <v>0</v>
      </c>
      <c r="G340" s="2">
        <v>37.967904387399983</v>
      </c>
      <c r="H340" s="2">
        <v>2093.0290199999999</v>
      </c>
      <c r="I340" s="39">
        <v>-2600.487242737408</v>
      </c>
      <c r="J340" s="50">
        <f t="shared" ref="J340:J374" si="5">B340+C340+D340+E340+F340+G340+H340+I340</f>
        <v>212064.57879838633</v>
      </c>
      <c r="K340" s="37">
        <v>3734.7184282390517</v>
      </c>
      <c r="L340" s="44">
        <v>0.94590024893348001</v>
      </c>
      <c r="M340" s="37">
        <v>5915.6804535306874</v>
      </c>
      <c r="N340" s="45">
        <v>1.4981331581555573</v>
      </c>
    </row>
    <row r="341" spans="1:14" ht="12.75" customHeight="1" x14ac:dyDescent="0.2">
      <c r="A341" s="20" t="s">
        <v>325</v>
      </c>
      <c r="B341" s="21">
        <v>459463</v>
      </c>
      <c r="C341" s="38">
        <v>4500</v>
      </c>
      <c r="D341" s="2">
        <v>-2618.7908716035781</v>
      </c>
      <c r="E341" s="2">
        <v>-16.94357593157747</v>
      </c>
      <c r="F341" s="2">
        <v>0</v>
      </c>
      <c r="G341" s="2">
        <v>97.567365777720028</v>
      </c>
      <c r="H341" s="2">
        <v>4302.9181999999992</v>
      </c>
      <c r="I341" s="39">
        <v>-5273.1972990609656</v>
      </c>
      <c r="J341" s="50">
        <f t="shared" si="5"/>
        <v>460454.55381918157</v>
      </c>
      <c r="K341" s="37">
        <v>10100.631378874066</v>
      </c>
      <c r="L341" s="44">
        <v>1.2200824933993399</v>
      </c>
      <c r="M341" s="37">
        <v>16071.085894847987</v>
      </c>
      <c r="N341" s="45">
        <v>1.9410809797276722</v>
      </c>
    </row>
    <row r="342" spans="1:14" ht="12.75" customHeight="1" x14ac:dyDescent="0.2">
      <c r="A342" s="22" t="s">
        <v>326</v>
      </c>
      <c r="B342" s="23">
        <v>126375</v>
      </c>
      <c r="C342" s="51">
        <v>1500</v>
      </c>
      <c r="D342" s="52">
        <v>-650.47460811855251</v>
      </c>
      <c r="E342" s="52">
        <v>0</v>
      </c>
      <c r="F342" s="52">
        <v>0</v>
      </c>
      <c r="G342" s="52">
        <v>8.7332406404400089</v>
      </c>
      <c r="H342" s="52">
        <v>1257.6938399999999</v>
      </c>
      <c r="I342" s="53">
        <v>-1309.7956709075174</v>
      </c>
      <c r="J342" s="54">
        <f t="shared" si="5"/>
        <v>127181.15680161437</v>
      </c>
      <c r="K342" s="55">
        <v>4455.1602852870128</v>
      </c>
      <c r="L342" s="56">
        <v>2.07797228349345</v>
      </c>
      <c r="M342" s="55">
        <v>6469.1198233531904</v>
      </c>
      <c r="N342" s="57">
        <v>3.0169224845397267</v>
      </c>
    </row>
    <row r="343" spans="1:14" ht="12.75" customHeight="1" x14ac:dyDescent="0.2">
      <c r="A343" s="33" t="s">
        <v>327</v>
      </c>
      <c r="B343" s="34">
        <v>188393</v>
      </c>
      <c r="C343" s="38">
        <v>2500</v>
      </c>
      <c r="D343" s="2">
        <v>-973.97638760974303</v>
      </c>
      <c r="E343" s="2">
        <v>-1.14330807580194</v>
      </c>
      <c r="F343" s="2">
        <v>0</v>
      </c>
      <c r="G343" s="2">
        <v>6.0669674410799956</v>
      </c>
      <c r="H343" s="2">
        <v>1766.40526</v>
      </c>
      <c r="I343" s="39">
        <v>-1961.1988540909786</v>
      </c>
      <c r="J343" s="50">
        <f t="shared" si="5"/>
        <v>189729.15367766455</v>
      </c>
      <c r="K343" s="37">
        <v>7627.5334329379839</v>
      </c>
      <c r="L343" s="44">
        <v>2.38925744368448</v>
      </c>
      <c r="M343" s="37">
        <v>10775.981954010436</v>
      </c>
      <c r="N343" s="45">
        <v>3.3750716856512715</v>
      </c>
    </row>
    <row r="344" spans="1:14" ht="12.75" customHeight="1" x14ac:dyDescent="0.2">
      <c r="A344" s="20" t="s">
        <v>328</v>
      </c>
      <c r="B344" s="21">
        <v>71781</v>
      </c>
      <c r="C344" s="38">
        <v>500</v>
      </c>
      <c r="D344" s="2">
        <v>-299.89864536522379</v>
      </c>
      <c r="E344" s="2">
        <v>-1.6512109118863236</v>
      </c>
      <c r="F344" s="2">
        <v>0</v>
      </c>
      <c r="G344" s="2">
        <v>-2.9448045059200005</v>
      </c>
      <c r="H344" s="2">
        <v>652.31653999999992</v>
      </c>
      <c r="I344" s="39">
        <v>-603.87591230741464</v>
      </c>
      <c r="J344" s="50">
        <f t="shared" si="5"/>
        <v>72024.945966909552</v>
      </c>
      <c r="K344" s="37">
        <v>1388.3543820909981</v>
      </c>
      <c r="L344" s="44">
        <v>1.2185732482138301</v>
      </c>
      <c r="M344" s="37">
        <v>2201.1971398619062</v>
      </c>
      <c r="N344" s="45">
        <v>1.9317917240412035</v>
      </c>
    </row>
    <row r="345" spans="1:14" s="4" customFormat="1" ht="12.75" customHeight="1" x14ac:dyDescent="0.2">
      <c r="A345" s="22" t="s">
        <v>329</v>
      </c>
      <c r="B345" s="23">
        <v>59924</v>
      </c>
      <c r="C345" s="51">
        <v>500</v>
      </c>
      <c r="D345" s="52">
        <v>-252.22957056180087</v>
      </c>
      <c r="E345" s="52">
        <v>0</v>
      </c>
      <c r="F345" s="52">
        <v>0</v>
      </c>
      <c r="G345" s="52">
        <v>-2.692173241239999</v>
      </c>
      <c r="H345" s="52">
        <v>555.31733999999994</v>
      </c>
      <c r="I345" s="53">
        <v>-507.88946328324226</v>
      </c>
      <c r="J345" s="54">
        <f t="shared" si="5"/>
        <v>60216.506132913717</v>
      </c>
      <c r="K345" s="55">
        <v>771.96239170459739</v>
      </c>
      <c r="L345" s="56">
        <v>0.81083886757192003</v>
      </c>
      <c r="M345" s="55">
        <v>1533.8668656847731</v>
      </c>
      <c r="N345" s="57">
        <v>1.6109013549790492</v>
      </c>
    </row>
    <row r="346" spans="1:14" ht="12.75" customHeight="1" x14ac:dyDescent="0.2">
      <c r="A346" s="33" t="s">
        <v>330</v>
      </c>
      <c r="B346" s="34">
        <v>66042</v>
      </c>
      <c r="C346" s="38">
        <v>500</v>
      </c>
      <c r="D346" s="2">
        <v>-233.48590522647439</v>
      </c>
      <c r="E346" s="2">
        <v>355.01765830483157</v>
      </c>
      <c r="F346" s="2">
        <v>0</v>
      </c>
      <c r="G346" s="2">
        <v>-7.2874548781600019</v>
      </c>
      <c r="H346" s="2">
        <v>551.85487999999998</v>
      </c>
      <c r="I346" s="39">
        <v>-470.14721876402882</v>
      </c>
      <c r="J346" s="50">
        <f t="shared" si="5"/>
        <v>66737.951959436163</v>
      </c>
      <c r="K346" s="37">
        <v>1015.5617885459942</v>
      </c>
      <c r="L346" s="44">
        <v>1.0317459671757001</v>
      </c>
      <c r="M346" s="37">
        <v>1799.2301344464504</v>
      </c>
      <c r="N346" s="45">
        <v>1.8212640437681098</v>
      </c>
    </row>
    <row r="347" spans="1:14" ht="12.75" customHeight="1" x14ac:dyDescent="0.2">
      <c r="A347" s="20" t="s">
        <v>331</v>
      </c>
      <c r="B347" s="21">
        <v>135153</v>
      </c>
      <c r="C347" s="38">
        <v>2000</v>
      </c>
      <c r="D347" s="2">
        <v>-920.75363418844552</v>
      </c>
      <c r="E347" s="2">
        <v>-1.210571923837108</v>
      </c>
      <c r="F347" s="2">
        <v>0</v>
      </c>
      <c r="G347" s="2">
        <v>22.64408588420001</v>
      </c>
      <c r="H347" s="2">
        <v>1546.1180200000001</v>
      </c>
      <c r="I347" s="39">
        <v>-1854.0295178018539</v>
      </c>
      <c r="J347" s="50">
        <f t="shared" si="5"/>
        <v>135945.76838197006</v>
      </c>
      <c r="K347" s="37">
        <v>2102.6753743490553</v>
      </c>
      <c r="L347" s="44">
        <v>0.78614260636035005</v>
      </c>
      <c r="M347" s="37">
        <v>4658.4994199841167</v>
      </c>
      <c r="N347" s="45">
        <v>1.741487839298975</v>
      </c>
    </row>
    <row r="348" spans="1:14" ht="12.75" customHeight="1" x14ac:dyDescent="0.2">
      <c r="A348" s="22" t="s">
        <v>332</v>
      </c>
      <c r="B348" s="23">
        <v>91199</v>
      </c>
      <c r="C348" s="51">
        <v>500</v>
      </c>
      <c r="D348" s="52">
        <v>-482.47582992784845</v>
      </c>
      <c r="E348" s="52">
        <v>-359.61888675088903</v>
      </c>
      <c r="F348" s="52">
        <v>0</v>
      </c>
      <c r="G348" s="52">
        <v>6.0230273406800094</v>
      </c>
      <c r="H348" s="52">
        <v>895.41048000000001</v>
      </c>
      <c r="I348" s="53">
        <v>-971.51333114271563</v>
      </c>
      <c r="J348" s="54">
        <f t="shared" si="5"/>
        <v>90786.825459519227</v>
      </c>
      <c r="K348" s="55">
        <v>4447.6112180119962</v>
      </c>
      <c r="L348" s="56">
        <v>2.85571128957507</v>
      </c>
      <c r="M348" s="55">
        <v>5288.315129987488</v>
      </c>
      <c r="N348" s="57">
        <v>3.4027325101067527</v>
      </c>
    </row>
    <row r="349" spans="1:14" ht="12.75" customHeight="1" x14ac:dyDescent="0.2">
      <c r="A349" s="33" t="s">
        <v>333</v>
      </c>
      <c r="B349" s="34">
        <v>223389</v>
      </c>
      <c r="C349" s="38">
        <v>3500</v>
      </c>
      <c r="D349" s="2">
        <v>-1527.724426466981</v>
      </c>
      <c r="E349" s="2">
        <v>-4.858778267299158</v>
      </c>
      <c r="F349" s="2">
        <v>0</v>
      </c>
      <c r="G349" s="2">
        <v>31.148126299039987</v>
      </c>
      <c r="H349" s="2">
        <v>2590.8154800000002</v>
      </c>
      <c r="I349" s="39">
        <v>-3076.2259051339129</v>
      </c>
      <c r="J349" s="50">
        <f t="shared" si="5"/>
        <v>224902.15449643083</v>
      </c>
      <c r="K349" s="37">
        <v>4628.5341733819805</v>
      </c>
      <c r="L349" s="44">
        <v>1.05618326198634</v>
      </c>
      <c r="M349" s="37">
        <v>9021.6605875367532</v>
      </c>
      <c r="N349" s="45">
        <v>2.0583967026657124</v>
      </c>
    </row>
    <row r="350" spans="1:14" ht="12.75" customHeight="1" x14ac:dyDescent="0.2">
      <c r="A350" s="20" t="s">
        <v>334</v>
      </c>
      <c r="B350" s="21">
        <v>112583</v>
      </c>
      <c r="C350" s="38">
        <v>1500</v>
      </c>
      <c r="D350" s="2">
        <v>-789.77938011690492</v>
      </c>
      <c r="E350" s="2">
        <v>-0.52448428148017001</v>
      </c>
      <c r="F350" s="2">
        <v>0</v>
      </c>
      <c r="G350" s="2">
        <v>11.330128361439989</v>
      </c>
      <c r="H350" s="2">
        <v>1318.6232</v>
      </c>
      <c r="I350" s="39">
        <v>-1590.2997598033999</v>
      </c>
      <c r="J350" s="50">
        <f t="shared" si="5"/>
        <v>113032.34970415966</v>
      </c>
      <c r="K350" s="37">
        <v>2693.9710135110072</v>
      </c>
      <c r="L350" s="44">
        <v>1.2018317710461099</v>
      </c>
      <c r="M350" s="37">
        <v>4641.4845179886324</v>
      </c>
      <c r="N350" s="45">
        <v>2.0703846409342157</v>
      </c>
    </row>
    <row r="351" spans="1:14" ht="12.75" customHeight="1" x14ac:dyDescent="0.2">
      <c r="A351" s="22" t="s">
        <v>335</v>
      </c>
      <c r="B351" s="23">
        <v>65389</v>
      </c>
      <c r="C351" s="51">
        <v>500</v>
      </c>
      <c r="D351" s="52">
        <v>-247.37010177116068</v>
      </c>
      <c r="E351" s="52">
        <v>0</v>
      </c>
      <c r="F351" s="52">
        <v>0</v>
      </c>
      <c r="G351" s="52">
        <v>-6.2413385056799946</v>
      </c>
      <c r="H351" s="52">
        <v>525.45514000000003</v>
      </c>
      <c r="I351" s="53">
        <v>-498.10443692640911</v>
      </c>
      <c r="J351" s="54">
        <f t="shared" si="5"/>
        <v>65662.739262796749</v>
      </c>
      <c r="K351" s="55">
        <v>414.41188555221015</v>
      </c>
      <c r="L351" s="56">
        <v>0.41490963586238999</v>
      </c>
      <c r="M351" s="55">
        <v>1142.8788945724955</v>
      </c>
      <c r="N351" s="57">
        <v>1.1441158409629926</v>
      </c>
    </row>
    <row r="352" spans="1:14" ht="12.75" customHeight="1" x14ac:dyDescent="0.2">
      <c r="A352" s="33" t="s">
        <v>336</v>
      </c>
      <c r="B352" s="34">
        <v>628126</v>
      </c>
      <c r="C352" s="38">
        <v>7000</v>
      </c>
      <c r="D352" s="2">
        <v>-3408.5702517204832</v>
      </c>
      <c r="E352" s="2">
        <v>-19.350676765665412</v>
      </c>
      <c r="F352" s="2">
        <v>0</v>
      </c>
      <c r="G352" s="2">
        <v>38.942680583440051</v>
      </c>
      <c r="H352" s="2">
        <v>6163.9287999999997</v>
      </c>
      <c r="I352" s="39">
        <v>-6863.4970588643655</v>
      </c>
      <c r="J352" s="50">
        <f t="shared" si="5"/>
        <v>631037.45349323296</v>
      </c>
      <c r="K352" s="37">
        <v>17889.644695640076</v>
      </c>
      <c r="L352" s="44">
        <v>1.6327048816621601</v>
      </c>
      <c r="M352" s="37">
        <v>27170.199196078116</v>
      </c>
      <c r="N352" s="45">
        <v>2.4794261439333298</v>
      </c>
    </row>
    <row r="353" spans="1:14" ht="12.75" customHeight="1" x14ac:dyDescent="0.2">
      <c r="A353" s="20" t="s">
        <v>337</v>
      </c>
      <c r="B353" s="21">
        <v>214804</v>
      </c>
      <c r="C353" s="38">
        <v>2000</v>
      </c>
      <c r="D353" s="2">
        <v>-1290.7674721043352</v>
      </c>
      <c r="E353" s="2">
        <v>-2.0869097691090701</v>
      </c>
      <c r="F353" s="2">
        <v>0</v>
      </c>
      <c r="G353" s="2">
        <v>13.883157707519999</v>
      </c>
      <c r="H353" s="2">
        <v>2353.2897599999997</v>
      </c>
      <c r="I353" s="39">
        <v>-2599.0893818292893</v>
      </c>
      <c r="J353" s="50">
        <f t="shared" si="5"/>
        <v>215279.2291540048</v>
      </c>
      <c r="K353" s="37">
        <v>3864.6020364530268</v>
      </c>
      <c r="L353" s="44">
        <v>0.98216857538637004</v>
      </c>
      <c r="M353" s="37">
        <v>6728.7530174155254</v>
      </c>
      <c r="N353" s="45">
        <v>1.7098558841908715</v>
      </c>
    </row>
    <row r="354" spans="1:14" ht="12.75" customHeight="1" x14ac:dyDescent="0.2">
      <c r="A354" s="22" t="s">
        <v>338</v>
      </c>
      <c r="B354" s="23">
        <v>112643</v>
      </c>
      <c r="C354" s="51">
        <v>1000</v>
      </c>
      <c r="D354" s="52">
        <v>-503.53352802062267</v>
      </c>
      <c r="E354" s="52">
        <v>0</v>
      </c>
      <c r="F354" s="52">
        <v>0</v>
      </c>
      <c r="G354" s="52">
        <v>1.6573073824800062</v>
      </c>
      <c r="H354" s="52">
        <v>1022.7836400000001</v>
      </c>
      <c r="I354" s="53">
        <v>-1013.9151120223258</v>
      </c>
      <c r="J354" s="54">
        <f t="shared" si="5"/>
        <v>113149.99230733953</v>
      </c>
      <c r="K354" s="55">
        <v>3295.9451645679947</v>
      </c>
      <c r="L354" s="56">
        <v>1.82089585942143</v>
      </c>
      <c r="M354" s="55">
        <v>4737.7408385802701</v>
      </c>
      <c r="N354" s="57">
        <v>2.6171046088156853</v>
      </c>
    </row>
    <row r="355" spans="1:14" ht="12.75" customHeight="1" x14ac:dyDescent="0.2">
      <c r="A355" s="33" t="s">
        <v>339</v>
      </c>
      <c r="B355" s="34">
        <v>144766</v>
      </c>
      <c r="C355" s="38">
        <v>1500</v>
      </c>
      <c r="D355" s="2">
        <v>-637.5160246768454</v>
      </c>
      <c r="E355" s="2">
        <v>-4.7605546115516262E-2</v>
      </c>
      <c r="F355" s="2">
        <v>0</v>
      </c>
      <c r="G355" s="2">
        <v>-9.7530889280001531E-2</v>
      </c>
      <c r="H355" s="2">
        <v>1303.0006599999999</v>
      </c>
      <c r="I355" s="39">
        <v>-1283.7022672892958</v>
      </c>
      <c r="J355" s="50">
        <f t="shared" si="5"/>
        <v>145647.63723159846</v>
      </c>
      <c r="K355" s="37">
        <v>1468.9494479079731</v>
      </c>
      <c r="L355" s="44">
        <v>0.62687348560036005</v>
      </c>
      <c r="M355" s="37">
        <v>3538.0701975056727</v>
      </c>
      <c r="N355" s="45">
        <v>1.5096807403479693</v>
      </c>
    </row>
    <row r="356" spans="1:14" ht="12.75" customHeight="1" x14ac:dyDescent="0.2">
      <c r="A356" s="20" t="s">
        <v>340</v>
      </c>
      <c r="B356" s="21">
        <v>95320</v>
      </c>
      <c r="C356" s="38">
        <v>1000</v>
      </c>
      <c r="D356" s="2">
        <v>-421.38536513122875</v>
      </c>
      <c r="E356" s="2">
        <v>-0.69256623741347312</v>
      </c>
      <c r="F356" s="2">
        <v>0</v>
      </c>
      <c r="G356" s="2">
        <v>-5.098561231240005</v>
      </c>
      <c r="H356" s="2">
        <v>816.82411999999999</v>
      </c>
      <c r="I356" s="39">
        <v>-848.50157122824226</v>
      </c>
      <c r="J356" s="50">
        <f t="shared" si="5"/>
        <v>95861.146056171885</v>
      </c>
      <c r="K356" s="37">
        <v>1054.3771305139817</v>
      </c>
      <c r="L356" s="44">
        <v>0.67747783644711002</v>
      </c>
      <c r="M356" s="37">
        <v>2398.0663880239881</v>
      </c>
      <c r="N356" s="45">
        <v>1.5406741337836241</v>
      </c>
    </row>
    <row r="357" spans="1:14" x14ac:dyDescent="0.2">
      <c r="A357" s="22" t="s">
        <v>341</v>
      </c>
      <c r="B357" s="23">
        <v>100149</v>
      </c>
      <c r="C357" s="51">
        <v>1000</v>
      </c>
      <c r="D357" s="52">
        <v>-472.52548907082331</v>
      </c>
      <c r="E357" s="52">
        <v>0</v>
      </c>
      <c r="F357" s="52">
        <v>0</v>
      </c>
      <c r="G357" s="52">
        <v>0.38325661008000367</v>
      </c>
      <c r="H357" s="52">
        <v>932.49595999999997</v>
      </c>
      <c r="I357" s="53">
        <v>-951.47732479300976</v>
      </c>
      <c r="J357" s="54">
        <f t="shared" si="5"/>
        <v>100657.87640274625</v>
      </c>
      <c r="K357" s="55">
        <v>2111.2290888899879</v>
      </c>
      <c r="L357" s="56">
        <v>1.2719559708086701</v>
      </c>
      <c r="M357" s="55">
        <v>3507.2920259494276</v>
      </c>
      <c r="N357" s="57">
        <v>2.1127767765102763</v>
      </c>
    </row>
    <row r="358" spans="1:14" x14ac:dyDescent="0.2">
      <c r="A358" s="33" t="s">
        <v>342</v>
      </c>
      <c r="B358" s="34">
        <v>128454</v>
      </c>
      <c r="C358" s="38">
        <v>1000</v>
      </c>
      <c r="D358" s="2">
        <v>-658.11091621813</v>
      </c>
      <c r="E358" s="2">
        <v>-3.0114182823957663</v>
      </c>
      <c r="F358" s="2">
        <v>0</v>
      </c>
      <c r="G358" s="2">
        <v>17.879980740159972</v>
      </c>
      <c r="H358" s="2">
        <v>1223.1003199999998</v>
      </c>
      <c r="I358" s="39">
        <v>-1325.1721408968265</v>
      </c>
      <c r="J358" s="50">
        <f t="shared" si="5"/>
        <v>128708.68582534282</v>
      </c>
      <c r="K358" s="37">
        <v>2954.994946337014</v>
      </c>
      <c r="L358" s="44">
        <v>1.3381786978413599</v>
      </c>
      <c r="M358" s="37">
        <v>4459.2117342294659</v>
      </c>
      <c r="N358" s="45">
        <v>2.0191425748231904</v>
      </c>
    </row>
    <row r="359" spans="1:14" ht="12.75" customHeight="1" x14ac:dyDescent="0.2">
      <c r="A359" s="20" t="s">
        <v>343</v>
      </c>
      <c r="B359" s="21">
        <v>175625</v>
      </c>
      <c r="C359" s="38">
        <v>2000</v>
      </c>
      <c r="D359" s="2">
        <v>-1108.8844973689447</v>
      </c>
      <c r="E359" s="2">
        <v>-2.2847539203767155</v>
      </c>
      <c r="F359" s="2">
        <v>0</v>
      </c>
      <c r="G359" s="2">
        <v>6.8289632625199914</v>
      </c>
      <c r="H359" s="2">
        <v>1999.32476</v>
      </c>
      <c r="I359" s="39">
        <v>-2232.8498239021073</v>
      </c>
      <c r="J359" s="50">
        <f t="shared" si="5"/>
        <v>176287.13464807111</v>
      </c>
      <c r="K359" s="37">
        <v>3018.1091774179949</v>
      </c>
      <c r="L359" s="44">
        <v>0.91063295401138999</v>
      </c>
      <c r="M359" s="37">
        <v>5760.3568627549685</v>
      </c>
      <c r="N359" s="45">
        <v>1.7378073789472335</v>
      </c>
    </row>
    <row r="360" spans="1:14" ht="12.75" customHeight="1" x14ac:dyDescent="0.2">
      <c r="A360" s="22" t="s">
        <v>344</v>
      </c>
      <c r="B360" s="23">
        <v>84880</v>
      </c>
      <c r="C360" s="51">
        <v>500</v>
      </c>
      <c r="D360" s="52">
        <v>-270.51042934563782</v>
      </c>
      <c r="E360" s="52">
        <v>0</v>
      </c>
      <c r="F360" s="52">
        <v>0</v>
      </c>
      <c r="G360" s="52">
        <v>-0.94530716187999886</v>
      </c>
      <c r="H360" s="52">
        <v>648.71557999999993</v>
      </c>
      <c r="I360" s="53">
        <v>-544.69980053037636</v>
      </c>
      <c r="J360" s="54">
        <f t="shared" si="5"/>
        <v>85212.560042962112</v>
      </c>
      <c r="K360" s="55">
        <v>1421.4462302369939</v>
      </c>
      <c r="L360" s="56">
        <v>1.16612194007221</v>
      </c>
      <c r="M360" s="55">
        <v>2253.1546804917598</v>
      </c>
      <c r="N360" s="57">
        <v>1.8482146461475297</v>
      </c>
    </row>
    <row r="361" spans="1:14" ht="12.75" customHeight="1" x14ac:dyDescent="0.2">
      <c r="A361" s="33" t="s">
        <v>345</v>
      </c>
      <c r="B361" s="34">
        <v>155912</v>
      </c>
      <c r="C361" s="38">
        <v>1500</v>
      </c>
      <c r="D361" s="2">
        <v>-668.98687017813427</v>
      </c>
      <c r="E361" s="2">
        <v>-1.3596968841785042</v>
      </c>
      <c r="F361" s="2">
        <v>0</v>
      </c>
      <c r="G361" s="2">
        <v>18.197867856240002</v>
      </c>
      <c r="H361" s="2">
        <v>1310.1784000000002</v>
      </c>
      <c r="I361" s="39">
        <v>-1347.0719617906911</v>
      </c>
      <c r="J361" s="50">
        <f t="shared" si="5"/>
        <v>156722.95773900324</v>
      </c>
      <c r="K361" s="37">
        <v>2561.7759974119836</v>
      </c>
      <c r="L361" s="44">
        <v>1.03047634122</v>
      </c>
      <c r="M361" s="37">
        <v>4617.723751856538</v>
      </c>
      <c r="N361" s="45">
        <v>1.8572720142116337</v>
      </c>
    </row>
    <row r="362" spans="1:14" ht="12.75" customHeight="1" x14ac:dyDescent="0.2">
      <c r="A362" s="20" t="s">
        <v>346</v>
      </c>
      <c r="B362" s="21">
        <v>72393</v>
      </c>
      <c r="C362" s="38">
        <v>1500</v>
      </c>
      <c r="D362" s="2">
        <v>-198.77541386475869</v>
      </c>
      <c r="E362" s="2">
        <v>0</v>
      </c>
      <c r="F362" s="2">
        <v>0</v>
      </c>
      <c r="G362" s="2">
        <v>-1.7139803698800016</v>
      </c>
      <c r="H362" s="2">
        <v>490.76188000000002</v>
      </c>
      <c r="I362" s="39">
        <v>-400.25417335807805</v>
      </c>
      <c r="J362" s="50">
        <f t="shared" si="5"/>
        <v>73783.018312407294</v>
      </c>
      <c r="K362" s="37">
        <v>1472.5971697522036</v>
      </c>
      <c r="L362" s="44">
        <v>1.4844600864466</v>
      </c>
      <c r="M362" s="37">
        <v>3229.5697638337006</v>
      </c>
      <c r="N362" s="45">
        <v>3.2552232173261557</v>
      </c>
    </row>
    <row r="363" spans="1:14" ht="12.75" customHeight="1" x14ac:dyDescent="0.2">
      <c r="A363" s="22" t="s">
        <v>347</v>
      </c>
      <c r="B363" s="23">
        <v>71801</v>
      </c>
      <c r="C363" s="51">
        <v>1500</v>
      </c>
      <c r="D363" s="52">
        <v>-225.61819385115214</v>
      </c>
      <c r="E363" s="52">
        <v>-1.5162719024241369</v>
      </c>
      <c r="F363" s="52">
        <v>0</v>
      </c>
      <c r="G363" s="52">
        <v>-0.69973232479999581</v>
      </c>
      <c r="H363" s="52">
        <v>501.82643999999999</v>
      </c>
      <c r="I363" s="53">
        <v>-454.30479513867999</v>
      </c>
      <c r="J363" s="54">
        <f t="shared" si="5"/>
        <v>73120.687446782933</v>
      </c>
      <c r="K363" s="55">
        <v>910.90163450498949</v>
      </c>
      <c r="L363" s="56">
        <v>0.88325454613430998</v>
      </c>
      <c r="M363" s="55">
        <v>2651.7006943953456</v>
      </c>
      <c r="N363" s="57">
        <v>2.5709727116418049</v>
      </c>
    </row>
    <row r="364" spans="1:14" ht="12.75" customHeight="1" x14ac:dyDescent="0.2">
      <c r="A364" s="33" t="s">
        <v>348</v>
      </c>
      <c r="B364" s="34">
        <v>78710</v>
      </c>
      <c r="C364" s="38">
        <v>1000</v>
      </c>
      <c r="D364" s="2">
        <v>-271.20463917287213</v>
      </c>
      <c r="E364" s="2">
        <v>-0.79522756738933253</v>
      </c>
      <c r="F364" s="2">
        <v>0</v>
      </c>
      <c r="G364" s="2">
        <v>-1.8597462785999959</v>
      </c>
      <c r="H364" s="2">
        <v>573.37932000000012</v>
      </c>
      <c r="I364" s="39">
        <v>-546.09766143849538</v>
      </c>
      <c r="J364" s="50">
        <f t="shared" si="5"/>
        <v>79463.422045542655</v>
      </c>
      <c r="K364" s="37">
        <v>1137.410003883997</v>
      </c>
      <c r="L364" s="44">
        <v>0.96273746406636995</v>
      </c>
      <c r="M364" s="37">
        <v>2420.982314504945</v>
      </c>
      <c r="N364" s="45">
        <v>2.0489801796477574</v>
      </c>
    </row>
    <row r="365" spans="1:14" ht="12.75" customHeight="1" x14ac:dyDescent="0.2">
      <c r="A365" s="20" t="s">
        <v>349</v>
      </c>
      <c r="B365" s="21">
        <v>139389</v>
      </c>
      <c r="C365" s="38">
        <v>500</v>
      </c>
      <c r="D365" s="2">
        <v>-696.29245671601723</v>
      </c>
      <c r="E365" s="2">
        <v>-1.5162719024241369</v>
      </c>
      <c r="F365" s="2">
        <v>0</v>
      </c>
      <c r="G365" s="2">
        <v>5.8504660545200053</v>
      </c>
      <c r="H365" s="2">
        <v>1222.62238</v>
      </c>
      <c r="I365" s="39">
        <v>-1402.0544908433724</v>
      </c>
      <c r="J365" s="50">
        <f t="shared" si="5"/>
        <v>139017.60962659269</v>
      </c>
      <c r="K365" s="37">
        <v>3567.8219568000059</v>
      </c>
      <c r="L365" s="44">
        <v>1.50276177870144</v>
      </c>
      <c r="M365" s="37">
        <v>4528.3702606774168</v>
      </c>
      <c r="N365" s="45">
        <v>1.907133781075943</v>
      </c>
    </row>
    <row r="366" spans="1:14" ht="12.75" customHeight="1" x14ac:dyDescent="0.2">
      <c r="A366" s="22" t="s">
        <v>350</v>
      </c>
      <c r="B366" s="23">
        <v>154225</v>
      </c>
      <c r="C366" s="51">
        <v>2000</v>
      </c>
      <c r="D366" s="52">
        <v>-899.92733937141611</v>
      </c>
      <c r="E366" s="52">
        <v>-2.3020208461291531</v>
      </c>
      <c r="F366" s="52">
        <v>0</v>
      </c>
      <c r="G366" s="52">
        <v>14.36641963308</v>
      </c>
      <c r="H366" s="52">
        <v>1528.0653200000002</v>
      </c>
      <c r="I366" s="53">
        <v>-1812.0936905582835</v>
      </c>
      <c r="J366" s="54">
        <f t="shared" si="5"/>
        <v>155053.10868885726</v>
      </c>
      <c r="K366" s="55">
        <v>7469.8636470490019</v>
      </c>
      <c r="L366" s="56">
        <v>2.7070372963312499</v>
      </c>
      <c r="M366" s="55">
        <v>9992.5929673557985</v>
      </c>
      <c r="N366" s="57">
        <v>3.6208376587568347</v>
      </c>
    </row>
    <row r="367" spans="1:14" ht="12.75" customHeight="1" x14ac:dyDescent="0.2">
      <c r="A367" s="33" t="s">
        <v>351</v>
      </c>
      <c r="B367" s="34">
        <v>127894</v>
      </c>
      <c r="C367" s="38">
        <v>500</v>
      </c>
      <c r="D367" s="2">
        <v>-605.58237262406692</v>
      </c>
      <c r="E367" s="2">
        <v>-2.7486548199300387</v>
      </c>
      <c r="F367" s="2">
        <v>0</v>
      </c>
      <c r="G367" s="2">
        <v>16.750003443919987</v>
      </c>
      <c r="H367" s="2">
        <v>1092.85924</v>
      </c>
      <c r="I367" s="39">
        <v>-1219.4006655158209</v>
      </c>
      <c r="J367" s="50">
        <f t="shared" si="5"/>
        <v>127675.87755048412</v>
      </c>
      <c r="K367" s="37">
        <v>4207.0752632049844</v>
      </c>
      <c r="L367" s="44">
        <v>1.99955601322314</v>
      </c>
      <c r="M367" s="37">
        <v>5126.0809488545929</v>
      </c>
      <c r="N367" s="45">
        <v>2.4360904455881967</v>
      </c>
    </row>
    <row r="368" spans="1:14" ht="12.75" customHeight="1" x14ac:dyDescent="0.2">
      <c r="A368" s="20" t="s">
        <v>352</v>
      </c>
      <c r="B368" s="21">
        <v>90112</v>
      </c>
      <c r="C368" s="38">
        <v>1000</v>
      </c>
      <c r="D368" s="2">
        <v>-290.41111105968815</v>
      </c>
      <c r="E368" s="2">
        <v>-0.99971778126206345</v>
      </c>
      <c r="F368" s="2">
        <v>0</v>
      </c>
      <c r="G368" s="2">
        <v>-8.7957110851199971</v>
      </c>
      <c r="H368" s="2">
        <v>657.87674000000004</v>
      </c>
      <c r="I368" s="39">
        <v>-584.77181322978811</v>
      </c>
      <c r="J368" s="50">
        <f t="shared" si="5"/>
        <v>90884.898386844157</v>
      </c>
      <c r="K368" s="37">
        <v>1836.606351378985</v>
      </c>
      <c r="L368" s="44">
        <v>1.40249315527521</v>
      </c>
      <c r="M368" s="37">
        <v>3166.1106346014276</v>
      </c>
      <c r="N368" s="45">
        <v>2.4174905180483912</v>
      </c>
    </row>
    <row r="369" spans="1:14" ht="12.75" customHeight="1" x14ac:dyDescent="0.2">
      <c r="A369" s="22" t="s">
        <v>353</v>
      </c>
      <c r="B369" s="23">
        <v>71519</v>
      </c>
      <c r="C369" s="51">
        <v>1500</v>
      </c>
      <c r="D369" s="52">
        <v>-248.98992470137406</v>
      </c>
      <c r="E369" s="52">
        <v>-0.86928952182242369</v>
      </c>
      <c r="F369" s="52">
        <v>0</v>
      </c>
      <c r="G369" s="52">
        <v>6.2643919949999969</v>
      </c>
      <c r="H369" s="52">
        <v>511.9787</v>
      </c>
      <c r="I369" s="53">
        <v>-501.36611237868681</v>
      </c>
      <c r="J369" s="54">
        <f t="shared" si="5"/>
        <v>72786.017765393131</v>
      </c>
      <c r="K369" s="55">
        <v>384.61639237400959</v>
      </c>
      <c r="L369" s="56">
        <v>0.35841117581350002</v>
      </c>
      <c r="M369" s="55">
        <v>2124.5122824422142</v>
      </c>
      <c r="N369" s="57">
        <v>1.979564685408109</v>
      </c>
    </row>
    <row r="370" spans="1:14" ht="12.75" customHeight="1" x14ac:dyDescent="0.2">
      <c r="A370" s="33" t="s">
        <v>354</v>
      </c>
      <c r="B370" s="34">
        <v>62809</v>
      </c>
      <c r="C370" s="38">
        <v>500</v>
      </c>
      <c r="D370" s="2">
        <v>-212.42820713370017</v>
      </c>
      <c r="E370" s="2">
        <v>0</v>
      </c>
      <c r="F370" s="2">
        <v>0</v>
      </c>
      <c r="G370" s="2">
        <v>1.1994603112799975</v>
      </c>
      <c r="H370" s="2">
        <v>428.40971999999999</v>
      </c>
      <c r="I370" s="39">
        <v>-427.74543788441866</v>
      </c>
      <c r="J370" s="50">
        <f t="shared" si="5"/>
        <v>63098.435535293167</v>
      </c>
      <c r="K370" s="37">
        <v>366.63348783229594</v>
      </c>
      <c r="L370" s="44">
        <v>0.39377390336390999</v>
      </c>
      <c r="M370" s="37">
        <v>1056.3071459448693</v>
      </c>
      <c r="N370" s="45">
        <v>1.1343836200524582</v>
      </c>
    </row>
    <row r="371" spans="1:14" ht="12.75" customHeight="1" x14ac:dyDescent="0.2">
      <c r="A371" s="20" t="s">
        <v>355</v>
      </c>
      <c r="B371" s="21">
        <v>144799</v>
      </c>
      <c r="C371" s="38">
        <v>2500</v>
      </c>
      <c r="D371" s="2">
        <v>-658.11091621813</v>
      </c>
      <c r="E371" s="2">
        <v>-2.6955944931985414</v>
      </c>
      <c r="F371" s="2">
        <v>0</v>
      </c>
      <c r="G371" s="2">
        <v>11.126251622760016</v>
      </c>
      <c r="H371" s="2">
        <v>1248.5987600000001</v>
      </c>
      <c r="I371" s="39">
        <v>-1325.1721408968265</v>
      </c>
      <c r="J371" s="50">
        <f t="shared" si="5"/>
        <v>146572.7463600146</v>
      </c>
      <c r="K371" s="37">
        <v>2140.6148896799714</v>
      </c>
      <c r="L371" s="44">
        <v>0.90719857308713003</v>
      </c>
      <c r="M371" s="37">
        <v>5135.9712388841726</v>
      </c>
      <c r="N371" s="45">
        <v>2.1764034518137874</v>
      </c>
    </row>
    <row r="372" spans="1:14" ht="12.75" customHeight="1" x14ac:dyDescent="0.2">
      <c r="A372" s="22" t="s">
        <v>356</v>
      </c>
      <c r="B372" s="23">
        <v>68670</v>
      </c>
      <c r="C372" s="51">
        <v>500</v>
      </c>
      <c r="D372" s="52">
        <v>-202.70926955241978</v>
      </c>
      <c r="E372" s="52">
        <v>0</v>
      </c>
      <c r="F372" s="52">
        <v>0</v>
      </c>
      <c r="G372" s="52">
        <v>-7.09171039712</v>
      </c>
      <c r="H372" s="52">
        <v>469.20085999999998</v>
      </c>
      <c r="I372" s="53">
        <v>-408.17538517075246</v>
      </c>
      <c r="J372" s="54">
        <f t="shared" si="5"/>
        <v>69021.224494879716</v>
      </c>
      <c r="K372" s="55">
        <v>559.84390552759578</v>
      </c>
      <c r="L372" s="56">
        <v>0.57744808065231001</v>
      </c>
      <c r="M372" s="55">
        <v>1286.004819220776</v>
      </c>
      <c r="N372" s="57">
        <v>1.3262981927530759</v>
      </c>
    </row>
    <row r="373" spans="1:14" ht="12.75" customHeight="1" x14ac:dyDescent="0.2">
      <c r="A373" s="33" t="s">
        <v>357</v>
      </c>
      <c r="B373" s="34">
        <v>101751</v>
      </c>
      <c r="C373" s="38">
        <v>1000</v>
      </c>
      <c r="D373" s="2">
        <v>-500.98809198743021</v>
      </c>
      <c r="E373" s="2">
        <v>-2.3007902869570671</v>
      </c>
      <c r="F373" s="2">
        <v>0</v>
      </c>
      <c r="G373" s="2">
        <v>12.549262705039993</v>
      </c>
      <c r="H373" s="2">
        <v>880.50977999999998</v>
      </c>
      <c r="I373" s="39">
        <v>-1008.7896220258893</v>
      </c>
      <c r="J373" s="50">
        <f t="shared" si="5"/>
        <v>102131.98053840476</v>
      </c>
      <c r="K373" s="37">
        <v>3253.9343750769913</v>
      </c>
      <c r="L373" s="44">
        <v>1.9014745571353899</v>
      </c>
      <c r="M373" s="37">
        <v>4588.1393027692975</v>
      </c>
      <c r="N373" s="45">
        <v>2.6808568162860822</v>
      </c>
    </row>
    <row r="374" spans="1:14" ht="12.75" customHeight="1" x14ac:dyDescent="0.2">
      <c r="A374" s="20" t="s">
        <v>358</v>
      </c>
      <c r="B374" s="21">
        <v>347365</v>
      </c>
      <c r="C374" s="38">
        <v>4000</v>
      </c>
      <c r="D374" s="2">
        <v>-2309.6360952085638</v>
      </c>
      <c r="E374" s="2">
        <v>-6.4527772686210483</v>
      </c>
      <c r="F374" s="2">
        <v>0</v>
      </c>
      <c r="G374" s="2">
        <v>49.577130349080022</v>
      </c>
      <c r="H374" s="2">
        <v>3610.8892799999999</v>
      </c>
      <c r="I374" s="39">
        <v>-4650.6832413119637</v>
      </c>
      <c r="J374" s="50">
        <f t="shared" si="5"/>
        <v>348058.6942965599</v>
      </c>
      <c r="K374" s="37">
        <v>6104.0666594969807</v>
      </c>
      <c r="L374" s="44">
        <v>0.90449036021291995</v>
      </c>
      <c r="M374" s="37">
        <v>11181.850708458689</v>
      </c>
      <c r="N374" s="45">
        <v>1.6567233929696403</v>
      </c>
    </row>
    <row r="375" spans="1:14" ht="12.75" customHeight="1" x14ac:dyDescent="0.2">
      <c r="A375" s="25"/>
      <c r="B375" s="24"/>
      <c r="C375" s="38"/>
      <c r="D375" s="2"/>
      <c r="E375" s="2"/>
      <c r="F375" s="2"/>
      <c r="G375" s="2"/>
      <c r="H375" s="2"/>
      <c r="I375" s="39"/>
      <c r="J375" s="31"/>
      <c r="K375" s="38"/>
      <c r="L375" s="39"/>
      <c r="M375" s="38"/>
      <c r="N375" s="39"/>
    </row>
    <row r="376" spans="1:14" x14ac:dyDescent="0.2">
      <c r="A376" s="27" t="s">
        <v>84</v>
      </c>
      <c r="B376" s="28">
        <v>148727497</v>
      </c>
      <c r="C376" s="40">
        <v>1250000</v>
      </c>
      <c r="D376" s="32">
        <v>-1249999.9999999988</v>
      </c>
      <c r="E376" s="32">
        <v>-4.5542236648543621E-11</v>
      </c>
      <c r="F376" s="32">
        <v>-2643</v>
      </c>
      <c r="G376" s="32">
        <v>46239.999998785461</v>
      </c>
      <c r="H376" s="32">
        <v>1999999.9998000013</v>
      </c>
      <c r="I376" s="41">
        <v>-2517000.0000000005</v>
      </c>
      <c r="J376" s="28">
        <v>148254093.99979869</v>
      </c>
      <c r="K376" s="40">
        <v>4824299.2195077548</v>
      </c>
      <c r="L376" s="41"/>
      <c r="M376" s="40">
        <v>6825363.0241665356</v>
      </c>
      <c r="N376" s="41"/>
    </row>
    <row r="377" spans="1:14" x14ac:dyDescent="0.2">
      <c r="A377" s="27" t="s">
        <v>359</v>
      </c>
      <c r="B377" s="28">
        <v>410260</v>
      </c>
      <c r="C377" s="38"/>
      <c r="D377" s="2"/>
      <c r="E377" s="2"/>
      <c r="F377" s="2"/>
      <c r="G377" s="2"/>
      <c r="H377" s="2"/>
      <c r="I377" s="39"/>
      <c r="J377" s="31">
        <v>410260</v>
      </c>
      <c r="K377" s="38">
        <v>67280</v>
      </c>
      <c r="L377" s="39"/>
      <c r="M377" s="38">
        <v>67280</v>
      </c>
      <c r="N377" s="39"/>
    </row>
    <row r="378" spans="1:14" ht="12.75" customHeight="1" x14ac:dyDescent="0.2">
      <c r="A378" s="35" t="s">
        <v>85</v>
      </c>
      <c r="B378" s="36">
        <v>140000</v>
      </c>
      <c r="C378" s="38"/>
      <c r="D378" s="2"/>
      <c r="E378" s="2"/>
      <c r="F378" s="2"/>
      <c r="G378" s="2"/>
      <c r="H378" s="2"/>
      <c r="I378" s="39"/>
      <c r="J378" s="2">
        <v>140000</v>
      </c>
      <c r="K378" s="38">
        <v>-35000</v>
      </c>
      <c r="L378" s="39"/>
      <c r="M378" s="38">
        <v>-35000</v>
      </c>
      <c r="N378" s="39"/>
    </row>
    <row r="379" spans="1:14" ht="12.75" customHeight="1" x14ac:dyDescent="0.2">
      <c r="A379" s="35" t="s">
        <v>369</v>
      </c>
      <c r="B379" s="36"/>
      <c r="C379" s="38"/>
      <c r="D379" s="2"/>
      <c r="E379" s="2"/>
      <c r="F379" s="2"/>
      <c r="G379" s="2"/>
      <c r="H379" s="2"/>
      <c r="I379" s="39"/>
      <c r="J379" s="31"/>
      <c r="K379" s="38">
        <v>265889</v>
      </c>
      <c r="L379" s="39"/>
      <c r="M379" s="38">
        <v>265889</v>
      </c>
      <c r="N379" s="39"/>
    </row>
    <row r="380" spans="1:14" ht="12.75" customHeight="1" x14ac:dyDescent="0.2">
      <c r="A380" s="25" t="s">
        <v>388</v>
      </c>
      <c r="B380" s="26"/>
      <c r="C380" s="38"/>
      <c r="D380" s="2"/>
      <c r="E380" s="2"/>
      <c r="F380" s="2"/>
      <c r="G380" s="2">
        <v>1000</v>
      </c>
      <c r="H380" s="2"/>
      <c r="I380" s="39"/>
      <c r="J380" s="31">
        <v>1000</v>
      </c>
      <c r="K380" s="38">
        <v>0</v>
      </c>
      <c r="L380" s="39"/>
      <c r="M380" s="38">
        <v>24.390243902438897</v>
      </c>
      <c r="N380" s="39"/>
    </row>
    <row r="381" spans="1:14" ht="12.75" customHeight="1" thickBot="1" x14ac:dyDescent="0.25">
      <c r="A381" s="29" t="s">
        <v>389</v>
      </c>
      <c r="B381" s="30">
        <f>B376+B377+B378+B379+B380</f>
        <v>149277757</v>
      </c>
      <c r="C381" s="42">
        <f t="shared" ref="C381:M381" si="6">C376+C377+C378+C379+C380</f>
        <v>1250000</v>
      </c>
      <c r="D381" s="30">
        <f t="shared" si="6"/>
        <v>-1249999.9999999988</v>
      </c>
      <c r="E381" s="30">
        <f t="shared" si="6"/>
        <v>-4.5542236648543621E-11</v>
      </c>
      <c r="F381" s="30">
        <f t="shared" si="6"/>
        <v>-2643</v>
      </c>
      <c r="G381" s="30">
        <f t="shared" si="6"/>
        <v>47239.999998785461</v>
      </c>
      <c r="H381" s="30">
        <f t="shared" si="6"/>
        <v>1999999.9998000013</v>
      </c>
      <c r="I381" s="43">
        <f t="shared" si="6"/>
        <v>-2517000.0000000005</v>
      </c>
      <c r="J381" s="30">
        <f t="shared" si="6"/>
        <v>148805353.99979869</v>
      </c>
      <c r="K381" s="42">
        <f t="shared" si="6"/>
        <v>5122468.2195077548</v>
      </c>
      <c r="L381" s="66">
        <v>1.4735795748960101</v>
      </c>
      <c r="M381" s="42">
        <f t="shared" si="6"/>
        <v>7123556.4144104384</v>
      </c>
      <c r="N381" s="66">
        <v>2.0489758275104202</v>
      </c>
    </row>
    <row r="382" spans="1:14" ht="12.75" customHeight="1" x14ac:dyDescent="0.2">
      <c r="A382" s="16"/>
      <c r="B382" s="11"/>
      <c r="J382" s="31"/>
    </row>
    <row r="383" spans="1:14" ht="12.75" customHeight="1" x14ac:dyDescent="0.2">
      <c r="A383" s="16"/>
      <c r="B383" s="11"/>
    </row>
    <row r="384" spans="1:14" ht="12.75" customHeight="1" x14ac:dyDescent="0.2">
      <c r="A384" s="16"/>
      <c r="B384" s="2"/>
    </row>
    <row r="385" spans="1:2" ht="12.75" customHeight="1" x14ac:dyDescent="0.2">
      <c r="A385" s="16"/>
      <c r="B385" s="2"/>
    </row>
    <row r="386" spans="1:2" ht="12.75" customHeight="1" x14ac:dyDescent="0.2">
      <c r="A386" s="16"/>
      <c r="B386" s="2"/>
    </row>
    <row r="387" spans="1:2" ht="12.75" customHeight="1" x14ac:dyDescent="0.2">
      <c r="A387" s="16"/>
      <c r="B387" s="2"/>
    </row>
    <row r="388" spans="1:2" ht="12.75" customHeight="1" x14ac:dyDescent="0.2">
      <c r="A388" s="15"/>
      <c r="B388" s="2"/>
    </row>
    <row r="389" spans="1:2" ht="12.75" customHeight="1" x14ac:dyDescent="0.2">
      <c r="A389" s="15"/>
      <c r="B389" s="2"/>
    </row>
    <row r="390" spans="1:2" ht="12.75" customHeight="1" x14ac:dyDescent="0.2">
      <c r="B390" s="2"/>
    </row>
    <row r="391" spans="1:2" ht="12.75" customHeight="1" x14ac:dyDescent="0.2">
      <c r="B391" s="2"/>
    </row>
    <row r="392" spans="1:2" ht="12.75" customHeight="1" x14ac:dyDescent="0.2">
      <c r="B392" s="2"/>
    </row>
    <row r="393" spans="1:2" ht="12.75" customHeight="1" x14ac:dyDescent="0.2">
      <c r="B393" s="2"/>
    </row>
    <row r="394" spans="1:2" ht="12.75" customHeight="1" x14ac:dyDescent="0.2">
      <c r="B394" s="2"/>
    </row>
    <row r="395" spans="1:2" ht="12.75" customHeight="1" x14ac:dyDescent="0.2">
      <c r="B395" s="2"/>
    </row>
    <row r="396" spans="1:2" ht="12.75" customHeight="1" x14ac:dyDescent="0.2">
      <c r="B396" s="2"/>
    </row>
    <row r="397" spans="1:2" ht="12.75" customHeight="1" x14ac:dyDescent="0.2">
      <c r="B397" s="2"/>
    </row>
    <row r="398" spans="1:2" ht="12.75" customHeight="1" x14ac:dyDescent="0.2">
      <c r="B398" s="2"/>
    </row>
    <row r="399" spans="1:2" ht="12.75" customHeight="1" x14ac:dyDescent="0.2">
      <c r="B399" s="2"/>
    </row>
    <row r="400" spans="1:2" ht="12.75" customHeight="1" x14ac:dyDescent="0.2">
      <c r="B400" s="2"/>
    </row>
    <row r="401" spans="1:9" ht="12.75" customHeight="1" x14ac:dyDescent="0.2">
      <c r="B401" s="2"/>
    </row>
    <row r="402" spans="1:9" ht="12.75" customHeight="1" x14ac:dyDescent="0.2">
      <c r="B402" s="2"/>
    </row>
    <row r="403" spans="1:9" ht="12.75" customHeight="1" x14ac:dyDescent="0.2">
      <c r="B403" s="2"/>
    </row>
    <row r="404" spans="1:9" ht="12.75" customHeight="1" x14ac:dyDescent="0.2">
      <c r="B404" s="2"/>
    </row>
    <row r="405" spans="1:9" ht="12.75" customHeight="1" x14ac:dyDescent="0.2">
      <c r="B405" s="2"/>
    </row>
    <row r="406" spans="1:9" ht="12.75" customHeight="1" x14ac:dyDescent="0.2">
      <c r="B406" s="2"/>
      <c r="C406" s="4"/>
      <c r="D406" s="4"/>
      <c r="E406" s="4"/>
      <c r="F406" s="4"/>
      <c r="G406" s="4"/>
      <c r="H406" s="4"/>
      <c r="I406" s="4"/>
    </row>
    <row r="407" spans="1:9" s="4" customFormat="1" ht="12.75" customHeight="1" x14ac:dyDescent="0.2">
      <c r="A407" s="1"/>
      <c r="B407" s="2"/>
      <c r="C407" s="1"/>
      <c r="D407" s="1"/>
      <c r="E407" s="1"/>
      <c r="F407" s="1"/>
      <c r="G407" s="1"/>
      <c r="H407" s="1"/>
      <c r="I407" s="1"/>
    </row>
    <row r="408" spans="1:9" ht="12.75" customHeight="1" x14ac:dyDescent="0.2">
      <c r="B408" s="2"/>
    </row>
    <row r="409" spans="1:9" ht="12.75" customHeight="1" x14ac:dyDescent="0.2">
      <c r="B409" s="2"/>
    </row>
    <row r="410" spans="1:9" ht="12.75" customHeight="1" x14ac:dyDescent="0.2">
      <c r="B410" s="2"/>
    </row>
    <row r="411" spans="1:9" ht="12.75" customHeight="1" x14ac:dyDescent="0.2">
      <c r="B411" s="2"/>
    </row>
    <row r="412" spans="1:9" ht="12.75" customHeight="1" x14ac:dyDescent="0.2">
      <c r="B412" s="2"/>
    </row>
    <row r="413" spans="1:9" ht="12.75" customHeight="1" x14ac:dyDescent="0.2">
      <c r="B413" s="2"/>
    </row>
    <row r="414" spans="1:9" ht="12.75" customHeight="1" x14ac:dyDescent="0.2">
      <c r="B414" s="2"/>
    </row>
    <row r="415" spans="1:9" ht="12.75" customHeight="1" x14ac:dyDescent="0.2">
      <c r="B415" s="2"/>
    </row>
    <row r="416" spans="1:9" ht="12.75" customHeight="1" x14ac:dyDescent="0.2">
      <c r="B416" s="2"/>
    </row>
    <row r="417" spans="2:2" ht="12.75" customHeight="1" x14ac:dyDescent="0.2">
      <c r="B417" s="2"/>
    </row>
    <row r="418" spans="2:2" ht="12.75" customHeight="1" x14ac:dyDescent="0.2">
      <c r="B418" s="2"/>
    </row>
    <row r="419" spans="2:2" ht="12.75" customHeight="1" x14ac:dyDescent="0.2">
      <c r="B419" s="2"/>
    </row>
    <row r="420" spans="2:2" x14ac:dyDescent="0.2">
      <c r="B420" s="2"/>
    </row>
    <row r="421" spans="2:2" x14ac:dyDescent="0.2">
      <c r="B421" s="2"/>
    </row>
    <row r="422" spans="2:2" ht="12.75" customHeight="1" x14ac:dyDescent="0.2">
      <c r="B422" s="2"/>
    </row>
    <row r="423" spans="2:2" ht="12.75" customHeight="1" x14ac:dyDescent="0.2">
      <c r="B423" s="2"/>
    </row>
    <row r="424" spans="2:2" ht="12.75" customHeight="1" x14ac:dyDescent="0.2">
      <c r="B424" s="2"/>
    </row>
    <row r="425" spans="2:2" ht="12.75" customHeight="1" x14ac:dyDescent="0.2">
      <c r="B425" s="2"/>
    </row>
    <row r="426" spans="2:2" ht="12.75" customHeight="1" x14ac:dyDescent="0.2">
      <c r="B426" s="2"/>
    </row>
    <row r="427" spans="2:2" ht="12.75" customHeight="1" x14ac:dyDescent="0.2">
      <c r="B427" s="2"/>
    </row>
    <row r="428" spans="2:2" ht="12.75" customHeight="1" x14ac:dyDescent="0.2">
      <c r="B428" s="12"/>
    </row>
    <row r="429" spans="2:2" ht="12.75" customHeight="1" x14ac:dyDescent="0.2">
      <c r="B429" s="11"/>
    </row>
    <row r="430" spans="2:2" ht="12.75" customHeight="1" x14ac:dyDescent="0.2">
      <c r="B430" s="11"/>
    </row>
    <row r="431" spans="2:2" ht="12.75" customHeight="1" x14ac:dyDescent="0.2">
      <c r="B431" s="2"/>
    </row>
    <row r="432" spans="2:2" ht="12.75" customHeight="1" x14ac:dyDescent="0.2">
      <c r="B432" s="2"/>
    </row>
    <row r="433" spans="2:2" ht="12.75" customHeight="1" x14ac:dyDescent="0.2">
      <c r="B433" s="2"/>
    </row>
    <row r="434" spans="2:2" ht="12.75" customHeight="1" x14ac:dyDescent="0.2">
      <c r="B434" s="2"/>
    </row>
    <row r="435" spans="2:2" ht="12.75" customHeight="1" x14ac:dyDescent="0.2">
      <c r="B435" s="2"/>
    </row>
    <row r="436" spans="2:2" ht="12.75" customHeight="1" x14ac:dyDescent="0.2">
      <c r="B436" s="2"/>
    </row>
    <row r="437" spans="2:2" ht="12.75" customHeight="1" x14ac:dyDescent="0.2">
      <c r="B437" s="2"/>
    </row>
    <row r="438" spans="2:2" ht="12.75" customHeight="1" x14ac:dyDescent="0.2">
      <c r="B438" s="2"/>
    </row>
    <row r="439" spans="2:2" ht="12.75" customHeight="1" x14ac:dyDescent="0.2">
      <c r="B439" s="2"/>
    </row>
    <row r="440" spans="2:2" ht="12.75" customHeight="1" x14ac:dyDescent="0.2">
      <c r="B440" s="2"/>
    </row>
    <row r="441" spans="2:2" ht="12.75" customHeight="1" x14ac:dyDescent="0.2">
      <c r="B441" s="2"/>
    </row>
    <row r="442" spans="2:2" ht="12.75" customHeight="1" x14ac:dyDescent="0.2">
      <c r="B442" s="2"/>
    </row>
    <row r="443" spans="2:2" ht="12.75" customHeight="1" x14ac:dyDescent="0.2">
      <c r="B443" s="2"/>
    </row>
    <row r="444" spans="2:2" ht="12.75" customHeight="1" x14ac:dyDescent="0.2">
      <c r="B444" s="2"/>
    </row>
    <row r="445" spans="2:2" ht="12.75" customHeight="1" x14ac:dyDescent="0.2">
      <c r="B445" s="2"/>
    </row>
    <row r="446" spans="2:2" ht="12.75" customHeight="1" x14ac:dyDescent="0.2">
      <c r="B446" s="2"/>
    </row>
    <row r="447" spans="2:2" x14ac:dyDescent="0.2">
      <c r="B447" s="2"/>
    </row>
    <row r="448" spans="2:2" x14ac:dyDescent="0.2">
      <c r="B448" s="2"/>
    </row>
    <row r="449" spans="1:9" ht="12.75" customHeight="1" x14ac:dyDescent="0.2">
      <c r="B449" s="2"/>
    </row>
    <row r="450" spans="1:9" ht="12.75" customHeight="1" x14ac:dyDescent="0.2">
      <c r="B450" s="2"/>
    </row>
    <row r="451" spans="1:9" ht="12.75" customHeight="1" x14ac:dyDescent="0.2">
      <c r="B451" s="2"/>
    </row>
    <row r="452" spans="1:9" ht="12.75" customHeight="1" x14ac:dyDescent="0.2">
      <c r="B452" s="2"/>
    </row>
    <row r="453" spans="1:9" ht="12.75" customHeight="1" x14ac:dyDescent="0.2">
      <c r="B453" s="2"/>
    </row>
    <row r="454" spans="1:9" ht="12.75" customHeight="1" x14ac:dyDescent="0.2">
      <c r="B454" s="2"/>
    </row>
    <row r="455" spans="1:9" ht="12.75" customHeight="1" x14ac:dyDescent="0.2">
      <c r="B455" s="12"/>
    </row>
    <row r="456" spans="1:9" ht="12.75" customHeight="1" x14ac:dyDescent="0.2">
      <c r="B456" s="11"/>
    </row>
    <row r="457" spans="1:9" ht="12.75" customHeight="1" x14ac:dyDescent="0.2">
      <c r="B457" s="11"/>
      <c r="C457" s="4"/>
      <c r="D457" s="4"/>
      <c r="E457" s="4"/>
      <c r="F457" s="4"/>
      <c r="G457" s="4"/>
      <c r="H457" s="4"/>
      <c r="I457" s="4"/>
    </row>
    <row r="458" spans="1:9" s="4" customFormat="1" ht="12.75" customHeight="1" x14ac:dyDescent="0.2">
      <c r="A458" s="1"/>
      <c r="B458" s="11"/>
      <c r="C458" s="1"/>
      <c r="D458" s="1"/>
      <c r="E458" s="1"/>
      <c r="F458" s="1"/>
      <c r="G458" s="1"/>
      <c r="H458" s="1"/>
      <c r="I458" s="1"/>
    </row>
    <row r="459" spans="1:9" ht="12.75" customHeight="1" x14ac:dyDescent="0.2">
      <c r="B459" s="2"/>
    </row>
    <row r="460" spans="1:9" ht="12.75" customHeight="1" x14ac:dyDescent="0.2">
      <c r="B460" s="2"/>
    </row>
    <row r="461" spans="1:9" ht="12.75" customHeight="1" x14ac:dyDescent="0.2">
      <c r="B461" s="2"/>
    </row>
    <row r="462" spans="1:9" ht="12.75" customHeight="1" x14ac:dyDescent="0.2">
      <c r="B462" s="2"/>
    </row>
    <row r="463" spans="1:9" ht="12.75" customHeight="1" x14ac:dyDescent="0.2">
      <c r="B463" s="2"/>
    </row>
    <row r="464" spans="1:9" ht="12.75" customHeight="1" x14ac:dyDescent="0.2">
      <c r="B464" s="2"/>
    </row>
    <row r="465" spans="1:9" ht="12.75" customHeight="1" x14ac:dyDescent="0.2">
      <c r="B465" s="2"/>
    </row>
    <row r="466" spans="1:9" ht="12.75" customHeight="1" x14ac:dyDescent="0.2">
      <c r="B466" s="2"/>
    </row>
    <row r="467" spans="1:9" ht="12.75" customHeight="1" x14ac:dyDescent="0.2">
      <c r="B467" s="2"/>
    </row>
    <row r="468" spans="1:9" ht="12.75" customHeight="1" x14ac:dyDescent="0.2">
      <c r="B468" s="2"/>
    </row>
    <row r="469" spans="1:9" x14ac:dyDescent="0.2">
      <c r="B469" s="2"/>
      <c r="C469" s="4"/>
      <c r="D469" s="4"/>
      <c r="E469" s="4"/>
      <c r="F469" s="4"/>
      <c r="G469" s="4"/>
      <c r="H469" s="4"/>
      <c r="I469" s="4"/>
    </row>
    <row r="470" spans="1:9" s="4" customFormat="1" x14ac:dyDescent="0.2">
      <c r="A470" s="1"/>
      <c r="B470" s="2"/>
    </row>
    <row r="471" spans="1:9" s="4" customFormat="1" x14ac:dyDescent="0.2">
      <c r="A471" s="1"/>
      <c r="B471" s="2"/>
      <c r="C471" s="14"/>
      <c r="D471" s="14"/>
      <c r="E471" s="14"/>
      <c r="F471" s="14"/>
      <c r="G471" s="14"/>
      <c r="H471" s="14"/>
      <c r="I471" s="14"/>
    </row>
    <row r="472" spans="1:9" s="14" customFormat="1" x14ac:dyDescent="0.2">
      <c r="A472" s="1"/>
      <c r="B472" s="2"/>
      <c r="C472" s="1"/>
      <c r="D472" s="1"/>
      <c r="E472" s="1"/>
      <c r="F472" s="1"/>
      <c r="G472" s="1"/>
      <c r="H472" s="1"/>
      <c r="I472" s="1"/>
    </row>
    <row r="473" spans="1:9" x14ac:dyDescent="0.2">
      <c r="B473" s="2"/>
    </row>
    <row r="474" spans="1:9" ht="12.75" customHeight="1" x14ac:dyDescent="0.2">
      <c r="B474" s="2"/>
    </row>
    <row r="475" spans="1:9" x14ac:dyDescent="0.2">
      <c r="B475" s="2"/>
    </row>
    <row r="476" spans="1:9" ht="24" customHeight="1" x14ac:dyDescent="0.2">
      <c r="B476" s="2"/>
    </row>
    <row r="477" spans="1:9" x14ac:dyDescent="0.2">
      <c r="B477" s="3"/>
    </row>
    <row r="478" spans="1:9" ht="10.5" customHeight="1" x14ac:dyDescent="0.2">
      <c r="B478" s="11"/>
    </row>
    <row r="479" spans="1:9" ht="12.75" hidden="1" customHeight="1" x14ac:dyDescent="0.2">
      <c r="B479" s="2"/>
    </row>
    <row r="480" spans="1:9" ht="12.75" hidden="1" customHeight="1" x14ac:dyDescent="0.2">
      <c r="B480" s="3"/>
    </row>
    <row r="481" spans="2:2" ht="12.75" hidden="1" customHeight="1" x14ac:dyDescent="0.2">
      <c r="B481" s="12"/>
    </row>
    <row r="482" spans="2:2" ht="12.75" hidden="1" customHeight="1" x14ac:dyDescent="0.2">
      <c r="B482" s="3"/>
    </row>
    <row r="483" spans="2:2" ht="12.75" hidden="1" customHeight="1" x14ac:dyDescent="0.2">
      <c r="B483" s="18"/>
    </row>
    <row r="484" spans="2:2" ht="12.75" hidden="1" customHeight="1" x14ac:dyDescent="0.2">
      <c r="B484" s="11"/>
    </row>
    <row r="485" spans="2:2" ht="12.75" hidden="1" customHeight="1" x14ac:dyDescent="0.2">
      <c r="B485" s="19"/>
    </row>
    <row r="486" spans="2:2" x14ac:dyDescent="0.2">
      <c r="B486" s="17"/>
    </row>
    <row r="487" spans="2:2" x14ac:dyDescent="0.2">
      <c r="B487" s="16"/>
    </row>
    <row r="488" spans="2:2" x14ac:dyDescent="0.2">
      <c r="B488" s="16"/>
    </row>
    <row r="489" spans="2:2" x14ac:dyDescent="0.2">
      <c r="B489" s="16"/>
    </row>
    <row r="490" spans="2:2" x14ac:dyDescent="0.2">
      <c r="B490" s="16"/>
    </row>
    <row r="491" spans="2:2" x14ac:dyDescent="0.2">
      <c r="B491" s="16"/>
    </row>
    <row r="492" spans="2:2" x14ac:dyDescent="0.2">
      <c r="B492" s="16"/>
    </row>
    <row r="493" spans="2:2" x14ac:dyDescent="0.2">
      <c r="B493" s="16"/>
    </row>
    <row r="494" spans="2:2" x14ac:dyDescent="0.2">
      <c r="B494" s="16"/>
    </row>
  </sheetData>
  <sortState xmlns:xlrd2="http://schemas.microsoft.com/office/spreadsheetml/2017/richdata2" ref="A19:B374">
    <sortCondition ref="A19:A374"/>
  </sortState>
  <mergeCells count="16">
    <mergeCell ref="A9:I9"/>
    <mergeCell ref="A10:I10"/>
    <mergeCell ref="A11:I11"/>
    <mergeCell ref="A12:E12"/>
    <mergeCell ref="A13:E13"/>
    <mergeCell ref="A3:I3"/>
    <mergeCell ref="A4:I4"/>
    <mergeCell ref="A6:I6"/>
    <mergeCell ref="A7:I7"/>
    <mergeCell ref="A8:I8"/>
    <mergeCell ref="A5:I5"/>
    <mergeCell ref="K16:L16"/>
    <mergeCell ref="M16:N16"/>
    <mergeCell ref="C15:J15"/>
    <mergeCell ref="K15:L15"/>
    <mergeCell ref="M15:N15"/>
  </mergeCells>
  <phoneticPr fontId="0" type="noConversion"/>
  <pageMargins left="0.78740157480314965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Header xml:space="preserve">&amp;C&amp;"DepCentury Old Style,Normal"Tabell 1-k: Rammetilskot til kommunane 2022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 1</vt:lpstr>
      <vt:lpstr>'Ark 1'!Print_Titles</vt:lpstr>
      <vt:lpstr>'Ark 1'!Utskriftstitler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Byrhagen Karen Nystad</dc:creator>
  <cp:lastModifiedBy>Naeem Rashid</cp:lastModifiedBy>
  <cp:lastPrinted>2021-09-28T11:02:04Z</cp:lastPrinted>
  <dcterms:created xsi:type="dcterms:W3CDTF">2008-09-30T08:11:00Z</dcterms:created>
  <dcterms:modified xsi:type="dcterms:W3CDTF">2021-11-16T11:00:25Z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2021-08-13T12:03:44Z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d4daedb0-a28b-49f0-8ab9-8271a08df746</vt:lpwstr>
  </property>
  <property fmtid="{D5CDD505-2E9C-101B-9397-08002B2CF9AE}" pid="8" name="MSIP_Label_da73a663-4204-480c-9ce8-a1a166c234ab_ContentBits">
    <vt:lpwstr>0</vt:lpwstr>
  </property>
</Properties>
</file>