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UD330\AppData\Local\Microsoft\Windows\INetCache\Content.Outlook\P35594Q9\"/>
    </mc:Choice>
  </mc:AlternateContent>
  <xr:revisionPtr revIDLastSave="0" documentId="13_ncr:1_{84553BC4-B5EC-4E65-AAED-3A5C260FB48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0 og over per kommune" sheetId="3" r:id="rId1"/>
    <sheet name="Under 200 per fylke" sheetId="10" r:id="rId2"/>
  </sheets>
  <definedNames>
    <definedName name="_xlnm.Print_Area" localSheetId="0">'200 og over per kommune'!$A$1:$E$102</definedName>
    <definedName name="_xlnm.Print_Area" localSheetId="1">'Under 200 per fylke'!$A$1:$E$20</definedName>
    <definedName name="_xlnm.Print_Titles" localSheetId="0">'200 og over per kommune'!$5:$5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3" l="1"/>
  <c r="C18" i="10" l="1"/>
  <c r="D18" i="10"/>
  <c r="C102" i="3" l="1"/>
  <c r="D102" i="3" l="1"/>
</calcChain>
</file>

<file path=xl/sharedStrings.xml><?xml version="1.0" encoding="utf-8"?>
<sst xmlns="http://schemas.openxmlformats.org/spreadsheetml/2006/main" count="150" uniqueCount="133">
  <si>
    <t>3001 Halden (2020-2023)</t>
  </si>
  <si>
    <t>3002 Moss (2020-2023)</t>
  </si>
  <si>
    <t>3003 Sarpsborg (2020-2023)</t>
  </si>
  <si>
    <t>3004 Fredrikstad (2020-2023)</t>
  </si>
  <si>
    <t>3005 Drammen (2020-2023)</t>
  </si>
  <si>
    <t>3006 Kongsberg (2020-2023)</t>
  </si>
  <si>
    <t>3007 Ringerike (2020-2023)</t>
  </si>
  <si>
    <t>3014 Indre Østfold (2020-2023)</t>
  </si>
  <si>
    <t>3019 Vestby (2020-2023)</t>
  </si>
  <si>
    <t>3020 Nordre Follo (2020-2023)</t>
  </si>
  <si>
    <t>3021 Ås (2020-2023)</t>
  </si>
  <si>
    <t>3022 Frogn (2020-2023)</t>
  </si>
  <si>
    <t>3023 Nesodden (2020-2023)</t>
  </si>
  <si>
    <t>3024 Bærum (2020-2023)</t>
  </si>
  <si>
    <t>3025 Asker (2020-2023)</t>
  </si>
  <si>
    <t>3026 Aurskog-Høland (2020-2023)</t>
  </si>
  <si>
    <t>3027 Rælingen (2020-2023)</t>
  </si>
  <si>
    <t>3029 Lørenskog (2020-2023)</t>
  </si>
  <si>
    <t>3030 Lillestrøm (2020-2023)</t>
  </si>
  <si>
    <t>3031 Nittedal (2020-2023)</t>
  </si>
  <si>
    <t>3033 Ullensaker (2020-2023)</t>
  </si>
  <si>
    <t>3034 Nes (2020-2023)</t>
  </si>
  <si>
    <t>3035 Eidsvoll (2020-2023)</t>
  </si>
  <si>
    <t>3036 Nannestad (2020-2023)</t>
  </si>
  <si>
    <t>3047 Modum (2020-2023)</t>
  </si>
  <si>
    <t>3048 Øvre Eiker (2020-2023)</t>
  </si>
  <si>
    <t>3049 Lier (2020-2023)</t>
  </si>
  <si>
    <t>3401 Kongsvinger</t>
  </si>
  <si>
    <t>3403 Hamar</t>
  </si>
  <si>
    <t>3405 Lillehammer</t>
  </si>
  <si>
    <t>3407 Gjøvik</t>
  </si>
  <si>
    <t>3411 Ringsaker</t>
  </si>
  <si>
    <t>3413 Stange</t>
  </si>
  <si>
    <t>3420 Elverum</t>
  </si>
  <si>
    <t>3442 Østre Toten</t>
  </si>
  <si>
    <t>3443 Vestre Toten</t>
  </si>
  <si>
    <t>3446 Gran</t>
  </si>
  <si>
    <t>3801 Horten (2020-2023)</t>
  </si>
  <si>
    <t>3802 Holmestrand (2020-2023)</t>
  </si>
  <si>
    <t>3803 Tønsberg (2020-2023)</t>
  </si>
  <si>
    <t>3804 Sandefjord (2020-2023)</t>
  </si>
  <si>
    <t>3805 Larvik (2020-2023)</t>
  </si>
  <si>
    <t>3806 Porsgrunn (2020-2023)</t>
  </si>
  <si>
    <t>3807 Skien (2020-2023)</t>
  </si>
  <si>
    <t>3808 Notodden (2020-2023)</t>
  </si>
  <si>
    <t>3811 Færder (2020-2023)</t>
  </si>
  <si>
    <t>3813 Bamble (2020-2023)</t>
  </si>
  <si>
    <t>3814 Kragerø (2020-2023)</t>
  </si>
  <si>
    <t>3817 Midt-Telemark (2020-2023)</t>
  </si>
  <si>
    <t>4202 Grimstad</t>
  </si>
  <si>
    <t>4203 Arendal</t>
  </si>
  <si>
    <t>4204 Kristiansand</t>
  </si>
  <si>
    <t>4205 Lindesnes</t>
  </si>
  <si>
    <t>4215 Lillesand</t>
  </si>
  <si>
    <t>4223 Vennesla</t>
  </si>
  <si>
    <t>4225 Lyngdal</t>
  </si>
  <si>
    <t>1101 Eigersund</t>
  </si>
  <si>
    <t>1103 Stavanger</t>
  </si>
  <si>
    <t>1106 Haugesund</t>
  </si>
  <si>
    <t>1108 Sandnes</t>
  </si>
  <si>
    <t>1119 Hå</t>
  </si>
  <si>
    <t>1120 Klepp</t>
  </si>
  <si>
    <t>1121 Time</t>
  </si>
  <si>
    <t>1122 Gjesdal</t>
  </si>
  <si>
    <t>1124 Sola</t>
  </si>
  <si>
    <t>1130 Strand</t>
  </si>
  <si>
    <t>1149 Karmøy</t>
  </si>
  <si>
    <t>4601 Bergen</t>
  </si>
  <si>
    <t>4602 Kinn</t>
  </si>
  <si>
    <t>4614 Stord</t>
  </si>
  <si>
    <t>4621 Voss</t>
  </si>
  <si>
    <t>4624 Bjørnafjorden</t>
  </si>
  <si>
    <t>4626 Øygarden</t>
  </si>
  <si>
    <t>4627 Askøy</t>
  </si>
  <si>
    <t>4631 Alver</t>
  </si>
  <si>
    <t>4647 Sunnfjord</t>
  </si>
  <si>
    <t>1505 Kristiansund</t>
  </si>
  <si>
    <t>1506 Molde</t>
  </si>
  <si>
    <t>1507 Ålesund (2020-2023)</t>
  </si>
  <si>
    <t>1579 Hustadvika</t>
  </si>
  <si>
    <t>5001 Trondheim - Tråante</t>
  </si>
  <si>
    <t>5006 Steinkjer</t>
  </si>
  <si>
    <t>5007 Namsos - Nåavmesjenjaelmie</t>
  </si>
  <si>
    <t>5028 Melhus</t>
  </si>
  <si>
    <t>5035 Stjørdal</t>
  </si>
  <si>
    <t>5037 Levanger - Levangke</t>
  </si>
  <si>
    <t>5059 Orkland</t>
  </si>
  <si>
    <t>1804 Bodø</t>
  </si>
  <si>
    <t>1806 Narvik</t>
  </si>
  <si>
    <t>1833 Rana - Raane</t>
  </si>
  <si>
    <t>1860 Vestvågøy</t>
  </si>
  <si>
    <t>5401 Tromsø (2020-2023)</t>
  </si>
  <si>
    <t>5402 Harstad - Hárstták (2020-2023)</t>
  </si>
  <si>
    <t>5403 Alta (2020-2023)</t>
  </si>
  <si>
    <t>5421 Senja (2020-2023)</t>
  </si>
  <si>
    <t>Fylke</t>
  </si>
  <si>
    <t>03</t>
  </si>
  <si>
    <t>0301 Oslo (idrettskretsen fordeler)</t>
  </si>
  <si>
    <t>Totalt</t>
  </si>
  <si>
    <t>Finnmark</t>
  </si>
  <si>
    <t>Troms</t>
  </si>
  <si>
    <t>Trøndelag</t>
  </si>
  <si>
    <t>Vestland</t>
  </si>
  <si>
    <t>Agder</t>
  </si>
  <si>
    <t>Telemark</t>
  </si>
  <si>
    <t>Innlandet</t>
  </si>
  <si>
    <t>Buskerud</t>
  </si>
  <si>
    <t>Akershus</t>
  </si>
  <si>
    <t>Østfold</t>
  </si>
  <si>
    <t>Nordland</t>
  </si>
  <si>
    <t>Møre og Romsdal</t>
  </si>
  <si>
    <t>Rogaland</t>
  </si>
  <si>
    <t>Nr.</t>
  </si>
  <si>
    <t>Beløp per kommune</t>
  </si>
  <si>
    <t xml:space="preserve">Ekstrainnsats for deltakelse i idrettslag 2025 – 140 mill. kroner </t>
  </si>
  <si>
    <t xml:space="preserve">Totalt </t>
  </si>
  <si>
    <t>Antall tot.</t>
  </si>
  <si>
    <t>Beløp (kroner)</t>
  </si>
  <si>
    <t>I kommunene i Vestfold er det bare 200 barn eller over med vedvarende lavinntekt, jf. SSB-tabell 12944</t>
  </si>
  <si>
    <t xml:space="preserve">Ekstrainnsats for deltakelse i idrettslag 2025 – 10 mill. kroner </t>
  </si>
  <si>
    <t>Fordeling til kommuner med 200 eller flere barn (0–17 år) i lavinntektsfamilier, jf. SSB-tabell 12944</t>
  </si>
  <si>
    <t>Fordeling til fylker med kommuner med under 200 barn (0–17 år) i gruppen</t>
  </si>
  <si>
    <t>150 mill. kroner totalt, 10 mill. kroner direkte til fylkeskommunene og 140 mill. kroner som under</t>
  </si>
  <si>
    <t>Nytt nr.</t>
  </si>
  <si>
    <t>Kommune</t>
  </si>
  <si>
    <t>Beløpene vises i hele kroner, men er i desimaler. Totalbeløp ved utbet. i hele kroner kan avvike litt.</t>
  </si>
  <si>
    <t>Beløp per kommune Hovedfordelingen 2024</t>
  </si>
  <si>
    <t>Det ble fordelt 120 mill. kroner i 2024. Kommunene Kvinnherad, Sogndal, Sortland og Verdal mottok midler i 2024. Siden de ikke lenger har over 200 barn og ungdom i lavinntektsfamilier, mottar de ikke midler i 2025.</t>
  </si>
  <si>
    <t>Per fylke, antall barn i lavinntektsfamilier under 200 per kommune</t>
  </si>
  <si>
    <t>Fylke nr.</t>
  </si>
  <si>
    <t>Antall i gruppen</t>
  </si>
  <si>
    <t>Totalsum</t>
  </si>
  <si>
    <t xml:space="preserve">Ekstrainnsats for deltakelse i idrettslag 2024 – 10 mill. kroner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</si>
</sst>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 applyBorder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2">
    <xf numFmtId="0" fontId="0" fillId="0" borderId="0" xfId="0" applyNumberFormat="1" applyFill="1" applyAlignment="1" applyProtection="1"/>
    <xf numFmtId="0" fontId="3" fillId="0" borderId="0" xfId="0" applyNumberFormat="1" applyFont="1" applyFill="1" applyAlignment="1" applyProtection="1"/>
    <xf numFmtId="164" fontId="0" fillId="0" borderId="0" xfId="1" applyNumberFormat="1" applyFont="1" applyFill="1" applyAlignment="1" applyProtection="1"/>
    <xf numFmtId="0" fontId="0" fillId="0" borderId="0" xfId="0" applyNumberFormat="1" applyFont="1" applyFill="1" applyAlignment="1" applyProtection="1"/>
    <xf numFmtId="0" fontId="0" fillId="0" borderId="0" xfId="0" applyNumberFormat="1" applyFont="1" applyFill="1" applyAlignment="1" applyProtection="1">
      <alignment horizontal="center"/>
    </xf>
    <xf numFmtId="0" fontId="0" fillId="0" borderId="0" xfId="0" applyNumberFormat="1" applyFont="1" applyFill="1" applyAlignment="1" applyProtection="1">
      <alignment horizontal="left"/>
    </xf>
    <xf numFmtId="0" fontId="0" fillId="0" borderId="0" xfId="0" applyNumberFormat="1" applyFill="1" applyAlignment="1" applyProtection="1">
      <alignment horizontal="center"/>
    </xf>
    <xf numFmtId="0" fontId="3" fillId="0" borderId="0" xfId="0" applyNumberFormat="1" applyFont="1" applyFill="1" applyAlignment="1" applyProtection="1">
      <alignment horizontal="center" vertical="top" wrapText="1"/>
    </xf>
    <xf numFmtId="0" fontId="0" fillId="0" borderId="0" xfId="0" applyNumberFormat="1" applyFont="1" applyFill="1" applyAlignment="1" applyProtection="1">
      <alignment vertical="top" wrapText="1"/>
    </xf>
    <xf numFmtId="0" fontId="3" fillId="0" borderId="0" xfId="1" applyNumberFormat="1" applyFont="1" applyFill="1" applyAlignment="1" applyProtection="1">
      <alignment horizontal="center" vertical="top" wrapText="1"/>
    </xf>
    <xf numFmtId="164" fontId="0" fillId="0" borderId="0" xfId="0" applyNumberFormat="1" applyFont="1" applyFill="1" applyAlignment="1" applyProtection="1"/>
    <xf numFmtId="1" fontId="2" fillId="0" borderId="0" xfId="0" applyNumberFormat="1" applyFont="1" applyFill="1" applyAlignment="1" applyProtection="1">
      <alignment horizontal="left"/>
    </xf>
    <xf numFmtId="1" fontId="6" fillId="0" borderId="0" xfId="0" applyNumberFormat="1" applyFont="1"/>
    <xf numFmtId="1" fontId="0" fillId="0" borderId="0" xfId="0" applyNumberFormat="1" applyFont="1" applyFill="1" applyAlignment="1" applyProtection="1">
      <alignment horizontal="left"/>
    </xf>
    <xf numFmtId="1" fontId="3" fillId="0" borderId="0" xfId="0" applyNumberFormat="1" applyFont="1" applyFill="1" applyAlignment="1" applyProtection="1">
      <alignment horizontal="center" vertical="top" wrapText="1"/>
    </xf>
    <xf numFmtId="1" fontId="0" fillId="0" borderId="0" xfId="0" applyNumberFormat="1" applyFont="1" applyFill="1" applyAlignment="1" applyProtection="1">
      <alignment horizontal="center"/>
    </xf>
    <xf numFmtId="1" fontId="0" fillId="0" borderId="0" xfId="0" quotePrefix="1" applyNumberFormat="1" applyFont="1" applyFill="1" applyAlignment="1" applyProtection="1">
      <alignment horizontal="center"/>
    </xf>
    <xf numFmtId="1" fontId="0" fillId="0" borderId="0" xfId="0" applyNumberFormat="1" applyFill="1" applyAlignment="1" applyProtection="1">
      <alignment horizontal="left"/>
    </xf>
    <xf numFmtId="0" fontId="1" fillId="0" borderId="0" xfId="2"/>
    <xf numFmtId="164" fontId="7" fillId="0" borderId="1" xfId="3" applyNumberFormat="1" applyFont="1" applyBorder="1"/>
    <xf numFmtId="164" fontId="7" fillId="0" borderId="2" xfId="3" applyNumberFormat="1" applyFont="1" applyBorder="1"/>
    <xf numFmtId="0" fontId="7" fillId="0" borderId="2" xfId="2" applyFont="1" applyBorder="1"/>
    <xf numFmtId="0" fontId="1" fillId="0" borderId="3" xfId="2" applyBorder="1" applyAlignment="1">
      <alignment horizontal="center"/>
    </xf>
    <xf numFmtId="164" fontId="0" fillId="0" borderId="1" xfId="3" applyNumberFormat="1" applyFont="1" applyBorder="1"/>
    <xf numFmtId="164" fontId="0" fillId="0" borderId="2" xfId="3" applyNumberFormat="1" applyFont="1" applyBorder="1"/>
    <xf numFmtId="0" fontId="1" fillId="0" borderId="2" xfId="2" applyBorder="1"/>
    <xf numFmtId="164" fontId="0" fillId="0" borderId="4" xfId="3" applyNumberFormat="1" applyFont="1" applyBorder="1"/>
    <xf numFmtId="164" fontId="0" fillId="0" borderId="0" xfId="3" applyNumberFormat="1" applyFont="1" applyBorder="1"/>
    <xf numFmtId="0" fontId="1" fillId="0" borderId="5" xfId="2" applyBorder="1" applyAlignment="1">
      <alignment horizontal="center"/>
    </xf>
    <xf numFmtId="0" fontId="7" fillId="0" borderId="0" xfId="2" applyFont="1"/>
    <xf numFmtId="0" fontId="7" fillId="0" borderId="6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7" xfId="2" applyFont="1" applyBorder="1"/>
    <xf numFmtId="0" fontId="7" fillId="0" borderId="8" xfId="2" applyFont="1" applyBorder="1" applyAlignment="1">
      <alignment horizontal="center"/>
    </xf>
    <xf numFmtId="0" fontId="3" fillId="0" borderId="0" xfId="2" applyFont="1"/>
    <xf numFmtId="1" fontId="8" fillId="0" borderId="0" xfId="0" applyNumberFormat="1" applyFont="1" applyFill="1" applyAlignment="1" applyProtection="1">
      <alignment vertical="top"/>
    </xf>
    <xf numFmtId="3" fontId="0" fillId="0" borderId="0" xfId="0" applyNumberFormat="1" applyFill="1" applyAlignment="1" applyProtection="1"/>
    <xf numFmtId="3" fontId="3" fillId="0" borderId="0" xfId="0" applyNumberFormat="1" applyFont="1" applyFill="1" applyAlignment="1" applyProtection="1"/>
    <xf numFmtId="0" fontId="9" fillId="0" borderId="0" xfId="0" applyFont="1" applyAlignment="1">
      <alignment horizontal="left"/>
    </xf>
    <xf numFmtId="0" fontId="6" fillId="0" borderId="8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164" fontId="6" fillId="0" borderId="7" xfId="1" applyNumberFormat="1" applyFont="1" applyBorder="1" applyAlignment="1">
      <alignment horizontal="center" vertical="top" wrapText="1"/>
    </xf>
    <xf numFmtId="164" fontId="6" fillId="0" borderId="6" xfId="1" applyNumberFormat="1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0" xfId="0" applyBorder="1" applyAlignment="1">
      <alignment vertical="top"/>
    </xf>
    <xf numFmtId="164" fontId="0" fillId="0" borderId="0" xfId="1" applyNumberFormat="1" applyFont="1" applyBorder="1" applyAlignment="1">
      <alignment vertical="top"/>
    </xf>
    <xf numFmtId="164" fontId="0" fillId="0" borderId="4" xfId="1" applyNumberFormat="1" applyFont="1" applyBorder="1" applyAlignment="1">
      <alignment vertical="top"/>
    </xf>
    <xf numFmtId="0" fontId="0" fillId="0" borderId="8" xfId="0" applyBorder="1" applyAlignment="1">
      <alignment horizontal="center" vertical="top"/>
    </xf>
    <xf numFmtId="0" fontId="10" fillId="0" borderId="7" xfId="0" applyFont="1" applyBorder="1" applyAlignment="1">
      <alignment vertical="top"/>
    </xf>
    <xf numFmtId="164" fontId="10" fillId="0" borderId="7" xfId="1" applyNumberFormat="1" applyFont="1" applyBorder="1" applyAlignment="1">
      <alignment vertical="top"/>
    </xf>
    <xf numFmtId="164" fontId="10" fillId="0" borderId="6" xfId="1" applyNumberFormat="1" applyFont="1" applyBorder="1" applyAlignment="1">
      <alignment vertical="top"/>
    </xf>
    <xf numFmtId="0" fontId="1" fillId="0" borderId="0" xfId="2" applyAlignment="1">
      <alignment horizontal="left" vertical="top" wrapText="1"/>
    </xf>
  </cellXfs>
  <cellStyles count="4">
    <cellStyle name="Komma" xfId="1" builtinId="3"/>
    <cellStyle name="Komma 2" xfId="3" xr:uid="{22F0ACAF-0EB1-4B3D-B149-47A8AE0DEA34}"/>
    <cellStyle name="Normal" xfId="0" builtinId="0"/>
    <cellStyle name="Normal 2" xfId="2" xr:uid="{A25637BC-12F9-4F4D-AF69-5A2AF13D7952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_ * #,##0_ ;_ * \-#,##0_ ;_ * &quot;-&quot;??_ ;_ @_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64" formatCode="_ * #,##0_ ;_ * \-#,##0_ ;_ * &quot;-&quot;??_ ;_ @_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58C192-AC6A-4B2D-8937-8F5424B74C8D}" name="Tabell1" displayName="Tabell1" ref="A5:D102" totalsRowCount="1" headerRowDxfId="8">
  <autoFilter ref="A5:D101" xr:uid="{4458C192-AC6A-4B2D-8937-8F5424B74C8D}"/>
  <sortState xmlns:xlrd2="http://schemas.microsoft.com/office/spreadsheetml/2017/richdata2" ref="A6:D101">
    <sortCondition ref="A6:A101"/>
    <sortCondition ref="C6:C101"/>
    <sortCondition ref="B6:B101"/>
  </sortState>
  <tableColumns count="4">
    <tableColumn id="18" xr3:uid="{A75F80E2-210E-4176-8B15-DC3EEDAD825D}" name="Fylke" totalsRowLabel="Totalt " dataDxfId="7" totalsRowDxfId="6"/>
    <tableColumn id="17" xr3:uid="{0E4979CD-1B26-4D6A-98B5-AC8AD370620F}" name="Nytt nr." dataDxfId="5" totalsRowDxfId="4"/>
    <tableColumn id="1" xr3:uid="{B4DA1879-9E82-4EBE-A760-F59E00EDBDBD}" name="Kommune" totalsRowFunction="count" dataDxfId="3" totalsRowDxfId="2"/>
    <tableColumn id="15" xr3:uid="{8462DC6D-70A5-46F8-BA1C-57E3EC11AAF0}" name="Beløp per kommune" totalsRowFunction="sum" dataDxfId="1" totalsRowDxfId="0" dataCellStyle="Komma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B0E78-4E17-454A-ADDB-5D1CC2C4617E}">
  <dimension ref="A1:G169"/>
  <sheetViews>
    <sheetView tabSelected="1" workbookViewId="0">
      <pane xSplit="3" ySplit="5" topLeftCell="D102" activePane="bottomRight" state="frozen"/>
      <selection pane="topRight" activeCell="E1" sqref="E1"/>
      <selection pane="bottomLeft" activeCell="A6" sqref="A6"/>
      <selection pane="bottomRight" activeCell="E112" sqref="E112"/>
    </sheetView>
  </sheetViews>
  <sheetFormatPr baseColWidth="10" defaultColWidth="9.1796875" defaultRowHeight="14.5" x14ac:dyDescent="0.35"/>
  <cols>
    <col min="1" max="1" width="6" style="15" customWidth="1"/>
    <col min="2" max="2" width="8.1796875" style="4" customWidth="1"/>
    <col min="3" max="3" width="31.81640625" style="2" customWidth="1"/>
    <col min="4" max="4" width="12.81640625" style="2" customWidth="1"/>
    <col min="5" max="5" width="18.26953125" style="36" customWidth="1"/>
    <col min="7" max="7" width="9.1796875" customWidth="1"/>
  </cols>
  <sheetData>
    <row r="1" spans="1:7" ht="18.5" x14ac:dyDescent="0.45">
      <c r="A1" s="11" t="s">
        <v>114</v>
      </c>
    </row>
    <row r="2" spans="1:7" x14ac:dyDescent="0.35">
      <c r="A2" s="12" t="s">
        <v>122</v>
      </c>
    </row>
    <row r="3" spans="1:7" x14ac:dyDescent="0.35">
      <c r="A3" s="12" t="s">
        <v>120</v>
      </c>
    </row>
    <row r="4" spans="1:7" ht="6" customHeight="1" x14ac:dyDescent="0.35">
      <c r="A4" s="13"/>
      <c r="G4" s="1"/>
    </row>
    <row r="5" spans="1:7" ht="30" customHeight="1" x14ac:dyDescent="0.35">
      <c r="A5" s="14" t="s">
        <v>95</v>
      </c>
      <c r="B5" s="7" t="s">
        <v>123</v>
      </c>
      <c r="C5" s="8" t="s">
        <v>124</v>
      </c>
      <c r="D5" s="9" t="s">
        <v>113</v>
      </c>
      <c r="E5" s="37" t="s">
        <v>126</v>
      </c>
    </row>
    <row r="6" spans="1:7" x14ac:dyDescent="0.35">
      <c r="A6" s="16" t="s">
        <v>96</v>
      </c>
      <c r="C6" s="3" t="s">
        <v>97</v>
      </c>
      <c r="D6" s="2">
        <v>33452249.791607842</v>
      </c>
      <c r="E6" s="36">
        <v>30354181.747383077</v>
      </c>
    </row>
    <row r="7" spans="1:7" x14ac:dyDescent="0.35">
      <c r="A7" s="15">
        <v>11</v>
      </c>
      <c r="C7" s="3" t="s">
        <v>56</v>
      </c>
      <c r="D7" s="2">
        <v>258534.51660331467</v>
      </c>
      <c r="E7" s="36">
        <v>179847.76535585718</v>
      </c>
    </row>
    <row r="8" spans="1:7" x14ac:dyDescent="0.35">
      <c r="A8" s="15">
        <v>11</v>
      </c>
      <c r="C8" s="3" t="s">
        <v>57</v>
      </c>
      <c r="D8" s="2">
        <v>3240422.1164543745</v>
      </c>
      <c r="E8" s="36">
        <v>2898169.4691217835</v>
      </c>
    </row>
    <row r="9" spans="1:7" x14ac:dyDescent="0.35">
      <c r="A9" s="15">
        <v>11</v>
      </c>
      <c r="C9" s="3" t="s">
        <v>58</v>
      </c>
      <c r="D9" s="2">
        <v>1077101.161033985</v>
      </c>
      <c r="E9" s="36">
        <v>786971.00759797997</v>
      </c>
    </row>
    <row r="10" spans="1:7" x14ac:dyDescent="0.35">
      <c r="A10" s="15">
        <v>11</v>
      </c>
      <c r="C10" s="3" t="s">
        <v>59</v>
      </c>
      <c r="D10" s="2">
        <v>1537883.50062827</v>
      </c>
      <c r="E10" s="36">
        <v>1404974.4679316974</v>
      </c>
    </row>
    <row r="11" spans="1:7" x14ac:dyDescent="0.35">
      <c r="A11" s="15">
        <v>11</v>
      </c>
      <c r="C11" s="3" t="s">
        <v>60</v>
      </c>
      <c r="D11" s="2">
        <v>509257.56145740638</v>
      </c>
      <c r="E11" s="36">
        <v>443990.69817974448</v>
      </c>
    </row>
    <row r="12" spans="1:7" x14ac:dyDescent="0.35">
      <c r="A12" s="15">
        <v>11</v>
      </c>
      <c r="C12" s="3" t="s">
        <v>61</v>
      </c>
      <c r="D12" s="2">
        <v>518738.42031432624</v>
      </c>
      <c r="E12" s="36">
        <v>422242.04988181195</v>
      </c>
    </row>
    <row r="13" spans="1:7" x14ac:dyDescent="0.35">
      <c r="A13" s="15">
        <v>11</v>
      </c>
      <c r="C13" s="3" t="s">
        <v>62</v>
      </c>
      <c r="D13" s="2">
        <v>326317.93274979782</v>
      </c>
      <c r="E13" s="36">
        <v>287577.24871347524</v>
      </c>
    </row>
    <row r="14" spans="1:7" x14ac:dyDescent="0.35">
      <c r="A14" s="15">
        <v>11</v>
      </c>
      <c r="C14" s="3" t="s">
        <v>63</v>
      </c>
      <c r="D14" s="2">
        <v>242580.84547032509</v>
      </c>
      <c r="E14" s="36">
        <v>0</v>
      </c>
    </row>
    <row r="15" spans="1:7" x14ac:dyDescent="0.35">
      <c r="A15" s="15">
        <v>11</v>
      </c>
      <c r="C15" s="3" t="s">
        <v>64</v>
      </c>
      <c r="D15" s="2">
        <v>365123.30853626021</v>
      </c>
      <c r="E15" s="36">
        <v>348167</v>
      </c>
    </row>
    <row r="16" spans="1:7" x14ac:dyDescent="0.35">
      <c r="A16" s="15">
        <v>11</v>
      </c>
      <c r="C16" s="3" t="s">
        <v>65</v>
      </c>
      <c r="D16" s="2">
        <v>456829.35691473866</v>
      </c>
      <c r="E16" s="36">
        <v>347648</v>
      </c>
    </row>
    <row r="17" spans="1:5" x14ac:dyDescent="0.35">
      <c r="A17" s="15">
        <v>11</v>
      </c>
      <c r="C17" s="3" t="s">
        <v>66</v>
      </c>
      <c r="D17" s="2">
        <v>767760.58019076462</v>
      </c>
      <c r="E17" s="36">
        <v>603599</v>
      </c>
    </row>
    <row r="18" spans="1:5" x14ac:dyDescent="0.35">
      <c r="A18" s="15">
        <v>15</v>
      </c>
      <c r="C18" s="3" t="s">
        <v>76</v>
      </c>
      <c r="D18" s="2">
        <v>731286.04678108648</v>
      </c>
      <c r="E18" s="36">
        <v>565347</v>
      </c>
    </row>
    <row r="19" spans="1:5" x14ac:dyDescent="0.35">
      <c r="A19" s="15">
        <v>15</v>
      </c>
      <c r="C19" s="3" t="s">
        <v>77</v>
      </c>
      <c r="D19" s="2">
        <v>521447.23713058914</v>
      </c>
      <c r="E19" s="36">
        <v>465386</v>
      </c>
    </row>
    <row r="20" spans="1:5" x14ac:dyDescent="0.35">
      <c r="A20" s="15">
        <v>15</v>
      </c>
      <c r="C20" s="3" t="s">
        <v>78</v>
      </c>
      <c r="D20" s="2">
        <v>939266.48210414767</v>
      </c>
      <c r="E20" s="36">
        <v>831376</v>
      </c>
    </row>
    <row r="21" spans="1:5" x14ac:dyDescent="0.35">
      <c r="A21" s="15">
        <v>15</v>
      </c>
      <c r="C21" s="3" t="s">
        <v>79</v>
      </c>
      <c r="D21" s="2">
        <v>266031.00965297222</v>
      </c>
      <c r="E21" s="36">
        <v>202987</v>
      </c>
    </row>
    <row r="22" spans="1:5" x14ac:dyDescent="0.35">
      <c r="A22" s="15">
        <v>18</v>
      </c>
      <c r="C22" s="3" t="s">
        <v>87</v>
      </c>
      <c r="D22" s="2">
        <v>691126.2625864927</v>
      </c>
      <c r="E22" s="36">
        <v>518113</v>
      </c>
    </row>
    <row r="23" spans="1:5" x14ac:dyDescent="0.35">
      <c r="A23" s="15">
        <v>18</v>
      </c>
      <c r="C23" s="3" t="s">
        <v>88</v>
      </c>
      <c r="D23" s="2">
        <v>199822.48700431635</v>
      </c>
      <c r="E23" s="36">
        <v>149565</v>
      </c>
    </row>
    <row r="24" spans="1:5" x14ac:dyDescent="0.35">
      <c r="A24" s="15">
        <v>18</v>
      </c>
      <c r="C24" s="3" t="s">
        <v>89</v>
      </c>
      <c r="D24" s="2">
        <v>190310.13027743998</v>
      </c>
      <c r="E24" s="36">
        <v>155600</v>
      </c>
    </row>
    <row r="25" spans="1:5" x14ac:dyDescent="0.35">
      <c r="A25" s="15">
        <v>18</v>
      </c>
      <c r="C25" s="3" t="s">
        <v>90</v>
      </c>
      <c r="D25" s="2">
        <v>310222.52120200376</v>
      </c>
      <c r="E25" s="36">
        <v>253699</v>
      </c>
    </row>
    <row r="26" spans="1:5" x14ac:dyDescent="0.35">
      <c r="A26" s="15">
        <v>31</v>
      </c>
      <c r="B26" s="4">
        <v>3101</v>
      </c>
      <c r="C26" s="3" t="s">
        <v>0</v>
      </c>
      <c r="D26" s="2">
        <v>1482982.7132940136</v>
      </c>
      <c r="E26" s="36">
        <v>1386962.5792600221</v>
      </c>
    </row>
    <row r="27" spans="1:5" x14ac:dyDescent="0.35">
      <c r="A27" s="15">
        <v>31</v>
      </c>
      <c r="B27" s="4">
        <v>3103</v>
      </c>
      <c r="C27" s="3" t="s">
        <v>1</v>
      </c>
      <c r="D27" s="2">
        <v>2408799.6049267175</v>
      </c>
      <c r="E27" s="36">
        <v>2153646.6363318544</v>
      </c>
    </row>
    <row r="28" spans="1:5" x14ac:dyDescent="0.35">
      <c r="A28" s="15">
        <v>31</v>
      </c>
      <c r="B28" s="4">
        <v>3105</v>
      </c>
      <c r="C28" s="3" t="s">
        <v>2</v>
      </c>
      <c r="D28" s="2">
        <v>4976789.4446138088</v>
      </c>
      <c r="E28" s="36">
        <v>3904524.8092253585</v>
      </c>
    </row>
    <row r="29" spans="1:5" x14ac:dyDescent="0.35">
      <c r="A29" s="15">
        <v>31</v>
      </c>
      <c r="B29" s="4">
        <v>3107</v>
      </c>
      <c r="C29" s="3" t="s">
        <v>3</v>
      </c>
      <c r="D29" s="2">
        <v>6623687.0731616765</v>
      </c>
      <c r="E29" s="36">
        <v>5538832.5848189937</v>
      </c>
    </row>
    <row r="30" spans="1:5" x14ac:dyDescent="0.35">
      <c r="A30" s="15">
        <v>31</v>
      </c>
      <c r="B30" s="4">
        <v>3118</v>
      </c>
      <c r="C30" s="3" t="s">
        <v>7</v>
      </c>
      <c r="D30" s="2">
        <v>2102120.5940948245</v>
      </c>
      <c r="E30" s="36">
        <v>1619478.6159411706</v>
      </c>
    </row>
    <row r="31" spans="1:5" x14ac:dyDescent="0.35">
      <c r="A31" s="15">
        <v>32</v>
      </c>
      <c r="B31" s="4">
        <v>3216</v>
      </c>
      <c r="C31" s="3" t="s">
        <v>8</v>
      </c>
      <c r="D31" s="2">
        <v>417126.29183451465</v>
      </c>
      <c r="E31" s="36">
        <v>287754.06699232024</v>
      </c>
    </row>
    <row r="32" spans="1:5" x14ac:dyDescent="0.35">
      <c r="A32" s="15">
        <v>32</v>
      </c>
      <c r="B32" s="4">
        <v>3207</v>
      </c>
      <c r="C32" s="3" t="s">
        <v>9</v>
      </c>
      <c r="D32" s="2">
        <v>961708.71444818552</v>
      </c>
      <c r="E32" s="36">
        <v>754082.80773281376</v>
      </c>
    </row>
    <row r="33" spans="1:5" x14ac:dyDescent="0.35">
      <c r="A33" s="15">
        <v>32</v>
      </c>
      <c r="B33" s="4">
        <v>3218</v>
      </c>
      <c r="C33" s="3" t="s">
        <v>10</v>
      </c>
      <c r="D33" s="2">
        <v>457821.53981836984</v>
      </c>
      <c r="E33" s="36">
        <v>304587.16713836236</v>
      </c>
    </row>
    <row r="34" spans="1:5" x14ac:dyDescent="0.35">
      <c r="A34" s="15">
        <v>32</v>
      </c>
      <c r="B34" s="4">
        <v>3214</v>
      </c>
      <c r="C34" s="3" t="s">
        <v>11</v>
      </c>
      <c r="D34" s="2">
        <v>245368.40696147922</v>
      </c>
      <c r="E34" s="36">
        <v>0</v>
      </c>
    </row>
    <row r="35" spans="1:5" x14ac:dyDescent="0.35">
      <c r="A35" s="15">
        <v>32</v>
      </c>
      <c r="B35" s="4">
        <v>3212</v>
      </c>
      <c r="C35" s="3" t="s">
        <v>12</v>
      </c>
      <c r="D35" s="2">
        <v>405377.58634072379</v>
      </c>
      <c r="E35" s="36">
        <v>260736</v>
      </c>
    </row>
    <row r="36" spans="1:5" x14ac:dyDescent="0.35">
      <c r="A36" s="15">
        <v>32</v>
      </c>
      <c r="B36" s="4">
        <v>3201</v>
      </c>
      <c r="C36" s="3" t="s">
        <v>13</v>
      </c>
      <c r="D36" s="2">
        <v>1426302.2963072122</v>
      </c>
      <c r="E36" s="36">
        <v>1186168</v>
      </c>
    </row>
    <row r="37" spans="1:5" x14ac:dyDescent="0.35">
      <c r="A37" s="15">
        <v>32</v>
      </c>
      <c r="B37" s="4">
        <v>3203</v>
      </c>
      <c r="C37" s="3" t="s">
        <v>14</v>
      </c>
      <c r="D37" s="2">
        <v>1215424.0569481489</v>
      </c>
      <c r="E37" s="36">
        <v>1116431</v>
      </c>
    </row>
    <row r="38" spans="1:5" x14ac:dyDescent="0.35">
      <c r="A38" s="15">
        <v>32</v>
      </c>
      <c r="B38" s="4">
        <v>3226</v>
      </c>
      <c r="C38" s="3" t="s">
        <v>15</v>
      </c>
      <c r="D38" s="2">
        <v>599404.46527303592</v>
      </c>
      <c r="E38" s="36">
        <v>435397</v>
      </c>
    </row>
    <row r="39" spans="1:5" x14ac:dyDescent="0.35">
      <c r="A39" s="15">
        <v>32</v>
      </c>
      <c r="B39" s="4">
        <v>3224</v>
      </c>
      <c r="C39" s="3" t="s">
        <v>16</v>
      </c>
      <c r="D39" s="2">
        <v>340302.98701050342</v>
      </c>
      <c r="E39" s="36">
        <v>341672</v>
      </c>
    </row>
    <row r="40" spans="1:5" x14ac:dyDescent="0.35">
      <c r="A40" s="15">
        <v>32</v>
      </c>
      <c r="B40" s="4">
        <v>3222</v>
      </c>
      <c r="C40" s="3" t="s">
        <v>17</v>
      </c>
      <c r="D40" s="2">
        <v>1290861.4554940723</v>
      </c>
      <c r="E40" s="36">
        <v>1098442</v>
      </c>
    </row>
    <row r="41" spans="1:5" x14ac:dyDescent="0.35">
      <c r="A41" s="15">
        <v>32</v>
      </c>
      <c r="B41" s="4">
        <v>3205</v>
      </c>
      <c r="C41" s="3" t="s">
        <v>18</v>
      </c>
      <c r="D41" s="2">
        <v>2316794.3267836506</v>
      </c>
      <c r="E41" s="36">
        <v>2055807</v>
      </c>
    </row>
    <row r="42" spans="1:5" x14ac:dyDescent="0.35">
      <c r="A42" s="15">
        <v>32</v>
      </c>
      <c r="B42" s="4">
        <v>3232</v>
      </c>
      <c r="C42" s="3" t="s">
        <v>19</v>
      </c>
      <c r="D42" s="2">
        <v>276488.30247854494</v>
      </c>
      <c r="E42" s="36">
        <v>234414</v>
      </c>
    </row>
    <row r="43" spans="1:5" x14ac:dyDescent="0.35">
      <c r="A43" s="15">
        <v>32</v>
      </c>
      <c r="B43" s="4">
        <v>3209</v>
      </c>
      <c r="C43" s="3" t="s">
        <v>20</v>
      </c>
      <c r="D43" s="2">
        <v>2471228.3831805876</v>
      </c>
      <c r="E43" s="36">
        <v>1964581</v>
      </c>
    </row>
    <row r="44" spans="1:5" x14ac:dyDescent="0.35">
      <c r="A44" s="15">
        <v>32</v>
      </c>
      <c r="B44" s="4">
        <v>3228</v>
      </c>
      <c r="C44" s="3" t="s">
        <v>21</v>
      </c>
      <c r="D44" s="2">
        <v>470719.91756557458</v>
      </c>
      <c r="E44" s="36">
        <v>411822</v>
      </c>
    </row>
    <row r="45" spans="1:5" x14ac:dyDescent="0.35">
      <c r="A45" s="15">
        <v>32</v>
      </c>
      <c r="B45" s="4">
        <v>3240</v>
      </c>
      <c r="C45" s="3" t="s">
        <v>22</v>
      </c>
      <c r="D45" s="2">
        <v>755555.15558260377</v>
      </c>
      <c r="E45" s="36">
        <v>698479</v>
      </c>
    </row>
    <row r="46" spans="1:5" x14ac:dyDescent="0.35">
      <c r="A46" s="15">
        <v>32</v>
      </c>
      <c r="B46" s="4">
        <v>3238</v>
      </c>
      <c r="C46" s="3" t="s">
        <v>23</v>
      </c>
      <c r="D46" s="2">
        <v>469192.27087268227</v>
      </c>
      <c r="E46" s="36">
        <v>369126</v>
      </c>
    </row>
    <row r="47" spans="1:5" x14ac:dyDescent="0.35">
      <c r="A47" s="15">
        <v>33</v>
      </c>
      <c r="B47" s="4">
        <v>3301</v>
      </c>
      <c r="C47" s="3" t="s">
        <v>4</v>
      </c>
      <c r="D47" s="2">
        <v>5279672.9621159378</v>
      </c>
      <c r="E47" s="36">
        <v>4527786</v>
      </c>
    </row>
    <row r="48" spans="1:5" x14ac:dyDescent="0.35">
      <c r="A48" s="15">
        <v>33</v>
      </c>
      <c r="B48" s="4">
        <v>3303</v>
      </c>
      <c r="C48" s="3" t="s">
        <v>5</v>
      </c>
      <c r="D48" s="2">
        <v>586427.3428509396</v>
      </c>
      <c r="E48" s="36">
        <v>424835</v>
      </c>
    </row>
    <row r="49" spans="1:5" x14ac:dyDescent="0.35">
      <c r="A49" s="15">
        <v>33</v>
      </c>
      <c r="B49" s="4">
        <v>3305</v>
      </c>
      <c r="C49" s="3" t="s">
        <v>6</v>
      </c>
      <c r="D49" s="2">
        <v>1052280.8395082285</v>
      </c>
      <c r="E49" s="36">
        <v>941663</v>
      </c>
    </row>
    <row r="50" spans="1:5" x14ac:dyDescent="0.35">
      <c r="A50" s="15">
        <v>33</v>
      </c>
      <c r="B50" s="4">
        <v>3316</v>
      </c>
      <c r="C50" s="3" t="s">
        <v>24</v>
      </c>
      <c r="D50" s="2">
        <v>616854.28522896138</v>
      </c>
      <c r="E50" s="36">
        <v>439971</v>
      </c>
    </row>
    <row r="51" spans="1:5" x14ac:dyDescent="0.35">
      <c r="A51" s="15">
        <v>33</v>
      </c>
      <c r="B51" s="4">
        <v>3314</v>
      </c>
      <c r="C51" s="3" t="s">
        <v>25</v>
      </c>
      <c r="D51" s="2">
        <v>429347.46537765377</v>
      </c>
      <c r="E51" s="36">
        <v>330910</v>
      </c>
    </row>
    <row r="52" spans="1:5" x14ac:dyDescent="0.35">
      <c r="A52" s="15">
        <v>33</v>
      </c>
      <c r="B52" s="4">
        <v>3312</v>
      </c>
      <c r="C52" s="3" t="s">
        <v>26</v>
      </c>
      <c r="D52" s="2">
        <v>581135.70069824031</v>
      </c>
      <c r="E52" s="36">
        <v>523028</v>
      </c>
    </row>
    <row r="53" spans="1:5" x14ac:dyDescent="0.35">
      <c r="A53" s="15">
        <v>34</v>
      </c>
      <c r="C53" s="3" t="s">
        <v>27</v>
      </c>
      <c r="D53" s="2">
        <v>942243.03081504116</v>
      </c>
      <c r="E53" s="36">
        <v>908315</v>
      </c>
    </row>
    <row r="54" spans="1:5" x14ac:dyDescent="0.35">
      <c r="A54" s="15">
        <v>34</v>
      </c>
      <c r="C54" s="3" t="s">
        <v>28</v>
      </c>
      <c r="D54" s="2">
        <v>1006514.4344613695</v>
      </c>
      <c r="E54" s="36">
        <v>803604</v>
      </c>
    </row>
    <row r="55" spans="1:5" x14ac:dyDescent="0.35">
      <c r="A55" s="15">
        <v>34</v>
      </c>
      <c r="C55" s="3" t="s">
        <v>29</v>
      </c>
      <c r="D55" s="2">
        <v>592474.9338825962</v>
      </c>
      <c r="E55" s="36">
        <v>466329</v>
      </c>
    </row>
    <row r="56" spans="1:5" x14ac:dyDescent="0.35">
      <c r="A56" s="15">
        <v>34</v>
      </c>
      <c r="C56" s="3" t="s">
        <v>30</v>
      </c>
      <c r="D56" s="2">
        <v>1216605.2270715192</v>
      </c>
      <c r="E56" s="36">
        <v>944646</v>
      </c>
    </row>
    <row r="57" spans="1:5" x14ac:dyDescent="0.35">
      <c r="A57" s="15">
        <v>34</v>
      </c>
      <c r="C57" s="3" t="s">
        <v>31</v>
      </c>
      <c r="D57" s="2">
        <v>870853.10855853371</v>
      </c>
      <c r="E57" s="36">
        <v>768664</v>
      </c>
    </row>
    <row r="58" spans="1:5" x14ac:dyDescent="0.35">
      <c r="A58" s="15">
        <v>34</v>
      </c>
      <c r="C58" s="3" t="s">
        <v>32</v>
      </c>
      <c r="D58" s="2">
        <v>1043587.4274002219</v>
      </c>
      <c r="E58" s="36">
        <v>715595</v>
      </c>
    </row>
    <row r="59" spans="1:5" x14ac:dyDescent="0.35">
      <c r="A59" s="15">
        <v>34</v>
      </c>
      <c r="C59" s="3" t="s">
        <v>33</v>
      </c>
      <c r="D59" s="2">
        <v>924053.01091513678</v>
      </c>
      <c r="E59" s="36">
        <v>820390</v>
      </c>
    </row>
    <row r="60" spans="1:5" x14ac:dyDescent="0.35">
      <c r="A60" s="15">
        <v>34</v>
      </c>
      <c r="C60" s="3" t="s">
        <v>34</v>
      </c>
      <c r="D60" s="2">
        <v>398007.0847708924</v>
      </c>
      <c r="E60" s="36">
        <v>270320</v>
      </c>
    </row>
    <row r="61" spans="1:5" x14ac:dyDescent="0.35">
      <c r="A61" s="15">
        <v>34</v>
      </c>
      <c r="C61" s="3" t="s">
        <v>35</v>
      </c>
      <c r="D61" s="2">
        <v>316222.86542872537</v>
      </c>
      <c r="E61" s="36">
        <v>248571</v>
      </c>
    </row>
    <row r="62" spans="1:5" x14ac:dyDescent="0.35">
      <c r="A62" s="15">
        <v>34</v>
      </c>
      <c r="C62" s="3" t="s">
        <v>36</v>
      </c>
      <c r="D62" s="2">
        <v>328743.26873645175</v>
      </c>
      <c r="E62" s="36">
        <v>291137</v>
      </c>
    </row>
    <row r="63" spans="1:5" x14ac:dyDescent="0.35">
      <c r="A63" s="15">
        <v>39</v>
      </c>
      <c r="B63" s="4">
        <v>3901</v>
      </c>
      <c r="C63" s="3" t="s">
        <v>37</v>
      </c>
      <c r="D63" s="2">
        <v>1200683.0538084863</v>
      </c>
      <c r="E63" s="36">
        <v>894748</v>
      </c>
    </row>
    <row r="64" spans="1:5" x14ac:dyDescent="0.35">
      <c r="A64" s="15">
        <v>39</v>
      </c>
      <c r="B64" s="4">
        <v>3903</v>
      </c>
      <c r="C64" s="3" t="s">
        <v>38</v>
      </c>
      <c r="D64" s="2">
        <v>443458.51111818571</v>
      </c>
      <c r="E64" s="36">
        <v>502447</v>
      </c>
    </row>
    <row r="65" spans="1:5" x14ac:dyDescent="0.35">
      <c r="A65" s="15">
        <v>39</v>
      </c>
      <c r="B65" s="4">
        <v>3905</v>
      </c>
      <c r="C65" s="3" t="s">
        <v>39</v>
      </c>
      <c r="D65" s="2">
        <v>1585650.0204173694</v>
      </c>
      <c r="E65" s="36">
        <v>1291858</v>
      </c>
    </row>
    <row r="66" spans="1:5" x14ac:dyDescent="0.35">
      <c r="A66" s="15">
        <v>39</v>
      </c>
      <c r="B66" s="4">
        <v>3907</v>
      </c>
      <c r="C66" s="3" t="s">
        <v>40</v>
      </c>
      <c r="D66" s="2">
        <v>3271778.2459961148</v>
      </c>
      <c r="E66" s="36">
        <v>2678974</v>
      </c>
    </row>
    <row r="67" spans="1:5" x14ac:dyDescent="0.35">
      <c r="A67" s="15">
        <v>39</v>
      </c>
      <c r="B67" s="4">
        <v>3909</v>
      </c>
      <c r="C67" s="3" t="s">
        <v>41</v>
      </c>
      <c r="D67" s="2">
        <v>1836640.7971660916</v>
      </c>
      <c r="E67" s="36">
        <v>1464409</v>
      </c>
    </row>
    <row r="68" spans="1:5" x14ac:dyDescent="0.35">
      <c r="A68" s="15">
        <v>39</v>
      </c>
      <c r="B68" s="4">
        <v>3911</v>
      </c>
      <c r="C68" s="3" t="s">
        <v>45</v>
      </c>
      <c r="D68" s="2">
        <v>832047.73277207126</v>
      </c>
      <c r="E68" s="36">
        <v>667100</v>
      </c>
    </row>
    <row r="69" spans="1:5" x14ac:dyDescent="0.35">
      <c r="A69" s="15">
        <v>40</v>
      </c>
      <c r="B69" s="4">
        <v>4001</v>
      </c>
      <c r="C69" s="3" t="s">
        <v>42</v>
      </c>
      <c r="D69" s="2">
        <v>1537883.50062827</v>
      </c>
      <c r="E69" s="36">
        <v>1282145</v>
      </c>
    </row>
    <row r="70" spans="1:5" x14ac:dyDescent="0.35">
      <c r="A70" s="15">
        <v>40</v>
      </c>
      <c r="B70" s="4">
        <v>4003</v>
      </c>
      <c r="C70" s="3" t="s">
        <v>43</v>
      </c>
      <c r="D70" s="2">
        <v>4230478.9138634494</v>
      </c>
      <c r="E70" s="36">
        <v>3368282</v>
      </c>
    </row>
    <row r="71" spans="1:5" x14ac:dyDescent="0.35">
      <c r="A71" s="15">
        <v>40</v>
      </c>
      <c r="B71" s="4">
        <v>4005</v>
      </c>
      <c r="C71" s="3" t="s">
        <v>44</v>
      </c>
      <c r="D71" s="2">
        <v>700764.6107931952</v>
      </c>
      <c r="E71" s="36">
        <v>602385</v>
      </c>
    </row>
    <row r="72" spans="1:5" x14ac:dyDescent="0.35">
      <c r="A72" s="15">
        <v>40</v>
      </c>
      <c r="B72" s="4">
        <v>4012</v>
      </c>
      <c r="C72" s="3" t="s">
        <v>46</v>
      </c>
      <c r="D72" s="2">
        <v>453191.35293475783</v>
      </c>
      <c r="E72" s="36">
        <v>420769</v>
      </c>
    </row>
    <row r="73" spans="1:5" x14ac:dyDescent="0.35">
      <c r="A73" s="15">
        <v>40</v>
      </c>
      <c r="B73" s="4">
        <v>4014</v>
      </c>
      <c r="C73" s="3" t="s">
        <v>47</v>
      </c>
      <c r="D73" s="2">
        <v>508974.08062779752</v>
      </c>
      <c r="E73" s="36">
        <v>473071</v>
      </c>
    </row>
    <row r="74" spans="1:5" x14ac:dyDescent="0.35">
      <c r="A74" s="15">
        <v>40</v>
      </c>
      <c r="B74" s="4">
        <v>4020</v>
      </c>
      <c r="C74" s="3" t="s">
        <v>48</v>
      </c>
      <c r="D74" s="2">
        <v>652352.38466998679</v>
      </c>
      <c r="E74" s="36">
        <v>542255</v>
      </c>
    </row>
    <row r="75" spans="1:5" x14ac:dyDescent="0.35">
      <c r="A75" s="15">
        <v>42</v>
      </c>
      <c r="C75" s="3" t="s">
        <v>49</v>
      </c>
      <c r="D75" s="2">
        <v>932525.93793344742</v>
      </c>
      <c r="E75" s="36">
        <v>771989</v>
      </c>
    </row>
    <row r="76" spans="1:5" x14ac:dyDescent="0.35">
      <c r="A76" s="15">
        <v>42</v>
      </c>
      <c r="C76" s="3" t="s">
        <v>50</v>
      </c>
      <c r="D76" s="2">
        <v>2321393.0157973068</v>
      </c>
      <c r="E76" s="36">
        <v>2023367</v>
      </c>
    </row>
    <row r="77" spans="1:5" x14ac:dyDescent="0.35">
      <c r="A77" s="15">
        <v>42</v>
      </c>
      <c r="C77" s="3" t="s">
        <v>51</v>
      </c>
      <c r="D77" s="2">
        <v>4623824.3138807751</v>
      </c>
      <c r="E77" s="36">
        <v>3991673</v>
      </c>
    </row>
    <row r="78" spans="1:5" x14ac:dyDescent="0.35">
      <c r="A78" s="15">
        <v>42</v>
      </c>
      <c r="C78" s="3" t="s">
        <v>52</v>
      </c>
      <c r="D78" s="2">
        <v>814723.9042959722</v>
      </c>
      <c r="E78" s="36">
        <v>758197</v>
      </c>
    </row>
    <row r="79" spans="1:5" x14ac:dyDescent="0.35">
      <c r="A79" s="15">
        <v>42</v>
      </c>
      <c r="C79" s="3" t="s">
        <v>53</v>
      </c>
      <c r="D79" s="2">
        <v>290930.07585362042</v>
      </c>
      <c r="E79" s="36">
        <v>225573</v>
      </c>
    </row>
    <row r="80" spans="1:5" x14ac:dyDescent="0.35">
      <c r="A80" s="15">
        <v>42</v>
      </c>
      <c r="C80" s="3" t="s">
        <v>54</v>
      </c>
      <c r="D80" s="2">
        <v>760012.10418145475</v>
      </c>
      <c r="E80" s="36">
        <v>592978</v>
      </c>
    </row>
    <row r="81" spans="1:5" x14ac:dyDescent="0.35">
      <c r="A81" s="15">
        <v>42</v>
      </c>
      <c r="C81" s="3" t="s">
        <v>55</v>
      </c>
      <c r="D81" s="2">
        <v>706686.21034502541</v>
      </c>
      <c r="E81" s="36">
        <v>582699</v>
      </c>
    </row>
    <row r="82" spans="1:5" x14ac:dyDescent="0.35">
      <c r="A82" s="15">
        <v>46</v>
      </c>
      <c r="C82" s="3" t="s">
        <v>67</v>
      </c>
      <c r="D82" s="2">
        <v>6713613.4918876113</v>
      </c>
      <c r="E82" s="36">
        <v>5891585</v>
      </c>
    </row>
    <row r="83" spans="1:5" x14ac:dyDescent="0.35">
      <c r="A83" s="15">
        <v>46</v>
      </c>
      <c r="C83" s="3" t="s">
        <v>68</v>
      </c>
      <c r="D83" s="2">
        <v>403960.1821926792</v>
      </c>
      <c r="E83" s="36">
        <v>408238</v>
      </c>
    </row>
    <row r="84" spans="1:5" x14ac:dyDescent="0.35">
      <c r="A84" s="15">
        <v>46</v>
      </c>
      <c r="C84" s="3" t="s">
        <v>69</v>
      </c>
      <c r="D84" s="2">
        <v>363611.41077834618</v>
      </c>
      <c r="E84" s="36">
        <v>275837</v>
      </c>
    </row>
    <row r="85" spans="1:5" x14ac:dyDescent="0.35">
      <c r="A85" s="15">
        <v>46</v>
      </c>
      <c r="C85" s="3" t="s">
        <v>70</v>
      </c>
      <c r="D85" s="2">
        <v>268109.86907010409</v>
      </c>
      <c r="E85" s="36">
        <v>274869.90840714937</v>
      </c>
    </row>
    <row r="86" spans="1:5" x14ac:dyDescent="0.35">
      <c r="A86" s="15">
        <v>46</v>
      </c>
      <c r="C86" s="3" t="s">
        <v>71</v>
      </c>
      <c r="D86" s="2">
        <v>432024.78432396014</v>
      </c>
      <c r="E86" s="36">
        <v>344559.88604258408</v>
      </c>
    </row>
    <row r="87" spans="1:5" x14ac:dyDescent="0.35">
      <c r="A87" s="15">
        <v>46</v>
      </c>
      <c r="C87" s="3" t="s">
        <v>72</v>
      </c>
      <c r="D87" s="2">
        <v>791100.50182856398</v>
      </c>
      <c r="E87" s="36">
        <v>737367.58643933502</v>
      </c>
    </row>
    <row r="88" spans="1:5" x14ac:dyDescent="0.35">
      <c r="A88" s="15">
        <v>46</v>
      </c>
      <c r="C88" s="3" t="s">
        <v>73</v>
      </c>
      <c r="D88" s="2">
        <v>447348.49805781874</v>
      </c>
      <c r="E88" s="36">
        <v>314135.35419599124</v>
      </c>
    </row>
    <row r="89" spans="1:5" x14ac:dyDescent="0.35">
      <c r="A89" s="15">
        <v>46</v>
      </c>
      <c r="C89" s="3" t="s">
        <v>74</v>
      </c>
      <c r="D89" s="2">
        <v>654887.9632014886</v>
      </c>
      <c r="E89" s="36">
        <v>473590.07805839408</v>
      </c>
    </row>
    <row r="90" spans="1:5" x14ac:dyDescent="0.35">
      <c r="A90" s="15">
        <v>46</v>
      </c>
      <c r="C90" s="3" t="s">
        <v>75</v>
      </c>
      <c r="D90" s="2">
        <v>322349.20113527327</v>
      </c>
      <c r="E90" s="36">
        <v>303703</v>
      </c>
    </row>
    <row r="91" spans="1:5" x14ac:dyDescent="0.35">
      <c r="A91" s="15">
        <v>50</v>
      </c>
      <c r="C91" s="3" t="s">
        <v>80</v>
      </c>
      <c r="D91" s="2">
        <v>2882433.0754632722</v>
      </c>
      <c r="E91" s="36">
        <v>2330465</v>
      </c>
    </row>
    <row r="92" spans="1:5" x14ac:dyDescent="0.35">
      <c r="A92" s="15">
        <v>50</v>
      </c>
      <c r="C92" s="3" t="s">
        <v>81</v>
      </c>
      <c r="D92" s="2">
        <v>707757.13792354788</v>
      </c>
      <c r="E92" s="36">
        <v>667289</v>
      </c>
    </row>
    <row r="93" spans="1:5" x14ac:dyDescent="0.35">
      <c r="A93" s="15">
        <v>50</v>
      </c>
      <c r="C93" s="3" t="s">
        <v>82</v>
      </c>
      <c r="D93" s="2">
        <v>381911.67322309822</v>
      </c>
      <c r="E93" s="36">
        <v>377330</v>
      </c>
    </row>
    <row r="94" spans="1:5" x14ac:dyDescent="0.35">
      <c r="A94" s="15">
        <v>50</v>
      </c>
      <c r="C94" s="3" t="s">
        <v>83</v>
      </c>
      <c r="D94" s="2">
        <v>269480.02641321381</v>
      </c>
      <c r="E94" s="36">
        <v>200866</v>
      </c>
    </row>
    <row r="95" spans="1:5" x14ac:dyDescent="0.35">
      <c r="A95" s="15">
        <v>50</v>
      </c>
      <c r="C95" s="3" t="s">
        <v>84</v>
      </c>
      <c r="D95" s="2">
        <v>610523.21336769604</v>
      </c>
      <c r="E95" s="36">
        <v>543822</v>
      </c>
    </row>
    <row r="96" spans="1:5" x14ac:dyDescent="0.35">
      <c r="A96" s="15">
        <v>50</v>
      </c>
      <c r="C96" s="3" t="s">
        <v>85</v>
      </c>
      <c r="D96" s="2">
        <v>493256.64351948205</v>
      </c>
      <c r="E96" s="36">
        <v>340481</v>
      </c>
    </row>
    <row r="97" spans="1:5" x14ac:dyDescent="0.35">
      <c r="A97" s="15">
        <v>50</v>
      </c>
      <c r="C97" s="3" t="s">
        <v>86</v>
      </c>
      <c r="D97" s="2">
        <v>403298.72692359181</v>
      </c>
      <c r="E97" s="36">
        <v>353872</v>
      </c>
    </row>
    <row r="98" spans="1:5" x14ac:dyDescent="0.35">
      <c r="A98" s="15">
        <v>55</v>
      </c>
      <c r="B98" s="4">
        <v>5501</v>
      </c>
      <c r="C98" s="3" t="s">
        <v>91</v>
      </c>
      <c r="D98" s="2">
        <v>842631.01707747031</v>
      </c>
      <c r="E98" s="36">
        <v>697383</v>
      </c>
    </row>
    <row r="99" spans="1:5" x14ac:dyDescent="0.35">
      <c r="A99" s="15">
        <v>55</v>
      </c>
      <c r="B99" s="4">
        <v>5503</v>
      </c>
      <c r="C99" s="3" t="s">
        <v>92</v>
      </c>
      <c r="D99" s="2">
        <v>339043.07221224171</v>
      </c>
      <c r="E99" s="36">
        <v>221931</v>
      </c>
    </row>
    <row r="100" spans="1:5" x14ac:dyDescent="0.35">
      <c r="A100" s="15">
        <v>55</v>
      </c>
      <c r="B100" s="4">
        <v>5530</v>
      </c>
      <c r="C100" s="3" t="s">
        <v>94</v>
      </c>
      <c r="D100" s="2">
        <v>294583.82876857952</v>
      </c>
      <c r="E100" s="36">
        <v>286493</v>
      </c>
    </row>
    <row r="101" spans="1:5" x14ac:dyDescent="0.35">
      <c r="A101" s="15">
        <v>56</v>
      </c>
      <c r="B101" s="4">
        <v>5601</v>
      </c>
      <c r="C101" s="3" t="s">
        <v>93</v>
      </c>
      <c r="D101" s="2">
        <v>172687.07203675353</v>
      </c>
      <c r="E101" s="36">
        <v>181922</v>
      </c>
    </row>
    <row r="102" spans="1:5" x14ac:dyDescent="0.35">
      <c r="A102" s="17" t="s">
        <v>115</v>
      </c>
      <c r="B102" s="6"/>
      <c r="C102" s="5">
        <f>SUBTOTAL(103,Tabell1[Kommune])</f>
        <v>96</v>
      </c>
      <c r="D102" s="10">
        <f>SUBTOTAL(109,Tabell1[Beløp per kommune])</f>
        <v>140000000.00000003</v>
      </c>
      <c r="E102" s="37">
        <f>SUM(E6:E101)</f>
        <v>119128808.53474978</v>
      </c>
    </row>
    <row r="104" spans="1:5" x14ac:dyDescent="0.35">
      <c r="A104" s="35" t="s">
        <v>125</v>
      </c>
    </row>
    <row r="106" spans="1:5" x14ac:dyDescent="0.35">
      <c r="A106" s="36" t="s">
        <v>127</v>
      </c>
    </row>
    <row r="107" spans="1:5" x14ac:dyDescent="0.35">
      <c r="A107" s="13"/>
    </row>
    <row r="108" spans="1:5" x14ac:dyDescent="0.35">
      <c r="A108" s="13"/>
    </row>
    <row r="109" spans="1:5" x14ac:dyDescent="0.35">
      <c r="A109" s="13"/>
    </row>
    <row r="110" spans="1:5" x14ac:dyDescent="0.35">
      <c r="A110" s="13"/>
    </row>
    <row r="111" spans="1:5" x14ac:dyDescent="0.35">
      <c r="A111" s="13"/>
    </row>
    <row r="112" spans="1:5" x14ac:dyDescent="0.35">
      <c r="A112" s="13"/>
    </row>
    <row r="113" spans="1:1" x14ac:dyDescent="0.35">
      <c r="A113" s="13"/>
    </row>
    <row r="114" spans="1:1" x14ac:dyDescent="0.35">
      <c r="A114" s="13"/>
    </row>
    <row r="115" spans="1:1" x14ac:dyDescent="0.35">
      <c r="A115" s="13"/>
    </row>
    <row r="116" spans="1:1" x14ac:dyDescent="0.35">
      <c r="A116" s="13"/>
    </row>
    <row r="117" spans="1:1" x14ac:dyDescent="0.35">
      <c r="A117" s="13"/>
    </row>
    <row r="118" spans="1:1" x14ac:dyDescent="0.35">
      <c r="A118" s="13"/>
    </row>
    <row r="119" spans="1:1" x14ac:dyDescent="0.35">
      <c r="A119" s="13"/>
    </row>
    <row r="120" spans="1:1" x14ac:dyDescent="0.35">
      <c r="A120" s="13"/>
    </row>
    <row r="121" spans="1:1" x14ac:dyDescent="0.35">
      <c r="A121" s="13"/>
    </row>
    <row r="122" spans="1:1" x14ac:dyDescent="0.35">
      <c r="A122" s="13"/>
    </row>
    <row r="123" spans="1:1" x14ac:dyDescent="0.35">
      <c r="A123" s="13"/>
    </row>
    <row r="124" spans="1:1" x14ac:dyDescent="0.35">
      <c r="A124" s="13"/>
    </row>
    <row r="125" spans="1:1" x14ac:dyDescent="0.35">
      <c r="A125" s="13"/>
    </row>
    <row r="126" spans="1:1" x14ac:dyDescent="0.35">
      <c r="A126" s="13"/>
    </row>
    <row r="127" spans="1:1" x14ac:dyDescent="0.35">
      <c r="A127" s="13"/>
    </row>
    <row r="128" spans="1:1" x14ac:dyDescent="0.35">
      <c r="A128" s="13"/>
    </row>
    <row r="129" spans="1:1" x14ac:dyDescent="0.35">
      <c r="A129" s="13"/>
    </row>
    <row r="130" spans="1:1" x14ac:dyDescent="0.35">
      <c r="A130" s="13"/>
    </row>
    <row r="131" spans="1:1" x14ac:dyDescent="0.35">
      <c r="A131" s="13"/>
    </row>
    <row r="132" spans="1:1" x14ac:dyDescent="0.35">
      <c r="A132" s="13"/>
    </row>
    <row r="133" spans="1:1" x14ac:dyDescent="0.35">
      <c r="A133" s="13"/>
    </row>
    <row r="134" spans="1:1" x14ac:dyDescent="0.35">
      <c r="A134" s="13"/>
    </row>
    <row r="135" spans="1:1" x14ac:dyDescent="0.35">
      <c r="A135" s="13"/>
    </row>
    <row r="136" spans="1:1" x14ac:dyDescent="0.35">
      <c r="A136" s="13"/>
    </row>
    <row r="137" spans="1:1" x14ac:dyDescent="0.35">
      <c r="A137" s="13"/>
    </row>
    <row r="138" spans="1:1" x14ac:dyDescent="0.35">
      <c r="A138" s="13"/>
    </row>
    <row r="139" spans="1:1" x14ac:dyDescent="0.35">
      <c r="A139" s="13"/>
    </row>
    <row r="140" spans="1:1" x14ac:dyDescent="0.35">
      <c r="A140" s="13"/>
    </row>
    <row r="141" spans="1:1" x14ac:dyDescent="0.35">
      <c r="A141" s="13"/>
    </row>
    <row r="142" spans="1:1" x14ac:dyDescent="0.35">
      <c r="A142" s="13"/>
    </row>
    <row r="143" spans="1:1" x14ac:dyDescent="0.35">
      <c r="A143" s="13"/>
    </row>
    <row r="144" spans="1:1" x14ac:dyDescent="0.35">
      <c r="A144" s="13"/>
    </row>
    <row r="145" spans="1:1" x14ac:dyDescent="0.35">
      <c r="A145" s="13"/>
    </row>
    <row r="146" spans="1:1" x14ac:dyDescent="0.35">
      <c r="A146" s="13"/>
    </row>
    <row r="147" spans="1:1" x14ac:dyDescent="0.35">
      <c r="A147" s="13"/>
    </row>
    <row r="148" spans="1:1" x14ac:dyDescent="0.35">
      <c r="A148" s="13"/>
    </row>
    <row r="149" spans="1:1" x14ac:dyDescent="0.35">
      <c r="A149" s="13"/>
    </row>
    <row r="150" spans="1:1" x14ac:dyDescent="0.35">
      <c r="A150" s="13"/>
    </row>
    <row r="151" spans="1:1" x14ac:dyDescent="0.35">
      <c r="A151" s="13"/>
    </row>
    <row r="152" spans="1:1" x14ac:dyDescent="0.35">
      <c r="A152" s="13"/>
    </row>
    <row r="153" spans="1:1" x14ac:dyDescent="0.35">
      <c r="A153" s="13"/>
    </row>
    <row r="154" spans="1:1" x14ac:dyDescent="0.35">
      <c r="A154" s="13"/>
    </row>
    <row r="155" spans="1:1" x14ac:dyDescent="0.35">
      <c r="A155" s="13"/>
    </row>
    <row r="156" spans="1:1" x14ac:dyDescent="0.35">
      <c r="A156" s="13"/>
    </row>
    <row r="157" spans="1:1" x14ac:dyDescent="0.35">
      <c r="A157" s="13"/>
    </row>
    <row r="158" spans="1:1" x14ac:dyDescent="0.35">
      <c r="A158" s="13"/>
    </row>
    <row r="159" spans="1:1" x14ac:dyDescent="0.35">
      <c r="A159" s="13"/>
    </row>
    <row r="160" spans="1:1" x14ac:dyDescent="0.35">
      <c r="A160" s="13"/>
    </row>
    <row r="161" spans="1:1" x14ac:dyDescent="0.35">
      <c r="A161" s="13"/>
    </row>
    <row r="162" spans="1:1" x14ac:dyDescent="0.35">
      <c r="A162" s="13"/>
    </row>
    <row r="163" spans="1:1" x14ac:dyDescent="0.35">
      <c r="A163" s="13"/>
    </row>
    <row r="164" spans="1:1" x14ac:dyDescent="0.35">
      <c r="A164" s="13"/>
    </row>
    <row r="165" spans="1:1" x14ac:dyDescent="0.35">
      <c r="A165" s="13"/>
    </row>
    <row r="166" spans="1:1" x14ac:dyDescent="0.35">
      <c r="A166" s="13"/>
    </row>
    <row r="167" spans="1:1" x14ac:dyDescent="0.35">
      <c r="A167" s="13"/>
    </row>
    <row r="168" spans="1:1" x14ac:dyDescent="0.35">
      <c r="A168" s="13"/>
    </row>
    <row r="169" spans="1:1" x14ac:dyDescent="0.35">
      <c r="A169" s="13"/>
    </row>
  </sheetData>
  <phoneticPr fontId="5" type="noConversion"/>
  <pageMargins left="0.74803149606299213" right="0.55118110236220474" top="0.55118110236220474" bottom="0.70866141732283472" header="0.31496062992125984" footer="0.35433070866141736"/>
  <pageSetup paperSize="9" scale="97" fitToHeight="2" orientation="portrait" r:id="rId1"/>
  <headerFooter>
    <oddFooter>Side &amp;P av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421E-E114-4BF1-AD4D-D8524F268279}">
  <dimension ref="A1:J22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M9" sqref="M9"/>
    </sheetView>
  </sheetViews>
  <sheetFormatPr baseColWidth="10" defaultColWidth="11.453125" defaultRowHeight="14.5" x14ac:dyDescent="0.35"/>
  <cols>
    <col min="1" max="1" width="6.7265625" style="18" customWidth="1"/>
    <col min="2" max="2" width="16.54296875" style="18" customWidth="1"/>
    <col min="3" max="3" width="8.81640625" style="18" customWidth="1"/>
    <col min="4" max="4" width="14.26953125" style="18" customWidth="1"/>
    <col min="5" max="5" width="22" style="18" customWidth="1"/>
    <col min="6" max="16384" width="11.453125" style="18"/>
  </cols>
  <sheetData>
    <row r="1" spans="1:10" ht="18.5" x14ac:dyDescent="0.45">
      <c r="A1" s="11" t="s">
        <v>119</v>
      </c>
      <c r="G1" s="11" t="s">
        <v>132</v>
      </c>
    </row>
    <row r="2" spans="1:10" ht="15.5" x14ac:dyDescent="0.35">
      <c r="A2" s="34" t="s">
        <v>121</v>
      </c>
      <c r="G2" s="38" t="s">
        <v>128</v>
      </c>
    </row>
    <row r="4" spans="1:10" ht="29" x14ac:dyDescent="0.35">
      <c r="A4" s="33" t="s">
        <v>112</v>
      </c>
      <c r="B4" s="32" t="s">
        <v>95</v>
      </c>
      <c r="C4" s="31" t="s">
        <v>116</v>
      </c>
      <c r="D4" s="30" t="s">
        <v>117</v>
      </c>
      <c r="E4" s="29"/>
      <c r="G4" s="39" t="s">
        <v>129</v>
      </c>
      <c r="H4" s="40" t="s">
        <v>95</v>
      </c>
      <c r="I4" s="41" t="s">
        <v>130</v>
      </c>
      <c r="J4" s="42" t="s">
        <v>117</v>
      </c>
    </row>
    <row r="5" spans="1:10" x14ac:dyDescent="0.35">
      <c r="A5" s="28">
        <v>11</v>
      </c>
      <c r="B5" s="18" t="s">
        <v>111</v>
      </c>
      <c r="C5" s="27">
        <v>750</v>
      </c>
      <c r="D5" s="26">
        <v>468574.28464325872</v>
      </c>
      <c r="G5" s="43">
        <v>11</v>
      </c>
      <c r="H5" s="44" t="s">
        <v>111</v>
      </c>
      <c r="I5" s="45">
        <v>993</v>
      </c>
      <c r="J5" s="46">
        <v>596575.54821267643</v>
      </c>
    </row>
    <row r="6" spans="1:10" x14ac:dyDescent="0.35">
      <c r="A6" s="28">
        <v>15</v>
      </c>
      <c r="B6" s="18" t="s">
        <v>110</v>
      </c>
      <c r="C6" s="27">
        <v>1865</v>
      </c>
      <c r="D6" s="26">
        <v>1165188.0544795701</v>
      </c>
      <c r="G6" s="43">
        <v>15</v>
      </c>
      <c r="H6" s="44" t="s">
        <v>110</v>
      </c>
      <c r="I6" s="45">
        <v>1922</v>
      </c>
      <c r="J6" s="46">
        <v>1154701.1114448784</v>
      </c>
    </row>
    <row r="7" spans="1:10" x14ac:dyDescent="0.35">
      <c r="A7" s="28">
        <v>18</v>
      </c>
      <c r="B7" s="18" t="s">
        <v>109</v>
      </c>
      <c r="C7" s="27">
        <v>1802</v>
      </c>
      <c r="D7" s="26">
        <v>1125827.8145695364</v>
      </c>
      <c r="G7" s="43">
        <v>18</v>
      </c>
      <c r="H7" s="44" t="s">
        <v>109</v>
      </c>
      <c r="I7" s="45">
        <v>1731</v>
      </c>
      <c r="J7" s="46">
        <v>1039951.9375187743</v>
      </c>
    </row>
    <row r="8" spans="1:10" x14ac:dyDescent="0.35">
      <c r="A8" s="28">
        <v>31</v>
      </c>
      <c r="B8" s="18" t="s">
        <v>108</v>
      </c>
      <c r="C8" s="27">
        <v>581</v>
      </c>
      <c r="D8" s="26">
        <v>362988.87917031115</v>
      </c>
      <c r="G8" s="43">
        <v>31</v>
      </c>
      <c r="H8" s="44" t="s">
        <v>108</v>
      </c>
      <c r="I8" s="45">
        <v>594</v>
      </c>
      <c r="J8" s="46">
        <v>356863.92310003005</v>
      </c>
    </row>
    <row r="9" spans="1:10" x14ac:dyDescent="0.35">
      <c r="A9" s="28">
        <v>32</v>
      </c>
      <c r="B9" s="18" t="s">
        <v>107</v>
      </c>
      <c r="C9" s="27">
        <v>619</v>
      </c>
      <c r="D9" s="26">
        <v>386729.97625890293</v>
      </c>
      <c r="G9" s="43">
        <v>32</v>
      </c>
      <c r="H9" s="44" t="s">
        <v>107</v>
      </c>
      <c r="I9" s="45">
        <v>842</v>
      </c>
      <c r="J9" s="46">
        <v>505857.61489936919</v>
      </c>
    </row>
    <row r="10" spans="1:10" x14ac:dyDescent="0.35">
      <c r="A10" s="28">
        <v>33</v>
      </c>
      <c r="B10" s="18" t="s">
        <v>106</v>
      </c>
      <c r="C10" s="27">
        <v>580</v>
      </c>
      <c r="D10" s="26">
        <v>362364.11345745355</v>
      </c>
      <c r="G10" s="43">
        <v>33</v>
      </c>
      <c r="H10" s="44" t="s">
        <v>106</v>
      </c>
      <c r="I10" s="45">
        <v>638</v>
      </c>
      <c r="J10" s="46">
        <v>383298.28777410631</v>
      </c>
    </row>
    <row r="11" spans="1:10" x14ac:dyDescent="0.35">
      <c r="A11" s="28">
        <v>34</v>
      </c>
      <c r="B11" s="18" t="s">
        <v>105</v>
      </c>
      <c r="C11" s="27">
        <v>2419</v>
      </c>
      <c r="D11" s="26">
        <v>1511308.259402724</v>
      </c>
      <c r="G11" s="43">
        <v>34</v>
      </c>
      <c r="H11" s="44" t="s">
        <v>105</v>
      </c>
      <c r="I11" s="45">
        <v>2570</v>
      </c>
      <c r="J11" s="46">
        <v>1544007.2093721838</v>
      </c>
    </row>
    <row r="12" spans="1:10" x14ac:dyDescent="0.35">
      <c r="A12" s="28">
        <v>40</v>
      </c>
      <c r="B12" s="18" t="s">
        <v>104</v>
      </c>
      <c r="C12" s="27">
        <v>660</v>
      </c>
      <c r="D12" s="26">
        <v>412345.37048606772</v>
      </c>
      <c r="G12" s="43">
        <v>40</v>
      </c>
      <c r="H12" s="44" t="s">
        <v>104</v>
      </c>
      <c r="I12" s="45">
        <v>675</v>
      </c>
      <c r="J12" s="46">
        <v>405527.18534094328</v>
      </c>
    </row>
    <row r="13" spans="1:10" x14ac:dyDescent="0.35">
      <c r="A13" s="28">
        <v>42</v>
      </c>
      <c r="B13" s="18" t="s">
        <v>103</v>
      </c>
      <c r="C13" s="27">
        <v>1441</v>
      </c>
      <c r="D13" s="26">
        <v>900287.39222791453</v>
      </c>
      <c r="G13" s="43">
        <v>42</v>
      </c>
      <c r="H13" s="44" t="s">
        <v>103</v>
      </c>
      <c r="I13" s="45">
        <v>1475</v>
      </c>
      <c r="J13" s="46">
        <v>886151.997596876</v>
      </c>
    </row>
    <row r="14" spans="1:10" x14ac:dyDescent="0.35">
      <c r="A14" s="28">
        <v>46</v>
      </c>
      <c r="B14" s="18" t="s">
        <v>102</v>
      </c>
      <c r="C14" s="27">
        <v>2112</v>
      </c>
      <c r="D14" s="26">
        <v>1319505.1855554169</v>
      </c>
      <c r="G14" s="43">
        <v>46</v>
      </c>
      <c r="H14" s="44" t="s">
        <v>102</v>
      </c>
      <c r="I14" s="45">
        <v>2008</v>
      </c>
      <c r="J14" s="46">
        <v>1206368.2787623911</v>
      </c>
    </row>
    <row r="15" spans="1:10" x14ac:dyDescent="0.35">
      <c r="A15" s="28">
        <v>50</v>
      </c>
      <c r="B15" s="18" t="s">
        <v>101</v>
      </c>
      <c r="C15" s="27">
        <v>1850</v>
      </c>
      <c r="D15" s="26">
        <v>1155816.5687867051</v>
      </c>
      <c r="G15" s="43">
        <v>50</v>
      </c>
      <c r="H15" s="44" t="s">
        <v>101</v>
      </c>
      <c r="I15" s="45">
        <v>1784</v>
      </c>
      <c r="J15" s="46">
        <v>1071793.3313307299</v>
      </c>
    </row>
    <row r="16" spans="1:10" x14ac:dyDescent="0.35">
      <c r="A16" s="28">
        <v>55</v>
      </c>
      <c r="B16" s="18" t="s">
        <v>100</v>
      </c>
      <c r="C16" s="27">
        <v>670</v>
      </c>
      <c r="D16" s="26">
        <v>418593.0276146445</v>
      </c>
      <c r="G16" s="43">
        <v>55</v>
      </c>
      <c r="H16" s="44" t="s">
        <v>100</v>
      </c>
      <c r="I16" s="45">
        <v>660</v>
      </c>
      <c r="J16" s="46">
        <v>396515.47011114453</v>
      </c>
    </row>
    <row r="17" spans="1:10" x14ac:dyDescent="0.35">
      <c r="A17" s="22">
        <v>56</v>
      </c>
      <c r="B17" s="25" t="s">
        <v>99</v>
      </c>
      <c r="C17" s="24">
        <v>657</v>
      </c>
      <c r="D17" s="23">
        <v>410471.0733474947</v>
      </c>
      <c r="G17" s="43">
        <v>56</v>
      </c>
      <c r="H17" s="44" t="s">
        <v>99</v>
      </c>
      <c r="I17" s="45">
        <v>753</v>
      </c>
      <c r="J17" s="46">
        <v>452388.10453589662</v>
      </c>
    </row>
    <row r="18" spans="1:10" x14ac:dyDescent="0.35">
      <c r="A18" s="22"/>
      <c r="B18" s="21" t="s">
        <v>98</v>
      </c>
      <c r="C18" s="20">
        <f>SUM(C5:C17)</f>
        <v>16006</v>
      </c>
      <c r="D18" s="19">
        <f>SUM(D5:D17)</f>
        <v>9999999.9999999981</v>
      </c>
      <c r="G18" s="47"/>
      <c r="H18" s="48" t="s">
        <v>131</v>
      </c>
      <c r="I18" s="49">
        <v>16645</v>
      </c>
      <c r="J18" s="50">
        <v>10000000</v>
      </c>
    </row>
    <row r="20" spans="1:10" ht="30" customHeight="1" x14ac:dyDescent="0.35">
      <c r="A20" s="51" t="s">
        <v>118</v>
      </c>
      <c r="B20" s="51"/>
      <c r="C20" s="51"/>
      <c r="D20" s="51"/>
      <c r="E20" s="51"/>
    </row>
    <row r="22" spans="1:10" x14ac:dyDescent="0.35">
      <c r="A22" s="35" t="s">
        <v>125</v>
      </c>
    </row>
  </sheetData>
  <mergeCells count="1">
    <mergeCell ref="A20:E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3</vt:i4>
      </vt:variant>
    </vt:vector>
  </HeadingPairs>
  <TitlesOfParts>
    <vt:vector size="5" baseType="lpstr">
      <vt:lpstr>200 og over per kommune</vt:lpstr>
      <vt:lpstr>Under 200 per fylke</vt:lpstr>
      <vt:lpstr>'200 og over per kommune'!Utskriftsområde</vt:lpstr>
      <vt:lpstr>'Under 200 per fylke'!Utskriftsområde</vt:lpstr>
      <vt:lpstr>'200 og over per kommune'!Utskriftstitler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Jæger Hilde</dc:creator>
  <cp:lastModifiedBy>Øyvind Mehus Sjursen</cp:lastModifiedBy>
  <cp:lastPrinted>2025-05-06T09:12:09Z</cp:lastPrinted>
  <dcterms:created xsi:type="dcterms:W3CDTF">2025-05-02T15:17:58Z</dcterms:created>
  <dcterms:modified xsi:type="dcterms:W3CDTF">2025-05-06T09:29:24Z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3e218-2cb6-4b5b-8eef-f3c65e05b2f5_Enabled">
    <vt:lpwstr>true</vt:lpwstr>
  </property>
  <property fmtid="{D5CDD505-2E9C-101B-9397-08002B2CF9AE}" pid="3" name="MSIP_Label_6763e218-2cb6-4b5b-8eef-f3c65e05b2f5_SetDate">
    <vt:lpwstr>2025-05-02T15:22:14Z</vt:lpwstr>
  </property>
  <property fmtid="{D5CDD505-2E9C-101B-9397-08002B2CF9AE}" pid="4" name="MSIP_Label_6763e218-2cb6-4b5b-8eef-f3c65e05b2f5_Method">
    <vt:lpwstr>Standard</vt:lpwstr>
  </property>
  <property fmtid="{D5CDD505-2E9C-101B-9397-08002B2CF9AE}" pid="5" name="MSIP_Label_6763e218-2cb6-4b5b-8eef-f3c65e05b2f5_Name">
    <vt:lpwstr>Intern (KUD)</vt:lpwstr>
  </property>
  <property fmtid="{D5CDD505-2E9C-101B-9397-08002B2CF9AE}" pid="6" name="MSIP_Label_6763e218-2cb6-4b5b-8eef-f3c65e05b2f5_SiteId">
    <vt:lpwstr>f696e186-1c3b-44cd-bf76-5ace0e7007bd</vt:lpwstr>
  </property>
  <property fmtid="{D5CDD505-2E9C-101B-9397-08002B2CF9AE}" pid="7" name="MSIP_Label_6763e218-2cb6-4b5b-8eef-f3c65e05b2f5_ActionId">
    <vt:lpwstr>b030b28f-a08a-4e8a-a475-bc78a7053f2a</vt:lpwstr>
  </property>
  <property fmtid="{D5CDD505-2E9C-101B-9397-08002B2CF9AE}" pid="8" name="MSIP_Label_6763e218-2cb6-4b5b-8eef-f3c65e05b2f5_ContentBits">
    <vt:lpwstr>0</vt:lpwstr>
  </property>
</Properties>
</file>