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infla\RUSSISKE OVERSETTELSER 2021\51. SESJON DBFK\"/>
    </mc:Choice>
  </mc:AlternateContent>
  <bookViews>
    <workbookView xWindow="0" yWindow="0" windowWidth="19200" windowHeight="6550" activeTab="4"/>
  </bookViews>
  <sheets>
    <sheet name="Таб 1 " sheetId="10" r:id="rId1"/>
    <sheet name="Таб 2" sheetId="3" r:id="rId2"/>
    <sheet name="Таб 3" sheetId="11" r:id="rId3"/>
    <sheet name="Таб 4" sheetId="19" r:id="rId4"/>
    <sheet name="Таб 5" sheetId="16" r:id="rId5"/>
  </sheets>
  <definedNames>
    <definedName name="_xlnm.Print_Area" localSheetId="0">'Таб 1 '!$A$1:$I$27</definedName>
    <definedName name="_xlnm.Print_Area" localSheetId="1">'Таб 2'!$A$1:$F$28</definedName>
    <definedName name="_xlnm.Print_Area" localSheetId="2">'Таб 3'!$A$1:$G$23</definedName>
    <definedName name="_xlnm.Print_Area" localSheetId="3">'Таб 4'!$A$1:$I$26</definedName>
    <definedName name="_xlnm.Print_Area" localSheetId="4">'Таб 5'!$A$1:$L$40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6" l="1"/>
  <c r="D28" i="16"/>
  <c r="E28" i="16"/>
  <c r="F16" i="11"/>
  <c r="F17" i="11"/>
  <c r="F18" i="11"/>
  <c r="F19" i="11"/>
  <c r="F15" i="11"/>
  <c r="E11" i="19"/>
  <c r="E10" i="19"/>
  <c r="E12" i="19"/>
  <c r="E13" i="19"/>
  <c r="E14" i="19"/>
  <c r="E15" i="19"/>
  <c r="E16" i="19"/>
  <c r="E17" i="19"/>
  <c r="E18" i="19"/>
  <c r="E19" i="19"/>
  <c r="E20" i="19"/>
  <c r="E21" i="19"/>
  <c r="E9" i="19"/>
  <c r="C22" i="16"/>
  <c r="D22" i="16"/>
  <c r="E22" i="16"/>
  <c r="F22" i="16"/>
  <c r="F28" i="16"/>
  <c r="C37" i="16"/>
  <c r="D37" i="16"/>
  <c r="E37" i="16"/>
  <c r="F37" i="16"/>
  <c r="G17" i="10" l="1"/>
  <c r="F19" i="10"/>
</calcChain>
</file>

<file path=xl/sharedStrings.xml><?xml version="1.0" encoding="utf-8"?>
<sst xmlns="http://schemas.openxmlformats.org/spreadsheetml/2006/main" count="186" uniqueCount="150">
  <si>
    <t>I</t>
  </si>
  <si>
    <t>II</t>
  </si>
  <si>
    <t>Мойва</t>
  </si>
  <si>
    <t>III</t>
  </si>
  <si>
    <t>IV</t>
  </si>
  <si>
    <t>III=I+(-)II</t>
  </si>
  <si>
    <t>Фареры</t>
  </si>
  <si>
    <t>Всего</t>
  </si>
  <si>
    <t>…</t>
  </si>
  <si>
    <t>VI</t>
  </si>
  <si>
    <t>V=I+II+III+ (-)IV</t>
  </si>
  <si>
    <t>1)</t>
  </si>
  <si>
    <t>2)</t>
  </si>
  <si>
    <t>3)</t>
  </si>
  <si>
    <t>4)</t>
  </si>
  <si>
    <t>5)</t>
  </si>
  <si>
    <t>6)</t>
  </si>
  <si>
    <t>7)</t>
  </si>
  <si>
    <t>8)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</si>
  <si>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</si>
  <si>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2а</t>
  </si>
  <si>
    <t>2b</t>
  </si>
  <si>
    <t>Russland</t>
  </si>
  <si>
    <t xml:space="preserve">Land:            </t>
  </si>
  <si>
    <t>År:</t>
  </si>
  <si>
    <t>Dato:</t>
  </si>
  <si>
    <t>Fiskeslag</t>
  </si>
  <si>
    <t>Total kvote</t>
  </si>
  <si>
    <t>Overføringer</t>
  </si>
  <si>
    <t>Nasjonale kvoter</t>
  </si>
  <si>
    <t>SUM</t>
  </si>
  <si>
    <t>Tredjeland</t>
  </si>
  <si>
    <t>Norge</t>
  </si>
  <si>
    <t>Fra Russland til Norge</t>
  </si>
  <si>
    <t>Fra Norge til Russland</t>
  </si>
  <si>
    <r>
      <t>Torsk</t>
    </r>
    <r>
      <rPr>
        <b/>
        <vertAlign val="superscript"/>
        <sz val="10"/>
        <rFont val="Arial CYR"/>
        <charset val="204"/>
      </rPr>
      <t>1)</t>
    </r>
    <r>
      <rPr>
        <b/>
        <sz val="10"/>
        <rFont val="Arial Cyr"/>
        <family val="2"/>
        <charset val="204"/>
      </rPr>
      <t xml:space="preserve"> </t>
    </r>
  </si>
  <si>
    <r>
      <t>Hyse</t>
    </r>
    <r>
      <rPr>
        <b/>
        <vertAlign val="superscript"/>
        <sz val="10"/>
        <rFont val="Arial CYR"/>
        <charset val="204"/>
      </rPr>
      <t>2)</t>
    </r>
    <r>
      <rPr>
        <b/>
        <sz val="10"/>
        <rFont val="Arial Cyr"/>
        <family val="2"/>
        <charset val="204"/>
      </rPr>
      <t xml:space="preserve"> </t>
    </r>
  </si>
  <si>
    <r>
      <t>Lodde</t>
    </r>
    <r>
      <rPr>
        <b/>
        <vertAlign val="superscript"/>
        <sz val="10"/>
        <rFont val="Arial CYR"/>
        <charset val="204"/>
      </rPr>
      <t>3)</t>
    </r>
    <r>
      <rPr>
        <b/>
        <sz val="10"/>
        <rFont val="Arial Cyr"/>
        <family val="2"/>
        <charset val="204"/>
      </rPr>
      <t xml:space="preserve"> </t>
    </r>
  </si>
  <si>
    <r>
      <t>Blåkveite</t>
    </r>
    <r>
      <rPr>
        <b/>
        <vertAlign val="superscript"/>
        <sz val="10"/>
        <rFont val="Arial CYR"/>
        <charset val="204"/>
      </rPr>
      <t>4)</t>
    </r>
    <r>
      <rPr>
        <b/>
        <sz val="10"/>
        <rFont val="Arial Cyr"/>
        <family val="2"/>
        <charset val="204"/>
      </rPr>
      <t xml:space="preserve"> </t>
    </r>
  </si>
  <si>
    <r>
      <t>Uer (S.mentella</t>
    </r>
    <r>
      <rPr>
        <b/>
        <sz val="10"/>
        <rFont val="Arial Cyr"/>
        <charset val="204"/>
      </rPr>
      <t>)</t>
    </r>
    <r>
      <rPr>
        <b/>
        <sz val="10"/>
        <rFont val="Arial Cyr"/>
        <family val="2"/>
        <charset val="204"/>
      </rPr>
      <t xml:space="preserve"> </t>
    </r>
  </si>
  <si>
    <t xml:space="preserve">                        mellom Russland, Norge og tredjeland, i henhold til inngått  </t>
  </si>
  <si>
    <t>Vedlegg 13</t>
  </si>
  <si>
    <t>Land: Den russiske føderasjon</t>
  </si>
  <si>
    <t>TABELL II</t>
  </si>
  <si>
    <t xml:space="preserve">Land:  Russland        </t>
  </si>
  <si>
    <t>Fotnote:</t>
  </si>
  <si>
    <t>tonn</t>
  </si>
  <si>
    <t>Torsk</t>
  </si>
  <si>
    <t>Hyse</t>
  </si>
  <si>
    <t>Lodde</t>
  </si>
  <si>
    <t>Blåkveite</t>
  </si>
  <si>
    <t>F. nr.</t>
  </si>
  <si>
    <r>
      <t>Uer (S.</t>
    </r>
    <r>
      <rPr>
        <b/>
        <sz val="8"/>
        <rFont val="Arial Cyr"/>
        <charset val="204"/>
      </rPr>
      <t>mentella)</t>
    </r>
  </si>
  <si>
    <t>Uer (S.mentella,S.norvegicus)</t>
  </si>
  <si>
    <t>Sei</t>
  </si>
  <si>
    <t>Steinbiter</t>
  </si>
  <si>
    <t>Flyndrer</t>
  </si>
  <si>
    <t>Reke</t>
  </si>
  <si>
    <t>Andre arter</t>
  </si>
  <si>
    <t>Grønlandssel</t>
  </si>
  <si>
    <t>7000 dyr</t>
  </si>
  <si>
    <t>TABELL III</t>
  </si>
  <si>
    <t xml:space="preserve">Land:  Russland          </t>
  </si>
  <si>
    <t>Nasjonal kvote</t>
  </si>
  <si>
    <t>Kvoter til forskning og forvaltning</t>
  </si>
  <si>
    <r>
      <t>Overført fra tredjelandskvote</t>
    </r>
    <r>
      <rPr>
        <b/>
        <vertAlign val="superscript"/>
        <sz val="10"/>
        <rFont val="Arial CYR"/>
        <charset val="204"/>
      </rPr>
      <t>2)</t>
    </r>
  </si>
  <si>
    <r>
      <t>Total fangst</t>
    </r>
    <r>
      <rPr>
        <b/>
        <vertAlign val="superscript"/>
        <sz val="10"/>
        <rFont val="Arial CYR"/>
        <charset val="204"/>
      </rPr>
      <t>3)</t>
    </r>
  </si>
  <si>
    <t>Uer (S.mentella)</t>
  </si>
  <si>
    <t>2) Denne kolonnen kan inneholde både negative og positive verdier.</t>
  </si>
  <si>
    <t>3) Inklusive forskningsfangst.</t>
  </si>
  <si>
    <t>TABELL IV</t>
  </si>
  <si>
    <t>LAND: Russland</t>
  </si>
  <si>
    <t>ICES FANGSTOMRÅDER:</t>
  </si>
  <si>
    <t>TOTAL FANGST I OMRÅDENE</t>
  </si>
  <si>
    <t>ICES 1 og 2</t>
  </si>
  <si>
    <t>TORSK</t>
  </si>
  <si>
    <t>HYSE</t>
  </si>
  <si>
    <t>LODDE</t>
  </si>
  <si>
    <t>BLÅKVEITE</t>
  </si>
  <si>
    <t>UER (S.mentella,S.norvegicus)</t>
  </si>
  <si>
    <t>SEI</t>
  </si>
  <si>
    <t>STEINBITER OG BLÅSTEINBIT</t>
  </si>
  <si>
    <t>FLYNDRER</t>
  </si>
  <si>
    <t>DYPVANNSREKE</t>
  </si>
  <si>
    <t>MAKRELL</t>
  </si>
  <si>
    <t>KOLMULE (Micromesistius poutassou)</t>
  </si>
  <si>
    <t>SEL (antall dyr):</t>
  </si>
  <si>
    <t>Klappmyss</t>
  </si>
  <si>
    <t>TABELL V</t>
  </si>
  <si>
    <t xml:space="preserve">               Land:   Russland</t>
  </si>
  <si>
    <t>Kvote gitt til tredjeland</t>
  </si>
  <si>
    <t>Tredjelands opprinnelige kvote i partens økonomiske sone</t>
  </si>
  <si>
    <t>Tredjelands endelige kvote i partens økonomiske sone</t>
  </si>
  <si>
    <r>
      <t>Tredjelands fangst i partens økonomiske sone</t>
    </r>
    <r>
      <rPr>
        <b/>
        <vertAlign val="superscript"/>
        <sz val="9"/>
        <rFont val="Arial Cyr"/>
        <charset val="204"/>
      </rPr>
      <t>1,2)</t>
    </r>
  </si>
  <si>
    <t>Færøyene</t>
  </si>
  <si>
    <t>Grønland</t>
  </si>
  <si>
    <t>EU</t>
  </si>
  <si>
    <t>Island</t>
  </si>
  <si>
    <t>Sum</t>
  </si>
  <si>
    <t>1) Partene rapporterer tredjelands fangst i sine soner.</t>
  </si>
  <si>
    <t xml:space="preserve">                        fiske etter avtale mellom Russland og</t>
  </si>
  <si>
    <t xml:space="preserve">1) Bifangst, maksimalt 20% i hver enkelt fangst                            </t>
  </si>
  <si>
    <t xml:space="preserve">                        Fordeling av totalkvoter av torsk, hyse, lodde, blåkveite og uer (S.mentella)</t>
  </si>
  <si>
    <t>TABELL I</t>
  </si>
  <si>
    <t xml:space="preserve">                        avtale i Den blandete norsk-russiske fiskerikommisjon,</t>
  </si>
  <si>
    <t xml:space="preserve">                        inkludert mulige endringer i løpet av året. Tonn rund vekt.</t>
  </si>
  <si>
    <t>I tillegg kan 7000 tonn torsk for hver part disponeres til forsknings- og forvaltningsformål</t>
  </si>
  <si>
    <t>2) I tillegg kan 4000 tonn hyse for hver part disponeres til forsknings- og forvaltningsformål</t>
  </si>
  <si>
    <t>4) I tillegg kan 750 tonn blåkveite for hver part disponeres til forsknings- og forvaltningsformål</t>
  </si>
  <si>
    <t xml:space="preserve">                        Norge i hverandres økonomiske soner. Tonn rund vekt.</t>
  </si>
  <si>
    <t>Norges kvoter i RØS</t>
  </si>
  <si>
    <t xml:space="preserve">                        Total kvote av torsk, hyse, lodde, blåkveite og uer (S.mentella)</t>
  </si>
  <si>
    <t xml:space="preserve">                        til disposisjon for den nasjonale flåten, og uttak av denne kvoten. Tonn rund vekt. </t>
  </si>
  <si>
    <r>
      <t>Overført fra andre år</t>
    </r>
    <r>
      <rPr>
        <b/>
        <vertAlign val="superscript"/>
        <sz val="10"/>
        <rFont val="Arial CYR"/>
        <charset val="204"/>
      </rPr>
      <t>1,2)</t>
    </r>
  </si>
  <si>
    <t>Disponibel nasjonal kvote (inkludert forskningskvote og overføringer)</t>
  </si>
  <si>
    <t>1) Jf. tabell VI.</t>
  </si>
  <si>
    <t>FANGST AV FLAGGSTATENS FARTØY I ICES-OMRÅDENE 1, 2а OG 2b, INKLUDERT FORSKNINGSFANGST. TONN RUND VEKT.</t>
  </si>
  <si>
    <t>FISKESLAG:</t>
  </si>
  <si>
    <t>HERAV FORSKNINGSFANGST</t>
  </si>
  <si>
    <t>HERAV TOTAL FANGST I NØS</t>
  </si>
  <si>
    <t>ANDRE</t>
  </si>
  <si>
    <t>Volum på tredjelands tillatte kvote, overført fra RØS til NØS</t>
  </si>
  <si>
    <t xml:space="preserve">               Tredjelandskvoter i partenes økonomiske soner og fangst av disse kvotene. Tonn rund vekt.</t>
  </si>
  <si>
    <t>1) Inkludert 21 000 tonn norsk kysttorsk og 21 000 tonn murmansktorsk</t>
  </si>
  <si>
    <t>Kolmule (Micromesistius poutassou)</t>
  </si>
  <si>
    <t>ATLANTOSKANDISK SILD</t>
  </si>
  <si>
    <t>Atlantoskandisk sild</t>
  </si>
  <si>
    <t xml:space="preserve">                        Kvoter (kvanta) og tillatt bifangst ved</t>
  </si>
  <si>
    <t>3) I tillegg kan 250 tonn lodde for hver part disponeres til forsknings- og forvaltningsformål</t>
  </si>
  <si>
    <t>År:          2019</t>
  </si>
  <si>
    <t xml:space="preserve">Dato:      20.09.2020    </t>
  </si>
  <si>
    <t>Periode   01.01-31.12.19</t>
  </si>
  <si>
    <t>2) Direkte fiske og bifangst (ikke mer enn 2 000 tonn i direkte fiske). Ved fiske av torsk og hyse begrenses bifangst til 49%.Ved fiske av sild skal bifangsten være maksimalt 5%.</t>
  </si>
  <si>
    <t xml:space="preserve">3) Direkte fiske og bifangst ved linefiske 4100 tonn; bifangst ved trålefiske 900 tonn. 
</t>
  </si>
  <si>
    <t>4) Direkte fiske og bifangst</t>
  </si>
  <si>
    <t>6) I definert begrenset område i NØS og i Jan Mayen sonen utenfor 12-milssonen</t>
  </si>
  <si>
    <t>7) Ikke kvoteregulerte arter tatt som bifangst under fiske etter kvoteregulerte arter.</t>
  </si>
  <si>
    <t>8) Fangst i Østisen</t>
  </si>
  <si>
    <t>År:        2019</t>
  </si>
  <si>
    <t xml:space="preserve">Periode   01.01.-31.12.19          </t>
  </si>
  <si>
    <t xml:space="preserve">DATO:    20.09.2020  </t>
  </si>
  <si>
    <t>PERIODE: 01.01-31.12.19</t>
  </si>
  <si>
    <t xml:space="preserve">               Dato:       20.09.2020</t>
  </si>
  <si>
    <t>2) Dessuten har fartøy fra Færøyene fisket 3 407,9 tonn torsk og 36,6 tonn hyse i norsk økonomisk sone; fartøy fra Grønland har fisket 3 725,4 tonn torsk og 191,4 tonn hyse.</t>
  </si>
  <si>
    <t>Russlands kvoter i NØS og Jan Mayen sone</t>
  </si>
  <si>
    <t xml:space="preserve">5) i NØS, Jan Mayen </t>
  </si>
  <si>
    <t>ÅR: 2019</t>
  </si>
  <si>
    <t xml:space="preserve">Periode:       01.01-31.12.19    </t>
  </si>
  <si>
    <t xml:space="preserve">               Periode:  01.01.-31.12.19</t>
  </si>
  <si>
    <t>Dato:      20.09.2020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</si>
</sst>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d/m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vertAlign val="superscript"/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vertAlign val="superscript"/>
      <sz val="9"/>
      <name val="Arial Cyr"/>
      <charset val="204"/>
    </font>
    <font>
      <sz val="10"/>
      <color indexed="5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 Cyr"/>
      <charset val="204"/>
    </font>
    <font>
      <sz val="9"/>
      <color rgb="FFFF000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9" fillId="2" borderId="0">
      <alignment horizontal="center" vertical="top"/>
    </xf>
    <xf numFmtId="0" fontId="20" fillId="2" borderId="0">
      <alignment horizontal="center" vertical="center"/>
    </xf>
    <xf numFmtId="0" fontId="20" fillId="2" borderId="0">
      <alignment horizontal="center" vertical="center"/>
    </xf>
    <xf numFmtId="0" fontId="19" fillId="3" borderId="0">
      <alignment horizontal="center" vertical="center"/>
    </xf>
    <xf numFmtId="0" fontId="20" fillId="2" borderId="0">
      <alignment horizontal="right" vertical="center"/>
    </xf>
    <xf numFmtId="0" fontId="19" fillId="3" borderId="0">
      <alignment horizontal="right" vertical="center"/>
    </xf>
    <xf numFmtId="0" fontId="20" fillId="2" borderId="0">
      <alignment horizontal="right" vertical="center"/>
    </xf>
    <xf numFmtId="0" fontId="20" fillId="2" borderId="0">
      <alignment horizontal="right" vertical="center"/>
    </xf>
    <xf numFmtId="0" fontId="1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</cellStyleXfs>
  <cellXfs count="310">
    <xf numFmtId="0" fontId="0" fillId="0" borderId="0" xfId="0"/>
    <xf numFmtId="0" fontId="1" fillId="4" borderId="0" xfId="10" applyFill="1"/>
    <xf numFmtId="0" fontId="1" fillId="4" borderId="0" xfId="11" applyFill="1"/>
    <xf numFmtId="0" fontId="1" fillId="4" borderId="1" xfId="11" applyFill="1" applyBorder="1" applyAlignment="1">
      <alignment horizontal="center"/>
    </xf>
    <xf numFmtId="0" fontId="1" fillId="4" borderId="2" xfId="11" applyFill="1" applyBorder="1" applyAlignment="1">
      <alignment horizontal="center"/>
    </xf>
    <xf numFmtId="0" fontId="5" fillId="4" borderId="1" xfId="11" applyFont="1" applyFill="1" applyBorder="1" applyAlignment="1">
      <alignment horizontal="center"/>
    </xf>
    <xf numFmtId="0" fontId="4" fillId="4" borderId="3" xfId="11" applyFont="1" applyFill="1" applyBorder="1"/>
    <xf numFmtId="0" fontId="4" fillId="4" borderId="4" xfId="11" applyFont="1" applyFill="1" applyBorder="1"/>
    <xf numFmtId="0" fontId="4" fillId="4" borderId="5" xfId="11" applyFont="1" applyFill="1" applyBorder="1" applyAlignment="1">
      <alignment horizontal="center"/>
    </xf>
    <xf numFmtId="0" fontId="4" fillId="4" borderId="6" xfId="11" applyFont="1" applyFill="1" applyBorder="1"/>
    <xf numFmtId="0" fontId="4" fillId="4" borderId="7" xfId="11" applyFont="1" applyFill="1" applyBorder="1"/>
    <xf numFmtId="0" fontId="2" fillId="4" borderId="8" xfId="11" applyFont="1" applyFill="1" applyBorder="1" applyAlignment="1">
      <alignment horizontal="center"/>
    </xf>
    <xf numFmtId="0" fontId="1" fillId="4" borderId="8" xfId="11" applyFill="1" applyBorder="1"/>
    <xf numFmtId="0" fontId="2" fillId="4" borderId="9" xfId="11" applyFont="1" applyFill="1" applyBorder="1"/>
    <xf numFmtId="3" fontId="2" fillId="4" borderId="10" xfId="11" applyNumberFormat="1" applyFont="1" applyFill="1" applyBorder="1"/>
    <xf numFmtId="0" fontId="2" fillId="4" borderId="11" xfId="11" applyFont="1" applyFill="1" applyBorder="1"/>
    <xf numFmtId="3" fontId="2" fillId="4" borderId="12" xfId="11" applyNumberFormat="1" applyFont="1" applyFill="1" applyBorder="1"/>
    <xf numFmtId="3" fontId="2" fillId="4" borderId="8" xfId="11" applyNumberFormat="1" applyFont="1" applyFill="1" applyBorder="1"/>
    <xf numFmtId="0" fontId="6" fillId="4" borderId="0" xfId="11" applyFont="1" applyFill="1"/>
    <xf numFmtId="0" fontId="17" fillId="4" borderId="0" xfId="11" applyFont="1" applyFill="1"/>
    <xf numFmtId="0" fontId="1" fillId="4" borderId="0" xfId="11" applyFont="1" applyFill="1"/>
    <xf numFmtId="0" fontId="1" fillId="4" borderId="0" xfId="11" applyFill="1" applyAlignment="1">
      <alignment horizontal="right"/>
    </xf>
    <xf numFmtId="0" fontId="2" fillId="4" borderId="13" xfId="11" applyFont="1" applyFill="1" applyBorder="1"/>
    <xf numFmtId="0" fontId="2" fillId="4" borderId="14" xfId="11" applyFont="1" applyFill="1" applyBorder="1"/>
    <xf numFmtId="0" fontId="2" fillId="4" borderId="15" xfId="11" applyFont="1" applyFill="1" applyBorder="1"/>
    <xf numFmtId="0" fontId="2" fillId="4" borderId="16" xfId="11" applyFont="1" applyFill="1" applyBorder="1"/>
    <xf numFmtId="0" fontId="2" fillId="4" borderId="0" xfId="11" applyFont="1" applyFill="1" applyBorder="1"/>
    <xf numFmtId="0" fontId="2" fillId="4" borderId="17" xfId="11" applyFont="1" applyFill="1" applyBorder="1"/>
    <xf numFmtId="0" fontId="2" fillId="4" borderId="0" xfId="11" applyFont="1" applyFill="1" applyAlignment="1">
      <alignment horizontal="left"/>
    </xf>
    <xf numFmtId="165" fontId="4" fillId="4" borderId="0" xfId="10" applyNumberFormat="1" applyFont="1" applyFill="1"/>
    <xf numFmtId="0" fontId="2" fillId="4" borderId="0" xfId="11" applyFont="1" applyFill="1" applyBorder="1" applyAlignment="1">
      <alignment horizontal="center"/>
    </xf>
    <xf numFmtId="0" fontId="2" fillId="4" borderId="0" xfId="11" applyFont="1" applyFill="1" applyBorder="1" applyAlignment="1">
      <alignment horizontal="center" vertical="center"/>
    </xf>
    <xf numFmtId="3" fontId="1" fillId="4" borderId="0" xfId="11" applyNumberFormat="1" applyFont="1" applyFill="1" applyBorder="1" applyAlignment="1">
      <alignment horizontal="right"/>
    </xf>
    <xf numFmtId="0" fontId="11" fillId="4" borderId="0" xfId="11" applyFont="1" applyFill="1"/>
    <xf numFmtId="0" fontId="4" fillId="4" borderId="18" xfId="11" applyFont="1" applyFill="1" applyBorder="1" applyAlignment="1">
      <alignment horizontal="center" vertical="top"/>
    </xf>
    <xf numFmtId="0" fontId="4" fillId="4" borderId="19" xfId="11" applyFont="1" applyFill="1" applyBorder="1" applyAlignment="1">
      <alignment horizontal="center" vertical="top"/>
    </xf>
    <xf numFmtId="0" fontId="4" fillId="4" borderId="20" xfId="11" applyFont="1" applyFill="1" applyBorder="1" applyAlignment="1">
      <alignment horizontal="center"/>
    </xf>
    <xf numFmtId="0" fontId="4" fillId="4" borderId="18" xfId="11" applyFont="1" applyFill="1" applyBorder="1" applyAlignment="1">
      <alignment horizontal="center"/>
    </xf>
    <xf numFmtId="0" fontId="4" fillId="4" borderId="19" xfId="11" applyFont="1" applyFill="1" applyBorder="1" applyAlignment="1">
      <alignment horizontal="center"/>
    </xf>
    <xf numFmtId="0" fontId="2" fillId="4" borderId="16" xfId="11" applyFont="1" applyFill="1" applyBorder="1" applyAlignment="1"/>
    <xf numFmtId="0" fontId="2" fillId="4" borderId="0" xfId="11" applyFont="1" applyFill="1" applyBorder="1" applyAlignment="1"/>
    <xf numFmtId="14" fontId="2" fillId="4" borderId="0" xfId="11" applyNumberFormat="1" applyFont="1" applyFill="1" applyBorder="1" applyAlignment="1">
      <alignment horizontal="left"/>
    </xf>
    <xf numFmtId="0" fontId="2" fillId="4" borderId="8" xfId="11" applyFont="1" applyFill="1" applyBorder="1" applyAlignment="1">
      <alignment horizontal="left" vertical="center"/>
    </xf>
    <xf numFmtId="0" fontId="2" fillId="4" borderId="8" xfId="11" applyFont="1" applyFill="1" applyBorder="1" applyAlignment="1">
      <alignment horizontal="left" vertical="center" wrapText="1"/>
    </xf>
    <xf numFmtId="0" fontId="2" fillId="4" borderId="0" xfId="11" applyFont="1" applyFill="1" applyBorder="1" applyAlignment="1">
      <alignment horizontal="left" vertical="center"/>
    </xf>
    <xf numFmtId="0" fontId="17" fillId="4" borderId="0" xfId="11" applyFont="1" applyFill="1" applyBorder="1" applyAlignment="1">
      <alignment horizontal="left" vertical="center"/>
    </xf>
    <xf numFmtId="3" fontId="17" fillId="4" borderId="0" xfId="11" applyNumberFormat="1" applyFont="1" applyFill="1" applyBorder="1" applyAlignment="1">
      <alignment horizontal="right"/>
    </xf>
    <xf numFmtId="0" fontId="11" fillId="4" borderId="0" xfId="11" applyFont="1" applyFill="1" applyAlignment="1">
      <alignment horizontal="right"/>
    </xf>
    <xf numFmtId="0" fontId="12" fillId="4" borderId="0" xfId="9" applyNumberFormat="1" applyFont="1" applyFill="1" applyBorder="1" applyAlignment="1" applyProtection="1">
      <alignment vertical="top"/>
    </xf>
    <xf numFmtId="0" fontId="14" fillId="4" borderId="0" xfId="9" applyNumberFormat="1" applyFont="1" applyFill="1" applyBorder="1" applyAlignment="1" applyProtection="1">
      <alignment vertical="top"/>
    </xf>
    <xf numFmtId="0" fontId="21" fillId="4" borderId="0" xfId="9" applyNumberFormat="1" applyFont="1" applyFill="1" applyBorder="1" applyAlignment="1" applyProtection="1">
      <alignment vertical="top"/>
    </xf>
    <xf numFmtId="0" fontId="14" fillId="4" borderId="0" xfId="9" applyNumberFormat="1" applyFont="1" applyFill="1" applyBorder="1" applyAlignment="1" applyProtection="1">
      <alignment horizontal="left" vertical="top"/>
    </xf>
    <xf numFmtId="0" fontId="12" fillId="4" borderId="0" xfId="9" applyNumberFormat="1" applyFont="1" applyFill="1" applyBorder="1" applyAlignment="1" applyProtection="1">
      <alignment vertical="top" wrapText="1"/>
    </xf>
    <xf numFmtId="0" fontId="4" fillId="4" borderId="8" xfId="11" applyFont="1" applyFill="1" applyBorder="1" applyAlignment="1">
      <alignment horizontal="center"/>
    </xf>
    <xf numFmtId="0" fontId="4" fillId="4" borderId="8" xfId="11" applyFont="1" applyFill="1" applyBorder="1" applyAlignment="1">
      <alignment horizontal="center" wrapText="1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6" xfId="11" applyFont="1" applyFill="1" applyBorder="1" applyAlignment="1">
      <alignment horizontal="left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3" fontId="1" fillId="4" borderId="8" xfId="11" applyNumberFormat="1" applyFill="1" applyBorder="1"/>
    <xf numFmtId="3" fontId="1" fillId="4" borderId="8" xfId="11" applyNumberFormat="1" applyFill="1" applyBorder="1" applyAlignment="1">
      <alignment horizontal="right"/>
    </xf>
    <xf numFmtId="3" fontId="1" fillId="4" borderId="8" xfId="11" applyNumberFormat="1" applyFont="1" applyFill="1" applyBorder="1" applyAlignment="1">
      <alignment horizontal="right"/>
    </xf>
    <xf numFmtId="3" fontId="1" fillId="4" borderId="8" xfId="11" applyNumberFormat="1" applyFont="1" applyFill="1" applyBorder="1"/>
    <xf numFmtId="0" fontId="2" fillId="4" borderId="22" xfId="11" applyFont="1" applyFill="1" applyBorder="1"/>
    <xf numFmtId="14" fontId="2" fillId="4" borderId="23" xfId="11" applyNumberFormat="1" applyFont="1" applyFill="1" applyBorder="1"/>
    <xf numFmtId="0" fontId="2" fillId="4" borderId="23" xfId="11" applyFont="1" applyFill="1" applyBorder="1"/>
    <xf numFmtId="0" fontId="2" fillId="4" borderId="24" xfId="11" applyFont="1" applyFill="1" applyBorder="1"/>
    <xf numFmtId="0" fontId="1" fillId="4" borderId="22" xfId="11" applyFill="1" applyBorder="1" applyAlignment="1">
      <alignment horizontal="center" vertical="top"/>
    </xf>
    <xf numFmtId="0" fontId="1" fillId="4" borderId="24" xfId="11" applyFill="1" applyBorder="1" applyAlignment="1">
      <alignment horizontal="center" vertical="top"/>
    </xf>
    <xf numFmtId="0" fontId="1" fillId="4" borderId="21" xfId="11" applyFill="1" applyBorder="1"/>
    <xf numFmtId="0" fontId="2" fillId="4" borderId="8" xfId="11" applyFont="1" applyFill="1" applyBorder="1"/>
    <xf numFmtId="0" fontId="2" fillId="4" borderId="10" xfId="11" applyFont="1" applyFill="1" applyBorder="1"/>
    <xf numFmtId="0" fontId="2" fillId="4" borderId="25" xfId="11" applyFont="1" applyFill="1" applyBorder="1" applyAlignment="1">
      <alignment wrapText="1"/>
    </xf>
    <xf numFmtId="0" fontId="2" fillId="4" borderId="19" xfId="11" applyFont="1" applyFill="1" applyBorder="1"/>
    <xf numFmtId="3" fontId="2" fillId="4" borderId="4" xfId="11" applyNumberFormat="1" applyFont="1" applyFill="1" applyBorder="1"/>
    <xf numFmtId="0" fontId="2" fillId="4" borderId="4" xfId="11" applyFont="1" applyFill="1" applyBorder="1"/>
    <xf numFmtId="0" fontId="2" fillId="4" borderId="26" xfId="11" applyFont="1" applyFill="1" applyBorder="1" applyAlignment="1">
      <alignment wrapText="1"/>
    </xf>
    <xf numFmtId="0" fontId="2" fillId="4" borderId="27" xfId="11" applyFont="1" applyFill="1" applyBorder="1"/>
    <xf numFmtId="0" fontId="2" fillId="4" borderId="28" xfId="11" applyFont="1" applyFill="1" applyBorder="1" applyAlignment="1">
      <alignment wrapText="1"/>
    </xf>
    <xf numFmtId="0" fontId="4" fillId="4" borderId="18" xfId="11" applyFont="1" applyFill="1" applyBorder="1" applyAlignment="1">
      <alignment wrapText="1"/>
    </xf>
    <xf numFmtId="3" fontId="2" fillId="4" borderId="3" xfId="11" applyNumberFormat="1" applyFont="1" applyFill="1" applyBorder="1"/>
    <xf numFmtId="0" fontId="8" fillId="4" borderId="3" xfId="11" applyFont="1" applyFill="1" applyBorder="1"/>
    <xf numFmtId="0" fontId="2" fillId="4" borderId="3" xfId="11" applyFont="1" applyFill="1" applyBorder="1"/>
    <xf numFmtId="0" fontId="8" fillId="4" borderId="26" xfId="11" applyFont="1" applyFill="1" applyBorder="1" applyAlignment="1">
      <alignment wrapText="1"/>
    </xf>
    <xf numFmtId="0" fontId="2" fillId="4" borderId="20" xfId="11" applyFont="1" applyFill="1" applyBorder="1" applyAlignment="1">
      <alignment wrapText="1"/>
    </xf>
    <xf numFmtId="3" fontId="2" fillId="4" borderId="7" xfId="11" applyNumberFormat="1" applyFont="1" applyFill="1" applyBorder="1"/>
    <xf numFmtId="0" fontId="8" fillId="4" borderId="7" xfId="11" applyFont="1" applyFill="1" applyBorder="1"/>
    <xf numFmtId="0" fontId="2" fillId="4" borderId="29" xfId="11" applyFont="1" applyFill="1" applyBorder="1"/>
    <xf numFmtId="0" fontId="8" fillId="4" borderId="30" xfId="11" applyFont="1" applyFill="1" applyBorder="1" applyAlignment="1">
      <alignment horizontal="left" vertical="center" wrapText="1"/>
    </xf>
    <xf numFmtId="0" fontId="2" fillId="4" borderId="20" xfId="11" applyFont="1" applyFill="1" applyBorder="1"/>
    <xf numFmtId="0" fontId="2" fillId="4" borderId="7" xfId="11" applyFont="1" applyFill="1" applyBorder="1"/>
    <xf numFmtId="0" fontId="2" fillId="4" borderId="18" xfId="11" applyFont="1" applyFill="1" applyBorder="1" applyAlignment="1">
      <alignment wrapText="1"/>
    </xf>
    <xf numFmtId="0" fontId="8" fillId="4" borderId="26" xfId="11" applyFont="1" applyFill="1" applyBorder="1" applyAlignment="1">
      <alignment horizontal="left" vertical="center" wrapText="1"/>
    </xf>
    <xf numFmtId="0" fontId="1" fillId="4" borderId="3" xfId="11" applyFont="1" applyFill="1" applyBorder="1"/>
    <xf numFmtId="0" fontId="2" fillId="4" borderId="18" xfId="11" applyFont="1" applyFill="1" applyBorder="1"/>
    <xf numFmtId="3" fontId="2" fillId="4" borderId="27" xfId="11" applyNumberFormat="1" applyFont="1" applyFill="1" applyBorder="1"/>
    <xf numFmtId="0" fontId="8" fillId="4" borderId="4" xfId="11" applyFont="1" applyFill="1" applyBorder="1"/>
    <xf numFmtId="3" fontId="2" fillId="4" borderId="31" xfId="11" applyNumberFormat="1" applyFont="1" applyFill="1" applyBorder="1"/>
    <xf numFmtId="0" fontId="8" fillId="4" borderId="32" xfId="11" applyFont="1" applyFill="1" applyBorder="1" applyAlignment="1">
      <alignment horizontal="left" vertical="center" wrapText="1"/>
    </xf>
    <xf numFmtId="0" fontId="2" fillId="4" borderId="33" xfId="11" applyFont="1" applyFill="1" applyBorder="1"/>
    <xf numFmtId="3" fontId="2" fillId="4" borderId="34" xfId="11" applyNumberFormat="1" applyFont="1" applyFill="1" applyBorder="1"/>
    <xf numFmtId="0" fontId="5" fillId="4" borderId="35" xfId="11" applyFont="1" applyFill="1" applyBorder="1"/>
    <xf numFmtId="3" fontId="2" fillId="4" borderId="23" xfId="11" applyNumberFormat="1" applyFont="1" applyFill="1" applyBorder="1"/>
    <xf numFmtId="0" fontId="1" fillId="4" borderId="35" xfId="11" applyFont="1" applyFill="1" applyBorder="1"/>
    <xf numFmtId="0" fontId="8" fillId="4" borderId="24" xfId="11" applyFont="1" applyFill="1" applyBorder="1" applyAlignment="1">
      <alignment horizontal="left" vertical="center" wrapText="1"/>
    </xf>
    <xf numFmtId="0" fontId="2" fillId="4" borderId="8" xfId="11" applyNumberFormat="1" applyFont="1" applyFill="1" applyBorder="1" applyAlignment="1">
      <alignment horizontal="right"/>
    </xf>
    <xf numFmtId="0" fontId="8" fillId="4" borderId="6" xfId="11" applyFont="1" applyFill="1" applyBorder="1"/>
    <xf numFmtId="0" fontId="8" fillId="4" borderId="8" xfId="11" applyFont="1" applyFill="1" applyBorder="1" applyAlignment="1">
      <alignment wrapText="1"/>
    </xf>
    <xf numFmtId="0" fontId="4" fillId="4" borderId="13" xfId="11" applyFont="1" applyFill="1" applyBorder="1"/>
    <xf numFmtId="0" fontId="4" fillId="4" borderId="14" xfId="11" applyFont="1" applyFill="1" applyBorder="1"/>
    <xf numFmtId="0" fontId="4" fillId="4" borderId="15" xfId="11" applyFont="1" applyFill="1" applyBorder="1"/>
    <xf numFmtId="0" fontId="16" fillId="4" borderId="0" xfId="11" applyFont="1" applyFill="1"/>
    <xf numFmtId="0" fontId="4" fillId="4" borderId="16" xfId="11" applyFont="1" applyFill="1" applyBorder="1"/>
    <xf numFmtId="0" fontId="4" fillId="4" borderId="0" xfId="11" applyFont="1" applyFill="1" applyBorder="1"/>
    <xf numFmtId="0" fontId="4" fillId="4" borderId="17" xfId="11" applyFont="1" applyFill="1" applyBorder="1"/>
    <xf numFmtId="14" fontId="4" fillId="4" borderId="0" xfId="11" applyNumberFormat="1" applyFont="1" applyFill="1" applyBorder="1" applyAlignment="1">
      <alignment horizontal="left"/>
    </xf>
    <xf numFmtId="0" fontId="4" fillId="4" borderId="22" xfId="11" applyFont="1" applyFill="1" applyBorder="1" applyAlignment="1"/>
    <xf numFmtId="0" fontId="4" fillId="4" borderId="23" xfId="11" applyFont="1" applyFill="1" applyBorder="1" applyAlignment="1"/>
    <xf numFmtId="0" fontId="4" fillId="4" borderId="23" xfId="11" applyFont="1" applyFill="1" applyBorder="1"/>
    <xf numFmtId="0" fontId="4" fillId="4" borderId="24" xfId="11" applyFont="1" applyFill="1" applyBorder="1"/>
    <xf numFmtId="0" fontId="1" fillId="4" borderId="1" xfId="11" applyFont="1" applyFill="1" applyBorder="1"/>
    <xf numFmtId="0" fontId="4" fillId="4" borderId="1" xfId="11" applyFont="1" applyFill="1" applyBorder="1" applyAlignment="1">
      <alignment horizontal="center"/>
    </xf>
    <xf numFmtId="0" fontId="4" fillId="4" borderId="2" xfId="11" applyFont="1" applyFill="1" applyBorder="1" applyAlignment="1">
      <alignment horizontal="center"/>
    </xf>
    <xf numFmtId="0" fontId="1" fillId="4" borderId="2" xfId="11" applyFont="1" applyFill="1" applyBorder="1"/>
    <xf numFmtId="0" fontId="1" fillId="4" borderId="21" xfId="11" applyFont="1" applyFill="1" applyBorder="1"/>
    <xf numFmtId="0" fontId="4" fillId="4" borderId="21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 vertical="justify"/>
    </xf>
    <xf numFmtId="164" fontId="1" fillId="4" borderId="8" xfId="11" applyNumberFormat="1" applyFont="1" applyFill="1" applyBorder="1" applyAlignment="1">
      <alignment horizontal="right"/>
    </xf>
    <xf numFmtId="3" fontId="22" fillId="4" borderId="8" xfId="11" applyNumberFormat="1" applyFont="1" applyFill="1" applyBorder="1" applyAlignment="1">
      <alignment horizontal="right"/>
    </xf>
    <xf numFmtId="0" fontId="4" fillId="4" borderId="0" xfId="11" applyFont="1" applyFill="1" applyBorder="1" applyAlignment="1">
      <alignment horizontal="left"/>
    </xf>
    <xf numFmtId="3" fontId="4" fillId="4" borderId="0" xfId="11" applyNumberFormat="1" applyFont="1" applyFill="1" applyBorder="1"/>
    <xf numFmtId="3" fontId="4" fillId="4" borderId="0" xfId="11" applyNumberFormat="1" applyFont="1" applyFill="1" applyBorder="1" applyAlignment="1">
      <alignment horizontal="right"/>
    </xf>
    <xf numFmtId="0" fontId="17" fillId="4" borderId="0" xfId="11" applyFont="1" applyFill="1" applyAlignment="1"/>
    <xf numFmtId="0" fontId="17" fillId="4" borderId="0" xfId="11" applyFont="1" applyFill="1" applyAlignment="1">
      <alignment horizontal="left"/>
    </xf>
    <xf numFmtId="0" fontId="23" fillId="4" borderId="0" xfId="11" applyFont="1" applyFill="1" applyAlignment="1">
      <alignment horizontal="left"/>
    </xf>
    <xf numFmtId="0" fontId="18" fillId="4" borderId="0" xfId="11" applyFont="1" applyFill="1" applyAlignment="1">
      <alignment horizontal="left"/>
    </xf>
    <xf numFmtId="0" fontId="23" fillId="4" borderId="0" xfId="11" applyFont="1" applyFill="1"/>
    <xf numFmtId="0" fontId="18" fillId="4" borderId="0" xfId="11" applyFont="1" applyFill="1"/>
    <xf numFmtId="0" fontId="13" fillId="4" borderId="13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2" xfId="9" applyNumberFormat="1" applyFont="1" applyFill="1" applyBorder="1" applyAlignment="1" applyProtection="1">
      <alignment horizontal="left" vertical="top" wrapText="1"/>
    </xf>
    <xf numFmtId="0" fontId="12" fillId="4" borderId="2" xfId="9" applyNumberFormat="1" applyFont="1" applyFill="1" applyBorder="1" applyAlignment="1" applyProtection="1">
      <alignment horizontal="left" vertical="top"/>
    </xf>
    <xf numFmtId="0" fontId="13" fillId="4" borderId="2" xfId="9" applyNumberFormat="1" applyFont="1" applyFill="1" applyBorder="1" applyAlignment="1" applyProtection="1">
      <alignment horizontal="center" vertical="center" wrapText="1"/>
    </xf>
    <xf numFmtId="0" fontId="13" fillId="4" borderId="1" xfId="9" applyNumberFormat="1" applyFont="1" applyFill="1" applyBorder="1" applyAlignment="1" applyProtection="1">
      <alignment horizontal="center" vertical="center" wrapText="1"/>
    </xf>
    <xf numFmtId="0" fontId="13" fillId="4" borderId="8" xfId="9" applyNumberFormat="1" applyFont="1" applyFill="1" applyBorder="1" applyAlignment="1" applyProtection="1">
      <alignment horizontal="left" vertical="top" indent="3"/>
    </xf>
    <xf numFmtId="0" fontId="13" fillId="4" borderId="5" xfId="9" applyNumberFormat="1" applyFont="1" applyFill="1" applyBorder="1" applyAlignment="1" applyProtection="1">
      <alignment horizontal="left" indent="2"/>
    </xf>
    <xf numFmtId="0" fontId="13" fillId="4" borderId="6" xfId="9" applyNumberFormat="1" applyFont="1" applyFill="1" applyBorder="1" applyAlignment="1" applyProtection="1">
      <alignment horizontal="left" indent="2"/>
    </xf>
    <xf numFmtId="0" fontId="13" fillId="4" borderId="36" xfId="9" applyNumberFormat="1" applyFont="1" applyFill="1" applyBorder="1" applyAlignment="1" applyProtection="1">
      <alignment horizontal="left" indent="2"/>
    </xf>
    <xf numFmtId="0" fontId="13" fillId="4" borderId="8" xfId="9" applyNumberFormat="1" applyFont="1" applyFill="1" applyBorder="1" applyAlignment="1" applyProtection="1">
      <alignment horizontal="center" wrapText="1"/>
    </xf>
    <xf numFmtId="0" fontId="12" fillId="4" borderId="8" xfId="9" applyNumberFormat="1" applyFont="1" applyFill="1" applyBorder="1" applyAlignment="1" applyProtection="1">
      <alignment horizontal="left" vertical="top"/>
    </xf>
    <xf numFmtId="0" fontId="13" fillId="4" borderId="37" xfId="9" applyNumberFormat="1" applyFont="1" applyFill="1" applyBorder="1" applyAlignment="1" applyProtection="1">
      <alignment vertical="top" wrapText="1"/>
    </xf>
    <xf numFmtId="0" fontId="12" fillId="4" borderId="5" xfId="9" applyNumberFormat="1" applyFont="1" applyFill="1" applyBorder="1" applyAlignment="1" applyProtection="1">
      <alignment horizontal="left" vertical="top"/>
    </xf>
    <xf numFmtId="0" fontId="12" fillId="4" borderId="6" xfId="9" applyNumberFormat="1" applyFont="1" applyFill="1" applyBorder="1" applyAlignment="1" applyProtection="1">
      <alignment horizontal="left" vertical="top"/>
    </xf>
    <xf numFmtId="0" fontId="12" fillId="4" borderId="38" xfId="9" applyNumberFormat="1" applyFont="1" applyFill="1" applyBorder="1" applyAlignment="1" applyProtection="1">
      <alignment horizontal="left" vertical="top"/>
    </xf>
    <xf numFmtId="0" fontId="21" fillId="4" borderId="8" xfId="9" applyNumberFormat="1" applyFont="1" applyFill="1" applyBorder="1" applyAlignment="1" applyProtection="1">
      <alignment horizontal="left" vertical="top"/>
    </xf>
    <xf numFmtId="0" fontId="24" fillId="4" borderId="39" xfId="0" applyFont="1" applyFill="1" applyBorder="1" applyAlignment="1">
      <alignment wrapText="1"/>
    </xf>
    <xf numFmtId="0" fontId="25" fillId="4" borderId="9" xfId="0" applyFont="1" applyFill="1" applyBorder="1" applyAlignment="1">
      <alignment horizontal="right" wrapText="1"/>
    </xf>
    <xf numFmtId="0" fontId="25" fillId="4" borderId="10" xfId="0" applyFont="1" applyFill="1" applyBorder="1" applyAlignment="1">
      <alignment horizontal="right" wrapText="1"/>
    </xf>
    <xf numFmtId="0" fontId="25" fillId="4" borderId="40" xfId="0" applyFont="1" applyFill="1" applyBorder="1" applyAlignment="1">
      <alignment horizontal="right" wrapText="1"/>
    </xf>
    <xf numFmtId="0" fontId="25" fillId="4" borderId="14" xfId="0" applyFont="1" applyFill="1" applyBorder="1" applyAlignment="1">
      <alignment horizontal="right" wrapText="1"/>
    </xf>
    <xf numFmtId="0" fontId="25" fillId="4" borderId="41" xfId="0" applyFont="1" applyFill="1" applyBorder="1" applyAlignment="1">
      <alignment horizontal="right" wrapText="1"/>
    </xf>
    <xf numFmtId="0" fontId="25" fillId="4" borderId="25" xfId="0" applyFont="1" applyFill="1" applyBorder="1" applyAlignment="1">
      <alignment horizontal="right" wrapText="1"/>
    </xf>
    <xf numFmtId="0" fontId="25" fillId="4" borderId="42" xfId="0" applyFont="1" applyFill="1" applyBorder="1" applyAlignment="1">
      <alignment horizontal="right" wrapText="1"/>
    </xf>
    <xf numFmtId="0" fontId="24" fillId="4" borderId="43" xfId="0" applyFont="1" applyFill="1" applyBorder="1" applyAlignment="1">
      <alignment wrapText="1"/>
    </xf>
    <xf numFmtId="0" fontId="25" fillId="4" borderId="18" xfId="0" applyFont="1" applyFill="1" applyBorder="1" applyAlignment="1">
      <alignment horizontal="right" wrapText="1"/>
    </xf>
    <xf numFmtId="0" fontId="25" fillId="4" borderId="3" xfId="0" applyFont="1" applyFill="1" applyBorder="1" applyAlignment="1">
      <alignment horizontal="right" wrapText="1"/>
    </xf>
    <xf numFmtId="0" fontId="25" fillId="4" borderId="26" xfId="0" applyFont="1" applyFill="1" applyBorder="1" applyAlignment="1">
      <alignment horizontal="right" wrapText="1"/>
    </xf>
    <xf numFmtId="0" fontId="25" fillId="4" borderId="44" xfId="0" applyFont="1" applyFill="1" applyBorder="1" applyAlignment="1">
      <alignment horizontal="right" wrapText="1"/>
    </xf>
    <xf numFmtId="0" fontId="25" fillId="4" borderId="45" xfId="0" applyFont="1" applyFill="1" applyBorder="1" applyAlignment="1">
      <alignment horizontal="right" wrapText="1"/>
    </xf>
    <xf numFmtId="0" fontId="24" fillId="4" borderId="43" xfId="0" applyFont="1" applyFill="1" applyBorder="1" applyAlignment="1">
      <alignment vertical="top" wrapText="1"/>
    </xf>
    <xf numFmtId="0" fontId="12" fillId="4" borderId="18" xfId="9" applyNumberFormat="1" applyFont="1" applyFill="1" applyBorder="1" applyAlignment="1" applyProtection="1">
      <alignment horizontal="right" vertical="top"/>
    </xf>
    <xf numFmtId="0" fontId="12" fillId="4" borderId="3" xfId="9" applyNumberFormat="1" applyFont="1" applyFill="1" applyBorder="1" applyAlignment="1" applyProtection="1">
      <alignment horizontal="right" vertical="top"/>
    </xf>
    <xf numFmtId="0" fontId="12" fillId="4" borderId="26" xfId="9" applyNumberFormat="1" applyFont="1" applyFill="1" applyBorder="1" applyAlignment="1" applyProtection="1">
      <alignment horizontal="right" vertical="top"/>
    </xf>
    <xf numFmtId="0" fontId="12" fillId="4" borderId="3" xfId="9" applyNumberFormat="1" applyFont="1" applyFill="1" applyBorder="1" applyAlignment="1" applyProtection="1">
      <alignment horizontal="left" vertical="top"/>
    </xf>
    <xf numFmtId="0" fontId="12" fillId="4" borderId="26" xfId="9" applyNumberFormat="1" applyFont="1" applyFill="1" applyBorder="1" applyAlignment="1" applyProtection="1">
      <alignment horizontal="left" vertical="top"/>
    </xf>
    <xf numFmtId="0" fontId="12" fillId="4" borderId="45" xfId="9" applyNumberFormat="1" applyFont="1" applyFill="1" applyBorder="1" applyAlignment="1" applyProtection="1">
      <alignment horizontal="right" vertical="top"/>
    </xf>
    <xf numFmtId="0" fontId="12" fillId="4" borderId="18" xfId="9" applyNumberFormat="1" applyFont="1" applyFill="1" applyBorder="1" applyAlignment="1" applyProtection="1">
      <alignment horizontal="center" vertical="center"/>
    </xf>
    <xf numFmtId="0" fontId="12" fillId="4" borderId="3" xfId="9" applyNumberFormat="1" applyFont="1" applyFill="1" applyBorder="1" applyAlignment="1" applyProtection="1">
      <alignment horizontal="center" vertical="center"/>
    </xf>
    <xf numFmtId="0" fontId="12" fillId="4" borderId="26" xfId="9" applyNumberFormat="1" applyFont="1" applyFill="1" applyBorder="1" applyAlignment="1" applyProtection="1">
      <alignment horizontal="center" vertical="center"/>
    </xf>
    <xf numFmtId="0" fontId="12" fillId="4" borderId="44" xfId="9" applyNumberFormat="1" applyFont="1" applyFill="1" applyBorder="1" applyAlignment="1" applyProtection="1">
      <alignment horizontal="center" vertical="center"/>
    </xf>
    <xf numFmtId="0" fontId="12" fillId="4" borderId="45" xfId="9" applyNumberFormat="1" applyFont="1" applyFill="1" applyBorder="1" applyAlignment="1" applyProtection="1">
      <alignment horizontal="center" vertical="center"/>
    </xf>
    <xf numFmtId="0" fontId="12" fillId="4" borderId="18" xfId="9" applyNumberFormat="1" applyFont="1" applyFill="1" applyBorder="1" applyAlignment="1" applyProtection="1">
      <alignment horizontal="right" vertical="center"/>
    </xf>
    <xf numFmtId="0" fontId="12" fillId="4" borderId="44" xfId="9" applyNumberFormat="1" applyFont="1" applyFill="1" applyBorder="1" applyAlignment="1" applyProtection="1">
      <alignment horizontal="right" vertical="center"/>
    </xf>
    <xf numFmtId="0" fontId="13" fillId="4" borderId="16" xfId="9" applyNumberFormat="1" applyFont="1" applyFill="1" applyBorder="1" applyAlignment="1" applyProtection="1">
      <alignment horizontal="left" vertical="top"/>
    </xf>
    <xf numFmtId="0" fontId="12" fillId="4" borderId="46" xfId="9" applyNumberFormat="1" applyFont="1" applyFill="1" applyBorder="1" applyAlignment="1" applyProtection="1">
      <alignment horizontal="right" vertical="center"/>
    </xf>
    <xf numFmtId="0" fontId="12" fillId="4" borderId="47" xfId="9" applyNumberFormat="1" applyFont="1" applyFill="1" applyBorder="1" applyAlignment="1" applyProtection="1">
      <alignment horizontal="center" vertical="center"/>
    </xf>
    <xf numFmtId="0" fontId="12" fillId="4" borderId="48" xfId="9" applyNumberFormat="1" applyFont="1" applyFill="1" applyBorder="1" applyAlignment="1" applyProtection="1">
      <alignment horizontal="center" vertical="center"/>
    </xf>
    <xf numFmtId="0" fontId="12" fillId="4" borderId="0" xfId="9" applyNumberFormat="1" applyFont="1" applyFill="1" applyBorder="1" applyAlignment="1" applyProtection="1">
      <alignment horizontal="right" vertical="center"/>
    </xf>
    <xf numFmtId="0" fontId="12" fillId="4" borderId="49" xfId="9" applyNumberFormat="1" applyFont="1" applyFill="1" applyBorder="1" applyAlignment="1" applyProtection="1">
      <alignment horizontal="center" vertical="center"/>
    </xf>
    <xf numFmtId="0" fontId="12" fillId="4" borderId="17" xfId="9" applyNumberFormat="1" applyFont="1" applyFill="1" applyBorder="1" applyAlignment="1" applyProtection="1">
      <alignment horizontal="center" vertical="center"/>
    </xf>
    <xf numFmtId="0" fontId="12" fillId="4" borderId="19" xfId="9" applyNumberFormat="1" applyFont="1" applyFill="1" applyBorder="1" applyAlignment="1" applyProtection="1">
      <alignment horizontal="right" vertical="top"/>
    </xf>
    <xf numFmtId="0" fontId="12" fillId="4" borderId="4" xfId="9" applyNumberFormat="1" applyFont="1" applyFill="1" applyBorder="1" applyAlignment="1" applyProtection="1">
      <alignment horizontal="right" vertical="top"/>
    </xf>
    <xf numFmtId="0" fontId="12" fillId="4" borderId="28" xfId="9" applyNumberFormat="1" applyFont="1" applyFill="1" applyBorder="1" applyAlignment="1" applyProtection="1">
      <alignment horizontal="right" vertical="top"/>
    </xf>
    <xf numFmtId="0" fontId="12" fillId="4" borderId="31" xfId="9" applyNumberFormat="1" applyFont="1" applyFill="1" applyBorder="1" applyAlignment="1" applyProtection="1">
      <alignment horizontal="right" vertical="top"/>
    </xf>
    <xf numFmtId="0" fontId="12" fillId="4" borderId="32" xfId="9" applyNumberFormat="1" applyFont="1" applyFill="1" applyBorder="1" applyAlignment="1" applyProtection="1">
      <alignment horizontal="right" vertical="top"/>
    </xf>
    <xf numFmtId="0" fontId="13" fillId="4" borderId="22" xfId="9" applyNumberFormat="1" applyFont="1" applyFill="1" applyBorder="1" applyAlignment="1" applyProtection="1">
      <alignment horizontal="left" vertical="top"/>
    </xf>
    <xf numFmtId="0" fontId="12" fillId="4" borderId="22" xfId="9" applyNumberFormat="1" applyFont="1" applyFill="1" applyBorder="1" applyAlignment="1" applyProtection="1">
      <alignment vertical="top"/>
    </xf>
    <xf numFmtId="0" fontId="12" fillId="4" borderId="35" xfId="9" applyNumberFormat="1" applyFont="1" applyFill="1" applyBorder="1" applyAlignment="1" applyProtection="1">
      <alignment vertical="top"/>
    </xf>
    <xf numFmtId="0" fontId="12" fillId="4" borderId="50" xfId="9" applyNumberFormat="1" applyFont="1" applyFill="1" applyBorder="1" applyAlignment="1" applyProtection="1">
      <alignment vertical="top"/>
    </xf>
    <xf numFmtId="0" fontId="12" fillId="4" borderId="23" xfId="9" applyNumberFormat="1" applyFont="1" applyFill="1" applyBorder="1" applyAlignment="1" applyProtection="1">
      <alignment vertical="top"/>
    </xf>
    <xf numFmtId="0" fontId="12" fillId="4" borderId="24" xfId="9" applyNumberFormat="1" applyFont="1" applyFill="1" applyBorder="1" applyAlignment="1" applyProtection="1">
      <alignment vertical="top"/>
    </xf>
    <xf numFmtId="3" fontId="4" fillId="4" borderId="3" xfId="11" applyNumberFormat="1" applyFont="1" applyFill="1" applyBorder="1"/>
    <xf numFmtId="164" fontId="4" fillId="4" borderId="26" xfId="11" applyNumberFormat="1" applyFont="1" applyFill="1" applyBorder="1" applyAlignment="1">
      <alignment horizontal="right"/>
    </xf>
    <xf numFmtId="3" fontId="4" fillId="4" borderId="26" xfId="11" applyNumberFormat="1" applyFont="1" applyFill="1" applyBorder="1" applyAlignment="1">
      <alignment horizontal="right"/>
    </xf>
    <xf numFmtId="3" fontId="4" fillId="4" borderId="26" xfId="11" applyNumberFormat="1" applyFont="1" applyFill="1" applyBorder="1"/>
    <xf numFmtId="164" fontId="4" fillId="4" borderId="26" xfId="11" applyNumberFormat="1" applyFont="1" applyFill="1" applyBorder="1"/>
    <xf numFmtId="3" fontId="4" fillId="4" borderId="4" xfId="11" applyNumberFormat="1" applyFont="1" applyFill="1" applyBorder="1"/>
    <xf numFmtId="3" fontId="4" fillId="4" borderId="28" xfId="11" applyNumberFormat="1" applyFont="1" applyFill="1" applyBorder="1"/>
    <xf numFmtId="3" fontId="4" fillId="4" borderId="6" xfId="11" applyNumberFormat="1" applyFont="1" applyFill="1" applyBorder="1"/>
    <xf numFmtId="3" fontId="4" fillId="4" borderId="7" xfId="11" applyNumberFormat="1" applyFont="1" applyFill="1" applyBorder="1"/>
    <xf numFmtId="164" fontId="4" fillId="4" borderId="30" xfId="11" applyNumberFormat="1" applyFont="1" applyFill="1" applyBorder="1" applyAlignment="1">
      <alignment horizontal="right"/>
    </xf>
    <xf numFmtId="164" fontId="4" fillId="4" borderId="28" xfId="11" applyNumberFormat="1" applyFont="1" applyFill="1" applyBorder="1"/>
    <xf numFmtId="164" fontId="4" fillId="4" borderId="30" xfId="11" applyNumberFormat="1" applyFont="1" applyFill="1" applyBorder="1"/>
    <xf numFmtId="3" fontId="2" fillId="4" borderId="6" xfId="11" applyNumberFormat="1" applyFont="1" applyFill="1" applyBorder="1"/>
    <xf numFmtId="164" fontId="4" fillId="4" borderId="38" xfId="11" applyNumberFormat="1" applyFont="1" applyFill="1" applyBorder="1"/>
    <xf numFmtId="164" fontId="2" fillId="4" borderId="38" xfId="11" applyNumberFormat="1" applyFont="1" applyFill="1" applyBorder="1"/>
    <xf numFmtId="0" fontId="26" fillId="4" borderId="16" xfId="11" applyFont="1" applyFill="1" applyBorder="1"/>
    <xf numFmtId="0" fontId="2" fillId="0" borderId="18" xfId="11" applyFont="1" applyFill="1" applyBorder="1" applyAlignment="1">
      <alignment vertical="center" wrapText="1"/>
    </xf>
    <xf numFmtId="0" fontId="8" fillId="0" borderId="26" xfId="11" applyFont="1" applyFill="1" applyBorder="1" applyAlignment="1">
      <alignment horizontal="left" vertical="center" wrapText="1"/>
    </xf>
    <xf numFmtId="0" fontId="13" fillId="0" borderId="16" xfId="9" applyNumberFormat="1" applyFont="1" applyFill="1" applyBorder="1" applyAlignment="1" applyProtection="1">
      <alignment horizontal="left" vertical="top" wrapText="1"/>
    </xf>
    <xf numFmtId="0" fontId="2" fillId="4" borderId="1" xfId="11" applyFont="1" applyFill="1" applyBorder="1" applyAlignment="1">
      <alignment horizontal="center" vertical="center"/>
    </xf>
    <xf numFmtId="0" fontId="2" fillId="4" borderId="21" xfId="11" applyFont="1" applyFill="1" applyBorder="1" applyAlignment="1">
      <alignment horizontal="center" vertical="center"/>
    </xf>
    <xf numFmtId="0" fontId="1" fillId="4" borderId="21" xfId="11" applyFill="1" applyBorder="1" applyAlignment="1">
      <alignment horizontal="center" vertical="center"/>
    </xf>
    <xf numFmtId="0" fontId="4" fillId="4" borderId="1" xfId="11" applyFont="1" applyFill="1" applyBorder="1" applyAlignment="1">
      <alignment horizontal="center" vertical="center"/>
    </xf>
    <xf numFmtId="0" fontId="1" fillId="4" borderId="21" xfId="11" applyFont="1" applyFill="1" applyBorder="1" applyAlignment="1">
      <alignment horizontal="center" vertical="center"/>
    </xf>
    <xf numFmtId="0" fontId="4" fillId="4" borderId="0" xfId="11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4" borderId="51" xfId="11" applyFont="1" applyFill="1" applyBorder="1" applyAlignment="1">
      <alignment horizontal="center"/>
    </xf>
    <xf numFmtId="0" fontId="2" fillId="4" borderId="52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center" wrapText="1"/>
    </xf>
    <xf numFmtId="0" fontId="1" fillId="4" borderId="21" xfId="11" applyFill="1" applyBorder="1" applyAlignment="1">
      <alignment horizontal="center" vertical="center" wrapText="1"/>
    </xf>
    <xf numFmtId="0" fontId="4" fillId="4" borderId="1" xfId="11" applyFont="1" applyFill="1" applyBorder="1" applyAlignment="1">
      <alignment horizontal="center" vertical="center" wrapText="1"/>
    </xf>
    <xf numFmtId="0" fontId="1" fillId="4" borderId="21" xfId="11" applyFont="1" applyFill="1" applyBorder="1" applyAlignment="1">
      <alignment horizontal="center" vertical="center" wrapText="1"/>
    </xf>
    <xf numFmtId="0" fontId="2" fillId="4" borderId="2" xfId="11" applyFont="1" applyFill="1" applyBorder="1" applyAlignment="1">
      <alignment horizontal="center" vertical="center"/>
    </xf>
    <xf numFmtId="0" fontId="2" fillId="4" borderId="37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" xfId="11" applyFont="1" applyFill="1" applyBorder="1" applyAlignment="1">
      <alignment horizontal="center" vertical="justify"/>
    </xf>
    <xf numFmtId="0" fontId="2" fillId="4" borderId="21" xfId="11" applyFont="1" applyFill="1" applyBorder="1" applyAlignment="1">
      <alignment horizontal="center" vertical="justify"/>
    </xf>
    <xf numFmtId="0" fontId="1" fillId="4" borderId="2" xfId="11" applyFill="1" applyBorder="1" applyAlignment="1">
      <alignment horizontal="center" vertical="center"/>
    </xf>
    <xf numFmtId="0" fontId="2" fillId="4" borderId="16" xfId="11" applyFont="1" applyFill="1" applyBorder="1" applyAlignment="1">
      <alignment horizontal="left"/>
    </xf>
    <xf numFmtId="0" fontId="1" fillId="4" borderId="0" xfId="11" applyFill="1" applyAlignment="1">
      <alignment horizontal="left"/>
    </xf>
    <xf numFmtId="0" fontId="2" fillId="0" borderId="13" xfId="11" applyFont="1" applyFill="1" applyBorder="1" applyAlignment="1">
      <alignment horizontal="center" vertical="center" wrapText="1"/>
    </xf>
    <xf numFmtId="0" fontId="1" fillId="0" borderId="15" xfId="11" applyFill="1" applyBorder="1" applyAlignment="1">
      <alignment vertical="center" wrapText="1"/>
    </xf>
    <xf numFmtId="0" fontId="2" fillId="0" borderId="16" xfId="11" applyFont="1" applyFill="1" applyBorder="1" applyAlignment="1">
      <alignment horizontal="center" vertical="center" wrapText="1"/>
    </xf>
    <xf numFmtId="0" fontId="1" fillId="0" borderId="17" xfId="11" applyFill="1" applyBorder="1" applyAlignment="1">
      <alignment vertical="center" wrapText="1"/>
    </xf>
    <xf numFmtId="0" fontId="2" fillId="0" borderId="22" xfId="11" applyFont="1" applyFill="1" applyBorder="1" applyAlignment="1">
      <alignment horizontal="center" vertical="center" wrapText="1"/>
    </xf>
    <xf numFmtId="0" fontId="1" fillId="0" borderId="24" xfId="11" applyFill="1" applyBorder="1" applyAlignment="1">
      <alignment vertical="center" wrapText="1"/>
    </xf>
    <xf numFmtId="0" fontId="2" fillId="4" borderId="13" xfId="11" applyFont="1" applyFill="1" applyBorder="1" applyAlignment="1">
      <alignment horizontal="center" vertical="center"/>
    </xf>
    <xf numFmtId="0" fontId="2" fillId="4" borderId="15" xfId="11" applyFont="1" applyFill="1" applyBorder="1" applyAlignment="1">
      <alignment horizontal="center" vertical="center"/>
    </xf>
    <xf numFmtId="0" fontId="2" fillId="4" borderId="16" xfId="11" applyFont="1" applyFill="1" applyBorder="1" applyAlignment="1">
      <alignment horizontal="center" vertical="center"/>
    </xf>
    <xf numFmtId="0" fontId="2" fillId="4" borderId="17" xfId="1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" fillId="4" borderId="0" xfId="11" applyFill="1" applyAlignment="1">
      <alignment horizontal="center"/>
    </xf>
    <xf numFmtId="0" fontId="4" fillId="4" borderId="1" xfId="11" applyFont="1" applyFill="1" applyBorder="1" applyAlignment="1">
      <alignment horizontal="center" vertical="justify"/>
    </xf>
    <xf numFmtId="0" fontId="1" fillId="4" borderId="2" xfId="11" applyFont="1" applyFill="1" applyBorder="1" applyAlignment="1">
      <alignment horizontal="center" vertical="justify"/>
    </xf>
    <xf numFmtId="0" fontId="1" fillId="4" borderId="21" xfId="11" applyFont="1" applyFill="1" applyBorder="1" applyAlignment="1">
      <alignment horizontal="center" vertical="justify"/>
    </xf>
    <xf numFmtId="0" fontId="4" fillId="4" borderId="15" xfId="11" applyFont="1" applyFill="1" applyBorder="1" applyAlignment="1">
      <alignment horizontal="center" vertical="center" wrapText="1"/>
    </xf>
    <xf numFmtId="0" fontId="4" fillId="4" borderId="17" xfId="11" applyFont="1" applyFill="1" applyBorder="1" applyAlignment="1">
      <alignment horizontal="center" vertical="center" wrapText="1"/>
    </xf>
    <xf numFmtId="0" fontId="4" fillId="4" borderId="24" xfId="11" applyFont="1" applyFill="1" applyBorder="1" applyAlignment="1">
      <alignment horizontal="center" vertical="center" wrapText="1"/>
    </xf>
    <xf numFmtId="0" fontId="4" fillId="4" borderId="2" xfId="11" applyFont="1" applyFill="1" applyBorder="1" applyAlignment="1">
      <alignment horizontal="center" vertical="center" wrapText="1"/>
    </xf>
    <xf numFmtId="0" fontId="4" fillId="4" borderId="21" xfId="11" applyFont="1" applyFill="1" applyBorder="1" applyAlignment="1">
      <alignment horizontal="center" vertical="center" wrapText="1"/>
    </xf>
    <xf numFmtId="0" fontId="4" fillId="4" borderId="37" xfId="11" applyFont="1" applyFill="1" applyBorder="1" applyAlignment="1">
      <alignment horizontal="center"/>
    </xf>
    <xf numFmtId="0" fontId="4" fillId="4" borderId="52" xfId="11" applyFont="1" applyFill="1" applyBorder="1" applyAlignment="1">
      <alignment horizontal="center"/>
    </xf>
    <xf numFmtId="0" fontId="14" fillId="4" borderId="0" xfId="9" applyNumberFormat="1" applyFont="1" applyFill="1" applyBorder="1" applyAlignment="1" applyProtection="1">
      <alignment horizontal="left" vertical="top" wrapText="1"/>
    </xf>
    <xf numFmtId="0" fontId="14" fillId="4" borderId="0" xfId="9" applyNumberFormat="1" applyFont="1" applyFill="1" applyBorder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13" fillId="4" borderId="14" xfId="9" applyNumberFormat="1" applyFont="1" applyFill="1" applyBorder="1" applyAlignment="1" applyProtection="1">
      <alignment horizontal="center" vertical="top" wrapText="1"/>
    </xf>
    <xf numFmtId="0" fontId="13" fillId="4" borderId="15" xfId="9" applyNumberFormat="1" applyFont="1" applyFill="1" applyBorder="1" applyAlignment="1" applyProtection="1">
      <alignment horizontal="center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14" fontId="13" fillId="4" borderId="0" xfId="9" applyNumberFormat="1" applyFont="1" applyFill="1" applyBorder="1" applyAlignment="1" applyProtection="1">
      <alignment horizontal="left" vertical="top" wrapText="1"/>
    </xf>
    <xf numFmtId="14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3" xfId="9" applyNumberFormat="1" applyFont="1" applyFill="1" applyBorder="1" applyAlignment="1" applyProtection="1">
      <alignment horizontal="left" vertical="top" wrapText="1"/>
    </xf>
    <xf numFmtId="0" fontId="13" fillId="4" borderId="24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center" vertical="center" wrapText="1"/>
    </xf>
    <xf numFmtId="0" fontId="13" fillId="4" borderId="0" xfId="9" applyNumberFormat="1" applyFont="1" applyFill="1" applyBorder="1" applyAlignment="1" applyProtection="1">
      <alignment horizontal="center" vertical="center" wrapText="1"/>
    </xf>
    <xf numFmtId="0" fontId="13" fillId="4" borderId="17" xfId="9" applyNumberFormat="1" applyFont="1" applyFill="1" applyBorder="1" applyAlignment="1" applyProtection="1">
      <alignment horizontal="center" vertical="center" wrapText="1"/>
    </xf>
    <xf numFmtId="0" fontId="9" fillId="4" borderId="22" xfId="11" applyFont="1" applyFill="1" applyBorder="1" applyAlignment="1">
      <alignment horizontal="left"/>
    </xf>
    <xf numFmtId="0" fontId="9" fillId="4" borderId="23" xfId="11" applyFont="1" applyFill="1" applyBorder="1" applyAlignment="1">
      <alignment horizontal="left"/>
    </xf>
    <xf numFmtId="0" fontId="9" fillId="4" borderId="24" xfId="11" applyFont="1" applyFill="1" applyBorder="1" applyAlignment="1">
      <alignment horizontal="left"/>
    </xf>
    <xf numFmtId="0" fontId="2" fillId="4" borderId="13" xfId="11" applyFont="1" applyFill="1" applyBorder="1" applyAlignment="1">
      <alignment horizontal="left"/>
    </xf>
    <xf numFmtId="0" fontId="2" fillId="4" borderId="14" xfId="11" applyFont="1" applyFill="1" applyBorder="1" applyAlignment="1">
      <alignment horizontal="left"/>
    </xf>
    <xf numFmtId="0" fontId="2" fillId="4" borderId="15" xfId="11" applyFont="1" applyFill="1" applyBorder="1" applyAlignment="1">
      <alignment horizontal="left"/>
    </xf>
    <xf numFmtId="0" fontId="2" fillId="4" borderId="16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 vertical="top"/>
    </xf>
    <xf numFmtId="0" fontId="2" fillId="4" borderId="17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0" fontId="10" fillId="4" borderId="1" xfId="11" applyFont="1" applyFill="1" applyBorder="1" applyAlignment="1">
      <alignment horizontal="center" vertical="top" wrapText="1"/>
    </xf>
    <xf numFmtId="0" fontId="10" fillId="4" borderId="2" xfId="11" applyFont="1" applyFill="1" applyBorder="1" applyAlignment="1">
      <alignment horizontal="center" vertical="top" wrapText="1"/>
    </xf>
    <xf numFmtId="0" fontId="10" fillId="4" borderId="21" xfId="11" applyFont="1" applyFill="1" applyBorder="1" applyAlignment="1">
      <alignment horizontal="center" vertical="top" wrapText="1"/>
    </xf>
    <xf numFmtId="0" fontId="4" fillId="4" borderId="41" xfId="11" applyFont="1" applyFill="1" applyBorder="1" applyAlignment="1">
      <alignment horizontal="center" vertical="top" wrapText="1"/>
    </xf>
    <xf numFmtId="0" fontId="4" fillId="4" borderId="20" xfId="11" applyFont="1" applyFill="1" applyBorder="1" applyAlignment="1">
      <alignment horizontal="center" vertical="top" wrapText="1"/>
    </xf>
    <xf numFmtId="0" fontId="10" fillId="4" borderId="13" xfId="11" applyFont="1" applyFill="1" applyBorder="1" applyAlignment="1">
      <alignment horizontal="center" vertical="top"/>
    </xf>
    <xf numFmtId="0" fontId="10" fillId="4" borderId="14" xfId="11" applyFont="1" applyFill="1" applyBorder="1" applyAlignment="1">
      <alignment horizontal="center" vertical="top"/>
    </xf>
    <xf numFmtId="0" fontId="10" fillId="4" borderId="15" xfId="11" applyFont="1" applyFill="1" applyBorder="1" applyAlignment="1">
      <alignment horizontal="center" vertical="top"/>
    </xf>
    <xf numFmtId="0" fontId="11" fillId="4" borderId="22" xfId="11" applyFont="1" applyFill="1" applyBorder="1" applyAlignment="1">
      <alignment horizontal="center" vertical="top"/>
    </xf>
    <xf numFmtId="0" fontId="11" fillId="4" borderId="23" xfId="11" applyFont="1" applyFill="1" applyBorder="1" applyAlignment="1">
      <alignment horizontal="center" vertical="top"/>
    </xf>
    <xf numFmtId="0" fontId="11" fillId="4" borderId="24" xfId="11" applyFont="1" applyFill="1" applyBorder="1" applyAlignment="1">
      <alignment horizontal="center" vertical="top"/>
    </xf>
    <xf numFmtId="0" fontId="2" fillId="4" borderId="2" xfId="11" applyFont="1" applyFill="1" applyBorder="1" applyAlignment="1">
      <alignment horizontal="center" vertical="justify"/>
    </xf>
    <xf numFmtId="0" fontId="5" fillId="4" borderId="1" xfId="11" applyFont="1" applyFill="1" applyBorder="1" applyAlignment="1">
      <alignment horizontal="center" vertical="center" wrapText="1"/>
    </xf>
    <xf numFmtId="0" fontId="5" fillId="4" borderId="2" xfId="11" applyFont="1" applyFill="1" applyBorder="1" applyAlignment="1">
      <alignment horizontal="center" vertical="center" wrapText="1"/>
    </xf>
    <xf numFmtId="0" fontId="5" fillId="4" borderId="21" xfId="11" applyFont="1" applyFill="1" applyBorder="1" applyAlignment="1">
      <alignment horizontal="center" vertical="center" wrapText="1"/>
    </xf>
  </cellXfs>
  <cellStyles count="12">
    <cellStyle name="Normal" xfId="0" builtinId="0"/>
    <cellStyle name="S0" xfId="1"/>
    <cellStyle name="S1" xfId="2"/>
    <cellStyle name="S2" xfId="3"/>
    <cellStyle name="S3" xfId="4"/>
    <cellStyle name="S4" xfId="5"/>
    <cellStyle name="S5" xfId="6"/>
    <cellStyle name="S5 2" xfId="7"/>
    <cellStyle name="S6" xfId="8"/>
    <cellStyle name="Обычный 2" xfId="9"/>
    <cellStyle name="Обычный 3" xfId="10"/>
    <cellStyle name="Обычный_Таблицы отчетность 200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70" zoomScaleNormal="70" workbookViewId="0">
      <selection activeCell="I8" sqref="I8"/>
    </sheetView>
  </sheetViews>
  <sheetFormatPr baseColWidth="10" defaultColWidth="9.1796875" defaultRowHeight="12.5"/>
  <cols>
    <col min="1" max="1" width="20" style="2" customWidth="1"/>
    <col min="2" max="3" width="11.54296875" style="2" customWidth="1"/>
    <col min="4" max="4" width="11.81640625" style="2" customWidth="1"/>
    <col min="5" max="5" width="12.453125" style="2" customWidth="1"/>
    <col min="6" max="6" width="13" style="2" customWidth="1"/>
    <col min="7" max="7" width="11.453125" style="2" customWidth="1"/>
    <col min="8" max="8" width="15.1796875" style="2" customWidth="1"/>
    <col min="9" max="9" width="17.1796875" style="2" customWidth="1"/>
    <col min="10" max="16384" width="9.1796875" style="2"/>
  </cols>
  <sheetData>
    <row r="1" spans="1:9" ht="14.5">
      <c r="A1" s="229" t="s">
        <v>41</v>
      </c>
      <c r="B1" s="230"/>
      <c r="C1" s="230"/>
      <c r="D1" s="230"/>
      <c r="E1" s="230"/>
      <c r="F1" s="230"/>
      <c r="G1" s="230"/>
      <c r="H1" s="230"/>
      <c r="I1" s="230"/>
    </row>
    <row r="2" spans="1:9" ht="13">
      <c r="A2" s="29" t="s">
        <v>42</v>
      </c>
      <c r="B2" s="1"/>
      <c r="C2" s="1"/>
      <c r="D2" s="1"/>
      <c r="E2" s="1"/>
      <c r="F2" s="1"/>
      <c r="G2" s="1"/>
      <c r="H2" s="1"/>
      <c r="I2" s="1"/>
    </row>
    <row r="3" spans="1:9" ht="13" thickBot="1"/>
    <row r="4" spans="1:9" ht="13">
      <c r="A4" s="22" t="s">
        <v>103</v>
      </c>
      <c r="B4" s="23"/>
      <c r="C4" s="23"/>
      <c r="D4" s="23"/>
      <c r="E4" s="23"/>
      <c r="F4" s="23"/>
      <c r="G4" s="23"/>
      <c r="H4" s="23"/>
      <c r="I4" s="24"/>
    </row>
    <row r="5" spans="1:9" ht="13">
      <c r="A5" s="25" t="s">
        <v>102</v>
      </c>
      <c r="B5" s="26"/>
      <c r="C5" s="26"/>
      <c r="D5" s="26"/>
      <c r="E5" s="26"/>
      <c r="F5" s="26"/>
      <c r="G5" s="26"/>
      <c r="H5" s="26"/>
      <c r="I5" s="27"/>
    </row>
    <row r="6" spans="1:9" ht="13">
      <c r="A6" s="25" t="s">
        <v>40</v>
      </c>
      <c r="B6" s="26"/>
      <c r="C6" s="26"/>
      <c r="D6" s="26"/>
      <c r="E6" s="26"/>
      <c r="F6" s="26"/>
      <c r="G6" s="26"/>
      <c r="H6" s="26"/>
      <c r="I6" s="27"/>
    </row>
    <row r="7" spans="1:9" ht="13">
      <c r="A7" s="25" t="s">
        <v>104</v>
      </c>
      <c r="B7" s="26"/>
      <c r="C7" s="26"/>
      <c r="D7" s="26"/>
      <c r="E7" s="26"/>
      <c r="F7" s="26"/>
      <c r="G7" s="26"/>
      <c r="H7" s="26"/>
      <c r="I7" s="27"/>
    </row>
    <row r="8" spans="1:9" ht="13">
      <c r="A8" s="220" t="s">
        <v>105</v>
      </c>
      <c r="B8" s="26"/>
      <c r="C8" s="26"/>
      <c r="D8" s="26"/>
      <c r="E8" s="26"/>
      <c r="F8" s="26"/>
      <c r="G8" s="26"/>
      <c r="H8" s="26"/>
      <c r="I8" s="27"/>
    </row>
    <row r="9" spans="1:9" ht="13">
      <c r="A9" s="25"/>
      <c r="B9" s="26"/>
      <c r="C9" s="26"/>
      <c r="D9" s="26"/>
      <c r="E9" s="26"/>
      <c r="F9" s="26"/>
      <c r="G9" s="26"/>
      <c r="H9" s="26"/>
      <c r="I9" s="27"/>
    </row>
    <row r="10" spans="1:9" ht="13">
      <c r="A10" s="39" t="s">
        <v>23</v>
      </c>
      <c r="B10" s="40" t="s">
        <v>22</v>
      </c>
      <c r="C10" s="26"/>
      <c r="D10" s="26"/>
      <c r="E10" s="26"/>
      <c r="F10" s="26"/>
      <c r="G10" s="26"/>
      <c r="H10" s="26"/>
      <c r="I10" s="27"/>
    </row>
    <row r="11" spans="1:9" ht="13">
      <c r="A11" s="39" t="s">
        <v>24</v>
      </c>
      <c r="B11" s="58">
        <v>2019</v>
      </c>
      <c r="C11" s="26"/>
      <c r="D11" s="26"/>
      <c r="E11" s="26"/>
      <c r="F11" s="26"/>
      <c r="G11" s="26"/>
      <c r="H11" s="26"/>
      <c r="I11" s="27"/>
    </row>
    <row r="12" spans="1:9" ht="13">
      <c r="A12" s="25" t="s">
        <v>25</v>
      </c>
      <c r="B12" s="41">
        <v>44094</v>
      </c>
      <c r="C12" s="26"/>
      <c r="D12" s="26"/>
      <c r="E12" s="26"/>
      <c r="F12" s="26"/>
      <c r="G12" s="26"/>
      <c r="H12" s="26"/>
      <c r="I12" s="27"/>
    </row>
    <row r="13" spans="1:9" ht="13.5" thickBot="1">
      <c r="A13" s="25" t="s">
        <v>147</v>
      </c>
      <c r="B13" s="26"/>
      <c r="C13" s="26"/>
      <c r="D13" s="26"/>
      <c r="E13" s="26"/>
      <c r="F13" s="26"/>
      <c r="G13" s="26"/>
      <c r="H13" s="26"/>
      <c r="I13" s="27"/>
    </row>
    <row r="14" spans="1:9" ht="13.5" customHeight="1" thickBot="1">
      <c r="A14" s="224" t="s">
        <v>26</v>
      </c>
      <c r="B14" s="238" t="s">
        <v>27</v>
      </c>
      <c r="C14" s="231"/>
      <c r="D14" s="231"/>
      <c r="E14" s="232"/>
      <c r="F14" s="231" t="s">
        <v>28</v>
      </c>
      <c r="G14" s="232"/>
      <c r="H14" s="231" t="s">
        <v>29</v>
      </c>
      <c r="I14" s="232"/>
    </row>
    <row r="15" spans="1:9">
      <c r="A15" s="237"/>
      <c r="B15" s="239" t="s">
        <v>30</v>
      </c>
      <c r="C15" s="241" t="s">
        <v>31</v>
      </c>
      <c r="D15" s="224" t="s">
        <v>32</v>
      </c>
      <c r="E15" s="224" t="s">
        <v>22</v>
      </c>
      <c r="F15" s="233" t="s">
        <v>33</v>
      </c>
      <c r="G15" s="235" t="s">
        <v>34</v>
      </c>
      <c r="H15" s="224" t="s">
        <v>32</v>
      </c>
      <c r="I15" s="227" t="s">
        <v>22</v>
      </c>
    </row>
    <row r="16" spans="1:9" ht="25.5" customHeight="1" thickBot="1">
      <c r="A16" s="225"/>
      <c r="B16" s="240"/>
      <c r="C16" s="242"/>
      <c r="D16" s="225"/>
      <c r="E16" s="225"/>
      <c r="F16" s="234"/>
      <c r="G16" s="236"/>
      <c r="H16" s="226"/>
      <c r="I16" s="228"/>
    </row>
    <row r="17" spans="1:15" ht="21" customHeight="1" thickBot="1">
      <c r="A17" s="42" t="s">
        <v>35</v>
      </c>
      <c r="B17" s="60">
        <v>732000</v>
      </c>
      <c r="C17" s="61">
        <v>100606</v>
      </c>
      <c r="D17" s="60">
        <v>315697</v>
      </c>
      <c r="E17" s="60">
        <v>315697</v>
      </c>
      <c r="F17" s="60">
        <v>6000</v>
      </c>
      <c r="G17" s="60">
        <f ca="1">-G17</f>
        <v>0</v>
      </c>
      <c r="H17" s="60">
        <v>321697</v>
      </c>
      <c r="I17" s="62">
        <v>309697</v>
      </c>
    </row>
    <row r="18" spans="1:15" ht="21" customHeight="1" thickBot="1">
      <c r="A18" s="42" t="s">
        <v>36</v>
      </c>
      <c r="B18" s="60">
        <v>164000</v>
      </c>
      <c r="C18" s="61">
        <v>10840</v>
      </c>
      <c r="D18" s="60">
        <v>76580</v>
      </c>
      <c r="E18" s="60">
        <v>76580</v>
      </c>
      <c r="F18" s="60">
        <v>4500</v>
      </c>
      <c r="G18" s="60">
        <v>0</v>
      </c>
      <c r="H18" s="60">
        <v>81080</v>
      </c>
      <c r="I18" s="62">
        <v>72080</v>
      </c>
    </row>
    <row r="19" spans="1:15" ht="21" customHeight="1" thickBot="1">
      <c r="A19" s="42" t="s">
        <v>37</v>
      </c>
      <c r="B19" s="60"/>
      <c r="C19" s="61">
        <v>0</v>
      </c>
      <c r="D19" s="60">
        <v>0</v>
      </c>
      <c r="E19" s="60">
        <v>0</v>
      </c>
      <c r="F19" s="60">
        <f ca="1">-F19</f>
        <v>0</v>
      </c>
      <c r="G19" s="60">
        <v>0</v>
      </c>
      <c r="H19" s="60">
        <v>0</v>
      </c>
      <c r="I19" s="63">
        <v>0</v>
      </c>
    </row>
    <row r="20" spans="1:15" ht="21" customHeight="1" thickBot="1">
      <c r="A20" s="42" t="s">
        <v>38</v>
      </c>
      <c r="B20" s="60">
        <v>25500</v>
      </c>
      <c r="C20" s="61">
        <v>1020</v>
      </c>
      <c r="D20" s="60">
        <v>13005</v>
      </c>
      <c r="E20" s="60">
        <v>11475</v>
      </c>
      <c r="F20" s="60">
        <v>0</v>
      </c>
      <c r="G20" s="60">
        <v>0</v>
      </c>
      <c r="H20" s="60">
        <v>13005</v>
      </c>
      <c r="I20" s="63">
        <v>11475</v>
      </c>
      <c r="L20" s="30"/>
      <c r="M20" s="31"/>
      <c r="N20" s="31"/>
    </row>
    <row r="21" spans="1:15" ht="31.5" customHeight="1" thickBot="1">
      <c r="A21" s="43" t="s">
        <v>39</v>
      </c>
      <c r="B21" s="62">
        <v>53757</v>
      </c>
      <c r="C21" s="62">
        <v>5376</v>
      </c>
      <c r="D21" s="62">
        <v>38705</v>
      </c>
      <c r="E21" s="62">
        <v>9676</v>
      </c>
      <c r="F21" s="62">
        <v>0</v>
      </c>
      <c r="G21" s="62">
        <v>2000</v>
      </c>
      <c r="H21" s="62">
        <v>36705</v>
      </c>
      <c r="I21" s="62">
        <v>11676</v>
      </c>
      <c r="N21" s="21"/>
    </row>
    <row r="22" spans="1:15" ht="21.75" customHeight="1">
      <c r="A22" s="44"/>
      <c r="B22" s="32"/>
      <c r="C22" s="32"/>
      <c r="D22" s="32"/>
      <c r="E22" s="32"/>
      <c r="F22" s="32"/>
      <c r="G22" s="32"/>
      <c r="H22" s="32"/>
      <c r="I22" s="32"/>
      <c r="N22" s="21"/>
    </row>
    <row r="23" spans="1:15" ht="15.65" customHeight="1">
      <c r="A23" s="45" t="s">
        <v>123</v>
      </c>
      <c r="B23" s="45"/>
      <c r="C23" s="46"/>
      <c r="D23" s="46"/>
      <c r="E23" s="46"/>
      <c r="F23" s="46"/>
      <c r="G23" s="46"/>
      <c r="H23" s="46"/>
      <c r="I23" s="46"/>
      <c r="J23" s="32"/>
      <c r="O23" s="21"/>
    </row>
    <row r="24" spans="1:15" ht="12.65" customHeight="1">
      <c r="A24" s="33" t="s">
        <v>106</v>
      </c>
      <c r="B24" s="33"/>
      <c r="C24" s="33"/>
      <c r="D24" s="33"/>
      <c r="E24" s="33"/>
      <c r="F24" s="33"/>
      <c r="G24" s="47"/>
      <c r="H24" s="18"/>
      <c r="I24" s="18"/>
    </row>
    <row r="25" spans="1:15">
      <c r="A25" s="33" t="s">
        <v>107</v>
      </c>
      <c r="B25" s="33"/>
      <c r="C25" s="33"/>
      <c r="D25" s="33"/>
      <c r="E25" s="33"/>
      <c r="F25" s="33"/>
      <c r="G25" s="33"/>
      <c r="H25" s="18"/>
      <c r="I25" s="18"/>
    </row>
    <row r="26" spans="1:15">
      <c r="A26" s="33" t="s">
        <v>128</v>
      </c>
      <c r="B26" s="33"/>
      <c r="C26" s="33"/>
      <c r="D26" s="33"/>
      <c r="E26" s="33"/>
      <c r="F26" s="33"/>
      <c r="G26" s="33"/>
    </row>
    <row r="27" spans="1:15">
      <c r="A27" s="33" t="s">
        <v>108</v>
      </c>
      <c r="B27" s="33"/>
      <c r="C27" s="33"/>
      <c r="D27" s="33"/>
      <c r="E27" s="33"/>
      <c r="F27" s="33"/>
      <c r="G27" s="33"/>
    </row>
    <row r="28" spans="1:15">
      <c r="A28" s="33"/>
      <c r="B28" s="33"/>
      <c r="C28" s="33"/>
      <c r="D28" s="33"/>
      <c r="E28" s="33"/>
      <c r="F28" s="33"/>
      <c r="G28" s="33"/>
    </row>
    <row r="29" spans="1:15">
      <c r="A29" s="33"/>
      <c r="B29" s="19"/>
      <c r="C29" s="19"/>
      <c r="D29" s="19"/>
      <c r="E29" s="19"/>
      <c r="F29" s="19"/>
      <c r="G29" s="19"/>
    </row>
    <row r="30" spans="1:15">
      <c r="A30" s="19"/>
    </row>
    <row r="31" spans="1:15">
      <c r="A31" s="19"/>
    </row>
    <row r="32" spans="1:15">
      <c r="A32" s="19"/>
    </row>
    <row r="33" spans="1:1">
      <c r="A33" s="19"/>
    </row>
    <row r="34" spans="1:1">
      <c r="A34" s="19"/>
    </row>
    <row r="35" spans="1:1">
      <c r="A35" s="20"/>
    </row>
  </sheetData>
  <mergeCells count="13">
    <mergeCell ref="E15:E16"/>
    <mergeCell ref="H15:H16"/>
    <mergeCell ref="I15:I16"/>
    <mergeCell ref="A1:I1"/>
    <mergeCell ref="F14:G14"/>
    <mergeCell ref="F15:F16"/>
    <mergeCell ref="G15:G16"/>
    <mergeCell ref="A14:A16"/>
    <mergeCell ref="B14:E14"/>
    <mergeCell ref="H14:I14"/>
    <mergeCell ref="B15:B16"/>
    <mergeCell ref="C15:C16"/>
    <mergeCell ref="D15:D1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8" workbookViewId="0">
      <selection activeCell="F23" sqref="F23"/>
    </sheetView>
  </sheetViews>
  <sheetFormatPr baseColWidth="10" defaultColWidth="9.1796875" defaultRowHeight="12.5"/>
  <cols>
    <col min="1" max="1" width="19.453125" style="2" customWidth="1"/>
    <col min="2" max="2" width="14.453125" style="2" customWidth="1"/>
    <col min="3" max="3" width="5.453125" style="2" customWidth="1"/>
    <col min="4" max="4" width="17" style="2" customWidth="1"/>
    <col min="5" max="5" width="8.81640625" style="2" customWidth="1"/>
    <col min="6" max="6" width="59.453125" style="2" customWidth="1"/>
    <col min="7" max="16384" width="9.1796875" style="2"/>
  </cols>
  <sheetData>
    <row r="1" spans="1:6" ht="13">
      <c r="A1" s="22" t="s">
        <v>43</v>
      </c>
      <c r="B1" s="23"/>
      <c r="C1" s="23"/>
      <c r="D1" s="23"/>
      <c r="E1" s="23"/>
      <c r="F1" s="24"/>
    </row>
    <row r="2" spans="1:6" ht="13">
      <c r="A2" s="25" t="s">
        <v>127</v>
      </c>
      <c r="B2" s="26"/>
      <c r="C2" s="26"/>
      <c r="D2" s="26"/>
      <c r="E2" s="26"/>
      <c r="F2" s="27"/>
    </row>
    <row r="3" spans="1:6" ht="13">
      <c r="A3" s="25" t="s">
        <v>100</v>
      </c>
      <c r="B3" s="26"/>
      <c r="C3" s="26"/>
      <c r="D3" s="26"/>
      <c r="E3" s="26"/>
      <c r="F3" s="27"/>
    </row>
    <row r="4" spans="1:6" ht="13">
      <c r="A4" s="25" t="s">
        <v>109</v>
      </c>
      <c r="B4" s="26"/>
      <c r="C4" s="26"/>
      <c r="D4" s="26"/>
      <c r="E4" s="26"/>
      <c r="F4" s="27"/>
    </row>
    <row r="5" spans="1:6" ht="13">
      <c r="A5" s="25"/>
      <c r="B5" s="26"/>
      <c r="C5" s="26"/>
      <c r="D5" s="26"/>
      <c r="E5" s="26"/>
      <c r="F5" s="27"/>
    </row>
    <row r="6" spans="1:6" ht="13">
      <c r="A6" s="25" t="s">
        <v>44</v>
      </c>
      <c r="B6" s="26"/>
      <c r="C6" s="26"/>
      <c r="D6" s="26"/>
      <c r="E6" s="26"/>
      <c r="F6" s="27"/>
    </row>
    <row r="7" spans="1:6" ht="13">
      <c r="A7" s="25" t="s">
        <v>129</v>
      </c>
      <c r="B7" s="26"/>
      <c r="C7" s="26"/>
      <c r="D7" s="26"/>
      <c r="E7" s="26"/>
      <c r="F7" s="27"/>
    </row>
    <row r="8" spans="1:6" ht="13">
      <c r="A8" s="244" t="s">
        <v>130</v>
      </c>
      <c r="B8" s="245"/>
      <c r="C8" s="26"/>
      <c r="D8" s="26"/>
      <c r="E8" s="26"/>
      <c r="F8" s="27"/>
    </row>
    <row r="9" spans="1:6" ht="13.5" thickBot="1">
      <c r="A9" s="64" t="s">
        <v>131</v>
      </c>
      <c r="B9" s="65"/>
      <c r="C9" s="66"/>
      <c r="D9" s="66"/>
      <c r="E9" s="66"/>
      <c r="F9" s="67"/>
    </row>
    <row r="10" spans="1:6" ht="12.75" customHeight="1">
      <c r="A10" s="224" t="s">
        <v>26</v>
      </c>
      <c r="B10" s="246" t="s">
        <v>144</v>
      </c>
      <c r="C10" s="247"/>
      <c r="D10" s="252" t="s">
        <v>110</v>
      </c>
      <c r="E10" s="253"/>
      <c r="F10" s="224" t="s">
        <v>45</v>
      </c>
    </row>
    <row r="11" spans="1:6">
      <c r="A11" s="237"/>
      <c r="B11" s="248"/>
      <c r="C11" s="249"/>
      <c r="D11" s="254"/>
      <c r="E11" s="255"/>
      <c r="F11" s="243"/>
    </row>
    <row r="12" spans="1:6" ht="13" thickBot="1">
      <c r="A12" s="237"/>
      <c r="B12" s="250"/>
      <c r="C12" s="251"/>
      <c r="D12" s="68"/>
      <c r="E12" s="69"/>
      <c r="F12" s="243"/>
    </row>
    <row r="13" spans="1:6" ht="13.5" thickBot="1">
      <c r="A13" s="70"/>
      <c r="B13" s="11" t="s">
        <v>46</v>
      </c>
      <c r="C13" s="71" t="s">
        <v>51</v>
      </c>
      <c r="D13" s="11" t="s">
        <v>46</v>
      </c>
      <c r="E13" s="11" t="s">
        <v>51</v>
      </c>
      <c r="F13" s="70"/>
    </row>
    <row r="14" spans="1:6" ht="13">
      <c r="A14" s="13" t="s">
        <v>47</v>
      </c>
      <c r="B14" s="14">
        <v>200000</v>
      </c>
      <c r="C14" s="72"/>
      <c r="D14" s="14">
        <v>200000</v>
      </c>
      <c r="E14" s="72"/>
      <c r="F14" s="73"/>
    </row>
    <row r="15" spans="1:6" ht="13">
      <c r="A15" s="74" t="s">
        <v>48</v>
      </c>
      <c r="B15" s="75">
        <v>47000</v>
      </c>
      <c r="C15" s="76"/>
      <c r="D15" s="75">
        <v>47000</v>
      </c>
      <c r="E15" s="76"/>
      <c r="F15" s="77"/>
    </row>
    <row r="16" spans="1:6" ht="13">
      <c r="A16" s="74" t="s">
        <v>49</v>
      </c>
      <c r="B16" s="75">
        <v>0</v>
      </c>
      <c r="C16" s="76"/>
      <c r="D16" s="75"/>
      <c r="E16" s="78"/>
      <c r="F16" s="79"/>
    </row>
    <row r="17" spans="1:10" ht="13">
      <c r="A17" s="74" t="s">
        <v>50</v>
      </c>
      <c r="B17" s="75">
        <v>11475</v>
      </c>
      <c r="C17" s="76"/>
      <c r="D17" s="75">
        <v>13005</v>
      </c>
      <c r="E17" s="78"/>
      <c r="F17" s="79"/>
    </row>
    <row r="18" spans="1:10" ht="13">
      <c r="A18" s="80" t="s">
        <v>52</v>
      </c>
      <c r="B18" s="81">
        <v>11676</v>
      </c>
      <c r="C18" s="82"/>
      <c r="D18" s="81">
        <v>36705</v>
      </c>
      <c r="E18" s="83"/>
      <c r="F18" s="84"/>
    </row>
    <row r="19" spans="1:10" ht="39">
      <c r="A19" s="85" t="s">
        <v>53</v>
      </c>
      <c r="B19" s="86">
        <v>2000</v>
      </c>
      <c r="C19" s="87" t="s">
        <v>11</v>
      </c>
      <c r="D19" s="86"/>
      <c r="E19" s="88"/>
      <c r="F19" s="89" t="s">
        <v>101</v>
      </c>
    </row>
    <row r="20" spans="1:10" ht="36.75" customHeight="1">
      <c r="A20" s="90" t="s">
        <v>54</v>
      </c>
      <c r="B20" s="86">
        <v>12000</v>
      </c>
      <c r="C20" s="87" t="s">
        <v>12</v>
      </c>
      <c r="D20" s="86"/>
      <c r="E20" s="91"/>
      <c r="F20" s="89" t="s">
        <v>132</v>
      </c>
    </row>
    <row r="21" spans="1:10" ht="20">
      <c r="A21" s="92" t="s">
        <v>55</v>
      </c>
      <c r="B21" s="81">
        <v>5000</v>
      </c>
      <c r="C21" s="82" t="s">
        <v>13</v>
      </c>
      <c r="D21" s="81">
        <v>1000</v>
      </c>
      <c r="E21" s="82" t="s">
        <v>13</v>
      </c>
      <c r="F21" s="93" t="s">
        <v>133</v>
      </c>
    </row>
    <row r="22" spans="1:10" ht="13">
      <c r="A22" s="92" t="s">
        <v>56</v>
      </c>
      <c r="B22" s="81"/>
      <c r="C22" s="82"/>
      <c r="D22" s="81">
        <v>200</v>
      </c>
      <c r="E22" s="82" t="s">
        <v>14</v>
      </c>
      <c r="F22" s="93" t="s">
        <v>134</v>
      </c>
      <c r="J22" s="28"/>
    </row>
    <row r="23" spans="1:10" ht="20.149999999999999" customHeight="1">
      <c r="A23" s="221" t="s">
        <v>126</v>
      </c>
      <c r="B23" s="81">
        <v>75454</v>
      </c>
      <c r="C23" s="82" t="s">
        <v>15</v>
      </c>
      <c r="D23" s="81"/>
      <c r="E23" s="94"/>
      <c r="F23" s="222" t="s">
        <v>145</v>
      </c>
    </row>
    <row r="24" spans="1:10" ht="40.5" customHeight="1">
      <c r="A24" s="92" t="s">
        <v>124</v>
      </c>
      <c r="B24" s="81">
        <v>19906</v>
      </c>
      <c r="C24" s="82" t="s">
        <v>16</v>
      </c>
      <c r="D24" s="81"/>
      <c r="E24" s="94"/>
      <c r="F24" s="93" t="s">
        <v>135</v>
      </c>
    </row>
    <row r="25" spans="1:10" ht="21.75" customHeight="1">
      <c r="A25" s="95" t="s">
        <v>57</v>
      </c>
      <c r="B25" s="81"/>
      <c r="C25" s="82"/>
      <c r="D25" s="81">
        <v>6000</v>
      </c>
      <c r="E25" s="94"/>
      <c r="F25" s="93"/>
    </row>
    <row r="26" spans="1:10" ht="13">
      <c r="A26" s="74" t="s">
        <v>58</v>
      </c>
      <c r="B26" s="96">
        <v>2500</v>
      </c>
      <c r="C26" s="97" t="s">
        <v>17</v>
      </c>
      <c r="D26" s="98">
        <v>500</v>
      </c>
      <c r="E26" s="97" t="s">
        <v>17</v>
      </c>
      <c r="F26" s="99" t="s">
        <v>136</v>
      </c>
    </row>
    <row r="27" spans="1:10" ht="13.5" thickBot="1">
      <c r="A27" s="100"/>
      <c r="B27" s="101"/>
      <c r="C27" s="102"/>
      <c r="D27" s="103"/>
      <c r="E27" s="104"/>
      <c r="F27" s="105"/>
    </row>
    <row r="28" spans="1:10" ht="14.25" customHeight="1" thickBot="1">
      <c r="A28" s="71" t="s">
        <v>59</v>
      </c>
      <c r="B28" s="17"/>
      <c r="C28" s="71"/>
      <c r="D28" s="106" t="s">
        <v>60</v>
      </c>
      <c r="E28" s="107" t="s">
        <v>18</v>
      </c>
      <c r="F28" s="108" t="s">
        <v>137</v>
      </c>
    </row>
  </sheetData>
  <mergeCells count="5">
    <mergeCell ref="F10:F12"/>
    <mergeCell ref="A8:B8"/>
    <mergeCell ref="A10:A12"/>
    <mergeCell ref="B10:C12"/>
    <mergeCell ref="D10:E11"/>
  </mergeCells>
  <phoneticPr fontId="0" type="noConversion"/>
  <pageMargins left="0.74803149606299213" right="0.15748031496062992" top="0.59055118110236227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F15" sqref="F15"/>
    </sheetView>
  </sheetViews>
  <sheetFormatPr baseColWidth="10" defaultColWidth="9.1796875" defaultRowHeight="12.5"/>
  <cols>
    <col min="1" max="1" width="19.1796875" style="2" customWidth="1"/>
    <col min="2" max="2" width="13.81640625" style="2" customWidth="1"/>
    <col min="3" max="3" width="16" style="2" customWidth="1"/>
    <col min="4" max="4" width="15.1796875" style="2" customWidth="1"/>
    <col min="5" max="5" width="16.453125" style="2" customWidth="1"/>
    <col min="6" max="6" width="20.1796875" style="2" customWidth="1"/>
    <col min="7" max="7" width="24.54296875" style="2" customWidth="1"/>
    <col min="8" max="16384" width="9.1796875" style="2"/>
  </cols>
  <sheetData>
    <row r="1" spans="1:8" ht="13" thickBot="1">
      <c r="F1" s="258"/>
      <c r="G1" s="258"/>
    </row>
    <row r="2" spans="1:8" ht="13">
      <c r="A2" s="109" t="s">
        <v>61</v>
      </c>
      <c r="B2" s="110"/>
      <c r="C2" s="110"/>
      <c r="D2" s="110"/>
      <c r="E2" s="110"/>
      <c r="F2" s="110"/>
      <c r="G2" s="111"/>
      <c r="H2" s="112"/>
    </row>
    <row r="3" spans="1:8" ht="13">
      <c r="A3" s="113" t="s">
        <v>111</v>
      </c>
      <c r="B3" s="114"/>
      <c r="C3" s="114"/>
      <c r="D3" s="114"/>
      <c r="E3" s="114"/>
      <c r="F3" s="114"/>
      <c r="G3" s="115"/>
      <c r="H3" s="112"/>
    </row>
    <row r="4" spans="1:8" ht="13">
      <c r="A4" s="113" t="s">
        <v>112</v>
      </c>
      <c r="B4" s="114"/>
      <c r="C4" s="114"/>
      <c r="D4" s="114"/>
      <c r="E4" s="114"/>
      <c r="F4" s="114"/>
      <c r="G4" s="115"/>
      <c r="H4" s="112"/>
    </row>
    <row r="5" spans="1:8" ht="13">
      <c r="A5" s="113"/>
      <c r="B5" s="114"/>
      <c r="C5" s="114"/>
      <c r="D5" s="114"/>
      <c r="E5" s="114"/>
      <c r="F5" s="114"/>
      <c r="G5" s="115"/>
      <c r="H5" s="112"/>
    </row>
    <row r="6" spans="1:8" ht="13">
      <c r="A6" s="113" t="s">
        <v>62</v>
      </c>
      <c r="B6" s="114"/>
      <c r="C6" s="114"/>
      <c r="D6" s="114"/>
      <c r="E6" s="114"/>
      <c r="F6" s="114"/>
      <c r="G6" s="115"/>
      <c r="H6" s="112"/>
    </row>
    <row r="7" spans="1:8" ht="13">
      <c r="A7" s="113" t="s">
        <v>138</v>
      </c>
      <c r="B7" s="114"/>
      <c r="C7" s="114"/>
      <c r="D7" s="114"/>
      <c r="E7" s="114"/>
      <c r="F7" s="114"/>
      <c r="G7" s="115"/>
      <c r="H7" s="112"/>
    </row>
    <row r="8" spans="1:8" ht="13">
      <c r="A8" s="113" t="s">
        <v>149</v>
      </c>
      <c r="B8" s="116"/>
      <c r="C8" s="114"/>
      <c r="D8" s="114"/>
      <c r="E8" s="114"/>
      <c r="F8" s="114"/>
      <c r="G8" s="115"/>
      <c r="H8" s="112"/>
    </row>
    <row r="9" spans="1:8" ht="13.5" thickBot="1">
      <c r="A9" s="117" t="s">
        <v>139</v>
      </c>
      <c r="B9" s="118"/>
      <c r="C9" s="119"/>
      <c r="D9" s="119"/>
      <c r="E9" s="119"/>
      <c r="F9" s="119"/>
      <c r="G9" s="120"/>
      <c r="H9" s="112"/>
    </row>
    <row r="10" spans="1:8" ht="13.5" customHeight="1" thickBot="1">
      <c r="A10" s="121"/>
      <c r="B10" s="122" t="s">
        <v>63</v>
      </c>
      <c r="C10" s="235" t="s">
        <v>64</v>
      </c>
      <c r="D10" s="267" t="s">
        <v>28</v>
      </c>
      <c r="E10" s="268"/>
      <c r="F10" s="259" t="s">
        <v>114</v>
      </c>
      <c r="G10" s="259" t="s">
        <v>66</v>
      </c>
      <c r="H10" s="112"/>
    </row>
    <row r="11" spans="1:8" ht="14.25" customHeight="1">
      <c r="A11" s="123" t="s">
        <v>26</v>
      </c>
      <c r="B11" s="123"/>
      <c r="C11" s="256"/>
      <c r="D11" s="262" t="s">
        <v>65</v>
      </c>
      <c r="E11" s="235" t="s">
        <v>113</v>
      </c>
      <c r="F11" s="260"/>
      <c r="G11" s="260"/>
      <c r="H11" s="112"/>
    </row>
    <row r="12" spans="1:8" ht="13">
      <c r="A12" s="124"/>
      <c r="B12" s="123"/>
      <c r="C12" s="256"/>
      <c r="D12" s="263"/>
      <c r="E12" s="265"/>
      <c r="F12" s="260"/>
      <c r="G12" s="260"/>
      <c r="H12" s="112"/>
    </row>
    <row r="13" spans="1:8" ht="28.5" customHeight="1" thickBot="1">
      <c r="A13" s="125"/>
      <c r="B13" s="126"/>
      <c r="C13" s="257"/>
      <c r="D13" s="264"/>
      <c r="E13" s="266"/>
      <c r="F13" s="261"/>
      <c r="G13" s="261"/>
      <c r="H13" s="112"/>
    </row>
    <row r="14" spans="1:8" ht="13.5" thickBot="1">
      <c r="A14" s="53"/>
      <c r="B14" s="127" t="s">
        <v>0</v>
      </c>
      <c r="C14" s="127" t="s">
        <v>1</v>
      </c>
      <c r="D14" s="127" t="s">
        <v>3</v>
      </c>
      <c r="E14" s="127" t="s">
        <v>4</v>
      </c>
      <c r="F14" s="128" t="s">
        <v>10</v>
      </c>
      <c r="G14" s="127" t="s">
        <v>9</v>
      </c>
      <c r="H14" s="112"/>
    </row>
    <row r="15" spans="1:8" ht="21.75" customHeight="1" thickBot="1">
      <c r="A15" s="53" t="s">
        <v>47</v>
      </c>
      <c r="B15" s="62">
        <v>309697</v>
      </c>
      <c r="C15" s="63">
        <v>7000</v>
      </c>
      <c r="D15" s="63">
        <v>0</v>
      </c>
      <c r="E15" s="129">
        <v>115.2</v>
      </c>
      <c r="F15" s="129">
        <f>B15+C15+D15+E15</f>
        <v>316812.2</v>
      </c>
      <c r="G15" s="130">
        <v>316812</v>
      </c>
      <c r="H15" s="112"/>
    </row>
    <row r="16" spans="1:8" ht="19.5" customHeight="1" thickBot="1">
      <c r="A16" s="53" t="s">
        <v>48</v>
      </c>
      <c r="B16" s="62">
        <v>72080</v>
      </c>
      <c r="C16" s="63">
        <v>4000</v>
      </c>
      <c r="D16" s="63">
        <v>0</v>
      </c>
      <c r="E16" s="129">
        <v>40.200000000000003</v>
      </c>
      <c r="F16" s="129">
        <f>B16+C16+D16+E16</f>
        <v>76120.2</v>
      </c>
      <c r="G16" s="130">
        <v>76120</v>
      </c>
      <c r="H16" s="112"/>
    </row>
    <row r="17" spans="1:8" ht="19.5" customHeight="1" thickBot="1">
      <c r="A17" s="53" t="s">
        <v>49</v>
      </c>
      <c r="B17" s="63">
        <v>0</v>
      </c>
      <c r="C17" s="63">
        <v>250</v>
      </c>
      <c r="D17" s="63">
        <v>0</v>
      </c>
      <c r="E17" s="63">
        <v>0</v>
      </c>
      <c r="F17" s="62">
        <f>B17+C17+D17+E17</f>
        <v>250</v>
      </c>
      <c r="G17" s="130">
        <v>34</v>
      </c>
      <c r="H17" s="112"/>
    </row>
    <row r="18" spans="1:8" ht="19.5" customHeight="1" thickBot="1">
      <c r="A18" s="53" t="s">
        <v>50</v>
      </c>
      <c r="B18" s="63">
        <v>11475</v>
      </c>
      <c r="C18" s="63">
        <v>750</v>
      </c>
      <c r="D18" s="63">
        <v>0</v>
      </c>
      <c r="E18" s="63">
        <v>0</v>
      </c>
      <c r="F18" s="62">
        <f>B18+C18+D18+E18</f>
        <v>12225</v>
      </c>
      <c r="G18" s="130">
        <v>12198</v>
      </c>
      <c r="H18" s="112"/>
    </row>
    <row r="19" spans="1:8" ht="41.25" customHeight="1" thickBot="1">
      <c r="A19" s="54" t="s">
        <v>67</v>
      </c>
      <c r="B19" s="62">
        <v>11676</v>
      </c>
      <c r="C19" s="63">
        <v>0</v>
      </c>
      <c r="D19" s="63">
        <v>0</v>
      </c>
      <c r="E19" s="63">
        <v>0</v>
      </c>
      <c r="F19" s="62">
        <f>B19+C19+D19+E19</f>
        <v>11676</v>
      </c>
      <c r="G19" s="130">
        <v>11509</v>
      </c>
      <c r="H19" s="112"/>
    </row>
    <row r="20" spans="1:8" ht="18.75" customHeight="1">
      <c r="A20" s="131"/>
      <c r="B20" s="132"/>
      <c r="C20" s="132"/>
      <c r="D20" s="132"/>
      <c r="E20" s="132"/>
      <c r="F20" s="133"/>
      <c r="G20" s="133"/>
      <c r="H20" s="112"/>
    </row>
    <row r="21" spans="1:8" ht="16.25" customHeight="1">
      <c r="A21" s="19" t="s">
        <v>115</v>
      </c>
      <c r="B21" s="19"/>
      <c r="C21" s="19"/>
      <c r="D21" s="19"/>
      <c r="E21" s="19"/>
      <c r="F21" s="19"/>
      <c r="G21" s="19"/>
      <c r="H21" s="112"/>
    </row>
    <row r="22" spans="1:8">
      <c r="A22" s="134" t="s">
        <v>68</v>
      </c>
      <c r="B22" s="134"/>
      <c r="C22" s="134"/>
      <c r="D22" s="134"/>
      <c r="E22" s="19"/>
      <c r="F22" s="19"/>
      <c r="G22" s="19"/>
      <c r="H22" s="112"/>
    </row>
    <row r="23" spans="1:8">
      <c r="A23" s="135" t="s">
        <v>69</v>
      </c>
      <c r="B23" s="135"/>
      <c r="C23" s="136"/>
      <c r="D23" s="137"/>
      <c r="E23" s="19"/>
      <c r="F23" s="19"/>
      <c r="G23" s="19"/>
      <c r="H23" s="112"/>
    </row>
    <row r="24" spans="1:8">
      <c r="A24" s="19"/>
      <c r="B24" s="19"/>
      <c r="C24" s="138"/>
      <c r="D24" s="139"/>
      <c r="E24" s="139"/>
      <c r="F24" s="139"/>
      <c r="G24" s="139"/>
      <c r="H24" s="112"/>
    </row>
    <row r="25" spans="1:8">
      <c r="A25" s="19"/>
      <c r="B25" s="19"/>
      <c r="C25" s="138"/>
      <c r="D25" s="19"/>
      <c r="E25" s="139"/>
      <c r="F25" s="139"/>
      <c r="G25" s="139"/>
      <c r="H25" s="112"/>
    </row>
    <row r="26" spans="1:8">
      <c r="A26" s="19"/>
      <c r="B26" s="19"/>
      <c r="C26" s="19"/>
      <c r="D26" s="19"/>
      <c r="E26" s="139"/>
      <c r="F26" s="139"/>
      <c r="G26" s="139"/>
      <c r="H26" s="112"/>
    </row>
    <row r="27" spans="1:8">
      <c r="A27" s="20"/>
      <c r="B27" s="20"/>
      <c r="C27" s="20"/>
      <c r="D27" s="20"/>
      <c r="E27" s="20"/>
      <c r="F27" s="20"/>
      <c r="G27" s="20"/>
      <c r="H27" s="112"/>
    </row>
    <row r="28" spans="1:8">
      <c r="A28" s="20"/>
    </row>
    <row r="35" spans="7:7">
      <c r="G35" s="21"/>
    </row>
  </sheetData>
  <mergeCells count="7">
    <mergeCell ref="C10:C13"/>
    <mergeCell ref="F1:G1"/>
    <mergeCell ref="F10:F13"/>
    <mergeCell ref="G10:G13"/>
    <mergeCell ref="D11:D13"/>
    <mergeCell ref="E11:E13"/>
    <mergeCell ref="D10:E10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10" workbookViewId="0">
      <selection activeCell="A23" sqref="A23"/>
    </sheetView>
  </sheetViews>
  <sheetFormatPr baseColWidth="10" defaultColWidth="9.1796875" defaultRowHeight="12.5"/>
  <cols>
    <col min="1" max="1" width="24.1796875" style="48" customWidth="1"/>
    <col min="2" max="2" width="7.54296875" style="48" customWidth="1"/>
    <col min="3" max="3" width="8.81640625" style="48" customWidth="1"/>
    <col min="4" max="4" width="7.54296875" style="48" customWidth="1"/>
    <col min="5" max="5" width="10.54296875" style="48" customWidth="1"/>
    <col min="6" max="7" width="7.453125" style="48" customWidth="1"/>
    <col min="8" max="8" width="8.1796875" style="48" customWidth="1"/>
    <col min="9" max="16384" width="9.1796875" style="48"/>
  </cols>
  <sheetData>
    <row r="1" spans="1:9" ht="37.5" customHeight="1">
      <c r="A1" s="140" t="s">
        <v>70</v>
      </c>
      <c r="B1" s="272" t="s">
        <v>116</v>
      </c>
      <c r="C1" s="272"/>
      <c r="D1" s="272"/>
      <c r="E1" s="272"/>
      <c r="F1" s="272"/>
      <c r="G1" s="272"/>
      <c r="H1" s="272"/>
      <c r="I1" s="273"/>
    </row>
    <row r="2" spans="1:9" ht="13.5" customHeight="1">
      <c r="A2" s="274" t="s">
        <v>71</v>
      </c>
      <c r="B2" s="275"/>
      <c r="C2" s="275"/>
      <c r="D2" s="275"/>
      <c r="E2" s="275"/>
      <c r="F2" s="275"/>
      <c r="G2" s="275"/>
      <c r="H2" s="275"/>
      <c r="I2" s="276"/>
    </row>
    <row r="3" spans="1:9" ht="13.5" customHeight="1">
      <c r="A3" s="223" t="s">
        <v>146</v>
      </c>
      <c r="B3" s="142"/>
      <c r="C3" s="142"/>
      <c r="D3" s="142"/>
      <c r="E3" s="142"/>
      <c r="F3" s="142"/>
      <c r="G3" s="142"/>
      <c r="H3" s="142"/>
      <c r="I3" s="143"/>
    </row>
    <row r="4" spans="1:9" ht="12" customHeight="1">
      <c r="A4" s="141" t="s">
        <v>140</v>
      </c>
      <c r="B4" s="277"/>
      <c r="C4" s="277"/>
      <c r="D4" s="277"/>
      <c r="E4" s="277"/>
      <c r="F4" s="277"/>
      <c r="G4" s="277"/>
      <c r="H4" s="277"/>
      <c r="I4" s="278"/>
    </row>
    <row r="5" spans="1:9" ht="14.25" customHeight="1" thickBot="1">
      <c r="A5" s="144" t="s">
        <v>141</v>
      </c>
      <c r="B5" s="279"/>
      <c r="C5" s="279"/>
      <c r="D5" s="279"/>
      <c r="E5" s="279"/>
      <c r="F5" s="279"/>
      <c r="G5" s="279"/>
      <c r="H5" s="279"/>
      <c r="I5" s="280"/>
    </row>
    <row r="6" spans="1:9" ht="55.5" customHeight="1" thickBot="1">
      <c r="A6" s="145"/>
      <c r="B6" s="281" t="s">
        <v>72</v>
      </c>
      <c r="C6" s="282"/>
      <c r="D6" s="283"/>
      <c r="E6" s="146" t="s">
        <v>73</v>
      </c>
      <c r="F6" s="281" t="s">
        <v>118</v>
      </c>
      <c r="G6" s="282"/>
      <c r="H6" s="282"/>
      <c r="I6" s="147" t="s">
        <v>119</v>
      </c>
    </row>
    <row r="7" spans="1:9" ht="18" customHeight="1" thickBot="1">
      <c r="A7" s="148" t="s">
        <v>117</v>
      </c>
      <c r="B7" s="149">
        <v>1</v>
      </c>
      <c r="C7" s="150" t="s">
        <v>20</v>
      </c>
      <c r="D7" s="151" t="s">
        <v>21</v>
      </c>
      <c r="E7" s="152" t="s">
        <v>74</v>
      </c>
      <c r="F7" s="149">
        <v>1</v>
      </c>
      <c r="G7" s="150" t="s">
        <v>20</v>
      </c>
      <c r="H7" s="151" t="s">
        <v>21</v>
      </c>
      <c r="I7" s="153"/>
    </row>
    <row r="8" spans="1:9" ht="12.75" customHeight="1" thickBot="1">
      <c r="A8" s="154"/>
      <c r="B8" s="155"/>
      <c r="C8" s="156"/>
      <c r="D8" s="157"/>
      <c r="E8" s="158"/>
      <c r="F8" s="155"/>
      <c r="G8" s="156"/>
      <c r="H8" s="157"/>
      <c r="I8" s="153"/>
    </row>
    <row r="9" spans="1:9" ht="13">
      <c r="A9" s="159" t="s">
        <v>75</v>
      </c>
      <c r="B9" s="160">
        <v>136208</v>
      </c>
      <c r="C9" s="161">
        <v>93587</v>
      </c>
      <c r="D9" s="162">
        <v>87017</v>
      </c>
      <c r="E9" s="163">
        <f>B9+C9+D9</f>
        <v>316812</v>
      </c>
      <c r="F9" s="164">
        <v>15</v>
      </c>
      <c r="G9" s="161">
        <v>1</v>
      </c>
      <c r="H9" s="165">
        <v>6</v>
      </c>
      <c r="I9" s="166">
        <v>116840</v>
      </c>
    </row>
    <row r="10" spans="1:9" ht="13">
      <c r="A10" s="167" t="s">
        <v>76</v>
      </c>
      <c r="B10" s="168">
        <v>43977</v>
      </c>
      <c r="C10" s="169">
        <v>10517</v>
      </c>
      <c r="D10" s="170">
        <v>21626</v>
      </c>
      <c r="E10" s="171">
        <f t="shared" ref="E10:E21" si="0">B10+C10+D10</f>
        <v>76120</v>
      </c>
      <c r="F10" s="168">
        <v>16</v>
      </c>
      <c r="G10" s="169"/>
      <c r="H10" s="170">
        <v>3</v>
      </c>
      <c r="I10" s="172">
        <v>11659</v>
      </c>
    </row>
    <row r="11" spans="1:9" ht="13">
      <c r="A11" s="167" t="s">
        <v>77</v>
      </c>
      <c r="B11" s="168">
        <v>33</v>
      </c>
      <c r="C11" s="169"/>
      <c r="D11" s="170">
        <v>1</v>
      </c>
      <c r="E11" s="171">
        <f t="shared" si="0"/>
        <v>34</v>
      </c>
      <c r="F11" s="168">
        <v>5</v>
      </c>
      <c r="G11" s="169">
        <v>1</v>
      </c>
      <c r="H11" s="170"/>
      <c r="I11" s="172">
        <v>1</v>
      </c>
    </row>
    <row r="12" spans="1:9" ht="13">
      <c r="A12" s="167" t="s">
        <v>78</v>
      </c>
      <c r="B12" s="168">
        <v>932</v>
      </c>
      <c r="C12" s="169">
        <v>2755</v>
      </c>
      <c r="D12" s="170">
        <v>8511</v>
      </c>
      <c r="E12" s="171">
        <f t="shared" si="0"/>
        <v>12198</v>
      </c>
      <c r="F12" s="168">
        <v>1</v>
      </c>
      <c r="G12" s="169">
        <v>2</v>
      </c>
      <c r="H12" s="170">
        <v>12</v>
      </c>
      <c r="I12" s="172">
        <v>1976</v>
      </c>
    </row>
    <row r="13" spans="1:9" ht="26">
      <c r="A13" s="173" t="s">
        <v>79</v>
      </c>
      <c r="B13" s="168">
        <v>628</v>
      </c>
      <c r="C13" s="169">
        <v>8160</v>
      </c>
      <c r="D13" s="170">
        <v>6585</v>
      </c>
      <c r="E13" s="171">
        <f t="shared" si="0"/>
        <v>15373</v>
      </c>
      <c r="F13" s="168"/>
      <c r="G13" s="169">
        <v>1</v>
      </c>
      <c r="H13" s="170">
        <v>1</v>
      </c>
      <c r="I13" s="172">
        <v>8109</v>
      </c>
    </row>
    <row r="14" spans="1:9" ht="13">
      <c r="A14" s="167" t="s">
        <v>80</v>
      </c>
      <c r="B14" s="168">
        <v>2309</v>
      </c>
      <c r="C14" s="169">
        <v>11520</v>
      </c>
      <c r="D14" s="170">
        <v>161</v>
      </c>
      <c r="E14" s="171">
        <f t="shared" si="0"/>
        <v>13990</v>
      </c>
      <c r="F14" s="168"/>
      <c r="G14" s="169"/>
      <c r="H14" s="170"/>
      <c r="I14" s="172">
        <v>11942</v>
      </c>
    </row>
    <row r="15" spans="1:9" ht="26">
      <c r="A15" s="167" t="s">
        <v>81</v>
      </c>
      <c r="B15" s="168">
        <v>8221</v>
      </c>
      <c r="C15" s="169">
        <v>835</v>
      </c>
      <c r="D15" s="170">
        <v>6913</v>
      </c>
      <c r="E15" s="171">
        <f t="shared" si="0"/>
        <v>15969</v>
      </c>
      <c r="F15" s="168">
        <v>1</v>
      </c>
      <c r="G15" s="169"/>
      <c r="H15" s="170">
        <v>1</v>
      </c>
      <c r="I15" s="172">
        <v>3205</v>
      </c>
    </row>
    <row r="16" spans="1:9" ht="13">
      <c r="A16" s="167" t="s">
        <v>82</v>
      </c>
      <c r="B16" s="168">
        <v>12688</v>
      </c>
      <c r="C16" s="169">
        <v>26</v>
      </c>
      <c r="D16" s="170">
        <v>620</v>
      </c>
      <c r="E16" s="171">
        <f t="shared" si="0"/>
        <v>13334</v>
      </c>
      <c r="F16" s="168">
        <v>11</v>
      </c>
      <c r="G16" s="169"/>
      <c r="H16" s="170"/>
      <c r="I16" s="172">
        <v>164</v>
      </c>
    </row>
    <row r="17" spans="1:18" ht="17.25" customHeight="1">
      <c r="A17" s="167" t="s">
        <v>83</v>
      </c>
      <c r="B17" s="168">
        <v>28081</v>
      </c>
      <c r="C17" s="169"/>
      <c r="D17" s="170"/>
      <c r="E17" s="171">
        <f t="shared" si="0"/>
        <v>28081</v>
      </c>
      <c r="F17" s="168">
        <v>3</v>
      </c>
      <c r="G17" s="169"/>
      <c r="H17" s="170"/>
      <c r="I17" s="172"/>
    </row>
    <row r="18" spans="1:18" ht="17.25" customHeight="1">
      <c r="A18" s="167" t="s">
        <v>125</v>
      </c>
      <c r="B18" s="168">
        <v>1</v>
      </c>
      <c r="C18" s="169">
        <v>75485</v>
      </c>
      <c r="D18" s="170"/>
      <c r="E18" s="171">
        <f t="shared" si="0"/>
        <v>75486</v>
      </c>
      <c r="F18" s="168">
        <v>1</v>
      </c>
      <c r="G18" s="169">
        <v>1</v>
      </c>
      <c r="H18" s="170"/>
      <c r="I18" s="172">
        <v>406</v>
      </c>
    </row>
    <row r="19" spans="1:18" ht="13">
      <c r="A19" s="167" t="s">
        <v>84</v>
      </c>
      <c r="B19" s="168"/>
      <c r="C19" s="169">
        <v>125769</v>
      </c>
      <c r="D19" s="170"/>
      <c r="E19" s="171">
        <f t="shared" si="0"/>
        <v>125769</v>
      </c>
      <c r="F19" s="168"/>
      <c r="G19" s="169"/>
      <c r="H19" s="170"/>
      <c r="I19" s="172"/>
    </row>
    <row r="20" spans="1:18" ht="39">
      <c r="A20" s="167" t="s">
        <v>85</v>
      </c>
      <c r="B20" s="168"/>
      <c r="C20" s="169">
        <v>18313</v>
      </c>
      <c r="D20" s="170"/>
      <c r="E20" s="171">
        <f t="shared" si="0"/>
        <v>18313</v>
      </c>
      <c r="F20" s="168"/>
      <c r="G20" s="169"/>
      <c r="H20" s="170"/>
      <c r="I20" s="172"/>
    </row>
    <row r="21" spans="1:18" ht="13">
      <c r="A21" s="167" t="s">
        <v>120</v>
      </c>
      <c r="B21" s="174">
        <v>11</v>
      </c>
      <c r="C21" s="175">
        <v>4</v>
      </c>
      <c r="D21" s="176">
        <v>4</v>
      </c>
      <c r="E21" s="171">
        <f t="shared" si="0"/>
        <v>19</v>
      </c>
      <c r="F21" s="174">
        <v>2</v>
      </c>
      <c r="G21" s="177"/>
      <c r="H21" s="178"/>
      <c r="I21" s="179">
        <v>230</v>
      </c>
    </row>
    <row r="22" spans="1:18" ht="13">
      <c r="A22" s="167" t="s">
        <v>86</v>
      </c>
      <c r="B22" s="180"/>
      <c r="C22" s="181"/>
      <c r="D22" s="182"/>
      <c r="E22" s="183"/>
      <c r="F22" s="180"/>
      <c r="G22" s="181"/>
      <c r="H22" s="182"/>
      <c r="I22" s="184"/>
    </row>
    <row r="23" spans="1:18" ht="13">
      <c r="A23" s="167" t="s">
        <v>59</v>
      </c>
      <c r="B23" s="185"/>
      <c r="C23" s="181"/>
      <c r="D23" s="182"/>
      <c r="E23" s="186"/>
      <c r="F23" s="185"/>
      <c r="G23" s="181"/>
      <c r="H23" s="182"/>
      <c r="I23" s="184"/>
    </row>
    <row r="24" spans="1:18" ht="13">
      <c r="A24" s="187" t="s">
        <v>87</v>
      </c>
      <c r="B24" s="188"/>
      <c r="C24" s="189"/>
      <c r="D24" s="190"/>
      <c r="E24" s="191"/>
      <c r="F24" s="188"/>
      <c r="G24" s="192"/>
      <c r="H24" s="190"/>
      <c r="I24" s="193"/>
    </row>
    <row r="25" spans="1:18" ht="13">
      <c r="A25" s="141"/>
      <c r="B25" s="194"/>
      <c r="C25" s="195"/>
      <c r="D25" s="196"/>
      <c r="E25" s="197"/>
      <c r="F25" s="194"/>
      <c r="G25" s="195"/>
      <c r="H25" s="196"/>
      <c r="I25" s="198"/>
    </row>
    <row r="26" spans="1:18" ht="13.5" thickBot="1">
      <c r="A26" s="199"/>
      <c r="B26" s="200"/>
      <c r="C26" s="201"/>
      <c r="D26" s="202"/>
      <c r="E26" s="203"/>
      <c r="F26" s="200"/>
      <c r="G26" s="201"/>
      <c r="H26" s="202"/>
      <c r="I26" s="204"/>
    </row>
    <row r="28" spans="1:18" ht="18" customHeight="1">
      <c r="A28" s="269"/>
      <c r="B28" s="269"/>
      <c r="C28" s="269"/>
      <c r="D28" s="269"/>
      <c r="E28" s="269"/>
      <c r="F28" s="269"/>
      <c r="G28" s="269"/>
      <c r="H28" s="269"/>
      <c r="I28" s="269"/>
    </row>
    <row r="29" spans="1:18">
      <c r="A29" s="49"/>
      <c r="E29" s="50"/>
    </row>
    <row r="30" spans="1:18">
      <c r="A30" s="51"/>
    </row>
    <row r="31" spans="1:18" ht="43.5" customHeight="1">
      <c r="A31" s="270"/>
      <c r="B31" s="271"/>
      <c r="C31" s="271"/>
      <c r="D31" s="271"/>
      <c r="E31" s="271"/>
      <c r="F31" s="271"/>
      <c r="G31" s="271"/>
      <c r="H31" s="271"/>
      <c r="I31" s="271"/>
      <c r="J31" s="52"/>
      <c r="K31" s="52"/>
      <c r="L31" s="52"/>
      <c r="M31" s="52"/>
      <c r="N31" s="52"/>
      <c r="O31" s="52"/>
      <c r="P31" s="52"/>
      <c r="Q31" s="52"/>
      <c r="R31" s="52"/>
    </row>
    <row r="32" spans="1:18" ht="35.5" customHeight="1">
      <c r="A32" s="269"/>
      <c r="B32" s="269"/>
      <c r="C32" s="269"/>
      <c r="D32" s="269"/>
      <c r="E32" s="269"/>
      <c r="F32" s="269"/>
      <c r="G32" s="269"/>
      <c r="H32" s="269"/>
      <c r="I32" s="269"/>
    </row>
    <row r="33" spans="1:1">
      <c r="A33" s="49"/>
    </row>
    <row r="34" spans="1:1">
      <c r="A34" s="49"/>
    </row>
  </sheetData>
  <mergeCells count="9">
    <mergeCell ref="A28:I28"/>
    <mergeCell ref="A31:I31"/>
    <mergeCell ref="A32:I32"/>
    <mergeCell ref="B1:I1"/>
    <mergeCell ref="A2:I2"/>
    <mergeCell ref="B4:I4"/>
    <mergeCell ref="B5:I5"/>
    <mergeCell ref="B6:D6"/>
    <mergeCell ref="F6:H6"/>
  </mergeCells>
  <pageMargins left="0.6692913385826772" right="0.43307086614173229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34" sqref="F34"/>
    </sheetView>
  </sheetViews>
  <sheetFormatPr baseColWidth="10" defaultColWidth="9.1796875" defaultRowHeight="12.5"/>
  <cols>
    <col min="1" max="1" width="11.54296875" style="2" customWidth="1"/>
    <col min="2" max="2" width="12.453125" style="2" customWidth="1"/>
    <col min="3" max="5" width="25.81640625" style="2" customWidth="1"/>
    <col min="6" max="6" width="30" style="2" customWidth="1"/>
    <col min="7" max="16384" width="9.1796875" style="2"/>
  </cols>
  <sheetData>
    <row r="1" spans="1:6" ht="13">
      <c r="A1" s="287" t="s">
        <v>88</v>
      </c>
      <c r="B1" s="288"/>
      <c r="C1" s="288"/>
      <c r="D1" s="288"/>
      <c r="E1" s="288"/>
      <c r="F1" s="289"/>
    </row>
    <row r="2" spans="1:6" ht="13">
      <c r="A2" s="290" t="s">
        <v>122</v>
      </c>
      <c r="B2" s="291"/>
      <c r="C2" s="291"/>
      <c r="D2" s="291"/>
      <c r="E2" s="291"/>
      <c r="F2" s="292"/>
    </row>
    <row r="3" spans="1:6" ht="13">
      <c r="A3" s="244" t="s">
        <v>89</v>
      </c>
      <c r="B3" s="293"/>
      <c r="C3" s="293"/>
      <c r="D3" s="293"/>
      <c r="E3" s="293"/>
      <c r="F3" s="294"/>
    </row>
    <row r="4" spans="1:6" ht="13">
      <c r="A4" s="57"/>
      <c r="B4" s="58" t="s">
        <v>138</v>
      </c>
      <c r="C4" s="58"/>
      <c r="D4" s="58"/>
      <c r="E4" s="58"/>
      <c r="F4" s="59"/>
    </row>
    <row r="5" spans="1:6" ht="13">
      <c r="A5" s="244" t="s">
        <v>142</v>
      </c>
      <c r="B5" s="293"/>
      <c r="C5" s="293"/>
      <c r="D5" s="293"/>
      <c r="E5" s="293"/>
      <c r="F5" s="294"/>
    </row>
    <row r="6" spans="1:6" ht="13">
      <c r="A6" s="244" t="s">
        <v>148</v>
      </c>
      <c r="B6" s="293"/>
      <c r="C6" s="293"/>
      <c r="D6" s="293"/>
      <c r="E6" s="293"/>
      <c r="F6" s="294"/>
    </row>
    <row r="7" spans="1:6" ht="16" thickBot="1">
      <c r="A7" s="284"/>
      <c r="B7" s="285"/>
      <c r="C7" s="285"/>
      <c r="D7" s="285"/>
      <c r="E7" s="285"/>
      <c r="F7" s="286"/>
    </row>
    <row r="8" spans="1:6" ht="12.75" customHeight="1">
      <c r="A8" s="3"/>
      <c r="B8" s="3"/>
      <c r="C8" s="300" t="s">
        <v>90</v>
      </c>
      <c r="D8" s="301"/>
      <c r="E8" s="302"/>
      <c r="F8" s="295" t="s">
        <v>93</v>
      </c>
    </row>
    <row r="9" spans="1:6" ht="15.75" customHeight="1" thickBot="1">
      <c r="A9" s="4"/>
      <c r="B9" s="4"/>
      <c r="C9" s="303"/>
      <c r="D9" s="304"/>
      <c r="E9" s="305"/>
      <c r="F9" s="296"/>
    </row>
    <row r="10" spans="1:6" ht="12.75" customHeight="1">
      <c r="A10" s="306" t="s">
        <v>26</v>
      </c>
      <c r="B10" s="306" t="s">
        <v>31</v>
      </c>
      <c r="C10" s="307" t="s">
        <v>91</v>
      </c>
      <c r="D10" s="307" t="s">
        <v>121</v>
      </c>
      <c r="E10" s="307" t="s">
        <v>92</v>
      </c>
      <c r="F10" s="296"/>
    </row>
    <row r="11" spans="1:6" ht="12.75" customHeight="1">
      <c r="A11" s="306"/>
      <c r="B11" s="306"/>
      <c r="C11" s="308"/>
      <c r="D11" s="308"/>
      <c r="E11" s="308"/>
      <c r="F11" s="296"/>
    </row>
    <row r="12" spans="1:6" ht="15" customHeight="1">
      <c r="A12" s="306"/>
      <c r="B12" s="306"/>
      <c r="C12" s="308"/>
      <c r="D12" s="308"/>
      <c r="E12" s="308"/>
      <c r="F12" s="296"/>
    </row>
    <row r="13" spans="1:6" ht="15" customHeight="1">
      <c r="A13" s="4"/>
      <c r="B13" s="4"/>
      <c r="C13" s="308"/>
      <c r="D13" s="308"/>
      <c r="E13" s="308"/>
      <c r="F13" s="296"/>
    </row>
    <row r="14" spans="1:6" ht="12.75" customHeight="1">
      <c r="A14" s="4"/>
      <c r="B14" s="4"/>
      <c r="C14" s="308"/>
      <c r="D14" s="308"/>
      <c r="E14" s="308"/>
      <c r="F14" s="296"/>
    </row>
    <row r="15" spans="1:6" ht="13.5" customHeight="1" thickBot="1">
      <c r="A15" s="4"/>
      <c r="B15" s="4"/>
      <c r="C15" s="309"/>
      <c r="D15" s="309"/>
      <c r="E15" s="309"/>
      <c r="F15" s="297"/>
    </row>
    <row r="16" spans="1:6">
      <c r="A16" s="4"/>
      <c r="B16" s="4"/>
      <c r="C16" s="5" t="s">
        <v>0</v>
      </c>
      <c r="D16" s="5" t="s">
        <v>1</v>
      </c>
      <c r="E16" s="5" t="s">
        <v>5</v>
      </c>
      <c r="F16" s="5" t="s">
        <v>4</v>
      </c>
    </row>
    <row r="17" spans="1:6" ht="13">
      <c r="A17" s="34" t="s">
        <v>47</v>
      </c>
      <c r="B17" s="6" t="s">
        <v>94</v>
      </c>
      <c r="C17" s="205">
        <v>15690</v>
      </c>
      <c r="D17" s="205">
        <v>3450</v>
      </c>
      <c r="E17" s="205">
        <v>12240</v>
      </c>
      <c r="F17" s="206">
        <v>11910</v>
      </c>
    </row>
    <row r="18" spans="1:6" ht="13">
      <c r="A18" s="34"/>
      <c r="B18" s="6" t="s">
        <v>95</v>
      </c>
      <c r="C18" s="205">
        <v>4166</v>
      </c>
      <c r="D18" s="205">
        <v>4166</v>
      </c>
      <c r="E18" s="205"/>
      <c r="F18" s="207"/>
    </row>
    <row r="19" spans="1:6" ht="13">
      <c r="A19" s="34"/>
      <c r="B19" s="6" t="s">
        <v>96</v>
      </c>
      <c r="C19" s="205"/>
      <c r="D19" s="205"/>
      <c r="E19" s="205"/>
      <c r="F19" s="208"/>
    </row>
    <row r="20" spans="1:6" ht="13">
      <c r="A20" s="34"/>
      <c r="B20" s="6" t="s">
        <v>97</v>
      </c>
      <c r="C20" s="205">
        <v>6592</v>
      </c>
      <c r="D20" s="205"/>
      <c r="E20" s="205">
        <v>6592</v>
      </c>
      <c r="F20" s="209">
        <v>6582</v>
      </c>
    </row>
    <row r="21" spans="1:6" ht="13.5" thickBot="1">
      <c r="A21" s="35"/>
      <c r="B21" s="7"/>
      <c r="C21" s="210"/>
      <c r="D21" s="210"/>
      <c r="E21" s="210"/>
      <c r="F21" s="211"/>
    </row>
    <row r="22" spans="1:6" ht="13.5" thickBot="1">
      <c r="A22" s="8" t="s">
        <v>98</v>
      </c>
      <c r="B22" s="9"/>
      <c r="C22" s="212">
        <f>C17+C18+C20</f>
        <v>26448</v>
      </c>
      <c r="D22" s="212">
        <f>D17+D18+D20</f>
        <v>7616</v>
      </c>
      <c r="E22" s="212">
        <f>E17+E18+E20</f>
        <v>18832</v>
      </c>
      <c r="F22" s="218">
        <f>F17+F18+F20</f>
        <v>18492</v>
      </c>
    </row>
    <row r="23" spans="1:6" ht="13">
      <c r="A23" s="36" t="s">
        <v>48</v>
      </c>
      <c r="B23" s="10" t="s">
        <v>94</v>
      </c>
      <c r="C23" s="213">
        <v>1569</v>
      </c>
      <c r="D23" s="213">
        <v>300</v>
      </c>
      <c r="E23" s="213">
        <v>1269</v>
      </c>
      <c r="F23" s="214">
        <v>923</v>
      </c>
    </row>
    <row r="24" spans="1:6" ht="13">
      <c r="A24" s="37"/>
      <c r="B24" s="6" t="s">
        <v>95</v>
      </c>
      <c r="C24" s="205">
        <v>603</v>
      </c>
      <c r="D24" s="205">
        <v>603</v>
      </c>
      <c r="E24" s="205"/>
      <c r="F24" s="206"/>
    </row>
    <row r="25" spans="1:6" ht="13">
      <c r="A25" s="37"/>
      <c r="B25" s="6" t="s">
        <v>96</v>
      </c>
      <c r="C25" s="205"/>
      <c r="D25" s="205"/>
      <c r="E25" s="205"/>
      <c r="F25" s="209"/>
    </row>
    <row r="26" spans="1:6" ht="13">
      <c r="A26" s="37"/>
      <c r="B26" s="6" t="s">
        <v>97</v>
      </c>
      <c r="C26" s="205">
        <v>521</v>
      </c>
      <c r="D26" s="205"/>
      <c r="E26" s="205">
        <v>521</v>
      </c>
      <c r="F26" s="209">
        <v>420</v>
      </c>
    </row>
    <row r="27" spans="1:6" ht="13.5" thickBot="1">
      <c r="A27" s="38"/>
      <c r="B27" s="7"/>
      <c r="C27" s="210"/>
      <c r="D27" s="210"/>
      <c r="E27" s="210"/>
      <c r="F27" s="215"/>
    </row>
    <row r="28" spans="1:6" ht="13.5" thickBot="1">
      <c r="A28" s="8" t="s">
        <v>98</v>
      </c>
      <c r="B28" s="9"/>
      <c r="C28" s="212">
        <f>C23+C24+C26</f>
        <v>2693</v>
      </c>
      <c r="D28" s="212">
        <f>D23+D24+D26</f>
        <v>903</v>
      </c>
      <c r="E28" s="212">
        <f>E23+E24+E26</f>
        <v>1790</v>
      </c>
      <c r="F28" s="218">
        <f>F23+F24+F26</f>
        <v>1343</v>
      </c>
    </row>
    <row r="29" spans="1:6" ht="13">
      <c r="A29" s="298" t="s">
        <v>50</v>
      </c>
      <c r="B29" s="10" t="s">
        <v>94</v>
      </c>
      <c r="C29" s="213"/>
      <c r="D29" s="213"/>
      <c r="E29" s="213"/>
      <c r="F29" s="216"/>
    </row>
    <row r="30" spans="1:6" ht="13">
      <c r="A30" s="299"/>
      <c r="B30" s="6" t="s">
        <v>95</v>
      </c>
      <c r="C30" s="205"/>
      <c r="D30" s="205"/>
      <c r="E30" s="205"/>
      <c r="F30" s="209"/>
    </row>
    <row r="31" spans="1:6" ht="13">
      <c r="A31" s="34"/>
      <c r="B31" s="6" t="s">
        <v>96</v>
      </c>
      <c r="C31" s="205"/>
      <c r="D31" s="205"/>
      <c r="E31" s="205"/>
      <c r="F31" s="209"/>
    </row>
    <row r="32" spans="1:6" ht="13">
      <c r="A32" s="34" t="s">
        <v>19</v>
      </c>
      <c r="B32" s="6" t="s">
        <v>97</v>
      </c>
      <c r="C32" s="205"/>
      <c r="D32" s="205"/>
      <c r="E32" s="205"/>
      <c r="F32" s="209"/>
    </row>
    <row r="33" spans="1:6" ht="13.5" thickBot="1">
      <c r="A33" s="35"/>
      <c r="B33" s="7"/>
      <c r="C33" s="210"/>
      <c r="D33" s="210"/>
      <c r="E33" s="210"/>
      <c r="F33" s="215"/>
    </row>
    <row r="34" spans="1:6" ht="13.5" thickBot="1">
      <c r="A34" s="11" t="s">
        <v>98</v>
      </c>
      <c r="B34" s="12"/>
      <c r="C34" s="217">
        <v>0</v>
      </c>
      <c r="D34" s="217">
        <v>0</v>
      </c>
      <c r="E34" s="217">
        <v>0</v>
      </c>
      <c r="F34" s="219">
        <v>0</v>
      </c>
    </row>
    <row r="35" spans="1:6" ht="13" hidden="1">
      <c r="A35" s="55" t="s">
        <v>2</v>
      </c>
      <c r="B35" s="13" t="s">
        <v>6</v>
      </c>
      <c r="C35" s="14">
        <v>7000</v>
      </c>
      <c r="D35" s="14">
        <v>5000</v>
      </c>
      <c r="E35" s="14">
        <v>2000</v>
      </c>
      <c r="F35" s="14">
        <v>4760</v>
      </c>
    </row>
    <row r="36" spans="1:6" ht="13.5" hidden="1" thickBot="1">
      <c r="A36" s="56"/>
      <c r="B36" s="15" t="s">
        <v>8</v>
      </c>
      <c r="C36" s="16"/>
      <c r="D36" s="16"/>
      <c r="E36" s="16"/>
      <c r="F36" s="16"/>
    </row>
    <row r="37" spans="1:6" ht="13.5" hidden="1" thickBot="1">
      <c r="A37" s="11" t="s">
        <v>7</v>
      </c>
      <c r="B37" s="12"/>
      <c r="C37" s="17">
        <f>SUM(C35:C36)</f>
        <v>7000</v>
      </c>
      <c r="D37" s="17">
        <f>SUM(D35:D36)</f>
        <v>5000</v>
      </c>
      <c r="E37" s="17">
        <f>SUM(E35:E36)</f>
        <v>2000</v>
      </c>
      <c r="F37" s="17">
        <f>SUM(F35:F36)</f>
        <v>4760</v>
      </c>
    </row>
    <row r="39" spans="1:6">
      <c r="A39" s="18" t="s">
        <v>99</v>
      </c>
      <c r="B39" s="18"/>
      <c r="C39" s="18"/>
      <c r="D39" s="18"/>
      <c r="E39" s="18"/>
      <c r="F39" s="18"/>
    </row>
    <row r="40" spans="1:6">
      <c r="A40" s="18" t="s">
        <v>143</v>
      </c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</sheetData>
  <mergeCells count="14">
    <mergeCell ref="F8:F15"/>
    <mergeCell ref="A29:A30"/>
    <mergeCell ref="C8:E9"/>
    <mergeCell ref="A10:A12"/>
    <mergeCell ref="B10:B12"/>
    <mergeCell ref="C10:C15"/>
    <mergeCell ref="D10:D15"/>
    <mergeCell ref="E10:E15"/>
    <mergeCell ref="A7:F7"/>
    <mergeCell ref="A1:F1"/>
    <mergeCell ref="A2:F2"/>
    <mergeCell ref="A3:F3"/>
    <mergeCell ref="A5:F5"/>
    <mergeCell ref="A6:F6"/>
  </mergeCells>
  <pageMargins left="0.43307086614173229" right="0.35433070866141736" top="0.98425196850393704" bottom="0.98425196850393704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5</vt:i4>
      </vt:variant>
    </vt:vector>
  </HeadingPairs>
  <TitlesOfParts>
    <vt:vector size="10" baseType="lpstr">
      <vt:lpstr>Таб 1 </vt:lpstr>
      <vt:lpstr>Таб 2</vt:lpstr>
      <vt:lpstr>Таб 3</vt:lpstr>
      <vt:lpstr>Таб 4</vt:lpstr>
      <vt:lpstr>Таб 5</vt:lpstr>
      <vt:lpstr>'Таб 1 '!Utskriftsområde</vt:lpstr>
      <vt:lpstr>'Таб 2'!Utskriftsområde</vt:lpstr>
      <vt:lpstr>'Таб 3'!Utskriftsområde</vt:lpstr>
      <vt:lpstr>'Таб 4'!Utskriftsområde</vt:lpstr>
      <vt:lpstr>'Таб 5'!Utskriftsområde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Колпашников</dc:creator>
  <cp:lastModifiedBy>Ingmund Fladaas</cp:lastModifiedBy>
  <cp:lastPrinted>2019-10-10T06:36:48Z</cp:lastPrinted>
  <dcterms:created xsi:type="dcterms:W3CDTF">2008-09-30T10:49:25Z</dcterms:created>
  <dcterms:modified xsi:type="dcterms:W3CDTF">2021-10-13T20:35:56Z</dcterms:modified>
</cp:coreProperties>
</file>