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fil-0011\0500$\Avdeling\KOMM\IS\IS20\Koronatiltak\Samlet oversikt\"/>
    </mc:Choice>
  </mc:AlternateContent>
  <xr:revisionPtr revIDLastSave="0" documentId="13_ncr:1_{B09D1FFD-356B-44B1-95D5-C4F27865E4C5}" xr6:coauthVersionLast="45" xr6:coauthVersionMax="45" xr10:uidLastSave="{00000000-0000-0000-0000-000000000000}"/>
  <bookViews>
    <workbookView xWindow="-30828" yWindow="-4416" windowWidth="30936" windowHeight="16896" xr2:uid="{00000000-000D-0000-FFFF-FFFF00000000}"/>
  </bookViews>
  <sheets>
    <sheet name="Tab3_Rammetilskudd" sheetId="2" r:id="rId1"/>
    <sheet name="Tab4_AndreTilskudd" sheetId="3" r:id="rId2"/>
  </sheets>
  <definedNames>
    <definedName name="_xlnm._FilterDatabase" localSheetId="0" hidden="1">Tab3_Rammetilskudd!$A$7:$G$18</definedName>
    <definedName name="_xlnm._FilterDatabase" localSheetId="1" hidden="1">Tab4_AndreTilskudd!$A$9:$S$25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3" l="1"/>
  <c r="O25" i="3" l="1"/>
  <c r="R25" i="3" l="1"/>
  <c r="Q25" i="3"/>
  <c r="P25" i="3"/>
  <c r="N25" i="3"/>
  <c r="M25" i="3"/>
  <c r="L25" i="3"/>
  <c r="K25" i="3"/>
  <c r="J25" i="3"/>
  <c r="I25" i="3"/>
  <c r="H25" i="3"/>
  <c r="G25" i="3"/>
  <c r="F25" i="3"/>
  <c r="E25" i="3"/>
  <c r="D25" i="3"/>
  <c r="C25" i="3"/>
  <c r="S23" i="3"/>
  <c r="S22" i="3"/>
  <c r="S20" i="3"/>
  <c r="S19" i="3"/>
  <c r="S18" i="3"/>
  <c r="S17" i="3"/>
  <c r="S16" i="3"/>
  <c r="S15" i="3"/>
  <c r="S14" i="3"/>
  <c r="S13" i="3"/>
  <c r="S12" i="3"/>
  <c r="S11" i="3"/>
  <c r="S10" i="3"/>
</calcChain>
</file>

<file path=xl/sharedStrings.xml><?xml version="1.0" encoding="utf-8"?>
<sst xmlns="http://schemas.openxmlformats.org/spreadsheetml/2006/main" count="128" uniqueCount="82">
  <si>
    <t>Kapittel/post</t>
  </si>
  <si>
    <t>Forklaring</t>
  </si>
  <si>
    <t>Sum</t>
  </si>
  <si>
    <t>Fylkeskommune</t>
  </si>
  <si>
    <t>Kap. 572 post 60</t>
  </si>
  <si>
    <t>03 Oslo</t>
  </si>
  <si>
    <t>11 Rogaland</t>
  </si>
  <si>
    <t>15 Møre og Romsdal</t>
  </si>
  <si>
    <t>18 Nordland</t>
  </si>
  <si>
    <t>30 Viken</t>
  </si>
  <si>
    <t>34 Innlandet</t>
  </si>
  <si>
    <t>38 Vestfold og Telemark</t>
  </si>
  <si>
    <t>42 Agder</t>
  </si>
  <si>
    <t>46 Vestland</t>
  </si>
  <si>
    <t>50 Trøndelag</t>
  </si>
  <si>
    <t>54 Troms og Finnmark</t>
  </si>
  <si>
    <t>Karriereveiledning til deltakere i introduksjonsprogrammet</t>
  </si>
  <si>
    <t>Styrking av fylkeskommunenes arbeid med bedriftsintern opplæring mv.</t>
  </si>
  <si>
    <t>Kap. 572 post 64</t>
  </si>
  <si>
    <t>Kompensasjon økt lærlingetilskudd</t>
  </si>
  <si>
    <t>Kap. 572 post 60 og 64</t>
  </si>
  <si>
    <t>Merutgifter i videregående opplæring</t>
  </si>
  <si>
    <t>Kol. 1</t>
  </si>
  <si>
    <t>Kol. 2</t>
  </si>
  <si>
    <t>Kol. 3</t>
  </si>
  <si>
    <t>Kol. 4</t>
  </si>
  <si>
    <t>Kol. 5</t>
  </si>
  <si>
    <t>Kol. 6</t>
  </si>
  <si>
    <t>Sum ekstrabevilgninger</t>
  </si>
  <si>
    <t>Departement</t>
  </si>
  <si>
    <t>KMD</t>
  </si>
  <si>
    <t>Kol. 7</t>
  </si>
  <si>
    <t>Kol. 8</t>
  </si>
  <si>
    <t>Kol. 9</t>
  </si>
  <si>
    <t>Kol. 10</t>
  </si>
  <si>
    <t>Kol. 11</t>
  </si>
  <si>
    <t>Kol. 12</t>
  </si>
  <si>
    <t>Bredbåndsutbygging</t>
  </si>
  <si>
    <t>Klimasats - Utviklingskontrakter for grønne hurtigbåter</t>
  </si>
  <si>
    <t>KLD</t>
  </si>
  <si>
    <t>1420.61</t>
  </si>
  <si>
    <t>Klimasats</t>
  </si>
  <si>
    <t>Merknad</t>
  </si>
  <si>
    <t>Digitale læremidler</t>
  </si>
  <si>
    <t>KD</t>
  </si>
  <si>
    <t>Fynr</t>
  </si>
  <si>
    <t>Fleksibelt lærlingtilskudd</t>
  </si>
  <si>
    <t>Tilskudd for å holde på vårens avgangselever</t>
  </si>
  <si>
    <t>Tilskudd for å gi tilbud til ledige og permitterte</t>
  </si>
  <si>
    <t>Tilskudd til fagbrev på jobb</t>
  </si>
  <si>
    <t>Kol. 13</t>
  </si>
  <si>
    <t>Kol. 14</t>
  </si>
  <si>
    <t>Kol. 15</t>
  </si>
  <si>
    <t>Kol. 16</t>
  </si>
  <si>
    <t>97 Annet</t>
  </si>
  <si>
    <t>98 (Foreløpig) Ufordelt</t>
  </si>
  <si>
    <t>En del av tilskuddsmidlene er foreløpig holdt tilbake for mulig utbetbaling til friskoler. Midler som ikke utbetales til friskolene, vil utbetales til fylkeskommunene.</t>
  </si>
  <si>
    <t>Sårbare barn og unge</t>
  </si>
  <si>
    <t>Studieplasser fagskoler</t>
  </si>
  <si>
    <t>Utviklingsmidler fagskoler</t>
  </si>
  <si>
    <t xml:space="preserve">Utviklingsmidlene som ble bevilget etter behandling av Prop. 142 S (2019-2020), ble lyst ut høsten 2020 med søknadsfrist 20. januar 2021. Diku tildeler midlene direkte til fagskolene, dvs. at de ikke går via fylkeskommunene. </t>
  </si>
  <si>
    <t xml:space="preserve"> Regionale forskningsfond, tilskudd til forskning</t>
  </si>
  <si>
    <t>Digital undervisning</t>
  </si>
  <si>
    <t>Aktivitetstilbud til langtidsboende ved sykehjem og beboere i omsorgsboliger med heldøgns bemanning</t>
  </si>
  <si>
    <t>HOD</t>
  </si>
  <si>
    <t>761.79</t>
  </si>
  <si>
    <t>Lønnstilskudd - redusert arbeidsgiveravgift tiltakssonen</t>
  </si>
  <si>
    <t>FIN</t>
  </si>
  <si>
    <t>Tilskudd til både kommuner og fylkeskommuner</t>
  </si>
  <si>
    <t xml:space="preserve">Tallene per fylkeskommune gjelder i noen tilfeller tilsagn om midler som vil bli utbetalt senere. Noen av tilskuddene kan overføres til 2021, og deler av dem er foreløpig ikke fordelt </t>
  </si>
  <si>
    <t>Tabellen omfatter ekstraordinære utbetalinger over rammetilskuddet . Tilskudd til fylkeskommunene over andre tilskudd er vist i en egen tabell.</t>
  </si>
  <si>
    <t>Gryteklare vedlikeholdsarbeid på fylkesveier</t>
  </si>
  <si>
    <t>Søknadsfrist 15. februar 2021</t>
  </si>
  <si>
    <t>SD</t>
  </si>
  <si>
    <t>1320.65</t>
  </si>
  <si>
    <t>Utbetales etter gjennomføring</t>
  </si>
  <si>
    <t>Tilskudd til både kommuner og fylkeskommuner, utbetales etter gjennomføring</t>
  </si>
  <si>
    <t>Kol. 17</t>
  </si>
  <si>
    <t>Tabell 3: Ekstrabevilgninger i forbindelse med covid-19 til fylkeskommunene utbetalt over rammetilskuddet i 2020 (beløp i 1000 kr)</t>
  </si>
  <si>
    <t>Tabell 4: Ekstrabevilgninger i forbindelse med covid-19 til fylkeskommunene utbetalt over øremerkede tilskudd i 2020 (beløp i 1000 kr)</t>
  </si>
  <si>
    <t>Kompensasjon inntektssvikt kollektivtransport*</t>
  </si>
  <si>
    <t>* Samlet bevilgning var på 4,6 mrd. kroner. Samlet kompensasjonsbehov var lavere enn bevilgningen, og deler av bevilgningen ble derfor tilbakeført til statskassen, slik det var forutsatt i Prop. 142 S (2019-2020)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</si>
</sst>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4" fillId="0" borderId="0" xfId="0" applyFont="1" applyAlignment="1">
      <alignment vertical="top"/>
    </xf>
    <xf numFmtId="0" fontId="0" fillId="0" borderId="0" xfId="0" applyFont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/>
    <xf numFmtId="0" fontId="0" fillId="0" borderId="0" xfId="0" applyFont="1" applyFill="1"/>
    <xf numFmtId="0" fontId="7" fillId="0" borderId="0" xfId="0" applyFont="1" applyAlignment="1">
      <alignment vertical="top"/>
    </xf>
    <xf numFmtId="3" fontId="0" fillId="0" borderId="8" xfId="0" applyNumberFormat="1" applyFont="1" applyBorder="1" applyAlignment="1">
      <alignment vertical="center"/>
    </xf>
    <xf numFmtId="3" fontId="0" fillId="0" borderId="9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3" fontId="0" fillId="0" borderId="19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3" fontId="2" fillId="3" borderId="15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3" fillId="3" borderId="11" xfId="1" applyNumberFormat="1" applyFont="1" applyFill="1" applyBorder="1" applyAlignment="1">
      <alignment vertical="center"/>
    </xf>
    <xf numFmtId="3" fontId="3" fillId="3" borderId="21" xfId="1" applyNumberFormat="1" applyFont="1" applyFill="1" applyBorder="1" applyAlignment="1">
      <alignment vertical="center"/>
    </xf>
    <xf numFmtId="3" fontId="3" fillId="3" borderId="5" xfId="1" applyNumberFormat="1" applyFont="1" applyFill="1" applyBorder="1" applyAlignment="1">
      <alignment vertical="center"/>
    </xf>
    <xf numFmtId="3" fontId="3" fillId="3" borderId="22" xfId="1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26" xfId="0" applyNumberFormat="1" applyFont="1" applyFill="1" applyBorder="1" applyAlignment="1">
      <alignment horizontal="center" vertical="center" wrapText="1"/>
    </xf>
    <xf numFmtId="3" fontId="1" fillId="4" borderId="13" xfId="0" applyNumberFormat="1" applyFont="1" applyFill="1" applyBorder="1" applyAlignment="1">
      <alignment horizontal="center" vertical="center" wrapText="1"/>
    </xf>
    <xf numFmtId="3" fontId="1" fillId="4" borderId="10" xfId="0" applyNumberFormat="1" applyFont="1" applyFill="1" applyBorder="1" applyAlignment="1">
      <alignment horizontal="center" vertical="center" wrapText="1"/>
    </xf>
    <xf numFmtId="3" fontId="2" fillId="4" borderId="27" xfId="0" applyNumberFormat="1" applyFont="1" applyFill="1" applyBorder="1" applyAlignment="1">
      <alignment horizontal="center" vertical="center" wrapText="1"/>
    </xf>
    <xf numFmtId="3" fontId="2" fillId="4" borderId="24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3" fillId="4" borderId="11" xfId="1" applyNumberFormat="1" applyFont="1" applyFill="1" applyBorder="1" applyAlignment="1">
      <alignment vertical="center"/>
    </xf>
    <xf numFmtId="3" fontId="3" fillId="4" borderId="4" xfId="1" applyNumberFormat="1" applyFont="1" applyFill="1" applyBorder="1" applyAlignment="1">
      <alignment vertical="center"/>
    </xf>
    <xf numFmtId="3" fontId="3" fillId="4" borderId="5" xfId="1" applyNumberFormat="1" applyFont="1" applyFill="1" applyBorder="1" applyAlignment="1">
      <alignment vertical="center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10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5" fillId="4" borderId="27" xfId="0" applyNumberFormat="1" applyFont="1" applyFill="1" applyBorder="1" applyAlignment="1">
      <alignment horizontal="center" vertical="center" wrapText="1"/>
    </xf>
    <xf numFmtId="3" fontId="5" fillId="4" borderId="2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10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2">
    <cellStyle name="20 % – uthevingsfarge 2" xfId="1" builtinId="3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tabSelected="1" workbookViewId="0">
      <pane xSplit="1" ySplit="7" topLeftCell="B8" activePane="bottomRight" state="frozen"/>
      <selection pane="topRight" activeCell="B1" sqref="B1"/>
      <selection pane="bottomLeft" activeCell="A16" sqref="A16"/>
      <selection pane="bottomRight" activeCell="B8" sqref="B8"/>
    </sheetView>
  </sheetViews>
  <sheetFormatPr baseColWidth="10" defaultColWidth="11.453125" defaultRowHeight="14.5" x14ac:dyDescent="0.35"/>
  <cols>
    <col min="1" max="1" width="21.453125" style="1" customWidth="1"/>
    <col min="2" max="3" width="26.81640625" style="1" customWidth="1"/>
    <col min="4" max="4" width="19.81640625" style="1" customWidth="1"/>
    <col min="5" max="5" width="26.81640625" style="1" customWidth="1"/>
    <col min="6" max="7" width="18.453125" style="1" customWidth="1"/>
    <col min="8" max="16384" width="11.453125" style="1"/>
  </cols>
  <sheetData>
    <row r="1" spans="1:13" ht="17" x14ac:dyDescent="0.35">
      <c r="A1" s="2" t="s">
        <v>78</v>
      </c>
    </row>
    <row r="2" spans="1:13" x14ac:dyDescent="0.35">
      <c r="A2" s="8" t="s">
        <v>70</v>
      </c>
    </row>
    <row r="3" spans="1:13" ht="15" customHeight="1" thickBot="1" x14ac:dyDescent="0.4">
      <c r="M3"/>
    </row>
    <row r="4" spans="1:13" ht="61.5" customHeight="1" x14ac:dyDescent="0.35">
      <c r="A4" s="16" t="s">
        <v>1</v>
      </c>
      <c r="B4" s="17" t="s">
        <v>80</v>
      </c>
      <c r="C4" s="18" t="s">
        <v>17</v>
      </c>
      <c r="D4" s="18" t="s">
        <v>19</v>
      </c>
      <c r="E4" s="18" t="s">
        <v>16</v>
      </c>
      <c r="F4" s="19" t="s">
        <v>21</v>
      </c>
      <c r="G4" s="62" t="s">
        <v>28</v>
      </c>
    </row>
    <row r="5" spans="1:13" x14ac:dyDescent="0.35">
      <c r="A5" s="20" t="s">
        <v>29</v>
      </c>
      <c r="B5" s="33" t="s">
        <v>30</v>
      </c>
      <c r="C5" s="34" t="s">
        <v>30</v>
      </c>
      <c r="D5" s="34" t="s">
        <v>30</v>
      </c>
      <c r="E5" s="34" t="s">
        <v>30</v>
      </c>
      <c r="F5" s="35" t="s">
        <v>30</v>
      </c>
      <c r="G5" s="63"/>
    </row>
    <row r="6" spans="1:13" ht="15" customHeight="1" x14ac:dyDescent="0.35">
      <c r="A6" s="32" t="s">
        <v>0</v>
      </c>
      <c r="B6" s="21" t="s">
        <v>20</v>
      </c>
      <c r="C6" s="22" t="s">
        <v>4</v>
      </c>
      <c r="D6" s="22" t="s">
        <v>4</v>
      </c>
      <c r="E6" s="22" t="s">
        <v>4</v>
      </c>
      <c r="F6" s="23" t="s">
        <v>18</v>
      </c>
      <c r="G6" s="64"/>
    </row>
    <row r="7" spans="1:13" s="7" customFormat="1" ht="15" customHeight="1" x14ac:dyDescent="0.35">
      <c r="A7" s="32" t="s">
        <v>3</v>
      </c>
      <c r="B7" s="25" t="s">
        <v>22</v>
      </c>
      <c r="C7" s="26" t="s">
        <v>23</v>
      </c>
      <c r="D7" s="26" t="s">
        <v>24</v>
      </c>
      <c r="E7" s="26" t="s">
        <v>25</v>
      </c>
      <c r="F7" s="27" t="s">
        <v>26</v>
      </c>
      <c r="G7" s="24" t="s">
        <v>27</v>
      </c>
    </row>
    <row r="8" spans="1:13" ht="15" customHeight="1" x14ac:dyDescent="0.35">
      <c r="A8" s="10" t="s">
        <v>5</v>
      </c>
      <c r="B8" s="12">
        <v>1139360</v>
      </c>
      <c r="C8" s="4">
        <v>38486</v>
      </c>
      <c r="D8" s="4">
        <v>14434</v>
      </c>
      <c r="E8" s="4">
        <v>1283</v>
      </c>
      <c r="F8" s="13">
        <v>19264</v>
      </c>
      <c r="G8" s="9">
        <v>1212827</v>
      </c>
      <c r="J8" s="6"/>
    </row>
    <row r="9" spans="1:13" ht="15" customHeight="1" x14ac:dyDescent="0.35">
      <c r="A9" s="10" t="s">
        <v>6</v>
      </c>
      <c r="B9" s="12">
        <v>151500</v>
      </c>
      <c r="C9" s="4">
        <v>26819</v>
      </c>
      <c r="D9" s="4">
        <v>16188</v>
      </c>
      <c r="E9" s="4">
        <v>894</v>
      </c>
      <c r="F9" s="13">
        <v>6806</v>
      </c>
      <c r="G9" s="10">
        <v>202207</v>
      </c>
      <c r="J9" s="6"/>
    </row>
    <row r="10" spans="1:13" ht="15" customHeight="1" x14ac:dyDescent="0.35">
      <c r="A10" s="11" t="s">
        <v>7</v>
      </c>
      <c r="B10" s="14">
        <v>247100</v>
      </c>
      <c r="C10" s="5">
        <v>14884</v>
      </c>
      <c r="D10" s="5">
        <v>9366</v>
      </c>
      <c r="E10" s="5">
        <v>496</v>
      </c>
      <c r="F10" s="15">
        <v>3679</v>
      </c>
      <c r="G10" s="11">
        <v>275525</v>
      </c>
      <c r="J10" s="6"/>
    </row>
    <row r="11" spans="1:13" ht="15" customHeight="1" x14ac:dyDescent="0.35">
      <c r="A11" s="10" t="s">
        <v>8</v>
      </c>
      <c r="B11" s="12">
        <v>176000</v>
      </c>
      <c r="C11" s="4">
        <v>13576</v>
      </c>
      <c r="D11" s="4">
        <v>8522</v>
      </c>
      <c r="E11" s="4">
        <v>453</v>
      </c>
      <c r="F11" s="13">
        <v>3261</v>
      </c>
      <c r="G11" s="10">
        <v>201812</v>
      </c>
      <c r="J11" s="6"/>
    </row>
    <row r="12" spans="1:13" ht="15" customHeight="1" x14ac:dyDescent="0.35">
      <c r="A12" s="10" t="s">
        <v>9</v>
      </c>
      <c r="B12" s="12">
        <v>1072700</v>
      </c>
      <c r="C12" s="4">
        <v>69296</v>
      </c>
      <c r="D12" s="4">
        <v>39626</v>
      </c>
      <c r="E12" s="4">
        <v>2309</v>
      </c>
      <c r="F12" s="13">
        <v>27596</v>
      </c>
      <c r="G12" s="10">
        <v>1211527</v>
      </c>
      <c r="J12" s="6"/>
    </row>
    <row r="13" spans="1:13" ht="15" customHeight="1" x14ac:dyDescent="0.35">
      <c r="A13" s="11" t="s">
        <v>10</v>
      </c>
      <c r="B13" s="14">
        <v>74323</v>
      </c>
      <c r="C13" s="5">
        <v>20820</v>
      </c>
      <c r="D13" s="5">
        <v>12525</v>
      </c>
      <c r="E13" s="5">
        <v>694</v>
      </c>
      <c r="F13" s="15">
        <v>6265</v>
      </c>
      <c r="G13" s="11">
        <v>114627</v>
      </c>
      <c r="J13" s="6"/>
    </row>
    <row r="14" spans="1:13" ht="15" customHeight="1" x14ac:dyDescent="0.35">
      <c r="A14" s="10" t="s">
        <v>11</v>
      </c>
      <c r="B14" s="12">
        <v>111900</v>
      </c>
      <c r="C14" s="4">
        <v>23491</v>
      </c>
      <c r="D14" s="4">
        <v>13674</v>
      </c>
      <c r="E14" s="4">
        <v>783</v>
      </c>
      <c r="F14" s="13">
        <v>5868</v>
      </c>
      <c r="G14" s="10">
        <v>155716</v>
      </c>
      <c r="J14" s="6"/>
    </row>
    <row r="15" spans="1:13" ht="15" customHeight="1" x14ac:dyDescent="0.35">
      <c r="A15" s="10" t="s">
        <v>12</v>
      </c>
      <c r="B15" s="12">
        <v>76200</v>
      </c>
      <c r="C15" s="4">
        <v>17167</v>
      </c>
      <c r="D15" s="4">
        <v>10280</v>
      </c>
      <c r="E15" s="4">
        <v>572</v>
      </c>
      <c r="F15" s="13">
        <v>4417</v>
      </c>
      <c r="G15" s="10">
        <v>108636</v>
      </c>
      <c r="J15" s="6"/>
    </row>
    <row r="16" spans="1:13" ht="15" customHeight="1" x14ac:dyDescent="0.35">
      <c r="A16" s="11" t="s">
        <v>13</v>
      </c>
      <c r="B16" s="14">
        <v>414300</v>
      </c>
      <c r="C16" s="5">
        <v>35612</v>
      </c>
      <c r="D16" s="5">
        <v>21427</v>
      </c>
      <c r="E16" s="5">
        <v>1187</v>
      </c>
      <c r="F16" s="15">
        <v>12973</v>
      </c>
      <c r="G16" s="11">
        <v>485499</v>
      </c>
      <c r="J16" s="6"/>
    </row>
    <row r="17" spans="1:10" ht="15" customHeight="1" x14ac:dyDescent="0.35">
      <c r="A17" s="10" t="s">
        <v>14</v>
      </c>
      <c r="B17" s="12">
        <v>245900</v>
      </c>
      <c r="C17" s="4">
        <v>26183</v>
      </c>
      <c r="D17" s="4">
        <v>15249</v>
      </c>
      <c r="E17" s="4">
        <v>873</v>
      </c>
      <c r="F17" s="13">
        <v>6188</v>
      </c>
      <c r="G17" s="10">
        <v>294393</v>
      </c>
      <c r="J17" s="6"/>
    </row>
    <row r="18" spans="1:10" ht="15" customHeight="1" x14ac:dyDescent="0.35">
      <c r="A18" s="10" t="s">
        <v>15</v>
      </c>
      <c r="B18" s="12">
        <v>175900</v>
      </c>
      <c r="C18" s="4">
        <v>13666</v>
      </c>
      <c r="D18" s="4">
        <v>8709</v>
      </c>
      <c r="E18" s="4">
        <v>456</v>
      </c>
      <c r="F18" s="13">
        <v>3683</v>
      </c>
      <c r="G18" s="11">
        <v>202414</v>
      </c>
      <c r="J18" s="6"/>
    </row>
    <row r="19" spans="1:10" ht="15" customHeight="1" thickBot="1" x14ac:dyDescent="0.4">
      <c r="A19" s="28" t="s">
        <v>2</v>
      </c>
      <c r="B19" s="29">
        <v>3885183</v>
      </c>
      <c r="C19" s="30">
        <v>300000</v>
      </c>
      <c r="D19" s="30">
        <v>170000</v>
      </c>
      <c r="E19" s="30">
        <v>10000</v>
      </c>
      <c r="F19" s="31">
        <v>100000</v>
      </c>
      <c r="G19" s="28">
        <v>4465183</v>
      </c>
    </row>
    <row r="20" spans="1:10" ht="15" customHeight="1" x14ac:dyDescent="0.35">
      <c r="A20" s="68" t="s">
        <v>81</v>
      </c>
      <c r="B20" s="3"/>
      <c r="C20" s="3"/>
      <c r="D20" s="3"/>
      <c r="E20" s="3"/>
    </row>
  </sheetData>
  <autoFilter ref="A7:G18" xr:uid="{A4AE1B62-C982-4BF5-B714-87CB0A31F199}"/>
  <mergeCells count="1">
    <mergeCell ref="G4:G6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C259-7E8D-4FB1-9376-B349CAA1CE70}">
  <dimension ref="A1:U27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6" sqref="A16"/>
      <selection pane="bottomRight" activeCell="C10" sqref="C10"/>
    </sheetView>
  </sheetViews>
  <sheetFormatPr baseColWidth="10" defaultColWidth="11.453125" defaultRowHeight="14.5" x14ac:dyDescent="0.35"/>
  <cols>
    <col min="1" max="1" width="0" style="1" hidden="1" customWidth="1"/>
    <col min="2" max="2" width="21.453125" style="1" customWidth="1"/>
    <col min="3" max="18" width="24.453125" style="1" customWidth="1"/>
    <col min="19" max="16384" width="11.453125" style="1"/>
  </cols>
  <sheetData>
    <row r="1" spans="1:21" ht="17" x14ac:dyDescent="0.35">
      <c r="B1" s="2" t="s">
        <v>79</v>
      </c>
    </row>
    <row r="2" spans="1:21" x14ac:dyDescent="0.35">
      <c r="B2" s="8" t="s">
        <v>69</v>
      </c>
    </row>
    <row r="3" spans="1:21" ht="15" customHeight="1" x14ac:dyDescent="0.35">
      <c r="U3"/>
    </row>
    <row r="4" spans="1:21" ht="15" customHeight="1" thickBot="1" x14ac:dyDescent="0.4">
      <c r="U4"/>
    </row>
    <row r="5" spans="1:21" ht="75.5" customHeight="1" x14ac:dyDescent="0.35">
      <c r="A5" s="49"/>
      <c r="B5" s="37" t="s">
        <v>1</v>
      </c>
      <c r="C5" s="38" t="s">
        <v>46</v>
      </c>
      <c r="D5" s="38" t="s">
        <v>47</v>
      </c>
      <c r="E5" s="38" t="s">
        <v>48</v>
      </c>
      <c r="F5" s="39" t="s">
        <v>49</v>
      </c>
      <c r="G5" s="38" t="s">
        <v>43</v>
      </c>
      <c r="H5" s="38" t="s">
        <v>62</v>
      </c>
      <c r="I5" s="39" t="s">
        <v>57</v>
      </c>
      <c r="J5" s="39" t="s">
        <v>58</v>
      </c>
      <c r="K5" s="39" t="s">
        <v>59</v>
      </c>
      <c r="L5" s="39" t="s">
        <v>61</v>
      </c>
      <c r="M5" s="38" t="s">
        <v>37</v>
      </c>
      <c r="N5" s="39" t="s">
        <v>63</v>
      </c>
      <c r="O5" s="38" t="s">
        <v>71</v>
      </c>
      <c r="P5" s="38" t="s">
        <v>38</v>
      </c>
      <c r="Q5" s="38" t="s">
        <v>41</v>
      </c>
      <c r="R5" s="61" t="s">
        <v>66</v>
      </c>
      <c r="S5" s="65" t="s">
        <v>2</v>
      </c>
    </row>
    <row r="6" spans="1:21" ht="122.5" customHeight="1" x14ac:dyDescent="0.35">
      <c r="A6" s="50"/>
      <c r="B6" s="50" t="s">
        <v>42</v>
      </c>
      <c r="C6" s="56"/>
      <c r="D6" s="56" t="s">
        <v>56</v>
      </c>
      <c r="E6" s="56" t="s">
        <v>56</v>
      </c>
      <c r="F6" s="57"/>
      <c r="G6" s="60" t="s">
        <v>68</v>
      </c>
      <c r="H6" s="60" t="s">
        <v>68</v>
      </c>
      <c r="I6" s="60" t="s">
        <v>68</v>
      </c>
      <c r="J6" s="57"/>
      <c r="K6" s="57" t="s">
        <v>60</v>
      </c>
      <c r="L6" s="57"/>
      <c r="M6" s="56"/>
      <c r="N6" s="60" t="s">
        <v>68</v>
      </c>
      <c r="O6" s="60" t="s">
        <v>72</v>
      </c>
      <c r="P6" s="56" t="s">
        <v>75</v>
      </c>
      <c r="Q6" s="60" t="s">
        <v>76</v>
      </c>
      <c r="R6" s="60" t="s">
        <v>68</v>
      </c>
      <c r="S6" s="66"/>
    </row>
    <row r="7" spans="1:21" ht="15" customHeight="1" x14ac:dyDescent="0.35">
      <c r="A7" s="50"/>
      <c r="B7" s="40" t="s">
        <v>29</v>
      </c>
      <c r="C7" s="41" t="s">
        <v>44</v>
      </c>
      <c r="D7" s="41" t="s">
        <v>44</v>
      </c>
      <c r="E7" s="41" t="s">
        <v>44</v>
      </c>
      <c r="F7" s="41" t="s">
        <v>44</v>
      </c>
      <c r="G7" s="41" t="s">
        <v>44</v>
      </c>
      <c r="H7" s="41" t="s">
        <v>44</v>
      </c>
      <c r="I7" s="42" t="s">
        <v>44</v>
      </c>
      <c r="J7" s="42" t="s">
        <v>44</v>
      </c>
      <c r="K7" s="42" t="s">
        <v>44</v>
      </c>
      <c r="L7" s="42" t="s">
        <v>44</v>
      </c>
      <c r="M7" s="41" t="s">
        <v>30</v>
      </c>
      <c r="N7" s="42" t="s">
        <v>64</v>
      </c>
      <c r="O7" s="41" t="s">
        <v>73</v>
      </c>
      <c r="P7" s="41" t="s">
        <v>39</v>
      </c>
      <c r="Q7" s="41" t="s">
        <v>39</v>
      </c>
      <c r="R7" s="58" t="s">
        <v>67</v>
      </c>
      <c r="S7" s="66"/>
    </row>
    <row r="8" spans="1:21" s="7" customFormat="1" ht="15" customHeight="1" x14ac:dyDescent="0.35">
      <c r="A8" s="51"/>
      <c r="B8" s="36" t="s">
        <v>0</v>
      </c>
      <c r="C8" s="43">
        <v>225.69</v>
      </c>
      <c r="D8" s="43">
        <v>225.69</v>
      </c>
      <c r="E8" s="43">
        <v>225.69</v>
      </c>
      <c r="F8" s="43">
        <v>225.69</v>
      </c>
      <c r="G8" s="43">
        <v>226.21</v>
      </c>
      <c r="H8" s="43">
        <v>226.21</v>
      </c>
      <c r="I8" s="44">
        <v>226.21</v>
      </c>
      <c r="J8" s="44">
        <v>240.6</v>
      </c>
      <c r="K8" s="44">
        <v>240.61</v>
      </c>
      <c r="L8" s="44">
        <v>286.60000000000002</v>
      </c>
      <c r="M8" s="43">
        <v>541.6</v>
      </c>
      <c r="N8" s="44" t="s">
        <v>65</v>
      </c>
      <c r="O8" s="43" t="s">
        <v>74</v>
      </c>
      <c r="P8" s="43" t="s">
        <v>40</v>
      </c>
      <c r="Q8" s="43" t="s">
        <v>40</v>
      </c>
      <c r="R8" s="59">
        <v>1634.71</v>
      </c>
      <c r="S8" s="67"/>
    </row>
    <row r="9" spans="1:21" ht="15" customHeight="1" x14ac:dyDescent="0.35">
      <c r="A9" s="51" t="s">
        <v>45</v>
      </c>
      <c r="B9" s="36" t="s">
        <v>3</v>
      </c>
      <c r="C9" s="45" t="s">
        <v>22</v>
      </c>
      <c r="D9" s="45" t="s">
        <v>23</v>
      </c>
      <c r="E9" s="45" t="s">
        <v>24</v>
      </c>
      <c r="F9" s="45" t="s">
        <v>25</v>
      </c>
      <c r="G9" s="45" t="s">
        <v>26</v>
      </c>
      <c r="H9" s="45" t="s">
        <v>27</v>
      </c>
      <c r="I9" s="45" t="s">
        <v>31</v>
      </c>
      <c r="J9" s="45" t="s">
        <v>32</v>
      </c>
      <c r="K9" s="45" t="s">
        <v>33</v>
      </c>
      <c r="L9" s="45" t="s">
        <v>34</v>
      </c>
      <c r="M9" s="45" t="s">
        <v>35</v>
      </c>
      <c r="N9" s="45" t="s">
        <v>36</v>
      </c>
      <c r="O9" s="45" t="s">
        <v>50</v>
      </c>
      <c r="P9" s="45" t="s">
        <v>51</v>
      </c>
      <c r="Q9" s="45" t="s">
        <v>52</v>
      </c>
      <c r="R9" s="45" t="s">
        <v>53</v>
      </c>
      <c r="S9" s="45" t="s">
        <v>77</v>
      </c>
    </row>
    <row r="10" spans="1:21" ht="15" customHeight="1" x14ac:dyDescent="0.35">
      <c r="A10" s="10">
        <v>3</v>
      </c>
      <c r="B10" s="10" t="s">
        <v>5</v>
      </c>
      <c r="C10" s="4">
        <v>14900</v>
      </c>
      <c r="D10" s="4">
        <v>12500</v>
      </c>
      <c r="E10" s="4">
        <v>38500</v>
      </c>
      <c r="F10" s="4">
        <v>6000</v>
      </c>
      <c r="G10" s="4">
        <v>0</v>
      </c>
      <c r="H10" s="4">
        <v>0</v>
      </c>
      <c r="I10" s="4">
        <v>0</v>
      </c>
      <c r="J10" s="4">
        <v>8967</v>
      </c>
      <c r="K10" s="4">
        <v>0</v>
      </c>
      <c r="L10" s="4">
        <v>3012</v>
      </c>
      <c r="M10" s="4">
        <v>346.77199999999999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9">
        <f t="shared" ref="S10:S20" si="0">SUM(C10:R10)</f>
        <v>84225.771999999997</v>
      </c>
    </row>
    <row r="11" spans="1:21" ht="15" customHeight="1" x14ac:dyDescent="0.35">
      <c r="A11" s="10">
        <v>11</v>
      </c>
      <c r="B11" s="10" t="s">
        <v>6</v>
      </c>
      <c r="C11" s="4">
        <v>16700</v>
      </c>
      <c r="D11" s="4">
        <v>14000</v>
      </c>
      <c r="E11" s="4">
        <v>23500</v>
      </c>
      <c r="F11" s="4">
        <v>3700</v>
      </c>
      <c r="G11" s="4">
        <v>728.952</v>
      </c>
      <c r="H11" s="4">
        <v>2200</v>
      </c>
      <c r="I11" s="4">
        <v>3398.9090000000001</v>
      </c>
      <c r="J11" s="4">
        <v>4226.25</v>
      </c>
      <c r="K11" s="4">
        <v>0</v>
      </c>
      <c r="L11" s="4">
        <v>2572</v>
      </c>
      <c r="M11" s="4">
        <v>7209.6469999999999</v>
      </c>
      <c r="N11" s="4">
        <v>0</v>
      </c>
      <c r="O11" s="4">
        <v>0</v>
      </c>
      <c r="P11" s="4">
        <v>0</v>
      </c>
      <c r="Q11" s="4">
        <v>2575.8454000000002</v>
      </c>
      <c r="R11" s="4">
        <v>0</v>
      </c>
      <c r="S11" s="10">
        <f t="shared" si="0"/>
        <v>80811.603400000007</v>
      </c>
    </row>
    <row r="12" spans="1:21" ht="15" customHeight="1" x14ac:dyDescent="0.35">
      <c r="A12" s="11">
        <v>15</v>
      </c>
      <c r="B12" s="11" t="s">
        <v>7</v>
      </c>
      <c r="C12" s="5">
        <v>9600</v>
      </c>
      <c r="D12" s="5">
        <v>8100</v>
      </c>
      <c r="E12" s="5">
        <v>15000</v>
      </c>
      <c r="F12" s="5">
        <v>2400</v>
      </c>
      <c r="G12" s="5">
        <v>890.21100000000001</v>
      </c>
      <c r="H12" s="5">
        <v>75.048000000000002</v>
      </c>
      <c r="I12" s="5">
        <v>1931.933</v>
      </c>
      <c r="J12" s="5">
        <v>735</v>
      </c>
      <c r="K12" s="5">
        <v>0</v>
      </c>
      <c r="L12" s="5">
        <v>2122</v>
      </c>
      <c r="M12" s="5">
        <v>9976.1980000000003</v>
      </c>
      <c r="N12" s="5">
        <v>0</v>
      </c>
      <c r="O12" s="5">
        <v>0</v>
      </c>
      <c r="P12" s="5">
        <v>0</v>
      </c>
      <c r="Q12" s="5">
        <v>103.836</v>
      </c>
      <c r="R12" s="5">
        <v>0</v>
      </c>
      <c r="S12" s="11">
        <f t="shared" si="0"/>
        <v>50934.226000000002</v>
      </c>
    </row>
    <row r="13" spans="1:21" ht="15" customHeight="1" x14ac:dyDescent="0.35">
      <c r="A13" s="10">
        <v>18</v>
      </c>
      <c r="B13" s="10" t="s">
        <v>8</v>
      </c>
      <c r="C13" s="4">
        <v>8800</v>
      </c>
      <c r="D13" s="4">
        <v>7400</v>
      </c>
      <c r="E13" s="4">
        <v>15000</v>
      </c>
      <c r="F13" s="4">
        <v>2400</v>
      </c>
      <c r="G13" s="4">
        <v>601.49400000000003</v>
      </c>
      <c r="H13" s="4">
        <v>0</v>
      </c>
      <c r="I13" s="4">
        <v>1720.796</v>
      </c>
      <c r="J13" s="4">
        <v>1212.75</v>
      </c>
      <c r="K13" s="4">
        <v>0</v>
      </c>
      <c r="L13" s="4">
        <v>2825</v>
      </c>
      <c r="M13" s="4">
        <v>14334.898999999999</v>
      </c>
      <c r="N13" s="4">
        <v>0</v>
      </c>
      <c r="O13" s="4">
        <v>0</v>
      </c>
      <c r="P13" s="4">
        <v>0</v>
      </c>
      <c r="Q13" s="4">
        <v>64.235799999999998</v>
      </c>
      <c r="R13" s="4">
        <v>0</v>
      </c>
      <c r="S13" s="10">
        <f t="shared" si="0"/>
        <v>54359.174800000001</v>
      </c>
    </row>
    <row r="14" spans="1:21" ht="15" customHeight="1" x14ac:dyDescent="0.35">
      <c r="A14" s="10">
        <v>30</v>
      </c>
      <c r="B14" s="10" t="s">
        <v>9</v>
      </c>
      <c r="C14" s="4">
        <v>40800</v>
      </c>
      <c r="D14" s="4">
        <v>34300</v>
      </c>
      <c r="E14" s="4">
        <v>67500</v>
      </c>
      <c r="F14" s="4">
        <v>10600</v>
      </c>
      <c r="G14" s="4">
        <v>3718.194</v>
      </c>
      <c r="H14" s="4">
        <v>2000</v>
      </c>
      <c r="I14" s="4">
        <v>8545.3420000000006</v>
      </c>
      <c r="J14" s="4">
        <v>7497</v>
      </c>
      <c r="K14" s="4">
        <v>0</v>
      </c>
      <c r="L14" s="4">
        <v>4132</v>
      </c>
      <c r="M14" s="4">
        <v>28329.239000000001</v>
      </c>
      <c r="N14" s="4">
        <v>0</v>
      </c>
      <c r="O14" s="4">
        <v>0</v>
      </c>
      <c r="P14" s="4">
        <v>0</v>
      </c>
      <c r="Q14" s="4">
        <v>1771.32</v>
      </c>
      <c r="R14" s="4">
        <v>0</v>
      </c>
      <c r="S14" s="10">
        <f t="shared" si="0"/>
        <v>209193.095</v>
      </c>
    </row>
    <row r="15" spans="1:21" ht="15" customHeight="1" x14ac:dyDescent="0.35">
      <c r="A15" s="11">
        <v>34</v>
      </c>
      <c r="B15" s="11" t="s">
        <v>10</v>
      </c>
      <c r="C15" s="5">
        <v>12900</v>
      </c>
      <c r="D15" s="5">
        <v>10800</v>
      </c>
      <c r="E15" s="5">
        <v>21000</v>
      </c>
      <c r="F15" s="5">
        <v>3300</v>
      </c>
      <c r="G15" s="5">
        <v>1225.7940000000001</v>
      </c>
      <c r="H15" s="5">
        <v>715</v>
      </c>
      <c r="I15" s="5">
        <v>2590.8290000000002</v>
      </c>
      <c r="J15" s="5">
        <v>5108.25</v>
      </c>
      <c r="K15" s="5">
        <v>0</v>
      </c>
      <c r="L15" s="5">
        <v>2382</v>
      </c>
      <c r="M15" s="5">
        <v>27726.764999999999</v>
      </c>
      <c r="N15" s="5">
        <v>0</v>
      </c>
      <c r="O15" s="5">
        <v>0</v>
      </c>
      <c r="P15" s="5">
        <v>0</v>
      </c>
      <c r="Q15" s="5">
        <v>466.85480000000001</v>
      </c>
      <c r="R15" s="5">
        <v>0</v>
      </c>
      <c r="S15" s="11">
        <f t="shared" si="0"/>
        <v>88215.492800000007</v>
      </c>
    </row>
    <row r="16" spans="1:21" ht="15" customHeight="1" x14ac:dyDescent="0.35">
      <c r="A16" s="10">
        <v>38</v>
      </c>
      <c r="B16" s="10" t="s">
        <v>11</v>
      </c>
      <c r="C16" s="4">
        <v>14100</v>
      </c>
      <c r="D16" s="4">
        <v>11800</v>
      </c>
      <c r="E16" s="4">
        <v>23500</v>
      </c>
      <c r="F16" s="4">
        <v>3700</v>
      </c>
      <c r="G16" s="4">
        <v>600.75599999999997</v>
      </c>
      <c r="H16" s="4">
        <v>1184.95</v>
      </c>
      <c r="I16" s="4">
        <v>2924.4209999999998</v>
      </c>
      <c r="J16" s="4">
        <v>6688.5</v>
      </c>
      <c r="K16" s="4">
        <v>0</v>
      </c>
      <c r="L16" s="4">
        <v>2463</v>
      </c>
      <c r="M16" s="4">
        <v>13384.165000000001</v>
      </c>
      <c r="N16" s="4">
        <v>0</v>
      </c>
      <c r="O16" s="4">
        <v>0</v>
      </c>
      <c r="P16" s="4">
        <v>0</v>
      </c>
      <c r="Q16" s="4">
        <v>193.42</v>
      </c>
      <c r="R16" s="4">
        <v>0</v>
      </c>
      <c r="S16" s="10">
        <f t="shared" si="0"/>
        <v>80539.212000000014</v>
      </c>
    </row>
    <row r="17" spans="1:19" ht="15" customHeight="1" x14ac:dyDescent="0.35">
      <c r="A17" s="10">
        <v>42</v>
      </c>
      <c r="B17" s="10" t="s">
        <v>12</v>
      </c>
      <c r="C17" s="4">
        <v>10600</v>
      </c>
      <c r="D17" s="4">
        <v>8900</v>
      </c>
      <c r="E17" s="4">
        <v>18000</v>
      </c>
      <c r="F17" s="4">
        <v>2900</v>
      </c>
      <c r="G17" s="4">
        <v>1128.521</v>
      </c>
      <c r="H17" s="4">
        <v>0</v>
      </c>
      <c r="I17" s="4">
        <v>2153.4299999999998</v>
      </c>
      <c r="J17" s="4">
        <v>2205</v>
      </c>
      <c r="K17" s="4">
        <v>0</v>
      </c>
      <c r="L17" s="4">
        <v>2208</v>
      </c>
      <c r="M17" s="4">
        <v>9132.85</v>
      </c>
      <c r="N17" s="4">
        <v>20</v>
      </c>
      <c r="O17" s="4">
        <v>0</v>
      </c>
      <c r="P17" s="4">
        <v>0</v>
      </c>
      <c r="Q17" s="4">
        <v>355.48559999999998</v>
      </c>
      <c r="R17" s="4">
        <v>0</v>
      </c>
      <c r="S17" s="10">
        <f t="shared" si="0"/>
        <v>57603.286599999999</v>
      </c>
    </row>
    <row r="18" spans="1:19" ht="15" customHeight="1" x14ac:dyDescent="0.35">
      <c r="A18" s="11">
        <v>46</v>
      </c>
      <c r="B18" s="11" t="s">
        <v>13</v>
      </c>
      <c r="C18" s="5">
        <v>22100</v>
      </c>
      <c r="D18" s="5">
        <v>18500</v>
      </c>
      <c r="E18" s="5">
        <v>32500</v>
      </c>
      <c r="F18" s="5">
        <v>5100</v>
      </c>
      <c r="G18" s="5">
        <v>2062.424</v>
      </c>
      <c r="H18" s="5">
        <v>0</v>
      </c>
      <c r="I18" s="5">
        <v>4068.165</v>
      </c>
      <c r="J18" s="5">
        <v>5402.25</v>
      </c>
      <c r="K18" s="5">
        <v>0</v>
      </c>
      <c r="L18" s="5">
        <v>2912</v>
      </c>
      <c r="M18" s="5">
        <v>12006.392</v>
      </c>
      <c r="N18" s="5">
        <v>0</v>
      </c>
      <c r="O18" s="5">
        <v>0</v>
      </c>
      <c r="P18" s="5">
        <v>0</v>
      </c>
      <c r="Q18" s="5">
        <v>3659.71</v>
      </c>
      <c r="R18" s="5">
        <v>0</v>
      </c>
      <c r="S18" s="11">
        <f t="shared" si="0"/>
        <v>108310.94100000001</v>
      </c>
    </row>
    <row r="19" spans="1:19" ht="15" customHeight="1" x14ac:dyDescent="0.35">
      <c r="A19" s="10">
        <v>50</v>
      </c>
      <c r="B19" s="10" t="s">
        <v>14</v>
      </c>
      <c r="C19" s="4">
        <v>15700</v>
      </c>
      <c r="D19" s="4">
        <v>13200</v>
      </c>
      <c r="E19" s="4">
        <v>23500</v>
      </c>
      <c r="F19" s="4">
        <v>3700</v>
      </c>
      <c r="G19" s="4">
        <v>0</v>
      </c>
      <c r="H19" s="4">
        <v>0</v>
      </c>
      <c r="I19" s="4">
        <v>3094.5320000000002</v>
      </c>
      <c r="J19" s="4">
        <v>9849</v>
      </c>
      <c r="K19" s="4">
        <v>0</v>
      </c>
      <c r="L19" s="4">
        <v>2547</v>
      </c>
      <c r="M19" s="4">
        <v>20143.358</v>
      </c>
      <c r="N19" s="4">
        <v>0</v>
      </c>
      <c r="O19" s="4">
        <v>0</v>
      </c>
      <c r="P19" s="4">
        <v>20000</v>
      </c>
      <c r="Q19" s="4">
        <v>1053.6300000000001</v>
      </c>
      <c r="R19" s="4">
        <v>0</v>
      </c>
      <c r="S19" s="10">
        <f t="shared" si="0"/>
        <v>112787.52000000002</v>
      </c>
    </row>
    <row r="20" spans="1:19" ht="15" customHeight="1" x14ac:dyDescent="0.35">
      <c r="A20" s="11">
        <v>54</v>
      </c>
      <c r="B20" s="11" t="s">
        <v>15</v>
      </c>
      <c r="C20" s="5">
        <v>9000</v>
      </c>
      <c r="D20" s="5">
        <v>7500</v>
      </c>
      <c r="E20" s="5">
        <v>15000</v>
      </c>
      <c r="F20" s="5">
        <v>2400</v>
      </c>
      <c r="G20" s="5">
        <v>834.19500000000005</v>
      </c>
      <c r="H20" s="5">
        <v>72</v>
      </c>
      <c r="I20" s="5">
        <v>1641.0239999999999</v>
      </c>
      <c r="J20" s="5">
        <v>3234</v>
      </c>
      <c r="K20" s="5">
        <v>0</v>
      </c>
      <c r="L20" s="5">
        <v>2825</v>
      </c>
      <c r="M20" s="5">
        <v>7409.7150000000001</v>
      </c>
      <c r="N20" s="5">
        <v>0</v>
      </c>
      <c r="O20" s="5">
        <v>0</v>
      </c>
      <c r="P20" s="5">
        <v>0</v>
      </c>
      <c r="Q20" s="5">
        <v>163.51625000000001</v>
      </c>
      <c r="R20" s="5">
        <v>5561.4440000000004</v>
      </c>
      <c r="S20" s="11">
        <f t="shared" si="0"/>
        <v>55640.894249999998</v>
      </c>
    </row>
    <row r="21" spans="1:19" ht="15" customHeight="1" x14ac:dyDescent="0.35">
      <c r="A21" s="10"/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0"/>
    </row>
    <row r="22" spans="1:19" ht="15" customHeight="1" x14ac:dyDescent="0.35">
      <c r="A22" s="52">
        <v>97</v>
      </c>
      <c r="B22" s="52" t="s">
        <v>54</v>
      </c>
      <c r="C22" s="53"/>
      <c r="D22" s="53">
        <v>3000</v>
      </c>
      <c r="E22" s="53">
        <v>7000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2">
        <f>SUM(C22:R22)</f>
        <v>10000</v>
      </c>
    </row>
    <row r="23" spans="1:19" ht="15" customHeight="1" x14ac:dyDescent="0.35">
      <c r="A23" s="54">
        <v>98</v>
      </c>
      <c r="B23" s="54" t="s">
        <v>55</v>
      </c>
      <c r="C23" s="55"/>
      <c r="D23" s="55"/>
      <c r="E23" s="55"/>
      <c r="F23" s="55"/>
      <c r="G23" s="55"/>
      <c r="H23" s="55"/>
      <c r="I23" s="55"/>
      <c r="J23" s="55"/>
      <c r="K23" s="55">
        <v>10000</v>
      </c>
      <c r="L23" s="55"/>
      <c r="M23" s="55"/>
      <c r="N23" s="55"/>
      <c r="O23" s="55">
        <v>400000</v>
      </c>
      <c r="P23" s="55"/>
      <c r="Q23" s="55"/>
      <c r="R23" s="55"/>
      <c r="S23" s="54">
        <f>SUM(C23:R23)</f>
        <v>410000</v>
      </c>
    </row>
    <row r="24" spans="1:19" ht="15" customHeight="1" x14ac:dyDescent="0.35">
      <c r="A24" s="10"/>
      <c r="B24" s="1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0"/>
    </row>
    <row r="25" spans="1:19" ht="15" customHeight="1" thickBot="1" x14ac:dyDescent="0.4">
      <c r="A25" s="46">
        <v>99</v>
      </c>
      <c r="B25" s="46" t="s">
        <v>2</v>
      </c>
      <c r="C25" s="47">
        <f t="shared" ref="C25:Q25" si="1">SUM(C10:C23)</f>
        <v>175200</v>
      </c>
      <c r="D25" s="47">
        <f t="shared" si="1"/>
        <v>150000</v>
      </c>
      <c r="E25" s="47">
        <f t="shared" si="1"/>
        <v>300000</v>
      </c>
      <c r="F25" s="48">
        <f t="shared" si="1"/>
        <v>46200</v>
      </c>
      <c r="G25" s="47">
        <f t="shared" si="1"/>
        <v>11790.541000000001</v>
      </c>
      <c r="H25" s="47">
        <f t="shared" si="1"/>
        <v>6246.9979999999996</v>
      </c>
      <c r="I25" s="48">
        <f t="shared" si="1"/>
        <v>32069.381000000001</v>
      </c>
      <c r="J25" s="48">
        <f t="shared" si="1"/>
        <v>55125</v>
      </c>
      <c r="K25" s="48">
        <f t="shared" si="1"/>
        <v>10000</v>
      </c>
      <c r="L25" s="48">
        <f t="shared" si="1"/>
        <v>30000</v>
      </c>
      <c r="M25" s="47">
        <f t="shared" si="1"/>
        <v>150000</v>
      </c>
      <c r="N25" s="48">
        <f t="shared" si="1"/>
        <v>20</v>
      </c>
      <c r="O25" s="47">
        <f>SUM(O10:O23)</f>
        <v>400000</v>
      </c>
      <c r="P25" s="47">
        <f t="shared" si="1"/>
        <v>20000</v>
      </c>
      <c r="Q25" s="47">
        <f t="shared" si="1"/>
        <v>10407.85385</v>
      </c>
      <c r="R25" s="48">
        <f>SUM(R10:R23)</f>
        <v>5561.4440000000004</v>
      </c>
      <c r="S25" s="46">
        <f>SUM(S10:S23)</f>
        <v>1402621.2178500001</v>
      </c>
    </row>
    <row r="26" spans="1:19" x14ac:dyDescent="0.3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 x14ac:dyDescent="0.3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</sheetData>
  <autoFilter ref="A9:S25" xr:uid="{AD9C20CB-8B50-4CA1-AD9D-A3D84FA0C66C}"/>
  <mergeCells count="1">
    <mergeCell ref="S5:S8"/>
  </mergeCells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tikk xmlns="61e906dc-d473-4cc3-a28c-12d73959f494">Tiltak covid-19</Tematikk>
    <Status xmlns="61e906dc-d473-4cc3-a28c-12d73959f494" xsi:nil="true"/>
    <TaxCatchAll xmlns="9e7ea675-edd1-4ab0-9d95-9511ed8f78e8">
      <Value>5</Value>
      <Value>2</Value>
      <Value>1</Value>
    </TaxCatchAll>
    <AssignedTo xmlns="http://schemas.microsoft.com/sharepoint/v3">
      <UserInfo>
        <DisplayName/>
        <AccountId xsi:nil="true"/>
        <AccountType/>
      </UserInfo>
    </AssignedTo>
    <l917ce326c5a48e1a29f6235eea1cd41 xmlns="9e7ea675-edd1-4ab0-9d95-9511ed8f78e8">
      <Terms xmlns="http://schemas.microsoft.com/office/infopath/2007/PartnerControls"/>
    </l917ce326c5a48e1a29f6235eea1cd41>
    <ofdc76af098e4c7f98490d5710fce5b2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f2f49eccf7d24422907cdfb28d82571e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Archivable xmlns="793ad56b-b905-482f-99c7-e0ad214f35d2">Ikke satt</DssArchivable>
    <DssNotater xmlns="9e7ea675-edd1-4ab0-9d95-9511ed8f78e8" xsi:nil="true"/>
    <ja062c7924ed4f31b584a4220ff29390 xmlns="9e7ea675-edd1-4ab0-9d95-9511ed8f78e8">
      <Terms xmlns="http://schemas.microsoft.com/office/infopath/2007/PartnerControls"/>
    </ja062c7924ed4f31b584a4220ff29390>
    <_x00c5_r xmlns="61e906dc-d473-4cc3-a28c-12d73959f494">2020</_x00c5_r>
    <DssWebsakRef xmlns="793ad56b-b905-482f-99c7-e0ad214f35d2" xsi:nil="true"/>
    <DssFremhevet xmlns="9e7ea675-edd1-4ab0-9d95-9511ed8f78e8">false</DssFremhevet>
    <ec4548291c174201804f8d6e346b5e78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Statsbudsjett og statsregnskap</TermName>
          <TermId xmlns="http://schemas.microsoft.com/office/infopath/2007/PartnerControls">9b2d3859-e0e4-42ef-94a5-aca5e3250b5c</TermId>
        </TermInfo>
      </Terms>
    </ec4548291c174201804f8d6e346b5e78>
    <DssRelaterteOppgaver xmlns="9e7ea675-edd1-4ab0-9d95-9511ed8f78e8"/>
    <a20ae09631c242aba34ef34320889782 xmlns="9e7ea675-edd1-4ab0-9d95-9511ed8f78e8">
      <Terms xmlns="http://schemas.microsoft.com/office/infopath/2007/PartnerControls"/>
    </a20ae09631c242aba34ef3432088978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2C1B27F07ED111E5A8370800200C9A6601020025B71EF0CCCD144CADA6B51E26A196F5" ma:contentTypeVersion="21" ma:contentTypeDescription="Opprett et nytt dokument." ma:contentTypeScope="" ma:versionID="b944a9ec77008d0364941fbb15e89b94">
  <xsd:schema xmlns:xsd="http://www.w3.org/2001/XMLSchema" xmlns:xs="http://www.w3.org/2001/XMLSchema" xmlns:p="http://schemas.microsoft.com/office/2006/metadata/properties" xmlns:ns1="http://schemas.microsoft.com/sharepoint/v3" xmlns:ns2="9e7ea675-edd1-4ab0-9d95-9511ed8f78e8" xmlns:ns3="793ad56b-b905-482f-99c7-e0ad214f35d2" xmlns:ns4="61e906dc-d473-4cc3-a28c-12d73959f494" targetNamespace="http://schemas.microsoft.com/office/2006/metadata/properties" ma:root="true" ma:fieldsID="b37714e3e03a16f03dbfaa7df336eaa1" ns1:_="" ns2:_="" ns3:_="" ns4:_="">
    <xsd:import namespace="http://schemas.microsoft.com/sharepoint/v3"/>
    <xsd:import namespace="9e7ea675-edd1-4ab0-9d95-9511ed8f78e8"/>
    <xsd:import namespace="793ad56b-b905-482f-99c7-e0ad214f35d2"/>
    <xsd:import namespace="61e906dc-d473-4cc3-a28c-12d73959f49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a675-edd1-4ab0-9d95-9511ed8f78e8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f647bac7-2067-4d2b-ab1c-48c739fc33c2}" ma:internalName="DssRelaterteOppgaver" ma:showField="Title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readOnly="false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8142bd17-f054-4de5-99a0-e65546765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462edd4c-662a-467e-8dcf-3abdb4b0d1dc}" ma:internalName="TaxCatchAll" ma:showField="CatchAllData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462edd4c-662a-467e-8dcf-3abdb4b0d1dc}" ma:internalName="TaxCatchAllLabel" ma:readOnly="true" ma:showField="CatchAllDataLabel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906dc-d473-4cc3-a28c-12d73959f49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  <xsd:enumeration value="2021"/>
          <xsd:enumeration value="2022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Marskonferansen"/>
          <xsd:enumeration value="R-konferanse Kprp"/>
          <xsd:enumeration value="RNB"/>
          <xsd:enumeration value="Korreksjonslister"/>
          <xsd:enumeration value="Kommuneproposisjonen"/>
          <xsd:enumeration value="Spørsmål til Kommuneproposisjonen"/>
          <xsd:enumeration value="Augustkonferansen"/>
          <xsd:enumeration value="Prop 1 S"/>
          <xsd:enumeration value="Rammefordeling"/>
          <xsd:enumeration value="Satsingsforslag"/>
          <xsd:enumeration value="Nysaldert budsjett"/>
          <xsd:enumeration value="Saldert budsjett"/>
          <xsd:enumeration value="Innlemming og oppgaveoverføring"/>
          <xsd:enumeration value="Annet"/>
          <xsd:enumeration value="Statsbudsjettet Prop. 1 S"/>
          <xsd:enumeration value="Politisk plattform"/>
          <xsd:enumeration value="Tiltak covid-19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Under arbeid"/>
          <xsd:enumeration value="Godkjent"/>
          <xsd:enumeration value="Endel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EAF64D-EA04-4FBA-B9AC-49F2A62CE1B0}">
  <ds:schemaRefs>
    <ds:schemaRef ds:uri="http://schemas.microsoft.com/sharepoint/v3"/>
    <ds:schemaRef ds:uri="http://purl.org/dc/terms/"/>
    <ds:schemaRef ds:uri="http://schemas.openxmlformats.org/package/2006/metadata/core-properties"/>
    <ds:schemaRef ds:uri="9e7ea675-edd1-4ab0-9d95-9511ed8f78e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1e906dc-d473-4cc3-a28c-12d73959f494"/>
    <ds:schemaRef ds:uri="793ad56b-b905-482f-99c7-e0ad214f35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306793-9A49-49F3-AF28-B711232F3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8F92E-AB04-4B45-A288-0E52D679A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7ea675-edd1-4ab0-9d95-9511ed8f78e8"/>
    <ds:schemaRef ds:uri="793ad56b-b905-482f-99c7-e0ad214f35d2"/>
    <ds:schemaRef ds:uri="61e906dc-d473-4cc3-a28c-12d73959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Tab3_Rammetilskudd</vt:lpstr>
      <vt:lpstr>Tab4_AndreTilskudd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Ekstrabevilgninger over rammetilskuddet til fylkeskommunene 2020, inkludert grønt skipsfart-midler</dc:title>
  <dc:creator>Lars Tore Rydland</dc:creator>
  <cp:lastModifiedBy>Lars Tore Rydland</cp:lastModifiedBy>
  <dcterms:created xsi:type="dcterms:W3CDTF">2020-05-11T08:57:40Z</dcterms:created>
  <dcterms:modified xsi:type="dcterms:W3CDTF">2021-01-29T13:48:26Z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2020-05-11T09:01:11.7512394Z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28b06ccf-b7c7-4a8b-aa88-e09a24169536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  <property fmtid="{D5CDD505-2E9C-101B-9397-08002B2CF9AE}" pid="11" name="ContentTypeId">
    <vt:lpwstr>0x0101002C1B27F07ED111E5A8370800200C9A6601020025B71EF0CCCD144CADA6B51E26A196F5</vt:lpwstr>
  </property>
  <property fmtid="{D5CDD505-2E9C-101B-9397-08002B2CF9AE}" pid="12" name="DssEmneord">
    <vt:lpwstr/>
  </property>
  <property fmtid="{D5CDD505-2E9C-101B-9397-08002B2CF9AE}" pid="13" name="DssFunksjon">
    <vt:lpwstr>5;#Statsbudsjett og statsregnskap|9b2d3859-e0e4-42ef-94a5-aca5e3250b5c</vt:lpwstr>
  </property>
  <property fmtid="{D5CDD505-2E9C-101B-9397-08002B2CF9AE}" pid="14" name="DssAvdeling">
    <vt:lpwstr>2;#Kommunalavdelingen (KOMM)|02fccf34-b356-4110-9ba6-d78fb2992306</vt:lpwstr>
  </property>
  <property fmtid="{D5CDD505-2E9C-101B-9397-08002B2CF9AE}" pid="15" name="DssDepartement">
    <vt:lpwstr>1;#Kommunal- og moderniseringsdepartementet|d404cf37-cc80-45de-b68c-64051e53934e</vt:lpwstr>
  </property>
  <property fmtid="{D5CDD505-2E9C-101B-9397-08002B2CF9AE}" pid="16" name="DssDokumenttype">
    <vt:lpwstr/>
  </property>
  <property fmtid="{D5CDD505-2E9C-101B-9397-08002B2CF9AE}" pid="17" name="DssRomtype">
    <vt:lpwstr/>
  </property>
</Properties>
</file>