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55" tabRatio="599" activeTab="0"/>
  </bookViews>
  <sheets>
    <sheet name="Rapportskjema til KKD" sheetId="1" r:id="rId1"/>
  </sheets>
  <definedNames>
    <definedName name="_xlnm.Print_Area" localSheetId="0">'Rapportskjema til KKD'!$A$1:$O$242</definedName>
  </definedNames>
  <calcPr fullCalcOnLoad="1"/>
</workbook>
</file>

<file path=xl/sharedStrings.xml><?xml version="1.0" encoding="utf-8"?>
<sst xmlns="http://schemas.openxmlformats.org/spreadsheetml/2006/main" count="413" uniqueCount="298">
  <si>
    <t>A</t>
  </si>
  <si>
    <t>B</t>
  </si>
  <si>
    <t>C</t>
  </si>
  <si>
    <t>D</t>
  </si>
  <si>
    <t xml:space="preserve"> Årsresultat</t>
  </si>
  <si>
    <t>Arbeids-</t>
  </si>
  <si>
    <t>budsjett</t>
  </si>
  <si>
    <t>E</t>
  </si>
  <si>
    <t>Revidert</t>
  </si>
  <si>
    <t>arbeids-</t>
  </si>
  <si>
    <t>F</t>
  </si>
  <si>
    <t>Budsjett-</t>
  </si>
  <si>
    <t>G</t>
  </si>
  <si>
    <t>H</t>
  </si>
  <si>
    <t>I</t>
  </si>
  <si>
    <t>J</t>
  </si>
  <si>
    <t>1.1.-30.6.</t>
  </si>
  <si>
    <t>Varer</t>
  </si>
  <si>
    <t>Kortsiktig gjeld</t>
  </si>
  <si>
    <t>Billettinntekter</t>
  </si>
  <si>
    <t>Driftsinntekter</t>
  </si>
  <si>
    <t>Lønnskostnader</t>
  </si>
  <si>
    <t>Driftsresultat</t>
  </si>
  <si>
    <t>Totale driftsinntekter</t>
  </si>
  <si>
    <t>Pensjonskostnader</t>
  </si>
  <si>
    <t>Totale driftskostnader</t>
  </si>
  <si>
    <t>Finansinntekter</t>
  </si>
  <si>
    <t>Finansskostnader</t>
  </si>
  <si>
    <t>Ekstraordinære inntekter</t>
  </si>
  <si>
    <t>Ekstraordinære kostnader</t>
  </si>
  <si>
    <t>Gjeld</t>
  </si>
  <si>
    <t>Gjeld totalt</t>
  </si>
  <si>
    <t>Prioritet</t>
  </si>
  <si>
    <t>Administrativt personale</t>
  </si>
  <si>
    <t>Teknisk personale</t>
  </si>
  <si>
    <t>Orientering om skjemaet:</t>
  </si>
  <si>
    <t>Institusjonens navn</t>
  </si>
  <si>
    <t>Rekneskap</t>
  </si>
  <si>
    <t>framlegg</t>
  </si>
  <si>
    <t>Eigeninntekter</t>
  </si>
  <si>
    <t>Totale eigeninntekter</t>
  </si>
  <si>
    <t>kyrkjedepartementet</t>
  </si>
  <si>
    <t>Varer og tenester</t>
  </si>
  <si>
    <t>Avskrivingar</t>
  </si>
  <si>
    <t>Husleigekostnader</t>
  </si>
  <si>
    <t>Finanspostar</t>
  </si>
  <si>
    <t>Resultat av finansielle postar</t>
  </si>
  <si>
    <t>Resultat av ekstraordinære postar</t>
  </si>
  <si>
    <t>Vitskapleg og kunst- og kulturfagleg personale</t>
  </si>
  <si>
    <t>(Leiing, kontorfagleg og merkantilt personale)</t>
  </si>
  <si>
    <t>(Vaktmeister, reinhald, vakthald, IKT m.m.)</t>
  </si>
  <si>
    <t>Samla tal årsverk</t>
  </si>
  <si>
    <t>Samla publikumstal</t>
  </si>
  <si>
    <t>Anleggsmidlar</t>
  </si>
  <si>
    <t>Varige driftsmidlar</t>
  </si>
  <si>
    <t>Finansielle driftsmidlar</t>
  </si>
  <si>
    <t>Anleggsmidlar totalt</t>
  </si>
  <si>
    <t>Eigenkapital og gjeld</t>
  </si>
  <si>
    <t>Eigenkapital</t>
  </si>
  <si>
    <t>Eigenkapital totalt</t>
  </si>
  <si>
    <t>Sum eigenkapital og gjeld</t>
  </si>
  <si>
    <t>Fordringar</t>
  </si>
  <si>
    <t>Omløpsmidlar</t>
  </si>
  <si>
    <t>Omløpsmidlar totalt</t>
  </si>
  <si>
    <t>Innskoten eigenkapital</t>
  </si>
  <si>
    <t>Årsverk</t>
  </si>
  <si>
    <t>Talet på konsertar</t>
  </si>
  <si>
    <t>Talet på utstillingar</t>
  </si>
  <si>
    <t>1)</t>
  </si>
  <si>
    <t>2)</t>
  </si>
  <si>
    <t>3)</t>
  </si>
  <si>
    <t>4)</t>
  </si>
  <si>
    <t>5)</t>
  </si>
  <si>
    <t>6)</t>
  </si>
  <si>
    <t>Ekskl. lønn til eigne tilsette</t>
  </si>
  <si>
    <t>T.d. ny stilling, vedlikehald, nytt prosjekt osv.</t>
  </si>
  <si>
    <t>Konsertar</t>
  </si>
  <si>
    <t>Utstillingar</t>
  </si>
  <si>
    <t>SUM</t>
  </si>
  <si>
    <r>
      <t>(H-G)</t>
    </r>
    <r>
      <rPr>
        <sz val="9"/>
        <rFont val="Arial"/>
        <family val="2"/>
      </rPr>
      <t xml:space="preserve"> 1)</t>
    </r>
  </si>
  <si>
    <t>(E-D)</t>
  </si>
  <si>
    <r>
      <t>(A-B)</t>
    </r>
    <r>
      <rPr>
        <sz val="9"/>
        <rFont val="Arial"/>
        <family val="2"/>
      </rPr>
      <t xml:space="preserve"> 1)</t>
    </r>
  </si>
  <si>
    <t>Tabell 1: Administrasjon</t>
  </si>
  <si>
    <t>Talet på barn og unge i publikum</t>
  </si>
  <si>
    <t>Behov for midlar frå Kultur- og kyrkjedepartementet</t>
  </si>
  <si>
    <t>Eigedelar</t>
  </si>
  <si>
    <t>Immaterielle eigedelar</t>
  </si>
  <si>
    <t xml:space="preserve">Sum eigedelar </t>
  </si>
  <si>
    <t>Opptent eigenkapital</t>
  </si>
  <si>
    <t>Personar</t>
  </si>
  <si>
    <t>(Inkludert vandreutstillingar)</t>
  </si>
  <si>
    <t>BUDSJETT</t>
  </si>
  <si>
    <t>REKNESKAP</t>
  </si>
  <si>
    <r>
      <t>Andre eigeninntekter</t>
    </r>
    <r>
      <rPr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2)</t>
    </r>
  </si>
  <si>
    <t>Tabell 4: Oppsummering av budsjettsøknad for</t>
  </si>
  <si>
    <t>Langsiktig gjeld</t>
  </si>
  <si>
    <t>Vesentlege avvik på den enkelte posten skal kommenterast i den tekstlege omtalen av budsjettsøknaden/rekneskapsrapporteringa.</t>
  </si>
  <si>
    <t>M.M.</t>
  </si>
  <si>
    <t>Vurdering fra DEP</t>
  </si>
  <si>
    <t>Prioritet fra Dep</t>
  </si>
  <si>
    <t>Kategori fra Dep</t>
  </si>
  <si>
    <t>Beløp fra Dep</t>
  </si>
  <si>
    <t>Etableringsår</t>
  </si>
  <si>
    <t>Eigar av driftsbygningane</t>
  </si>
  <si>
    <t>Organisasjonsform</t>
  </si>
  <si>
    <t>Namn på styreleiar</t>
  </si>
  <si>
    <t>Samla tal på personar fast tilsette ved institusjonen</t>
  </si>
  <si>
    <t>Talet på større publikasjonar</t>
  </si>
  <si>
    <t>Publikasjonar</t>
  </si>
  <si>
    <t>Arrangement</t>
  </si>
  <si>
    <t>Talet på årsverk utførte ved institusjonen (alle former for arbeidskraft, også ubetalt)</t>
  </si>
  <si>
    <t>KKD</t>
  </si>
  <si>
    <t>MD</t>
  </si>
  <si>
    <t>Miljøverndepartementet</t>
  </si>
  <si>
    <t>UFD</t>
  </si>
  <si>
    <t>SD</t>
  </si>
  <si>
    <t>Samferdselsdepartementet</t>
  </si>
  <si>
    <t>FD</t>
  </si>
  <si>
    <t>Forsvarsdepartementet</t>
  </si>
  <si>
    <t>Fylkeskommunen</t>
  </si>
  <si>
    <t>K</t>
  </si>
  <si>
    <t>Kommunen</t>
  </si>
  <si>
    <t>ABMU</t>
  </si>
  <si>
    <t>ABM-utvikling</t>
  </si>
  <si>
    <t>NKR</t>
  </si>
  <si>
    <t>Beløp</t>
  </si>
  <si>
    <t>Norsk kulturråd</t>
  </si>
  <si>
    <t>FK</t>
  </si>
  <si>
    <t>JD</t>
  </si>
  <si>
    <t>Justisdepartementet</t>
  </si>
  <si>
    <t>FID</t>
  </si>
  <si>
    <t>Fiskeridepartementet</t>
  </si>
  <si>
    <t>Helsedepartementet</t>
  </si>
  <si>
    <t>Sosialdepartementet</t>
  </si>
  <si>
    <t>OED</t>
  </si>
  <si>
    <t>Olje- og energidepartementet</t>
  </si>
  <si>
    <t>SOS</t>
  </si>
  <si>
    <t>LD</t>
  </si>
  <si>
    <t>Landbruksdepartementet</t>
  </si>
  <si>
    <t>NHD</t>
  </si>
  <si>
    <t>Nærings- og handelsdepartementet</t>
  </si>
  <si>
    <t>KRD</t>
  </si>
  <si>
    <t>ST</t>
  </si>
  <si>
    <t>Sametinget</t>
  </si>
  <si>
    <t>BFD</t>
  </si>
  <si>
    <t>Barne- og familiedepartementet</t>
  </si>
  <si>
    <t>HD</t>
  </si>
  <si>
    <r>
      <t>Stikkord</t>
    </r>
    <r>
      <rPr>
        <sz val="10"/>
        <rFont val="Arial"/>
        <family val="2"/>
      </rPr>
      <t xml:space="preserve"> 1)</t>
    </r>
  </si>
  <si>
    <r>
      <t>Søkt beløp</t>
    </r>
    <r>
      <rPr>
        <sz val="10"/>
        <rFont val="Arial"/>
        <family val="2"/>
      </rPr>
      <t xml:space="preserve"> 3)</t>
    </r>
  </si>
  <si>
    <r>
      <t>Totalt</t>
    </r>
    <r>
      <rPr>
        <sz val="10"/>
        <rFont val="Arial"/>
        <family val="2"/>
      </rPr>
      <t xml:space="preserve"> 4)</t>
    </r>
  </si>
  <si>
    <r>
      <t>Type</t>
    </r>
    <r>
      <rPr>
        <sz val="10"/>
        <rFont val="Arial"/>
        <family val="2"/>
      </rPr>
      <t xml:space="preserve"> 5)</t>
    </r>
  </si>
  <si>
    <r>
      <t>Periode</t>
    </r>
    <r>
      <rPr>
        <sz val="10"/>
        <rFont val="Arial"/>
        <family val="2"/>
      </rPr>
      <t xml:space="preserve"> 6)</t>
    </r>
  </si>
  <si>
    <t>2005-</t>
  </si>
  <si>
    <r>
      <t>(A-B)</t>
    </r>
    <r>
      <rPr>
        <sz val="10"/>
        <rFont val="Arial"/>
        <family val="0"/>
      </rPr>
      <t xml:space="preserve"> 4)</t>
    </r>
  </si>
  <si>
    <r>
      <t>(H-G)</t>
    </r>
    <r>
      <rPr>
        <sz val="10"/>
        <rFont val="Arial"/>
        <family val="0"/>
      </rPr>
      <t xml:space="preserve"> 4)</t>
    </r>
  </si>
  <si>
    <r>
      <t>Driftskostnader</t>
    </r>
    <r>
      <rPr>
        <sz val="10"/>
        <rFont val="Arial"/>
        <family val="0"/>
      </rPr>
      <t xml:space="preserve"> 5)</t>
    </r>
  </si>
  <si>
    <r>
      <t>Drift av lokale 6</t>
    </r>
    <r>
      <rPr>
        <b/>
        <sz val="10"/>
        <rFont val="Arial"/>
        <family val="0"/>
      </rPr>
      <t>)</t>
    </r>
  </si>
  <si>
    <r>
      <t>Vedlikehald av lokale/bygg 7</t>
    </r>
    <r>
      <rPr>
        <b/>
        <sz val="10"/>
        <rFont val="Arial"/>
        <family val="0"/>
      </rPr>
      <t>)</t>
    </r>
  </si>
  <si>
    <t>7)</t>
  </si>
  <si>
    <t>8)</t>
  </si>
  <si>
    <r>
      <t>Andre driftskostnader 8</t>
    </r>
    <r>
      <rPr>
        <b/>
        <sz val="10"/>
        <rFont val="Arial"/>
        <family val="0"/>
      </rPr>
      <t>)</t>
    </r>
  </si>
  <si>
    <t>UD</t>
  </si>
  <si>
    <t>(4 siffer)</t>
  </si>
  <si>
    <t>Talet på andre arrangement</t>
  </si>
  <si>
    <t>Kultur- og kyrkjedepartementet)</t>
  </si>
  <si>
    <t>Tabell 2: Budsjett og rekneskap</t>
  </si>
  <si>
    <t xml:space="preserve">Skjemaet skal lagrast på eigen PC med filnavn: "&lt;tiltakets namn&gt;".xls </t>
  </si>
  <si>
    <t>Skjemaet er utarbeidd i Excel.</t>
  </si>
  <si>
    <r>
      <t xml:space="preserve">Utfylt skjema skal sendast </t>
    </r>
    <r>
      <rPr>
        <b/>
        <i/>
        <sz val="8"/>
        <rFont val="Arial"/>
        <family val="0"/>
      </rPr>
      <t>elektronisk</t>
    </r>
    <r>
      <rPr>
        <i/>
        <sz val="8"/>
        <rFont val="Arial"/>
        <family val="0"/>
      </rPr>
      <t xml:space="preserve"> til e-post-adressa: postmottak@kkd.dep.no </t>
    </r>
  </si>
  <si>
    <t>Fristar</t>
  </si>
  <si>
    <r>
      <t xml:space="preserve">Merk at dokumentet er ferdig formatert. </t>
    </r>
    <r>
      <rPr>
        <i/>
        <sz val="8"/>
        <rFont val="Arial"/>
        <family val="2"/>
      </rPr>
      <t>Vi ber om at formateringa ikkje vert endra!</t>
    </r>
  </si>
  <si>
    <t>Må spesifiserat i neste tabell.</t>
  </si>
  <si>
    <t>Sponsorinntekter, oppdragsverksemd, utleige av lokale, inntekter frå butikk, kantine, kafédrift m.m.</t>
  </si>
  <si>
    <t>i pst.</t>
  </si>
  <si>
    <t>Avvik</t>
  </si>
  <si>
    <t>Rekne-</t>
  </si>
  <si>
    <t>skap</t>
  </si>
  <si>
    <t>Elektrisitet, brensel, reinhald, forsikring, avgifter m.v. (inkluderer også anlegg tilknytta tiltaket)</t>
  </si>
  <si>
    <t>Marknadsføring, informasjon m.m. + drift av kontor og alle administrative kostnader, formidling, samlingane (magasiner) og utstillingar.</t>
  </si>
  <si>
    <t>Endring</t>
  </si>
  <si>
    <t>Ekstraordinære postar</t>
  </si>
  <si>
    <t>Utanriksdepartementet</t>
  </si>
  <si>
    <t>Utdannings- og forskingsdepartementet</t>
  </si>
  <si>
    <t>Kultur- og kyrkjedepartementet</t>
  </si>
  <si>
    <t>Avsetjing til forpliktingar</t>
  </si>
  <si>
    <t>Skal berre fyllast ut for tiltak av typen "investering" eller "prosjekt" som går over meir enn eitt år</t>
  </si>
  <si>
    <t>Namn på dagleg leiar</t>
  </si>
  <si>
    <t>Ikkje bruk tusenskiljeteikn eller formlar!</t>
  </si>
  <si>
    <t>Rekneskap per 30. juni 2004</t>
  </si>
  <si>
    <t>Busjettsøknad 2005</t>
  </si>
  <si>
    <t>Investeringar</t>
  </si>
  <si>
    <t>Garanti for utfyllinga av skjemaet:</t>
  </si>
  <si>
    <t>(til dømes: stiftelsen, kommunen, AAD, privat)</t>
  </si>
  <si>
    <t>(til dømes: stiftelse, organisasjon, aksjeselskap)</t>
  </si>
  <si>
    <t>1. mars……</t>
  </si>
  <si>
    <t>Namn på kontaktperson</t>
  </si>
  <si>
    <t>e-postadresse for dagleg leiar</t>
  </si>
  <si>
    <t>e-postadresse for kontaktperson</t>
  </si>
  <si>
    <t>Telefonnummer til tiltaket</t>
  </si>
  <si>
    <t>e-postadresse til tiltaket</t>
  </si>
  <si>
    <t>(til dømes: 22.33.44.55)</t>
  </si>
  <si>
    <t>jf. tabell 2 "Anna offentleg ord. ..."</t>
  </si>
  <si>
    <t>Tabell 2: Budsjett og rekneskap (forts.)</t>
  </si>
  <si>
    <t>: Budsjettsøknad for 2005</t>
  </si>
  <si>
    <t>: Rekneskapsrapport per 30. juni 2004.</t>
  </si>
  <si>
    <t>- Tabell 2 ("Resultatrekneskap"):</t>
  </si>
  <si>
    <t xml:space="preserve">  . kolonne H (rekneskap per 30. juni) skal fyllast ut;</t>
  </si>
  <si>
    <t xml:space="preserve">  . kolonnene B, D, E og G skal ikkje endrast;</t>
  </si>
  <si>
    <t>- Tabell 3 ("Balanse") skal oppdaterast med reviderte godkjende tal dersom det tidlegare var oppført førebels tal.</t>
  </si>
  <si>
    <t>Dato:</t>
  </si>
  <si>
    <t>Ikkje legg til eller fjern linjer i reknearket!</t>
  </si>
  <si>
    <r>
      <t xml:space="preserve">Organsiasjonsnummer </t>
    </r>
    <r>
      <rPr>
        <b/>
        <sz val="10"/>
        <rFont val="Arial"/>
        <family val="2"/>
      </rPr>
      <t>1)</t>
    </r>
  </si>
  <si>
    <r>
      <t xml:space="preserve">Merk at organisasjonsnummer (org.nr) gjev ein </t>
    </r>
    <r>
      <rPr>
        <b/>
        <i/>
        <sz val="8"/>
        <rFont val="Arial"/>
        <family val="2"/>
      </rPr>
      <t>eintydig</t>
    </r>
    <r>
      <rPr>
        <i/>
        <sz val="8"/>
        <rFont val="Arial"/>
        <family val="2"/>
      </rPr>
      <t xml:space="preserve"> identifikasjon av tiltaket. Det er derfor særs viktig at det ikkje er feil i dette.</t>
    </r>
  </si>
  <si>
    <t>16. august..</t>
  </si>
  <si>
    <t>Styreleiar (sign)</t>
  </si>
  <si>
    <t>Dagleg leiar (sign)</t>
  </si>
  <si>
    <t>Første året med tilskot frå Kultur- og kyrkjedepartementet</t>
  </si>
  <si>
    <t>Ordinært offentleg driftstilskot</t>
  </si>
  <si>
    <t>Ordinært driftstilskot frå Kultur- og</t>
  </si>
  <si>
    <t>Anna offentleg ord. driftstilskot 3)</t>
  </si>
  <si>
    <t>Totalt ordinært  off. driftstilskot</t>
  </si>
  <si>
    <t>Andre offentlege tilskot 4)</t>
  </si>
  <si>
    <t>Anna tilskot frå Kultur- og kyrkjedep.</t>
  </si>
  <si>
    <t>Anna offentleg tilskot 3)</t>
  </si>
  <si>
    <t>Totalt andre offentlege tilskot</t>
  </si>
  <si>
    <t>Andre tilskot og gåver</t>
  </si>
  <si>
    <t>Tabell 2b: Spesifisering av andre tilskot enn dei som er gjevne frå Kultur- og kyrkjedepartementet, jf. tabell 2</t>
  </si>
  <si>
    <t>Type tilskot</t>
  </si>
  <si>
    <t>Merknad knytta til tilskotet</t>
  </si>
  <si>
    <t>Ordinært offentleg driftstilskot (unnateke</t>
  </si>
  <si>
    <t>Ordinært driftstilskot</t>
  </si>
  <si>
    <t>Sum ordinært driftstilskot</t>
  </si>
  <si>
    <t>Anna offentleg tilskot (unnateke</t>
  </si>
  <si>
    <t>Anna tilskot</t>
  </si>
  <si>
    <t>Sum anna tilskot</t>
  </si>
  <si>
    <t>jf. tabell 2 "Anna offentleg tilskot"</t>
  </si>
  <si>
    <t>1) Lovlege verdiar for tilskotsyter er:</t>
  </si>
  <si>
    <t>Investeringstilskot og øyremerkte prosjekttilskot frå Kultur- og kyrkjedepartementet</t>
  </si>
  <si>
    <t>Investeringstilskot og øyremerkte prosjekttilskot frå andre</t>
  </si>
  <si>
    <t xml:space="preserve"> - tiltak som krev auka tilskot (i prioritert rekkefølgje)</t>
  </si>
  <si>
    <t>Total auke i tilskot søkt Kultur- og kyrkjedepartementet</t>
  </si>
  <si>
    <t>I tillegg må kvart tiltak grunngjevast nærmare i den tekstlege omtalen av budsjettsøknaden (rundt 1/2 side)</t>
  </si>
  <si>
    <t>Talet på framførte verk</t>
  </si>
  <si>
    <t>Samla publikum på arrangement med billettar</t>
  </si>
  <si>
    <t>(Arkivar, bibliotekar, konservator, forskar og utøvande kunstnar. Programansvarlege og kuratorar ved kunstinst.)</t>
  </si>
  <si>
    <t>Talet på oppsetjingar</t>
  </si>
  <si>
    <t>(Seminar, debattar, spesialarrangement og nye foredrag mm.)</t>
  </si>
  <si>
    <t>Tabell 6: Publikum</t>
  </si>
  <si>
    <t>Tabell 7b: Aktivitetar ved musikktiltak</t>
  </si>
  <si>
    <t>Tabell 7c: Aktivitetar ved arkiv, bibliotek og museum</t>
  </si>
  <si>
    <t>Verk</t>
  </si>
  <si>
    <t>Oppsetjingar</t>
  </si>
  <si>
    <t>ANNA</t>
  </si>
  <si>
    <t>Anna enn det som er spesifisert her</t>
  </si>
  <si>
    <t>Angjev tiltakets namn:</t>
  </si>
  <si>
    <t>Oppgjev ALLE beløp i heile 1000 kroner.</t>
  </si>
  <si>
    <t>Ver sikker på at organisasjonsnummeret er rett skrive (sjå fotnote 1 neste side).</t>
  </si>
  <si>
    <t xml:space="preserve">  . kolonne A skal oppdaterast med reviderte godkjende tal dersom det tidlegare var oppført førebels tal;</t>
  </si>
  <si>
    <t xml:space="preserve">  . kolonne J (revidert arbeidsbudsjett) skal fyllast ut dersom tidlegare oppgitt arbeidsbudsjett er endra</t>
  </si>
  <si>
    <t>(skal berre fyllast ut på papirversjonen av skjemaet)</t>
  </si>
  <si>
    <t>(9 siffer utan mellomrom, bokstavar eller andre teikn: til dømes: 996545354)</t>
  </si>
  <si>
    <t>(4 siffer; skal fyllast ut dersom dette er mindre enn 15 år sidan)</t>
  </si>
  <si>
    <t>(fornamn og etternamn)</t>
  </si>
  <si>
    <t>Nummeret skal vere eit tal med 9 siffer, utan mellomrom eller andre teikn. Det skal skrivast slik "123456789"; ikkje slik "NO 12234 567 89 MVA" eller slik "12234.567.89"!</t>
  </si>
  <si>
    <t>Tilskot utover ordinært offentleg drifts- og investeringstilskot (dvs. prosjekttilskot, ekstraordinært driftstilskot m.m.).</t>
  </si>
  <si>
    <t>Kommunal- og regionaldepartementet</t>
  </si>
  <si>
    <t xml:space="preserve">Bankinnskot, kontantar o.l. </t>
  </si>
  <si>
    <r>
      <t xml:space="preserve">Kort omtale av formål for tiltaket og forventa resultat </t>
    </r>
    <r>
      <rPr>
        <sz val="10"/>
        <rFont val="Arial"/>
        <family val="2"/>
      </rPr>
      <t>2)</t>
    </r>
  </si>
  <si>
    <r>
      <t xml:space="preserve">Oppgjev </t>
    </r>
    <r>
      <rPr>
        <i/>
        <sz val="8"/>
        <rFont val="Arial"/>
        <family val="0"/>
      </rPr>
      <t>den samla kostnaden knytt til ein nærmare oppgitt periode - skal ikkje fyllast ut for driftsmidlar</t>
    </r>
  </si>
  <si>
    <t>Oppgjev type tiltak med ein av følgjande bokstaver: Drift=D, Investering=I, Prosjekt=P</t>
  </si>
  <si>
    <t>(Inkluderer deltakarar, gjester, skuleklasser mv)</t>
  </si>
  <si>
    <t>(Inkluderer fribillettar og sponsorbillettar)</t>
  </si>
  <si>
    <t>Talet på framsyningar/framføringar</t>
  </si>
  <si>
    <t>Talet på framsyningar/framføringar i eigen scene/fast arena</t>
  </si>
  <si>
    <t>Tabell 7a: Aktivitetar ved teater og opera</t>
  </si>
  <si>
    <t>Talet på konsertar i eigen konsertsal/fast arena</t>
  </si>
  <si>
    <t>(Både betalande og ikkje-betalande, inkl. skuleklassar)</t>
  </si>
  <si>
    <t>Frams./framfør.</t>
  </si>
  <si>
    <t>Tilskotsinstitusjonar og faste tilskotsmotakarar under Kulturavdelinga</t>
  </si>
  <si>
    <t>Talet på publikum med fribillettar og sponsorbillettar på arrangement med billettar</t>
  </si>
  <si>
    <t>Tabell 5: Personale</t>
  </si>
  <si>
    <t>Tilskotsytar 1)</t>
  </si>
  <si>
    <r>
      <t xml:space="preserve">Når det gjeld investeringar, jf. </t>
    </r>
    <r>
      <rPr>
        <i/>
        <u val="single"/>
        <sz val="8"/>
        <rFont val="Arial"/>
        <family val="2"/>
      </rPr>
      <t>tabell 3 Balanse</t>
    </r>
    <r>
      <rPr>
        <i/>
        <sz val="8"/>
        <rFont val="Arial"/>
        <family val="2"/>
      </rPr>
      <t xml:space="preserve"> nedanfor.</t>
    </r>
  </si>
  <si>
    <t>Dato for utfylling av skjemaet:</t>
  </si>
  <si>
    <r>
      <t xml:space="preserve">1. mars: </t>
    </r>
    <r>
      <rPr>
        <b/>
        <i/>
        <sz val="8"/>
        <rFont val="Arial"/>
        <family val="2"/>
      </rPr>
      <t>Budsjettsøknad</t>
    </r>
    <r>
      <rPr>
        <i/>
        <sz val="8"/>
        <rFont val="Arial"/>
        <family val="2"/>
      </rPr>
      <t>: H</t>
    </r>
    <r>
      <rPr>
        <i/>
        <sz val="8"/>
        <rFont val="Arial"/>
        <family val="0"/>
      </rPr>
      <t>eile skjemaet unntatt tabell 2 kolonne H-J skal/må fyllast ut:</t>
    </r>
  </si>
  <si>
    <t>- Tabell 3 skal berre fyllast ut av tilskotsinstitusjonar (post 70, 71 og 72).</t>
  </si>
  <si>
    <t>- Tabell 2 kolonne G skal berre fyllast ut av tilskotsinstitusjonar (post 70,71 og 72; unntatt festivalar på kap. 323 post 72).</t>
  </si>
  <si>
    <t>- Tabell 2 og 3 (årsrekneskapen) skal fyllast ut i samsvar med rekneskapslova, men treng ikkje vere revidert.</t>
  </si>
  <si>
    <t>Berre dei kvite felta skal fyllast ut. Gule felt gjev hjelp.</t>
  </si>
  <si>
    <t>Faste tilskotsmotakarar skal heller ikkje denne gongen skal fylle ut kolonnene G, H og J i tabell 2 og ikkje tabell 3.</t>
  </si>
  <si>
    <t>Merk at festivalar skal sende tabell 2 ("Rekneskapsrapport") seinast ein månad etter at festivalen er avslutta.</t>
  </si>
  <si>
    <r>
      <t xml:space="preserve">Ta vare på skjemaet for </t>
    </r>
    <r>
      <rPr>
        <b/>
        <i/>
        <sz val="8"/>
        <rFont val="Arial"/>
        <family val="2"/>
      </rPr>
      <t>gjenbruk</t>
    </r>
    <r>
      <rPr>
        <i/>
        <sz val="8"/>
        <rFont val="Arial"/>
        <family val="0"/>
      </rPr>
      <t xml:space="preserve"> neste år.</t>
    </r>
  </si>
  <si>
    <t>Andre (dvs. tilskotsinstitusjonar på post 70,71 og 72) skal denne gongen fylle ut slik:</t>
  </si>
  <si>
    <r>
      <t>16. august: Full elektronisk rapportering:</t>
    </r>
    <r>
      <rPr>
        <i/>
        <sz val="8"/>
        <rFont val="Arial"/>
        <family val="2"/>
      </rPr>
      <t xml:space="preserve"> Skjemaet sendt 1. mars skal </t>
    </r>
    <r>
      <rPr>
        <b/>
        <i/>
        <sz val="8"/>
        <rFont val="Arial"/>
        <family val="2"/>
      </rPr>
      <t>oppdaterast</t>
    </r>
    <r>
      <rPr>
        <i/>
        <sz val="8"/>
        <rFont val="Arial"/>
        <family val="2"/>
      </rPr>
      <t xml:space="preserve"> og sendast på nytt:</t>
    </r>
  </si>
  <si>
    <r>
      <t xml:space="preserve">Tabell 3: Balanse </t>
    </r>
    <r>
      <rPr>
        <sz val="8"/>
        <rFont val="Arial"/>
        <family val="2"/>
      </rPr>
      <t>(jf. rekneskapslova § 6-2) (Gjeld tilskotsinstitusjonar, post 70, 71 og 72).</t>
    </r>
  </si>
  <si>
    <t>Merk at alle endringar i tabell 2 kolonne A og i tabell 3 for året 2003 må markerast med feit skrifttype.</t>
  </si>
  <si>
    <t xml:space="preserve"> KKD, 14.01.2004 - Versjon 4.6</t>
  </si>
  <si>
    <t>Skjemaet kan hentast frå internett på: http://odin.dep.no/kkd/norsk/budsjett-regnskap/budsjettsoknad_2005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</si>
</sst>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dd/mm/yyyy"/>
    <numFmt numFmtId="177" formatCode="[$-414]d\.\ mmmm\ yyyy"/>
    <numFmt numFmtId="178" formatCode="dd/mm/yyyy;@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8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u val="single"/>
      <sz val="10"/>
      <name val="Arial"/>
      <family val="2"/>
    </font>
    <font>
      <i/>
      <strike/>
      <sz val="8"/>
      <name val="Arial"/>
      <family val="2"/>
    </font>
    <font>
      <sz val="8"/>
      <color indexed="22"/>
      <name val="Arial"/>
      <family val="0"/>
    </font>
    <font>
      <b/>
      <sz val="16"/>
      <name val="Arial"/>
      <family val="2"/>
    </font>
    <font>
      <b/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3" borderId="1" xfId="0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8" fillId="4" borderId="0" xfId="0" applyFont="1" applyFill="1" applyBorder="1" applyAlignment="1">
      <alignment/>
    </xf>
    <xf numFmtId="0" fontId="19" fillId="3" borderId="1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" fillId="2" borderId="3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2" borderId="2" xfId="0" applyFont="1" applyFill="1" applyBorder="1" applyAlignment="1" applyProtection="1">
      <alignment/>
      <protection/>
    </xf>
    <xf numFmtId="0" fontId="20" fillId="2" borderId="2" xfId="0" applyFon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/>
    </xf>
    <xf numFmtId="0" fontId="20" fillId="2" borderId="5" xfId="0" applyFont="1" applyFill="1" applyBorder="1" applyAlignment="1" applyProtection="1">
      <alignment/>
      <protection/>
    </xf>
    <xf numFmtId="3" fontId="2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>
      <alignment horizontal="right"/>
    </xf>
    <xf numFmtId="0" fontId="6" fillId="4" borderId="0" xfId="0" applyFont="1" applyFill="1" applyBorder="1" applyAlignment="1">
      <alignment/>
    </xf>
    <xf numFmtId="0" fontId="7" fillId="4" borderId="7" xfId="0" applyFont="1" applyFill="1" applyBorder="1" applyAlignment="1">
      <alignment horizontal="right"/>
    </xf>
    <xf numFmtId="0" fontId="8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8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4" borderId="0" xfId="0" applyFont="1" applyFill="1" applyBorder="1" applyAlignment="1">
      <alignment/>
    </xf>
    <xf numFmtId="3" fontId="7" fillId="4" borderId="5" xfId="0" applyNumberFormat="1" applyFont="1" applyFill="1" applyBorder="1" applyAlignment="1" applyProtection="1">
      <alignment horizontal="right"/>
      <protection locked="0"/>
    </xf>
    <xf numFmtId="3" fontId="7" fillId="4" borderId="0" xfId="0" applyNumberFormat="1" applyFont="1" applyFill="1" applyBorder="1" applyAlignment="1" applyProtection="1">
      <alignment horizontal="right"/>
      <protection locked="0"/>
    </xf>
    <xf numFmtId="3" fontId="7" fillId="4" borderId="9" xfId="0" applyNumberFormat="1" applyFont="1" applyFill="1" applyBorder="1" applyAlignment="1" applyProtection="1">
      <alignment horizontal="right"/>
      <protection locked="0"/>
    </xf>
    <xf numFmtId="3" fontId="7" fillId="4" borderId="8" xfId="0" applyNumberFormat="1" applyFont="1" applyFill="1" applyBorder="1" applyAlignment="1" applyProtection="1">
      <alignment horizontal="right"/>
      <protection locked="0"/>
    </xf>
    <xf numFmtId="0" fontId="7" fillId="4" borderId="2" xfId="0" applyFont="1" applyFill="1" applyBorder="1" applyAlignment="1">
      <alignment/>
    </xf>
    <xf numFmtId="3" fontId="7" fillId="4" borderId="2" xfId="0" applyNumberFormat="1" applyFont="1" applyFill="1" applyBorder="1" applyAlignment="1" applyProtection="1">
      <alignment horizontal="center"/>
      <protection locked="0"/>
    </xf>
    <xf numFmtId="3" fontId="7" fillId="4" borderId="10" xfId="0" applyNumberFormat="1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2" borderId="13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4" borderId="0" xfId="0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3" fontId="7" fillId="4" borderId="8" xfId="0" applyNumberFormat="1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49" fontId="0" fillId="0" borderId="6" xfId="0" applyNumberFormat="1" applyFont="1" applyBorder="1" applyAlignment="1" applyProtection="1">
      <alignment horizontal="right"/>
      <protection locked="0"/>
    </xf>
    <xf numFmtId="0" fontId="0" fillId="2" borderId="4" xfId="0" applyFont="1" applyFill="1" applyBorder="1" applyAlignment="1">
      <alignment/>
    </xf>
    <xf numFmtId="49" fontId="0" fillId="0" borderId="6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>
      <alignment vertical="top"/>
    </xf>
    <xf numFmtId="3" fontId="8" fillId="4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3" fontId="8" fillId="4" borderId="2" xfId="0" applyNumberFormat="1" applyFont="1" applyFill="1" applyBorder="1" applyAlignment="1" applyProtection="1">
      <alignment horizontal="right"/>
      <protection/>
    </xf>
    <xf numFmtId="0" fontId="9" fillId="2" borderId="14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 vertical="top"/>
      <protection/>
    </xf>
    <xf numFmtId="3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/>
      <protection locked="0"/>
    </xf>
    <xf numFmtId="0" fontId="7" fillId="4" borderId="2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4" borderId="0" xfId="0" applyFont="1" applyFill="1" applyBorder="1" applyAlignment="1" applyProtection="1">
      <alignment/>
      <protection/>
    </xf>
    <xf numFmtId="0" fontId="7" fillId="4" borderId="8" xfId="0" applyFont="1" applyFill="1" applyBorder="1" applyAlignment="1" applyProtection="1">
      <alignment/>
      <protection/>
    </xf>
    <xf numFmtId="1" fontId="0" fillId="2" borderId="6" xfId="0" applyNumberFormat="1" applyFont="1" applyFill="1" applyBorder="1" applyAlignment="1" applyProtection="1">
      <alignment horizontal="right"/>
      <protection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6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9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0" fontId="30" fillId="0" borderId="7" xfId="0" applyFont="1" applyFill="1" applyBorder="1" applyAlignment="1">
      <alignment/>
    </xf>
    <xf numFmtId="0" fontId="30" fillId="0" borderId="2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3" xfId="0" applyFont="1" applyFill="1" applyBorder="1" applyAlignment="1" applyProtection="1">
      <alignment/>
      <protection/>
    </xf>
    <xf numFmtId="49" fontId="2" fillId="2" borderId="14" xfId="0" applyNumberFormat="1" applyFont="1" applyFill="1" applyBorder="1" applyAlignment="1" applyProtection="1">
      <alignment horizontal="left" vertical="top"/>
      <protection/>
    </xf>
    <xf numFmtId="49" fontId="0" fillId="2" borderId="1" xfId="0" applyNumberFormat="1" applyFill="1" applyBorder="1" applyAlignment="1">
      <alignment horizontal="left" vertical="top"/>
    </xf>
    <xf numFmtId="49" fontId="0" fillId="2" borderId="12" xfId="0" applyNumberFormat="1" applyFill="1" applyBorder="1" applyAlignment="1">
      <alignment horizontal="left" vertical="top"/>
    </xf>
    <xf numFmtId="0" fontId="2" fillId="3" borderId="14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19" fillId="2" borderId="13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2" borderId="0" xfId="0" applyNumberFormat="1" applyFont="1" applyFill="1" applyBorder="1" applyAlignment="1" applyProtection="1">
      <alignment horizontal="right"/>
      <protection/>
    </xf>
    <xf numFmtId="49" fontId="0" fillId="2" borderId="2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 horizontal="right" vertical="top"/>
      <protection/>
    </xf>
    <xf numFmtId="0" fontId="0" fillId="2" borderId="0" xfId="0" applyFill="1" applyBorder="1" applyAlignment="1">
      <alignment horizontal="right"/>
    </xf>
    <xf numFmtId="49" fontId="0" fillId="2" borderId="3" xfId="0" applyNumberFormat="1" applyFont="1" applyFill="1" applyBorder="1" applyAlignment="1" applyProtection="1">
      <alignment horizontal="right"/>
      <protection locked="0"/>
    </xf>
    <xf numFmtId="49" fontId="22" fillId="2" borderId="5" xfId="0" applyNumberFormat="1" applyFont="1" applyFill="1" applyBorder="1" applyAlignment="1" applyProtection="1">
      <alignment horizontal="left"/>
      <protection/>
    </xf>
    <xf numFmtId="49" fontId="0" fillId="2" borderId="5" xfId="0" applyNumberFormat="1" applyFont="1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8" fillId="4" borderId="5" xfId="0" applyFont="1" applyFill="1" applyBorder="1" applyAlignment="1">
      <alignment/>
    </xf>
    <xf numFmtId="3" fontId="8" fillId="4" borderId="5" xfId="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>
      <alignment/>
    </xf>
    <xf numFmtId="0" fontId="7" fillId="4" borderId="13" xfId="0" applyFont="1" applyFill="1" applyBorder="1" applyAlignment="1">
      <alignment horizontal="right"/>
    </xf>
    <xf numFmtId="0" fontId="6" fillId="4" borderId="5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2" fillId="3" borderId="13" xfId="0" applyFont="1" applyFill="1" applyBorder="1" applyAlignment="1" applyProtection="1">
      <alignment/>
      <protection/>
    </xf>
    <xf numFmtId="0" fontId="0" fillId="2" borderId="8" xfId="0" applyFill="1" applyBorder="1" applyAlignment="1">
      <alignment horizontal="right"/>
    </xf>
    <xf numFmtId="0" fontId="2" fillId="3" borderId="14" xfId="0" applyFont="1" applyFill="1" applyBorder="1" applyAlignment="1" applyProtection="1">
      <alignment/>
      <protection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/>
      <protection/>
    </xf>
    <xf numFmtId="49" fontId="0" fillId="2" borderId="6" xfId="0" applyNumberFormat="1" applyFont="1" applyFill="1" applyBorder="1" applyAlignment="1" applyProtection="1">
      <alignment horizontal="right" vertical="top"/>
      <protection locked="0"/>
    </xf>
    <xf numFmtId="0" fontId="19" fillId="2" borderId="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13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20" fillId="2" borderId="5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19" fillId="2" borderId="7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0" fontId="16" fillId="2" borderId="14" xfId="0" applyFont="1" applyFill="1" applyBorder="1" applyAlignment="1" applyProtection="1">
      <alignment/>
      <protection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49" fontId="0" fillId="2" borderId="3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5" fillId="4" borderId="13" xfId="0" applyFont="1" applyFill="1" applyBorder="1" applyAlignment="1" applyProtection="1">
      <alignment horizontal="left"/>
      <protection/>
    </xf>
    <xf numFmtId="0" fontId="25" fillId="4" borderId="5" xfId="0" applyFont="1" applyFill="1" applyBorder="1" applyAlignment="1" applyProtection="1">
      <alignment horizontal="left"/>
      <protection/>
    </xf>
    <xf numFmtId="49" fontId="25" fillId="4" borderId="5" xfId="0" applyNumberFormat="1" applyFont="1" applyFill="1" applyBorder="1" applyAlignment="1" applyProtection="1">
      <alignment horizontal="left"/>
      <protection/>
    </xf>
    <xf numFmtId="0" fontId="25" fillId="4" borderId="5" xfId="0" applyFont="1" applyFill="1" applyBorder="1" applyAlignment="1" applyProtection="1">
      <alignment/>
      <protection/>
    </xf>
    <xf numFmtId="0" fontId="27" fillId="4" borderId="5" xfId="0" applyFont="1" applyFill="1" applyBorder="1" applyAlignment="1" applyProtection="1">
      <alignment horizontal="left"/>
      <protection/>
    </xf>
    <xf numFmtId="0" fontId="31" fillId="4" borderId="3" xfId="0" applyFont="1" applyFill="1" applyBorder="1" applyAlignment="1" applyProtection="1">
      <alignment horizontal="left"/>
      <protection/>
    </xf>
    <xf numFmtId="0" fontId="32" fillId="4" borderId="0" xfId="0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/>
      <protection/>
    </xf>
    <xf numFmtId="14" fontId="7" fillId="4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49" fontId="4" fillId="4" borderId="0" xfId="0" applyNumberFormat="1" applyFont="1" applyFill="1" applyBorder="1" applyAlignment="1" applyProtection="1">
      <alignment horizontal="left"/>
      <protection/>
    </xf>
    <xf numFmtId="0" fontId="4" fillId="4" borderId="0" xfId="0" applyFont="1" applyFill="1" applyBorder="1" applyAlignment="1" applyProtection="1">
      <alignment horizontal="left"/>
      <protection/>
    </xf>
    <xf numFmtId="49" fontId="2" fillId="4" borderId="0" xfId="0" applyNumberFormat="1" applyFont="1" applyFill="1" applyBorder="1" applyAlignment="1" applyProtection="1">
      <alignment horizontal="left"/>
      <protection/>
    </xf>
    <xf numFmtId="49" fontId="13" fillId="4" borderId="0" xfId="0" applyNumberFormat="1" applyFont="1" applyFill="1" applyBorder="1" applyAlignment="1" applyProtection="1">
      <alignment horizontal="left"/>
      <protection/>
    </xf>
    <xf numFmtId="49" fontId="13" fillId="4" borderId="8" xfId="0" applyNumberFormat="1" applyFont="1" applyFill="1" applyBorder="1" applyAlignment="1" applyProtection="1">
      <alignment horizontal="left"/>
      <protection/>
    </xf>
    <xf numFmtId="0" fontId="0" fillId="0" borderId="3" xfId="0" applyFill="1" applyBorder="1" applyAlignment="1">
      <alignment/>
    </xf>
    <xf numFmtId="0" fontId="9" fillId="2" borderId="3" xfId="0" applyFont="1" applyFill="1" applyBorder="1" applyAlignment="1">
      <alignment horizontal="left" vertical="top" wrapText="1"/>
    </xf>
    <xf numFmtId="49" fontId="9" fillId="2" borderId="14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>
      <alignment vertical="top"/>
    </xf>
    <xf numFmtId="3" fontId="7" fillId="4" borderId="8" xfId="0" applyNumberFormat="1" applyFont="1" applyFill="1" applyBorder="1" applyAlignment="1" applyProtection="1">
      <alignment/>
      <protection locked="0"/>
    </xf>
    <xf numFmtId="0" fontId="13" fillId="4" borderId="5" xfId="0" applyFont="1" applyFill="1" applyBorder="1" applyAlignment="1" applyProtection="1">
      <alignment horizontal="left"/>
      <protection/>
    </xf>
    <xf numFmtId="0" fontId="7" fillId="4" borderId="9" xfId="0" applyFont="1" applyFill="1" applyBorder="1" applyAlignment="1" applyProtection="1">
      <alignment horizontal="right" vertical="top"/>
      <protection/>
    </xf>
    <xf numFmtId="0" fontId="13" fillId="4" borderId="2" xfId="0" applyFont="1" applyFill="1" applyBorder="1" applyAlignment="1" applyProtection="1">
      <alignment horizontal="left"/>
      <protection/>
    </xf>
    <xf numFmtId="0" fontId="2" fillId="4" borderId="2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5" borderId="11" xfId="0" applyNumberFormat="1" applyFont="1" applyFill="1" applyBorder="1" applyAlignment="1" applyProtection="1">
      <alignment horizontal="right"/>
      <protection/>
    </xf>
    <xf numFmtId="1" fontId="0" fillId="0" borderId="8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4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0" borderId="6" xfId="0" applyNumberFormat="1" applyFont="1" applyBorder="1" applyAlignment="1" applyProtection="1">
      <alignment horizontal="right"/>
      <protection locked="0"/>
    </xf>
    <xf numFmtId="1" fontId="0" fillId="2" borderId="9" xfId="0" applyNumberFormat="1" applyFont="1" applyFill="1" applyBorder="1" applyAlignment="1" applyProtection="1">
      <alignment horizontal="right"/>
      <protection/>
    </xf>
    <xf numFmtId="1" fontId="0" fillId="2" borderId="15" xfId="0" applyNumberFormat="1" applyFont="1" applyFill="1" applyBorder="1" applyAlignment="1" applyProtection="1">
      <alignment horizontal="right"/>
      <protection/>
    </xf>
    <xf numFmtId="1" fontId="0" fillId="2" borderId="4" xfId="0" applyNumberFormat="1" applyFont="1" applyFill="1" applyBorder="1" applyAlignment="1" applyProtection="1">
      <alignment horizontal="right"/>
      <protection/>
    </xf>
    <xf numFmtId="1" fontId="0" fillId="5" borderId="15" xfId="0" applyNumberFormat="1" applyFont="1" applyFill="1" applyBorder="1" applyAlignment="1" applyProtection="1">
      <alignment horizontal="right"/>
      <protection/>
    </xf>
    <xf numFmtId="1" fontId="0" fillId="5" borderId="4" xfId="0" applyNumberFormat="1" applyFont="1" applyFill="1" applyBorder="1" applyAlignment="1" applyProtection="1">
      <alignment horizontal="right"/>
      <protection/>
    </xf>
    <xf numFmtId="1" fontId="0" fillId="2" borderId="14" xfId="0" applyNumberFormat="1" applyFont="1" applyFill="1" applyBorder="1" applyAlignment="1" applyProtection="1">
      <alignment horizontal="right"/>
      <protection/>
    </xf>
    <xf numFmtId="1" fontId="0" fillId="2" borderId="1" xfId="0" applyNumberFormat="1" applyFont="1" applyFill="1" applyBorder="1" applyAlignment="1" applyProtection="1">
      <alignment horizontal="right"/>
      <protection/>
    </xf>
    <xf numFmtId="1" fontId="0" fillId="5" borderId="1" xfId="0" applyNumberFormat="1" applyFont="1" applyFill="1" applyBorder="1" applyAlignment="1" applyProtection="1">
      <alignment horizontal="right"/>
      <protection/>
    </xf>
    <xf numFmtId="1" fontId="0" fillId="5" borderId="12" xfId="0" applyNumberFormat="1" applyFont="1" applyFill="1" applyBorder="1" applyAlignment="1" applyProtection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0" fillId="5" borderId="11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2" xfId="0" applyNumberFormat="1" applyFont="1" applyFill="1" applyBorder="1" applyAlignment="1" applyProtection="1">
      <alignment horizontal="right"/>
      <protection/>
    </xf>
    <xf numFmtId="1" fontId="0" fillId="5" borderId="2" xfId="0" applyNumberFormat="1" applyFont="1" applyFill="1" applyBorder="1" applyAlignment="1" applyProtection="1">
      <alignment horizontal="right"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2" borderId="5" xfId="0" applyNumberFormat="1" applyFont="1" applyFill="1" applyBorder="1" applyAlignment="1" applyProtection="1">
      <alignment/>
      <protection/>
    </xf>
    <xf numFmtId="1" fontId="0" fillId="5" borderId="1" xfId="0" applyNumberFormat="1" applyFont="1" applyFill="1" applyBorder="1" applyAlignment="1" applyProtection="1">
      <alignment/>
      <protection/>
    </xf>
    <xf numFmtId="1" fontId="0" fillId="5" borderId="12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 locked="0"/>
    </xf>
    <xf numFmtId="1" fontId="0" fillId="0" borderId="6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4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2" borderId="9" xfId="0" applyNumberFormat="1" applyFont="1" applyFill="1" applyBorder="1" applyAlignment="1" applyProtection="1">
      <alignment/>
      <protection/>
    </xf>
    <xf numFmtId="1" fontId="0" fillId="2" borderId="15" xfId="0" applyNumberFormat="1" applyFont="1" applyFill="1" applyBorder="1" applyAlignment="1" applyProtection="1">
      <alignment/>
      <protection/>
    </xf>
    <xf numFmtId="1" fontId="0" fillId="5" borderId="15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5" borderId="1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6" xfId="0" applyNumberFormat="1" applyFont="1" applyBorder="1" applyAlignment="1" applyProtection="1">
      <alignment/>
      <protection locked="0"/>
    </xf>
    <xf numFmtId="1" fontId="0" fillId="2" borderId="14" xfId="0" applyNumberFormat="1" applyFont="1" applyFill="1" applyBorder="1" applyAlignment="1" applyProtection="1">
      <alignment/>
      <protection/>
    </xf>
    <xf numFmtId="1" fontId="0" fillId="2" borderId="11" xfId="0" applyNumberFormat="1" applyFont="1" applyFill="1" applyBorder="1" applyAlignment="1" applyProtection="1">
      <alignment/>
      <protection/>
    </xf>
    <xf numFmtId="1" fontId="0" fillId="0" borderId="6" xfId="0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1" fontId="0" fillId="0" borderId="6" xfId="0" applyNumberFormat="1" applyFont="1" applyFill="1" applyBorder="1" applyAlignment="1" applyProtection="1">
      <alignment horizontal="right" vertical="top"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2" borderId="13" xfId="0" applyNumberFormat="1" applyFont="1" applyFill="1" applyBorder="1" applyAlignment="1" applyProtection="1">
      <alignment horizontal="right"/>
      <protection/>
    </xf>
    <xf numFmtId="14" fontId="0" fillId="6" borderId="6" xfId="0" applyNumberForma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/>
      <protection/>
    </xf>
    <xf numFmtId="3" fontId="0" fillId="2" borderId="9" xfId="0" applyNumberFormat="1" applyFont="1" applyFill="1" applyBorder="1" applyAlignment="1" applyProtection="1">
      <alignment/>
      <protection/>
    </xf>
    <xf numFmtId="3" fontId="20" fillId="2" borderId="8" xfId="0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 applyProtection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3" fontId="20" fillId="2" borderId="10" xfId="0" applyNumberFormat="1" applyFont="1" applyFill="1" applyBorder="1" applyAlignment="1" applyProtection="1">
      <alignment/>
      <protection/>
    </xf>
    <xf numFmtId="3" fontId="20" fillId="2" borderId="1" xfId="0" applyNumberFormat="1" applyFont="1" applyFill="1" applyBorder="1" applyAlignment="1" applyProtection="1">
      <alignment/>
      <protection/>
    </xf>
    <xf numFmtId="3" fontId="20" fillId="2" borderId="0" xfId="0" applyNumberFormat="1" applyFont="1" applyFill="1" applyBorder="1" applyAlignment="1" applyProtection="1">
      <alignment/>
      <protection/>
    </xf>
    <xf numFmtId="1" fontId="0" fillId="2" borderId="12" xfId="0" applyNumberFormat="1" applyFont="1" applyFill="1" applyBorder="1" applyAlignment="1" applyProtection="1">
      <alignment/>
      <protection/>
    </xf>
    <xf numFmtId="1" fontId="0" fillId="2" borderId="6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8" xfId="0" applyNumberFormat="1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49" fontId="0" fillId="2" borderId="15" xfId="0" applyNumberFormat="1" applyFont="1" applyFill="1" applyBorder="1" applyAlignment="1" applyProtection="1">
      <alignment horizontal="right"/>
      <protection/>
    </xf>
    <xf numFmtId="1" fontId="0" fillId="2" borderId="15" xfId="0" applyNumberFormat="1" applyFont="1" applyFill="1" applyBorder="1" applyAlignment="1" applyProtection="1">
      <alignment horizontal="right"/>
      <protection/>
    </xf>
    <xf numFmtId="49" fontId="9" fillId="2" borderId="14" xfId="0" applyNumberFormat="1" applyFont="1" applyFill="1" applyBorder="1" applyAlignment="1" applyProtection="1">
      <alignment horizontal="left" vertical="top"/>
      <protection/>
    </xf>
    <xf numFmtId="0" fontId="9" fillId="2" borderId="1" xfId="0" applyFont="1" applyFill="1" applyBorder="1" applyAlignment="1" applyProtection="1">
      <alignment horizontal="left" vertical="top" wrapText="1"/>
      <protection/>
    </xf>
    <xf numFmtId="49" fontId="0" fillId="2" borderId="6" xfId="0" applyNumberFormat="1" applyFont="1" applyFill="1" applyBorder="1" applyAlignment="1" applyProtection="1">
      <alignment horizontal="right" vertical="top"/>
      <protection/>
    </xf>
    <xf numFmtId="0" fontId="0" fillId="2" borderId="1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right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3" fontId="8" fillId="4" borderId="9" xfId="0" applyNumberFormat="1" applyFont="1" applyFill="1" applyBorder="1" applyAlignment="1" applyProtection="1">
      <alignment horizontal="right"/>
      <protection/>
    </xf>
    <xf numFmtId="0" fontId="8" fillId="4" borderId="3" xfId="0" applyFont="1" applyFill="1" applyBorder="1" applyAlignment="1" applyProtection="1">
      <alignment/>
      <protection/>
    </xf>
    <xf numFmtId="3" fontId="8" fillId="4" borderId="8" xfId="0" applyNumberFormat="1" applyFont="1" applyFill="1" applyBorder="1" applyAlignment="1" applyProtection="1">
      <alignment horizontal="right"/>
      <protection/>
    </xf>
    <xf numFmtId="3" fontId="8" fillId="4" borderId="0" xfId="0" applyNumberFormat="1" applyFont="1" applyFill="1" applyBorder="1" applyAlignment="1" applyProtection="1">
      <alignment horizontal="left"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29" fillId="4" borderId="2" xfId="0" applyFont="1" applyFill="1" applyBorder="1" applyAlignment="1" applyProtection="1">
      <alignment horizontal="left"/>
      <protection/>
    </xf>
    <xf numFmtId="0" fontId="29" fillId="4" borderId="2" xfId="0" applyFont="1" applyFill="1" applyBorder="1" applyAlignment="1" applyProtection="1">
      <alignment/>
      <protection/>
    </xf>
    <xf numFmtId="3" fontId="8" fillId="4" borderId="10" xfId="0" applyNumberFormat="1" applyFont="1" applyFill="1" applyBorder="1" applyAlignment="1" applyProtection="1">
      <alignment horizontal="right"/>
      <protection/>
    </xf>
    <xf numFmtId="3" fontId="1" fillId="3" borderId="1" xfId="0" applyNumberFormat="1" applyFont="1" applyFill="1" applyBorder="1" applyAlignment="1" applyProtection="1">
      <alignment/>
      <protection/>
    </xf>
    <xf numFmtId="1" fontId="0" fillId="2" borderId="9" xfId="0" applyNumberFormat="1" applyFont="1" applyFill="1" applyBorder="1" applyAlignment="1" applyProtection="1">
      <alignment/>
      <protection/>
    </xf>
    <xf numFmtId="1" fontId="0" fillId="2" borderId="15" xfId="0" applyNumberFormat="1" applyFont="1" applyFill="1" applyBorder="1" applyAlignment="1" applyProtection="1">
      <alignment/>
      <protection/>
    </xf>
    <xf numFmtId="1" fontId="0" fillId="2" borderId="1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9" fillId="6" borderId="14" xfId="0" applyFont="1" applyFill="1" applyBorder="1" applyAlignment="1" applyProtection="1">
      <alignment horizontal="left" vertical="top" wrapText="1"/>
      <protection locked="0"/>
    </xf>
    <xf numFmtId="0" fontId="19" fillId="6" borderId="1" xfId="0" applyFont="1" applyFill="1" applyBorder="1" applyAlignment="1" applyProtection="1">
      <alignment horizontal="left" vertical="top" wrapText="1"/>
      <protection locked="0"/>
    </xf>
    <xf numFmtId="0" fontId="19" fillId="6" borderId="12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1" fontId="0" fillId="6" borderId="6" xfId="0" applyNumberFormat="1" applyFont="1" applyFill="1" applyBorder="1" applyAlignment="1" applyProtection="1">
      <alignment horizontal="right" vertical="top"/>
      <protection locked="0"/>
    </xf>
    <xf numFmtId="3" fontId="0" fillId="6" borderId="6" xfId="0" applyNumberFormat="1" applyFont="1" applyFill="1" applyBorder="1" applyAlignment="1" applyProtection="1">
      <alignment horizontal="center" vertical="top"/>
      <protection locked="0"/>
    </xf>
    <xf numFmtId="0" fontId="0" fillId="6" borderId="6" xfId="0" applyFont="1" applyFill="1" applyBorder="1" applyAlignment="1" applyProtection="1">
      <alignment horizontal="left" vertical="top"/>
      <protection locked="0"/>
    </xf>
    <xf numFmtId="3" fontId="0" fillId="6" borderId="6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18" fillId="2" borderId="0" xfId="16" applyFont="1" applyFill="1" applyBorder="1" applyAlignment="1" applyProtection="1">
      <alignment horizontal="center"/>
      <protection/>
    </xf>
    <xf numFmtId="0" fontId="7" fillId="4" borderId="13" xfId="0" applyFont="1" applyFill="1" applyBorder="1" applyAlignment="1" applyProtection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7" fillId="4" borderId="0" xfId="0" applyFont="1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7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righ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2" xfId="0" applyFont="1" applyFill="1" applyBorder="1" applyAlignment="1" applyProtection="1">
      <alignment horizontal="left"/>
      <protection/>
    </xf>
    <xf numFmtId="49" fontId="11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49" fontId="11" fillId="2" borderId="0" xfId="0" applyNumberFormat="1" applyFont="1" applyFill="1" applyBorder="1" applyAlignment="1" applyProtection="1">
      <alignment horizontal="left"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/>
    </xf>
    <xf numFmtId="49" fontId="18" fillId="2" borderId="0" xfId="16" applyNumberFormat="1" applyFont="1" applyFill="1" applyBorder="1" applyAlignment="1" applyProtection="1">
      <alignment horizontal="center"/>
      <protection/>
    </xf>
    <xf numFmtId="0" fontId="18" fillId="2" borderId="8" xfId="16" applyFont="1" applyFill="1" applyBorder="1" applyAlignment="1" applyProtection="1">
      <alignment horizontal="center"/>
      <protection/>
    </xf>
    <xf numFmtId="49" fontId="0" fillId="2" borderId="7" xfId="0" applyNumberFormat="1" applyFont="1" applyFill="1" applyBorder="1" applyAlignment="1" applyProtection="1">
      <alignment/>
      <protection/>
    </xf>
    <xf numFmtId="49" fontId="0" fillId="2" borderId="2" xfId="0" applyNumberFormat="1" applyFont="1" applyFill="1" applyBorder="1" applyAlignment="1" applyProtection="1">
      <alignment horizontal="center"/>
      <protection/>
    </xf>
    <xf numFmtId="0" fontId="7" fillId="4" borderId="9" xfId="0" applyFont="1" applyFill="1" applyBorder="1" applyAlignment="1" applyProtection="1">
      <alignment/>
      <protection/>
    </xf>
    <xf numFmtId="0" fontId="7" fillId="4" borderId="8" xfId="0" applyFont="1" applyFill="1" applyBorder="1" applyAlignment="1" applyProtection="1">
      <alignment/>
      <protection/>
    </xf>
    <xf numFmtId="49" fontId="4" fillId="4" borderId="0" xfId="0" applyNumberFormat="1" applyFont="1" applyFill="1" applyBorder="1" applyAlignment="1" applyProtection="1">
      <alignment horizontal="center" vertical="top"/>
      <protection/>
    </xf>
    <xf numFmtId="49" fontId="4" fillId="4" borderId="8" xfId="0" applyNumberFormat="1" applyFont="1" applyFill="1" applyBorder="1" applyAlignment="1" applyProtection="1">
      <alignment horizontal="center" vertical="top"/>
      <protection/>
    </xf>
    <xf numFmtId="49" fontId="4" fillId="4" borderId="2" xfId="0" applyNumberFormat="1" applyFont="1" applyFill="1" applyBorder="1" applyAlignment="1" applyProtection="1">
      <alignment horizontal="center" vertical="top"/>
      <protection/>
    </xf>
    <xf numFmtId="49" fontId="4" fillId="4" borderId="10" xfId="0" applyNumberFormat="1" applyFont="1" applyFill="1" applyBorder="1" applyAlignment="1" applyProtection="1">
      <alignment horizontal="center" vertical="top"/>
      <protection/>
    </xf>
    <xf numFmtId="49" fontId="0" fillId="2" borderId="1" xfId="0" applyNumberFormat="1" applyFill="1" applyBorder="1" applyAlignment="1" applyProtection="1">
      <alignment horizontal="left" vertical="top"/>
      <protection/>
    </xf>
    <xf numFmtId="49" fontId="0" fillId="2" borderId="12" xfId="0" applyNumberForma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4" fillId="5" borderId="4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5" borderId="3" xfId="0" applyFont="1" applyFill="1" applyBorder="1" applyAlignment="1" applyProtection="1">
      <alignment horizontal="center"/>
      <protection/>
    </xf>
    <xf numFmtId="49" fontId="1" fillId="5" borderId="8" xfId="0" applyNumberFormat="1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5" borderId="11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right"/>
      <protection/>
    </xf>
    <xf numFmtId="0" fontId="4" fillId="5" borderId="1" xfId="0" applyFont="1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 horizontal="right"/>
      <protection/>
    </xf>
    <xf numFmtId="0" fontId="4" fillId="5" borderId="12" xfId="0" applyFont="1" applyFill="1" applyBorder="1" applyAlignment="1" applyProtection="1">
      <alignment horizontal="right"/>
      <protection/>
    </xf>
    <xf numFmtId="0" fontId="15" fillId="2" borderId="13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6" fillId="2" borderId="5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5" fillId="2" borderId="13" xfId="0" applyFont="1" applyFill="1" applyBorder="1" applyAlignment="1" applyProtection="1">
      <alignment/>
      <protection/>
    </xf>
    <xf numFmtId="0" fontId="15" fillId="2" borderId="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26" fillId="4" borderId="5" xfId="0" applyFont="1" applyFill="1" applyBorder="1" applyAlignment="1" applyProtection="1">
      <alignment/>
      <protection/>
    </xf>
    <xf numFmtId="0" fontId="26" fillId="4" borderId="5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49" fontId="4" fillId="4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49" fontId="0" fillId="4" borderId="0" xfId="0" applyNumberFormat="1" applyFill="1" applyBorder="1" applyAlignment="1" applyProtection="1">
      <alignment horizontal="left"/>
      <protection/>
    </xf>
    <xf numFmtId="0" fontId="0" fillId="4" borderId="3" xfId="0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49" fontId="3" fillId="4" borderId="0" xfId="0" applyNumberFormat="1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14" fillId="4" borderId="2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14" fontId="0" fillId="4" borderId="2" xfId="0" applyNumberFormat="1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17" fillId="4" borderId="5" xfId="0" applyFont="1" applyFill="1" applyBorder="1" applyAlignment="1" applyProtection="1">
      <alignment/>
      <protection/>
    </xf>
    <xf numFmtId="0" fontId="17" fillId="4" borderId="5" xfId="0" applyFont="1" applyFill="1" applyBorder="1" applyAlignment="1" applyProtection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12" fillId="4" borderId="3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1" fontId="7" fillId="4" borderId="3" xfId="0" applyNumberFormat="1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8" xfId="0" applyFont="1" applyFill="1" applyBorder="1" applyAlignment="1" applyProtection="1">
      <alignment horizontal="center"/>
      <protection/>
    </xf>
    <xf numFmtId="0" fontId="8" fillId="4" borderId="3" xfId="0" applyFont="1" applyFill="1" applyBorder="1" applyAlignment="1" applyProtection="1">
      <alignment horizontal="left" vertical="top"/>
      <protection/>
    </xf>
    <xf numFmtId="0" fontId="0" fillId="4" borderId="0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14" fillId="4" borderId="0" xfId="0" applyFont="1" applyFill="1" applyBorder="1" applyAlignment="1" applyProtection="1">
      <alignment/>
      <protection/>
    </xf>
    <xf numFmtId="1" fontId="6" fillId="4" borderId="3" xfId="0" applyNumberFormat="1" applyFont="1" applyFill="1" applyBorder="1" applyAlignment="1" applyProtection="1">
      <alignment horizontal="right"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14" fillId="4" borderId="0" xfId="0" applyFont="1" applyFill="1" applyBorder="1" applyAlignment="1" applyProtection="1">
      <alignment horizontal="left" vertical="top" wrapText="1"/>
      <protection/>
    </xf>
    <xf numFmtId="0" fontId="8" fillId="4" borderId="0" xfId="0" applyFont="1" applyFill="1" applyBorder="1" applyAlignment="1" applyProtection="1" quotePrefix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 wrapText="1"/>
      <protection/>
    </xf>
    <xf numFmtId="0" fontId="8" fillId="4" borderId="0" xfId="0" applyFont="1" applyFill="1" applyBorder="1" applyAlignment="1" applyProtection="1">
      <alignment/>
      <protection/>
    </xf>
    <xf numFmtId="0" fontId="6" fillId="4" borderId="3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left"/>
      <protection/>
    </xf>
    <xf numFmtId="49" fontId="7" fillId="4" borderId="0" xfId="0" applyNumberFormat="1" applyFont="1" applyFill="1" applyBorder="1" applyAlignment="1" applyProtection="1">
      <alignment/>
      <protection/>
    </xf>
    <xf numFmtId="49" fontId="7" fillId="4" borderId="8" xfId="0" applyNumberFormat="1" applyFont="1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17" fontId="6" fillId="4" borderId="0" xfId="0" applyNumberFormat="1" applyFont="1" applyFill="1" applyBorder="1" applyAlignment="1" applyProtection="1">
      <alignment/>
      <protection/>
    </xf>
    <xf numFmtId="0" fontId="7" fillId="4" borderId="7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left" vertical="top"/>
      <protection/>
    </xf>
    <xf numFmtId="0" fontId="1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top"/>
      <protection/>
    </xf>
    <xf numFmtId="0" fontId="9" fillId="2" borderId="3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21" fillId="2" borderId="2" xfId="0" applyFont="1" applyFill="1" applyBorder="1" applyAlignment="1" applyProtection="1">
      <alignment/>
      <protection/>
    </xf>
    <xf numFmtId="0" fontId="28" fillId="2" borderId="2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vertical="top"/>
      <protection/>
    </xf>
    <xf numFmtId="0" fontId="1" fillId="2" borderId="5" xfId="0" applyFont="1" applyFill="1" applyBorder="1" applyAlignment="1" applyProtection="1">
      <alignment vertical="top"/>
      <protection/>
    </xf>
    <xf numFmtId="0" fontId="0" fillId="2" borderId="5" xfId="0" applyFont="1" applyFill="1" applyBorder="1" applyAlignment="1" applyProtection="1">
      <alignment vertical="top"/>
      <protection/>
    </xf>
    <xf numFmtId="0" fontId="9" fillId="2" borderId="9" xfId="0" applyFont="1" applyFill="1" applyBorder="1" applyAlignment="1" applyProtection="1">
      <alignment vertical="top"/>
      <protection/>
    </xf>
    <xf numFmtId="0" fontId="9" fillId="2" borderId="8" xfId="0" applyFont="1" applyFill="1" applyBorder="1" applyAlignment="1" applyProtection="1">
      <alignment vertical="top"/>
      <protection/>
    </xf>
    <xf numFmtId="0" fontId="9" fillId="2" borderId="10" xfId="0" applyFont="1" applyFill="1" applyBorder="1" applyAlignment="1" applyProtection="1">
      <alignment vertical="top"/>
      <protection/>
    </xf>
    <xf numFmtId="0" fontId="0" fillId="2" borderId="13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8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vertical="top"/>
      <protection/>
    </xf>
    <xf numFmtId="0" fontId="7" fillId="4" borderId="3" xfId="0" applyFont="1" applyFill="1" applyBorder="1" applyAlignment="1" applyProtection="1">
      <alignment/>
      <protection/>
    </xf>
    <xf numFmtId="0" fontId="7" fillId="4" borderId="7" xfId="0" applyFont="1" applyFill="1" applyBorder="1" applyAlignment="1" applyProtection="1">
      <alignment/>
      <protection/>
    </xf>
    <xf numFmtId="3" fontId="1" fillId="3" borderId="1" xfId="0" applyNumberFormat="1" applyFont="1" applyFill="1" applyBorder="1" applyAlignment="1" applyProtection="1">
      <alignment horizontal="center"/>
      <protection/>
    </xf>
    <xf numFmtId="3" fontId="1" fillId="3" borderId="12" xfId="0" applyNumberFormat="1" applyFont="1" applyFill="1" applyBorder="1" applyAlignment="1" applyProtection="1">
      <alignment horizontal="center"/>
      <protection/>
    </xf>
    <xf numFmtId="0" fontId="16" fillId="2" borderId="15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/>
      <protection/>
    </xf>
    <xf numFmtId="49" fontId="0" fillId="2" borderId="7" xfId="0" applyNumberFormat="1" applyFont="1" applyFill="1" applyBorder="1" applyAlignment="1" applyProtection="1">
      <alignment horizontal="right"/>
      <protection/>
    </xf>
    <xf numFmtId="49" fontId="0" fillId="2" borderId="2" xfId="0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 applyProtection="1">
      <alignment/>
      <protection/>
    </xf>
    <xf numFmtId="1" fontId="0" fillId="0" borderId="6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7" xfId="0" applyNumberFormat="1" applyFont="1" applyFill="1" applyBorder="1" applyAlignment="1" applyProtection="1">
      <alignment horizontal="right"/>
      <protection locked="0"/>
    </xf>
    <xf numFmtId="1" fontId="0" fillId="0" borderId="11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ont="1" applyFill="1" applyBorder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right"/>
      <protection/>
    </xf>
    <xf numFmtId="1" fontId="0" fillId="2" borderId="9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5" borderId="11" xfId="0" applyNumberFormat="1" applyFont="1" applyFill="1" applyBorder="1" applyAlignment="1" applyProtection="1">
      <alignment horizontal="right"/>
      <protection/>
    </xf>
    <xf numFmtId="1" fontId="0" fillId="0" borderId="8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4" xfId="0" applyNumberFormat="1" applyFont="1" applyBorder="1" applyAlignment="1" applyProtection="1">
      <alignment horizontal="right"/>
      <protection locked="0"/>
    </xf>
    <xf numFmtId="1" fontId="0" fillId="0" borderId="8" xfId="0" applyNumberFormat="1" applyFont="1" applyBorder="1" applyAlignment="1" applyProtection="1">
      <alignment horizontal="right"/>
      <protection locked="0"/>
    </xf>
    <xf numFmtId="1" fontId="0" fillId="2" borderId="12" xfId="0" applyNumberFormat="1" applyFont="1" applyFill="1" applyBorder="1" applyAlignment="1" applyProtection="1">
      <alignment horizontal="right"/>
      <protection/>
    </xf>
    <xf numFmtId="1" fontId="0" fillId="5" borderId="6" xfId="0" applyNumberFormat="1" applyFont="1" applyFill="1" applyBorder="1" applyAlignment="1" applyProtection="1">
      <alignment horizontal="right"/>
      <protection/>
    </xf>
    <xf numFmtId="1" fontId="0" fillId="2" borderId="5" xfId="0" applyNumberFormat="1" applyFont="1" applyFill="1" applyBorder="1" applyAlignment="1" applyProtection="1">
      <alignment/>
      <protection locked="0"/>
    </xf>
    <xf numFmtId="1" fontId="0" fillId="5" borderId="5" xfId="0" applyNumberFormat="1" applyFont="1" applyFill="1" applyBorder="1" applyAlignment="1" applyProtection="1">
      <alignment/>
      <protection locked="0"/>
    </xf>
    <xf numFmtId="1" fontId="0" fillId="5" borderId="9" xfId="0" applyNumberFormat="1" applyFont="1" applyFill="1" applyBorder="1" applyAlignment="1" applyProtection="1">
      <alignment/>
      <protection locked="0"/>
    </xf>
    <xf numFmtId="1" fontId="0" fillId="2" borderId="2" xfId="0" applyNumberFormat="1" applyFont="1" applyFill="1" applyBorder="1" applyAlignment="1" applyProtection="1">
      <alignment horizontal="right"/>
      <protection locked="0"/>
    </xf>
    <xf numFmtId="1" fontId="0" fillId="5" borderId="2" xfId="0" applyNumberFormat="1" applyFont="1" applyFill="1" applyBorder="1" applyAlignment="1" applyProtection="1">
      <alignment horizontal="right"/>
      <protection locked="0"/>
    </xf>
    <xf numFmtId="1" fontId="0" fillId="5" borderId="10" xfId="0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/>
    </xf>
    <xf numFmtId="1" fontId="0" fillId="5" borderId="1" xfId="0" applyNumberFormat="1" applyFont="1" applyFill="1" applyBorder="1" applyAlignment="1" applyProtection="1">
      <alignment horizontal="right"/>
      <protection/>
    </xf>
    <xf numFmtId="1" fontId="0" fillId="5" borderId="12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Border="1" applyAlignment="1" applyProtection="1">
      <alignment horizontal="right"/>
      <protection locked="0"/>
    </xf>
    <xf numFmtId="1" fontId="0" fillId="0" borderId="5" xfId="0" applyNumberFormat="1" applyFont="1" applyBorder="1" applyAlignment="1" applyProtection="1">
      <alignment horizontal="right"/>
      <protection locked="0"/>
    </xf>
    <xf numFmtId="1" fontId="0" fillId="2" borderId="4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Border="1" applyAlignment="1" applyProtection="1">
      <alignment horizontal="right"/>
      <protection locked="0"/>
    </xf>
    <xf numFmtId="1" fontId="0" fillId="5" borderId="4" xfId="0" applyNumberFormat="1" applyFont="1" applyFill="1" applyBorder="1" applyAlignment="1" applyProtection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 hidden="1"/>
    </xf>
    <xf numFmtId="1" fontId="0" fillId="5" borderId="11" xfId="0" applyNumberFormat="1" applyFont="1" applyFill="1" applyBorder="1" applyAlignment="1" applyProtection="1">
      <alignment horizontal="right"/>
      <protection hidden="1"/>
    </xf>
    <xf numFmtId="0" fontId="19" fillId="3" borderId="5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3" fontId="1" fillId="3" borderId="5" xfId="0" applyNumberFormat="1" applyFont="1" applyFill="1" applyBorder="1" applyAlignment="1" applyProtection="1">
      <alignment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0" fontId="16" fillId="2" borderId="7" xfId="0" applyFont="1" applyFill="1" applyBorder="1" applyAlignment="1" applyProtection="1">
      <alignment/>
      <protection/>
    </xf>
    <xf numFmtId="3" fontId="0" fillId="2" borderId="2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19" fillId="2" borderId="3" xfId="0" applyFont="1" applyFill="1" applyBorder="1" applyAlignment="1" applyProtection="1">
      <alignment/>
      <protection/>
    </xf>
    <xf numFmtId="1" fontId="0" fillId="2" borderId="2" xfId="0" applyNumberFormat="1" applyFont="1" applyFill="1" applyBorder="1" applyAlignment="1" applyProtection="1">
      <alignment/>
      <protection/>
    </xf>
    <xf numFmtId="1" fontId="0" fillId="2" borderId="10" xfId="0" applyNumberFormat="1" applyFont="1" applyFill="1" applyBorder="1" applyAlignment="1" applyProtection="1">
      <alignment/>
      <protection/>
    </xf>
    <xf numFmtId="0" fontId="19" fillId="2" borderId="13" xfId="0" applyFont="1" applyFill="1" applyBorder="1" applyAlignment="1" applyProtection="1">
      <alignment/>
      <protection/>
    </xf>
    <xf numFmtId="3" fontId="20" fillId="2" borderId="5" xfId="0" applyNumberFormat="1" applyFont="1" applyFill="1" applyBorder="1" applyAlignment="1" applyProtection="1">
      <alignment/>
      <protection/>
    </xf>
    <xf numFmtId="1" fontId="0" fillId="2" borderId="5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1" fontId="1" fillId="3" borderId="1" xfId="0" applyNumberFormat="1" applyFont="1" applyFill="1" applyBorder="1" applyAlignment="1" applyProtection="1">
      <alignment horizontal="right"/>
      <protection/>
    </xf>
    <xf numFmtId="1" fontId="1" fillId="3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6" borderId="1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left"/>
      <protection/>
    </xf>
    <xf numFmtId="0" fontId="6" fillId="4" borderId="3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vertical="center"/>
      <protection/>
    </xf>
    <xf numFmtId="1" fontId="7" fillId="4" borderId="3" xfId="0" applyNumberFormat="1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horizontal="left" vertical="top"/>
      <protection/>
    </xf>
    <xf numFmtId="0" fontId="14" fillId="4" borderId="0" xfId="0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 applyProtection="1">
      <alignment horizontal="right"/>
      <protection locked="0"/>
    </xf>
    <xf numFmtId="1" fontId="7" fillId="4" borderId="7" xfId="0" applyNumberFormat="1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/>
    </xf>
    <xf numFmtId="49" fontId="4" fillId="5" borderId="14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 applyProtection="1">
      <alignment horizontal="left" vertical="top"/>
      <protection/>
    </xf>
    <xf numFmtId="49" fontId="2" fillId="3" borderId="1" xfId="0" applyNumberFormat="1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7" fillId="4" borderId="3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8" xfId="0" applyFont="1" applyFill="1" applyBorder="1" applyAlignment="1" applyProtection="1">
      <alignment horizontal="center"/>
      <protection/>
    </xf>
    <xf numFmtId="1" fontId="0" fillId="0" borderId="6" xfId="0" applyNumberFormat="1" applyFont="1" applyBorder="1" applyAlignment="1" applyProtection="1">
      <alignment horizontal="right"/>
      <protection locked="0"/>
    </xf>
    <xf numFmtId="1" fontId="0" fillId="0" borderId="6" xfId="0" applyNumberFormat="1" applyFont="1" applyBorder="1" applyAlignment="1">
      <alignment horizontal="right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7" fillId="4" borderId="5" xfId="0" applyNumberFormat="1" applyFont="1" applyFill="1" applyBorder="1" applyAlignment="1" applyProtection="1">
      <alignment horizontal="center"/>
      <protection/>
    </xf>
    <xf numFmtId="49" fontId="7" fillId="4" borderId="9" xfId="0" applyNumberFormat="1" applyFont="1" applyFill="1" applyBorder="1" applyAlignment="1" applyProtection="1">
      <alignment horizontal="center"/>
      <protection/>
    </xf>
    <xf numFmtId="1" fontId="7" fillId="4" borderId="0" xfId="0" applyNumberFormat="1" applyFont="1" applyFill="1" applyBorder="1" applyAlignment="1" applyProtection="1">
      <alignment horizontal="center"/>
      <protection/>
    </xf>
    <xf numFmtId="1" fontId="7" fillId="4" borderId="8" xfId="0" applyNumberFormat="1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>
      <alignment horizontal="center"/>
    </xf>
    <xf numFmtId="49" fontId="2" fillId="3" borderId="12" xfId="0" applyNumberFormat="1" applyFont="1" applyFill="1" applyBorder="1" applyAlignment="1" applyProtection="1">
      <alignment horizontal="left" vertical="top"/>
      <protection/>
    </xf>
    <xf numFmtId="0" fontId="0" fillId="2" borderId="0" xfId="0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49" fontId="4" fillId="5" borderId="14" xfId="0" applyNumberFormat="1" applyFont="1" applyFill="1" applyBorder="1" applyAlignment="1" applyProtection="1">
      <alignment horizontal="center" vertical="top"/>
      <protection/>
    </xf>
    <xf numFmtId="49" fontId="4" fillId="5" borderId="1" xfId="0" applyNumberFormat="1" applyFont="1" applyFill="1" applyBorder="1" applyAlignment="1" applyProtection="1">
      <alignment horizontal="center" vertical="top"/>
      <protection/>
    </xf>
    <xf numFmtId="49" fontId="4" fillId="5" borderId="12" xfId="0" applyNumberFormat="1" applyFont="1" applyFill="1" applyBorder="1" applyAlignment="1" applyProtection="1">
      <alignment horizontal="center" vertical="top"/>
      <protection/>
    </xf>
    <xf numFmtId="49" fontId="0" fillId="2" borderId="13" xfId="0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49" fontId="0" fillId="2" borderId="14" xfId="0" applyNumberFormat="1" applyFont="1" applyFill="1" applyBorder="1" applyAlignment="1" applyProtection="1">
      <alignment horizontal="right" vertical="top"/>
      <protection/>
    </xf>
    <xf numFmtId="0" fontId="0" fillId="2" borderId="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19" fillId="6" borderId="14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left" vertical="top" wrapText="1"/>
      <protection/>
    </xf>
    <xf numFmtId="0" fontId="0" fillId="2" borderId="8" xfId="0" applyFont="1" applyFill="1" applyBorder="1" applyAlignment="1">
      <alignment/>
    </xf>
    <xf numFmtId="0" fontId="19" fillId="6" borderId="1" xfId="0" applyFont="1" applyFill="1" applyBorder="1" applyAlignment="1" applyProtection="1">
      <alignment horizontal="left" vertical="top" wrapText="1"/>
      <protection locked="0"/>
    </xf>
    <xf numFmtId="0" fontId="19" fillId="6" borderId="12" xfId="0" applyFont="1" applyFill="1" applyBorder="1" applyAlignment="1" applyProtection="1">
      <alignment horizontal="left" vertical="top" wrapText="1"/>
      <protection locked="0"/>
    </xf>
    <xf numFmtId="0" fontId="19" fillId="2" borderId="14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9" fillId="2" borderId="12" xfId="0" applyFont="1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 applyProtection="1">
      <alignment horizontal="left"/>
      <protection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2" xfId="0" applyNumberFormat="1" applyFont="1" applyBorder="1" applyAlignment="1">
      <alignment horizontal="left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6" xfId="0" applyNumberFormat="1" applyFont="1" applyBorder="1" applyAlignment="1">
      <alignment horizontal="left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11" xfId="0" applyNumberFormat="1" applyFont="1" applyBorder="1" applyAlignment="1">
      <alignment horizontal="right"/>
    </xf>
    <xf numFmtId="49" fontId="0" fillId="0" borderId="14" xfId="0" applyNumberFormat="1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 horizontal="right"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>
      <alignment horizontal="left"/>
    </xf>
    <xf numFmtId="49" fontId="18" fillId="0" borderId="6" xfId="16" applyNumberFormat="1" applyFont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 applyProtection="1">
      <alignment horizontal="left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0" fillId="2" borderId="7" xfId="0" applyFont="1" applyFill="1" applyBorder="1" applyAlignment="1" applyProtection="1">
      <alignment horizontal="left" vertical="top" wrapText="1"/>
      <protection/>
    </xf>
    <xf numFmtId="0" fontId="0" fillId="2" borderId="2" xfId="0" applyFont="1" applyFill="1" applyBorder="1" applyAlignment="1" applyProtection="1">
      <alignment horizontal="left" vertical="top" wrapText="1"/>
      <protection/>
    </xf>
    <xf numFmtId="0" fontId="9" fillId="2" borderId="2" xfId="0" applyFont="1" applyFill="1" applyBorder="1" applyAlignment="1" applyProtection="1">
      <alignment horizontal="left" vertical="top" wrapText="1"/>
      <protection/>
    </xf>
    <xf numFmtId="0" fontId="9" fillId="2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3" width="5.7109375" style="0" customWidth="1"/>
    <col min="4" max="4" width="10.00390625" style="0" customWidth="1"/>
    <col min="5" max="5" width="4.28125" style="0" customWidth="1"/>
    <col min="6" max="6" width="13.00390625" style="0" customWidth="1"/>
    <col min="7" max="7" width="9.57421875" style="0" customWidth="1"/>
    <col min="8" max="8" width="7.7109375" style="0" customWidth="1"/>
    <col min="9" max="9" width="11.28125" style="0" customWidth="1"/>
    <col min="10" max="10" width="12.8515625" style="0" customWidth="1"/>
    <col min="11" max="11" width="11.00390625" style="0" customWidth="1"/>
    <col min="12" max="12" width="12.7109375" style="0" customWidth="1"/>
    <col min="13" max="13" width="9.7109375" style="0" customWidth="1"/>
    <col min="14" max="14" width="9.28125" style="0" customWidth="1"/>
    <col min="15" max="15" width="12.421875" style="0" customWidth="1"/>
    <col min="16" max="16" width="14.00390625" style="0" customWidth="1"/>
    <col min="17" max="17" width="29.57421875" style="0" customWidth="1"/>
    <col min="18" max="18" width="12.00390625" style="0" customWidth="1"/>
    <col min="19" max="19" width="14.28125" style="0" customWidth="1"/>
  </cols>
  <sheetData>
    <row r="1" spans="1:15" s="29" customFormat="1" ht="44.25" customHeight="1">
      <c r="A1" s="214"/>
      <c r="B1" s="215" t="s">
        <v>91</v>
      </c>
      <c r="C1" s="440"/>
      <c r="D1" s="215"/>
      <c r="E1" s="441"/>
      <c r="F1" s="216">
        <f>$C$3+1</f>
        <v>2005</v>
      </c>
      <c r="G1" s="217" t="s">
        <v>92</v>
      </c>
      <c r="H1" s="215"/>
      <c r="I1" s="215"/>
      <c r="J1" s="216">
        <f>$C$3-1</f>
        <v>2003</v>
      </c>
      <c r="K1" s="215" t="s">
        <v>97</v>
      </c>
      <c r="L1" s="215"/>
      <c r="M1" s="218"/>
      <c r="N1" s="236"/>
      <c r="O1" s="237" t="s">
        <v>296</v>
      </c>
    </row>
    <row r="2" spans="1:15" ht="31.5" customHeight="1">
      <c r="A2" s="219"/>
      <c r="B2" s="220" t="s">
        <v>278</v>
      </c>
      <c r="C2" s="442"/>
      <c r="D2" s="221"/>
      <c r="E2" s="443"/>
      <c r="F2" s="221"/>
      <c r="G2" s="221"/>
      <c r="H2" s="221"/>
      <c r="I2" s="221"/>
      <c r="J2" s="221"/>
      <c r="K2" s="221"/>
      <c r="L2" s="221"/>
      <c r="M2" s="222"/>
      <c r="N2" s="223"/>
      <c r="O2" s="444"/>
    </row>
    <row r="3" spans="1:15" s="30" customFormat="1" ht="40.5" customHeight="1">
      <c r="A3" s="445"/>
      <c r="B3" s="446" t="s">
        <v>169</v>
      </c>
      <c r="C3" s="447">
        <v>2004</v>
      </c>
      <c r="D3" s="224" t="s">
        <v>194</v>
      </c>
      <c r="E3" s="225" t="s">
        <v>203</v>
      </c>
      <c r="F3" s="224"/>
      <c r="G3" s="226"/>
      <c r="H3" s="448"/>
      <c r="I3" s="448"/>
      <c r="J3" s="226"/>
      <c r="K3" s="224"/>
      <c r="L3" s="227"/>
      <c r="M3" s="227"/>
      <c r="N3" s="227"/>
      <c r="O3" s="228"/>
    </row>
    <row r="4" spans="1:15" s="30" customFormat="1" ht="12" customHeight="1">
      <c r="A4" s="449"/>
      <c r="B4" s="450"/>
      <c r="C4" s="451"/>
      <c r="D4" s="224" t="s">
        <v>213</v>
      </c>
      <c r="E4" s="225" t="s">
        <v>204</v>
      </c>
      <c r="F4" s="224"/>
      <c r="G4" s="226"/>
      <c r="H4" s="448"/>
      <c r="I4" s="448"/>
      <c r="J4" s="226"/>
      <c r="K4" s="224"/>
      <c r="L4" s="227"/>
      <c r="M4" s="227"/>
      <c r="N4" s="227"/>
      <c r="O4" s="228"/>
    </row>
    <row r="5" spans="1:16" s="30" customFormat="1" ht="24.75" customHeight="1">
      <c r="A5" s="452"/>
      <c r="B5" s="453"/>
      <c r="C5" s="454"/>
      <c r="D5" s="455"/>
      <c r="E5" s="238"/>
      <c r="F5" s="239"/>
      <c r="G5" s="239"/>
      <c r="H5" s="456"/>
      <c r="I5" s="456"/>
      <c r="J5" s="239"/>
      <c r="K5" s="239"/>
      <c r="L5" s="238"/>
      <c r="M5" s="238"/>
      <c r="N5" s="454"/>
      <c r="O5" s="457"/>
      <c r="P5" s="229"/>
    </row>
    <row r="6" spans="1:15" s="1" customFormat="1" ht="13.5" customHeight="1">
      <c r="A6" s="458"/>
      <c r="B6" s="459"/>
      <c r="C6" s="460"/>
      <c r="D6" s="460"/>
      <c r="E6" s="460"/>
      <c r="F6" s="461"/>
      <c r="G6" s="462"/>
      <c r="H6" s="462"/>
      <c r="I6" s="462"/>
      <c r="J6" s="462"/>
      <c r="K6" s="463"/>
      <c r="L6" s="360"/>
      <c r="M6" s="361"/>
      <c r="N6" s="636"/>
      <c r="O6" s="637"/>
    </row>
    <row r="7" spans="1:15" ht="18">
      <c r="A7" s="464"/>
      <c r="B7" s="465" t="s">
        <v>35</v>
      </c>
      <c r="C7" s="442"/>
      <c r="D7" s="442"/>
      <c r="E7" s="442"/>
      <c r="F7" s="466"/>
      <c r="G7" s="466"/>
      <c r="H7" s="466"/>
      <c r="I7" s="466"/>
      <c r="J7" s="466"/>
      <c r="K7" s="442"/>
      <c r="L7" s="467"/>
      <c r="M7" s="364"/>
      <c r="N7" s="638"/>
      <c r="O7" s="639"/>
    </row>
    <row r="8" spans="1:15" s="49" customFormat="1" ht="11.25" customHeight="1">
      <c r="A8" s="362"/>
      <c r="B8" s="468"/>
      <c r="C8" s="364"/>
      <c r="D8" s="364"/>
      <c r="E8" s="364"/>
      <c r="F8" s="469"/>
      <c r="G8" s="469"/>
      <c r="H8" s="469"/>
      <c r="I8" s="469"/>
      <c r="J8" s="469"/>
      <c r="K8" s="364"/>
      <c r="L8" s="467"/>
      <c r="M8" s="364"/>
      <c r="N8" s="364"/>
      <c r="O8" s="387"/>
    </row>
    <row r="9" spans="1:15" s="49" customFormat="1" ht="12.75" customHeight="1">
      <c r="A9" s="470">
        <v>1</v>
      </c>
      <c r="B9" s="471" t="s">
        <v>297</v>
      </c>
      <c r="C9" s="364"/>
      <c r="D9" s="364"/>
      <c r="E9" s="364"/>
      <c r="F9" s="364"/>
      <c r="G9" s="364"/>
      <c r="H9" s="364"/>
      <c r="I9" s="364"/>
      <c r="J9" s="364"/>
      <c r="K9" s="364"/>
      <c r="L9" s="628"/>
      <c r="M9" s="629"/>
      <c r="N9" s="629"/>
      <c r="O9" s="630"/>
    </row>
    <row r="10" spans="1:15" s="49" customFormat="1" ht="9.75" customHeight="1">
      <c r="A10" s="470"/>
      <c r="B10" s="471" t="s">
        <v>166</v>
      </c>
      <c r="C10" s="364"/>
      <c r="D10" s="364"/>
      <c r="E10" s="364"/>
      <c r="F10" s="364"/>
      <c r="G10" s="364"/>
      <c r="H10" s="364"/>
      <c r="I10" s="364"/>
      <c r="J10" s="364"/>
      <c r="K10" s="364"/>
      <c r="L10" s="467"/>
      <c r="M10" s="364"/>
      <c r="N10" s="638"/>
      <c r="O10" s="639"/>
    </row>
    <row r="11" spans="1:15" s="49" customFormat="1" ht="11.25" customHeight="1">
      <c r="A11" s="470"/>
      <c r="B11" s="471"/>
      <c r="C11" s="364"/>
      <c r="D11" s="364"/>
      <c r="E11" s="364"/>
      <c r="F11" s="364"/>
      <c r="G11" s="364"/>
      <c r="H11" s="364"/>
      <c r="I11" s="364"/>
      <c r="J11" s="364"/>
      <c r="K11" s="364"/>
      <c r="L11" s="628"/>
      <c r="M11" s="629"/>
      <c r="N11" s="629"/>
      <c r="O11" s="630"/>
    </row>
    <row r="12" spans="1:15" s="49" customFormat="1" ht="9" customHeight="1">
      <c r="A12" s="470">
        <v>2</v>
      </c>
      <c r="B12" s="471" t="s">
        <v>167</v>
      </c>
      <c r="C12" s="364"/>
      <c r="D12" s="364"/>
      <c r="E12" s="364"/>
      <c r="F12" s="364"/>
      <c r="G12" s="364"/>
      <c r="H12" s="364"/>
      <c r="I12" s="364"/>
      <c r="J12" s="364"/>
      <c r="K12" s="364"/>
      <c r="L12" s="474"/>
      <c r="M12" s="475"/>
      <c r="N12" s="475"/>
      <c r="O12" s="476"/>
    </row>
    <row r="13" spans="1:15" s="49" customFormat="1" ht="9.75" customHeight="1">
      <c r="A13" s="470"/>
      <c r="B13" s="471" t="s">
        <v>288</v>
      </c>
      <c r="C13" s="364"/>
      <c r="D13" s="364"/>
      <c r="E13" s="364"/>
      <c r="F13" s="364"/>
      <c r="G13" s="364"/>
      <c r="H13" s="364"/>
      <c r="I13" s="364"/>
      <c r="J13" s="364"/>
      <c r="K13" s="387"/>
      <c r="L13" s="477"/>
      <c r="M13" s="475"/>
      <c r="N13" s="475"/>
      <c r="O13" s="476"/>
    </row>
    <row r="14" spans="1:15" s="49" customFormat="1" ht="9" customHeight="1">
      <c r="A14" s="470"/>
      <c r="B14" s="471" t="s">
        <v>170</v>
      </c>
      <c r="C14" s="364"/>
      <c r="D14" s="364"/>
      <c r="E14" s="364"/>
      <c r="F14" s="364"/>
      <c r="G14" s="364"/>
      <c r="H14" s="364"/>
      <c r="I14" s="364"/>
      <c r="J14" s="364"/>
      <c r="K14" s="364"/>
      <c r="L14" s="467" t="s">
        <v>254</v>
      </c>
      <c r="M14" s="475"/>
      <c r="N14" s="475"/>
      <c r="O14" s="476"/>
    </row>
    <row r="15" spans="1:15" s="49" customFormat="1" ht="14.25" customHeight="1">
      <c r="A15" s="470"/>
      <c r="B15" s="478"/>
      <c r="C15" s="450" t="s">
        <v>210</v>
      </c>
      <c r="D15" s="40"/>
      <c r="E15" s="40"/>
      <c r="F15" s="40"/>
      <c r="G15" s="40"/>
      <c r="H15" s="40"/>
      <c r="I15" s="40"/>
      <c r="J15" s="364"/>
      <c r="K15" s="364"/>
      <c r="L15" s="633"/>
      <c r="M15" s="634"/>
      <c r="N15" s="634"/>
      <c r="O15" s="635"/>
    </row>
    <row r="16" spans="1:15" s="49" customFormat="1" ht="11.25" customHeight="1">
      <c r="A16" s="470"/>
      <c r="B16" s="478"/>
      <c r="C16" s="450" t="s">
        <v>187</v>
      </c>
      <c r="D16" s="40"/>
      <c r="E16" s="40"/>
      <c r="F16" s="40"/>
      <c r="G16" s="40"/>
      <c r="H16" s="40"/>
      <c r="I16" s="40"/>
      <c r="J16" s="364"/>
      <c r="K16" s="364"/>
      <c r="L16" s="488" t="s">
        <v>283</v>
      </c>
      <c r="M16" s="475"/>
      <c r="N16" s="475"/>
      <c r="O16" s="476"/>
    </row>
    <row r="17" spans="1:15" s="49" customFormat="1" ht="14.25" customHeight="1">
      <c r="A17" s="470"/>
      <c r="B17" s="478"/>
      <c r="C17" s="450" t="s">
        <v>256</v>
      </c>
      <c r="D17" s="40"/>
      <c r="E17" s="40"/>
      <c r="F17" s="40"/>
      <c r="G17" s="40"/>
      <c r="H17" s="40"/>
      <c r="I17" s="40"/>
      <c r="J17" s="364"/>
      <c r="K17" s="364"/>
      <c r="L17" s="304"/>
      <c r="M17" s="475"/>
      <c r="N17" s="475"/>
      <c r="O17" s="476"/>
    </row>
    <row r="18" spans="1:15" s="50" customFormat="1" ht="10.5" customHeight="1">
      <c r="A18" s="479"/>
      <c r="B18" s="480"/>
      <c r="C18" s="480" t="s">
        <v>255</v>
      </c>
      <c r="D18" s="613"/>
      <c r="E18" s="613"/>
      <c r="F18" s="613"/>
      <c r="G18" s="613"/>
      <c r="H18" s="613"/>
      <c r="I18" s="613"/>
      <c r="J18" s="481"/>
      <c r="K18" s="481"/>
      <c r="L18" s="489"/>
      <c r="M18" s="475"/>
      <c r="N18" s="475"/>
      <c r="O18" s="476"/>
    </row>
    <row r="19" spans="1:15" s="213" customFormat="1" ht="12.75">
      <c r="A19" s="470">
        <v>3</v>
      </c>
      <c r="B19" s="608" t="s">
        <v>284</v>
      </c>
      <c r="C19" s="609"/>
      <c r="D19" s="609"/>
      <c r="E19" s="609"/>
      <c r="F19" s="609"/>
      <c r="G19" s="609"/>
      <c r="H19" s="609"/>
      <c r="I19" s="609"/>
      <c r="J19" s="609"/>
      <c r="K19" s="609"/>
      <c r="L19" s="610"/>
      <c r="M19" s="611"/>
      <c r="N19" s="611"/>
      <c r="O19" s="612"/>
    </row>
    <row r="20" spans="1:15" s="49" customFormat="1" ht="10.5" customHeight="1">
      <c r="A20" s="470"/>
      <c r="B20" s="484"/>
      <c r="C20" s="485" t="s">
        <v>287</v>
      </c>
      <c r="D20" s="486"/>
      <c r="E20" s="486"/>
      <c r="F20" s="486"/>
      <c r="G20" s="486"/>
      <c r="H20" s="486"/>
      <c r="I20" s="486"/>
      <c r="J20" s="486"/>
      <c r="K20" s="486"/>
      <c r="L20" s="610"/>
      <c r="M20" s="611"/>
      <c r="N20" s="611"/>
      <c r="O20" s="612"/>
    </row>
    <row r="21" spans="1:15" s="49" customFormat="1" ht="9.75" customHeight="1">
      <c r="A21" s="470"/>
      <c r="B21" s="485"/>
      <c r="C21" s="485" t="s">
        <v>286</v>
      </c>
      <c r="D21" s="486"/>
      <c r="E21" s="486"/>
      <c r="F21" s="486"/>
      <c r="G21" s="486"/>
      <c r="H21" s="486"/>
      <c r="I21" s="486"/>
      <c r="J21" s="486"/>
      <c r="K21" s="486"/>
      <c r="L21" s="610" t="s">
        <v>191</v>
      </c>
      <c r="M21" s="491"/>
      <c r="N21" s="492"/>
      <c r="O21" s="493"/>
    </row>
    <row r="22" spans="1:15" s="49" customFormat="1" ht="16.5" customHeight="1">
      <c r="A22" s="470"/>
      <c r="B22" s="485"/>
      <c r="C22" s="485" t="s">
        <v>285</v>
      </c>
      <c r="D22" s="486"/>
      <c r="E22" s="486"/>
      <c r="F22" s="486"/>
      <c r="G22" s="486"/>
      <c r="H22" s="486"/>
      <c r="I22" s="486"/>
      <c r="J22" s="486"/>
      <c r="K22" s="486"/>
      <c r="L22" s="490" t="s">
        <v>259</v>
      </c>
      <c r="M22" s="491"/>
      <c r="N22" s="492"/>
      <c r="O22" s="493"/>
    </row>
    <row r="23" spans="1:15" s="213" customFormat="1" ht="11.25">
      <c r="A23" s="614">
        <v>4</v>
      </c>
      <c r="B23" s="482" t="s">
        <v>293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90" t="s">
        <v>215</v>
      </c>
      <c r="M23" s="605"/>
      <c r="N23" s="606"/>
      <c r="O23" s="607"/>
    </row>
    <row r="24" spans="1:15" s="49" customFormat="1" ht="9.75" customHeight="1">
      <c r="A24" s="470"/>
      <c r="B24" s="485"/>
      <c r="C24" s="485" t="s">
        <v>289</v>
      </c>
      <c r="D24" s="486"/>
      <c r="E24" s="486"/>
      <c r="F24" s="486"/>
      <c r="G24" s="486"/>
      <c r="H24" s="486"/>
      <c r="I24" s="486"/>
      <c r="J24" s="486"/>
      <c r="K24" s="486"/>
      <c r="L24" s="490" t="s">
        <v>214</v>
      </c>
      <c r="M24" s="605"/>
      <c r="N24" s="606"/>
      <c r="O24" s="607"/>
    </row>
    <row r="25" spans="1:15" s="49" customFormat="1" ht="10.5" customHeight="1">
      <c r="A25" s="470"/>
      <c r="B25" s="485"/>
      <c r="C25" s="485" t="s">
        <v>292</v>
      </c>
      <c r="D25" s="486"/>
      <c r="E25" s="486"/>
      <c r="F25" s="486"/>
      <c r="G25" s="486"/>
      <c r="H25" s="486"/>
      <c r="I25" s="486"/>
      <c r="J25" s="486"/>
      <c r="K25" s="486"/>
      <c r="L25" s="490" t="s">
        <v>209</v>
      </c>
      <c r="M25" s="605"/>
      <c r="N25" s="606"/>
      <c r="O25" s="607"/>
    </row>
    <row r="26" spans="1:15" s="49" customFormat="1" ht="11.25" customHeight="1">
      <c r="A26" s="470"/>
      <c r="B26" s="485"/>
      <c r="C26" s="485" t="s">
        <v>205</v>
      </c>
      <c r="D26" s="486"/>
      <c r="E26" s="486"/>
      <c r="F26" s="486"/>
      <c r="G26" s="486"/>
      <c r="H26" s="486"/>
      <c r="I26" s="486"/>
      <c r="J26" s="486"/>
      <c r="K26" s="486"/>
      <c r="L26" s="489"/>
      <c r="M26" s="475"/>
      <c r="N26" s="475"/>
      <c r="O26" s="476"/>
    </row>
    <row r="27" spans="1:15" s="49" customFormat="1" ht="9.75" customHeight="1">
      <c r="A27" s="470"/>
      <c r="B27" s="485"/>
      <c r="C27" s="485"/>
      <c r="D27" s="485" t="s">
        <v>257</v>
      </c>
      <c r="E27" s="486"/>
      <c r="F27" s="486"/>
      <c r="G27" s="486"/>
      <c r="H27" s="486"/>
      <c r="I27" s="486"/>
      <c r="J27" s="486"/>
      <c r="K27" s="486"/>
      <c r="L27" s="362"/>
      <c r="M27" s="364"/>
      <c r="N27" s="472"/>
      <c r="O27" s="473"/>
    </row>
    <row r="28" spans="1:15" s="49" customFormat="1" ht="9.75" customHeight="1">
      <c r="A28" s="470"/>
      <c r="B28" s="485"/>
      <c r="C28" s="485"/>
      <c r="D28" s="485" t="s">
        <v>207</v>
      </c>
      <c r="E28" s="486"/>
      <c r="F28" s="486"/>
      <c r="G28" s="486"/>
      <c r="H28" s="486"/>
      <c r="I28" s="486"/>
      <c r="J28" s="486"/>
      <c r="K28" s="486"/>
      <c r="L28" s="489"/>
      <c r="M28" s="475"/>
      <c r="N28" s="475"/>
      <c r="O28" s="476"/>
    </row>
    <row r="29" spans="1:15" s="49" customFormat="1" ht="9.75" customHeight="1">
      <c r="A29" s="470"/>
      <c r="B29" s="485"/>
      <c r="C29" s="485"/>
      <c r="D29" s="485" t="s">
        <v>206</v>
      </c>
      <c r="E29" s="486"/>
      <c r="F29" s="486"/>
      <c r="G29" s="486"/>
      <c r="H29" s="486"/>
      <c r="I29" s="486"/>
      <c r="J29" s="486"/>
      <c r="K29" s="486"/>
      <c r="L29" s="489"/>
      <c r="M29" s="475"/>
      <c r="N29" s="475"/>
      <c r="O29" s="476"/>
    </row>
    <row r="30" spans="1:15" s="49" customFormat="1" ht="9.75" customHeight="1">
      <c r="A30" s="470"/>
      <c r="B30" s="485"/>
      <c r="C30" s="485"/>
      <c r="D30" s="485" t="s">
        <v>258</v>
      </c>
      <c r="E30" s="486"/>
      <c r="F30" s="486"/>
      <c r="G30" s="486"/>
      <c r="H30" s="486"/>
      <c r="I30" s="486"/>
      <c r="J30" s="486"/>
      <c r="K30" s="486"/>
      <c r="L30" s="489"/>
      <c r="M30" s="475"/>
      <c r="N30" s="475"/>
      <c r="O30" s="476"/>
    </row>
    <row r="31" spans="1:15" s="49" customFormat="1" ht="9.75" customHeight="1">
      <c r="A31" s="470"/>
      <c r="B31" s="485"/>
      <c r="C31" s="485" t="s">
        <v>208</v>
      </c>
      <c r="D31" s="486"/>
      <c r="E31" s="486"/>
      <c r="F31" s="486"/>
      <c r="G31" s="486"/>
      <c r="H31" s="486"/>
      <c r="I31" s="486"/>
      <c r="J31" s="486"/>
      <c r="K31" s="486"/>
      <c r="L31" s="489"/>
      <c r="M31" s="475"/>
      <c r="N31" s="475"/>
      <c r="O31" s="476"/>
    </row>
    <row r="32" spans="1:15" s="49" customFormat="1" ht="9.75" customHeight="1">
      <c r="A32" s="470"/>
      <c r="B32" s="485"/>
      <c r="C32" s="485" t="s">
        <v>290</v>
      </c>
      <c r="D32" s="486"/>
      <c r="E32" s="486"/>
      <c r="F32" s="486"/>
      <c r="G32" s="486"/>
      <c r="H32" s="486"/>
      <c r="I32" s="486"/>
      <c r="J32" s="486"/>
      <c r="K32" s="486"/>
      <c r="L32" s="489"/>
      <c r="M32" s="475"/>
      <c r="N32" s="475"/>
      <c r="O32" s="476"/>
    </row>
    <row r="33" spans="1:15" s="49" customFormat="1" ht="15" customHeight="1">
      <c r="A33" s="470"/>
      <c r="B33" s="485"/>
      <c r="C33" s="615" t="s">
        <v>295</v>
      </c>
      <c r="D33" s="616"/>
      <c r="E33" s="616"/>
      <c r="F33" s="616"/>
      <c r="G33" s="616"/>
      <c r="H33" s="616"/>
      <c r="I33" s="616"/>
      <c r="J33" s="486"/>
      <c r="K33" s="486"/>
      <c r="L33" s="489"/>
      <c r="M33" s="475"/>
      <c r="N33" s="475"/>
      <c r="O33" s="476"/>
    </row>
    <row r="34" spans="1:15" s="49" customFormat="1" ht="12.75" customHeight="1">
      <c r="A34" s="470">
        <v>5</v>
      </c>
      <c r="B34" s="471" t="s">
        <v>168</v>
      </c>
      <c r="C34" s="364"/>
      <c r="D34" s="364"/>
      <c r="E34" s="364"/>
      <c r="F34" s="364"/>
      <c r="G34" s="364"/>
      <c r="H34" s="364"/>
      <c r="I34" s="364"/>
      <c r="J34" s="364"/>
      <c r="K34" s="364"/>
      <c r="L34" s="489"/>
      <c r="M34" s="475"/>
      <c r="N34" s="475"/>
      <c r="O34" s="476"/>
    </row>
    <row r="35" spans="1:15" s="49" customFormat="1" ht="14.25" customHeight="1">
      <c r="A35" s="470">
        <v>6</v>
      </c>
      <c r="B35" s="487" t="s">
        <v>291</v>
      </c>
      <c r="C35" s="364"/>
      <c r="D35" s="364"/>
      <c r="E35" s="364"/>
      <c r="F35" s="364"/>
      <c r="G35" s="364"/>
      <c r="H35" s="364"/>
      <c r="I35" s="364"/>
      <c r="J35" s="364"/>
      <c r="K35" s="387"/>
      <c r="L35" s="489"/>
      <c r="M35" s="475"/>
      <c r="N35" s="475"/>
      <c r="O35" s="476"/>
    </row>
    <row r="36" spans="1:15" s="46" customFormat="1" ht="15" customHeight="1">
      <c r="A36" s="618"/>
      <c r="B36" s="619"/>
      <c r="C36" s="503"/>
      <c r="D36" s="503"/>
      <c r="E36" s="503"/>
      <c r="F36" s="503"/>
      <c r="G36" s="503"/>
      <c r="H36" s="503"/>
      <c r="I36" s="503"/>
      <c r="J36" s="503"/>
      <c r="K36" s="620"/>
      <c r="L36" s="494"/>
      <c r="M36" s="495"/>
      <c r="N36" s="495"/>
      <c r="O36" s="496"/>
    </row>
    <row r="37" spans="1:15" ht="15" customHeight="1">
      <c r="A37" s="135" t="s">
        <v>82</v>
      </c>
      <c r="B37" s="355"/>
      <c r="C37" s="136"/>
      <c r="D37" s="136"/>
      <c r="E37" s="356"/>
      <c r="F37" s="5"/>
      <c r="G37" s="5"/>
      <c r="H37" s="354"/>
      <c r="I37" s="354"/>
      <c r="J37" s="137"/>
      <c r="K37" s="371"/>
      <c r="L37" s="371"/>
      <c r="M37" s="372"/>
      <c r="N37" s="373"/>
      <c r="O37" s="374"/>
    </row>
    <row r="38" spans="1:15" s="26" customFormat="1" ht="15" customHeight="1">
      <c r="A38" s="43" t="s">
        <v>211</v>
      </c>
      <c r="B38" s="10"/>
      <c r="C38" s="10"/>
      <c r="D38" s="10"/>
      <c r="E38" s="24"/>
      <c r="F38" s="357"/>
      <c r="G38" s="358"/>
      <c r="H38" s="631"/>
      <c r="I38" s="632"/>
      <c r="J38" s="375" t="s">
        <v>260</v>
      </c>
      <c r="K38" s="375"/>
      <c r="L38" s="376"/>
      <c r="M38" s="376"/>
      <c r="N38" s="358"/>
      <c r="O38" s="377"/>
    </row>
    <row r="39" spans="1:15" s="26" customFormat="1" ht="15" customHeight="1">
      <c r="A39" s="43" t="s">
        <v>104</v>
      </c>
      <c r="B39" s="10"/>
      <c r="C39" s="10"/>
      <c r="D39" s="10"/>
      <c r="E39" s="24"/>
      <c r="F39" s="357"/>
      <c r="G39" s="358"/>
      <c r="H39" s="686"/>
      <c r="I39" s="687"/>
      <c r="J39" s="375" t="s">
        <v>193</v>
      </c>
      <c r="K39" s="375"/>
      <c r="L39" s="376"/>
      <c r="M39" s="376"/>
      <c r="N39" s="358"/>
      <c r="O39" s="377"/>
    </row>
    <row r="40" spans="1:15" s="26" customFormat="1" ht="15" customHeight="1">
      <c r="A40" s="43" t="s">
        <v>102</v>
      </c>
      <c r="B40" s="10"/>
      <c r="C40" s="10"/>
      <c r="D40" s="10"/>
      <c r="E40" s="24"/>
      <c r="F40" s="357"/>
      <c r="G40" s="358"/>
      <c r="H40" s="690"/>
      <c r="I40" s="691"/>
      <c r="J40" s="375" t="s">
        <v>162</v>
      </c>
      <c r="K40" s="375"/>
      <c r="L40" s="378"/>
      <c r="M40" s="378"/>
      <c r="N40" s="358"/>
      <c r="O40" s="377"/>
    </row>
    <row r="41" spans="1:15" s="26" customFormat="1" ht="15" customHeight="1">
      <c r="A41" s="43" t="s">
        <v>216</v>
      </c>
      <c r="B41" s="10"/>
      <c r="C41" s="10"/>
      <c r="D41" s="10"/>
      <c r="E41" s="24"/>
      <c r="F41" s="357"/>
      <c r="G41" s="358"/>
      <c r="H41" s="631"/>
      <c r="I41" s="632"/>
      <c r="J41" s="375" t="s">
        <v>261</v>
      </c>
      <c r="K41" s="375"/>
      <c r="L41" s="378"/>
      <c r="M41" s="378"/>
      <c r="N41" s="358"/>
      <c r="O41" s="377"/>
    </row>
    <row r="42" spans="1:15" s="26" customFormat="1" ht="15" customHeight="1">
      <c r="A42" s="43" t="s">
        <v>103</v>
      </c>
      <c r="B42" s="10"/>
      <c r="C42" s="10"/>
      <c r="D42" s="10"/>
      <c r="E42" s="24"/>
      <c r="F42" s="357"/>
      <c r="G42" s="358"/>
      <c r="H42" s="688"/>
      <c r="I42" s="689"/>
      <c r="J42" s="375" t="s">
        <v>192</v>
      </c>
      <c r="K42" s="375"/>
      <c r="L42" s="376"/>
      <c r="M42" s="376"/>
      <c r="N42" s="358"/>
      <c r="O42" s="377"/>
    </row>
    <row r="43" spans="1:15" s="26" customFormat="1" ht="15" customHeight="1">
      <c r="A43" s="43" t="s">
        <v>198</v>
      </c>
      <c r="B43" s="10"/>
      <c r="C43" s="10"/>
      <c r="D43" s="10"/>
      <c r="E43" s="24"/>
      <c r="F43" s="357"/>
      <c r="G43" s="358"/>
      <c r="H43" s="692"/>
      <c r="I43" s="693"/>
      <c r="J43" s="379" t="s">
        <v>200</v>
      </c>
      <c r="K43" s="379"/>
      <c r="L43" s="380"/>
      <c r="M43" s="380"/>
      <c r="N43" s="358"/>
      <c r="O43" s="377"/>
    </row>
    <row r="44" spans="1:15" s="26" customFormat="1" ht="15" customHeight="1">
      <c r="A44" s="43" t="s">
        <v>186</v>
      </c>
      <c r="B44" s="10"/>
      <c r="C44" s="10"/>
      <c r="D44" s="10"/>
      <c r="E44" s="24"/>
      <c r="F44" s="357"/>
      <c r="G44" s="358"/>
      <c r="H44" s="688"/>
      <c r="I44" s="689"/>
      <c r="J44" s="375" t="s">
        <v>262</v>
      </c>
      <c r="K44" s="375"/>
      <c r="L44" s="378"/>
      <c r="M44" s="378"/>
      <c r="N44" s="358"/>
      <c r="O44" s="377"/>
    </row>
    <row r="45" spans="1:15" s="26" customFormat="1" ht="15" customHeight="1">
      <c r="A45" s="43" t="s">
        <v>105</v>
      </c>
      <c r="B45" s="10"/>
      <c r="C45" s="10"/>
      <c r="D45" s="10"/>
      <c r="E45" s="24"/>
      <c r="F45" s="357"/>
      <c r="G45" s="358"/>
      <c r="H45" s="694"/>
      <c r="I45" s="695"/>
      <c r="J45" s="375" t="s">
        <v>262</v>
      </c>
      <c r="K45" s="375"/>
      <c r="L45" s="378"/>
      <c r="M45" s="378"/>
      <c r="N45" s="358"/>
      <c r="O45" s="377"/>
    </row>
    <row r="46" spans="1:15" s="26" customFormat="1" ht="15" customHeight="1">
      <c r="A46" s="43" t="s">
        <v>195</v>
      </c>
      <c r="B46" s="10"/>
      <c r="C46" s="10"/>
      <c r="D46" s="10"/>
      <c r="E46" s="24"/>
      <c r="F46" s="357"/>
      <c r="G46" s="358"/>
      <c r="H46" s="694"/>
      <c r="I46" s="695"/>
      <c r="J46" s="375" t="s">
        <v>262</v>
      </c>
      <c r="K46" s="375"/>
      <c r="L46" s="378"/>
      <c r="M46" s="378"/>
      <c r="N46" s="358"/>
      <c r="O46" s="377"/>
    </row>
    <row r="47" spans="1:15" s="26" customFormat="1" ht="15" customHeight="1">
      <c r="A47" s="43" t="s">
        <v>199</v>
      </c>
      <c r="B47" s="10"/>
      <c r="C47" s="10"/>
      <c r="D47" s="10"/>
      <c r="E47" s="24"/>
      <c r="F47" s="44"/>
      <c r="G47" s="359"/>
      <c r="H47" s="696"/>
      <c r="I47" s="689"/>
      <c r="J47" s="381"/>
      <c r="K47" s="382"/>
      <c r="L47" s="380"/>
      <c r="M47" s="380"/>
      <c r="N47" s="359"/>
      <c r="O47" s="383"/>
    </row>
    <row r="48" spans="1:15" s="26" customFormat="1" ht="15" customHeight="1">
      <c r="A48" s="43" t="s">
        <v>196</v>
      </c>
      <c r="B48" s="10"/>
      <c r="C48" s="10"/>
      <c r="D48" s="10"/>
      <c r="E48" s="24"/>
      <c r="F48" s="44"/>
      <c r="G48" s="359"/>
      <c r="H48" s="696"/>
      <c r="I48" s="689"/>
      <c r="J48" s="381"/>
      <c r="K48" s="382"/>
      <c r="L48" s="380"/>
      <c r="M48" s="380"/>
      <c r="N48" s="359"/>
      <c r="O48" s="383"/>
    </row>
    <row r="49" spans="1:15" s="26" customFormat="1" ht="15" customHeight="1">
      <c r="A49" s="43" t="s">
        <v>197</v>
      </c>
      <c r="B49" s="10"/>
      <c r="C49" s="10"/>
      <c r="D49" s="10"/>
      <c r="E49" s="24"/>
      <c r="F49" s="44"/>
      <c r="G49" s="358"/>
      <c r="H49" s="688"/>
      <c r="I49" s="689"/>
      <c r="J49" s="384"/>
      <c r="K49" s="385"/>
      <c r="L49" s="385"/>
      <c r="M49" s="385"/>
      <c r="N49" s="358"/>
      <c r="O49" s="377"/>
    </row>
    <row r="50" spans="1:15" s="49" customFormat="1" ht="11.25">
      <c r="A50" s="360"/>
      <c r="B50" s="361"/>
      <c r="C50" s="361"/>
      <c r="D50" s="361"/>
      <c r="E50" s="361"/>
      <c r="F50" s="361"/>
      <c r="G50" s="361"/>
      <c r="H50" s="129"/>
      <c r="I50" s="129"/>
      <c r="J50" s="361"/>
      <c r="K50" s="361"/>
      <c r="L50" s="361"/>
      <c r="M50" s="361"/>
      <c r="N50" s="361"/>
      <c r="O50" s="386"/>
    </row>
    <row r="51" spans="1:15" s="49" customFormat="1" ht="11.25">
      <c r="A51" s="362" t="s">
        <v>68</v>
      </c>
      <c r="B51" s="363" t="s">
        <v>212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87"/>
    </row>
    <row r="52" spans="1:15" s="46" customFormat="1" ht="9.75" customHeight="1">
      <c r="A52" s="365"/>
      <c r="B52" s="111" t="s">
        <v>263</v>
      </c>
      <c r="C52" s="366"/>
      <c r="D52" s="366"/>
      <c r="E52" s="366"/>
      <c r="F52" s="367"/>
      <c r="G52" s="367"/>
      <c r="H52" s="367"/>
      <c r="I52" s="367"/>
      <c r="J52" s="367"/>
      <c r="K52" s="366"/>
      <c r="L52" s="388"/>
      <c r="M52" s="388"/>
      <c r="N52" s="388"/>
      <c r="O52" s="389"/>
    </row>
    <row r="53" spans="1:15" s="46" customFormat="1" ht="9.75" customHeight="1">
      <c r="A53" s="368"/>
      <c r="B53" s="41"/>
      <c r="C53" s="369"/>
      <c r="D53" s="369"/>
      <c r="E53" s="369"/>
      <c r="F53" s="370"/>
      <c r="G53" s="370"/>
      <c r="H53" s="370"/>
      <c r="I53" s="370"/>
      <c r="J53" s="370"/>
      <c r="K53" s="369"/>
      <c r="L53" s="390"/>
      <c r="M53" s="390"/>
      <c r="N53" s="390"/>
      <c r="O53" s="391"/>
    </row>
    <row r="54" spans="1:15" ht="16.5" customHeight="1">
      <c r="A54" s="624" t="s">
        <v>165</v>
      </c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41"/>
    </row>
    <row r="55" spans="1:18" ht="12" customHeight="1">
      <c r="A55" s="132"/>
      <c r="B55" s="392"/>
      <c r="C55" s="392"/>
      <c r="D55" s="392"/>
      <c r="E55" s="393"/>
      <c r="F55" s="643" t="s">
        <v>189</v>
      </c>
      <c r="G55" s="644"/>
      <c r="H55" s="644"/>
      <c r="I55" s="644"/>
      <c r="J55" s="644"/>
      <c r="K55" s="644"/>
      <c r="L55" s="645"/>
      <c r="M55" s="646" t="s">
        <v>188</v>
      </c>
      <c r="N55" s="647"/>
      <c r="O55" s="648"/>
      <c r="P55" s="203"/>
      <c r="Q55" s="203"/>
      <c r="R55" s="203"/>
    </row>
    <row r="56" spans="1:15" ht="12.75" customHeight="1">
      <c r="A56" s="394"/>
      <c r="B56" s="642"/>
      <c r="C56" s="642"/>
      <c r="D56" s="642"/>
      <c r="E56" s="642"/>
      <c r="F56" s="396" t="s">
        <v>0</v>
      </c>
      <c r="G56" s="396" t="s">
        <v>1</v>
      </c>
      <c r="H56" s="396" t="s">
        <v>2</v>
      </c>
      <c r="I56" s="397" t="s">
        <v>3</v>
      </c>
      <c r="J56" s="396" t="s">
        <v>7</v>
      </c>
      <c r="K56" s="397" t="s">
        <v>10</v>
      </c>
      <c r="L56" s="396" t="s">
        <v>12</v>
      </c>
      <c r="M56" s="398" t="s">
        <v>13</v>
      </c>
      <c r="N56" s="399" t="s">
        <v>14</v>
      </c>
      <c r="O56" s="400" t="s">
        <v>15</v>
      </c>
    </row>
    <row r="57" spans="1:15" ht="12.75" customHeight="1">
      <c r="A57" s="394"/>
      <c r="B57" s="642"/>
      <c r="C57" s="642"/>
      <c r="D57" s="642"/>
      <c r="E57" s="642"/>
      <c r="F57" s="396" t="s">
        <v>37</v>
      </c>
      <c r="G57" s="396" t="s">
        <v>5</v>
      </c>
      <c r="H57" s="396" t="s">
        <v>174</v>
      </c>
      <c r="I57" s="396" t="s">
        <v>5</v>
      </c>
      <c r="J57" s="396" t="s">
        <v>11</v>
      </c>
      <c r="K57" s="401" t="s">
        <v>179</v>
      </c>
      <c r="L57" s="396" t="s">
        <v>5</v>
      </c>
      <c r="M57" s="399" t="s">
        <v>37</v>
      </c>
      <c r="N57" s="399" t="s">
        <v>174</v>
      </c>
      <c r="O57" s="400" t="s">
        <v>8</v>
      </c>
    </row>
    <row r="58" spans="1:15" ht="12.75">
      <c r="A58" s="394"/>
      <c r="B58" s="642"/>
      <c r="C58" s="642"/>
      <c r="D58" s="642"/>
      <c r="E58" s="642"/>
      <c r="F58" s="396"/>
      <c r="G58" s="396" t="s">
        <v>6</v>
      </c>
      <c r="H58" s="396" t="s">
        <v>173</v>
      </c>
      <c r="I58" s="396" t="s">
        <v>6</v>
      </c>
      <c r="J58" s="396" t="s">
        <v>38</v>
      </c>
      <c r="K58" s="401" t="s">
        <v>173</v>
      </c>
      <c r="L58" s="396" t="s">
        <v>6</v>
      </c>
      <c r="M58" s="399"/>
      <c r="N58" s="399" t="s">
        <v>173</v>
      </c>
      <c r="O58" s="402" t="s">
        <v>9</v>
      </c>
    </row>
    <row r="59" spans="1:15" ht="13.5" customHeight="1">
      <c r="A59" s="394"/>
      <c r="B59" s="642"/>
      <c r="C59" s="642"/>
      <c r="D59" s="642"/>
      <c r="E59" s="642"/>
      <c r="F59" s="396"/>
      <c r="G59" s="396"/>
      <c r="H59" s="396" t="s">
        <v>81</v>
      </c>
      <c r="I59" s="396"/>
      <c r="J59" s="403"/>
      <c r="K59" s="396" t="s">
        <v>80</v>
      </c>
      <c r="L59" s="401" t="s">
        <v>16</v>
      </c>
      <c r="M59" s="404" t="s">
        <v>16</v>
      </c>
      <c r="N59" s="399" t="s">
        <v>79</v>
      </c>
      <c r="O59" s="405" t="s">
        <v>6</v>
      </c>
    </row>
    <row r="60" spans="1:15" ht="12.75">
      <c r="A60" s="14"/>
      <c r="B60" s="395"/>
      <c r="C60" s="395"/>
      <c r="D60" s="395"/>
      <c r="E60" s="406"/>
      <c r="F60" s="407">
        <f>$C$3-1</f>
        <v>2003</v>
      </c>
      <c r="G60" s="408">
        <f>$C$3-1</f>
        <v>2003</v>
      </c>
      <c r="H60" s="409"/>
      <c r="I60" s="410">
        <f>$C$3</f>
        <v>2004</v>
      </c>
      <c r="J60" s="407">
        <f>$C$3+1</f>
        <v>2005</v>
      </c>
      <c r="K60" s="407"/>
      <c r="L60" s="407">
        <f>$C$3</f>
        <v>2004</v>
      </c>
      <c r="M60" s="411">
        <f>$C$3</f>
        <v>2004</v>
      </c>
      <c r="N60" s="411"/>
      <c r="O60" s="412">
        <f>$C$3</f>
        <v>2004</v>
      </c>
    </row>
    <row r="61" spans="1:15" ht="15" customHeight="1">
      <c r="A61" s="413" t="s">
        <v>20</v>
      </c>
      <c r="B61" s="414"/>
      <c r="C61" s="414"/>
      <c r="D61" s="414"/>
      <c r="E61" s="415"/>
      <c r="F61" s="416"/>
      <c r="G61" s="416"/>
      <c r="H61" s="417"/>
      <c r="I61" s="416"/>
      <c r="J61" s="418"/>
      <c r="K61" s="418"/>
      <c r="L61" s="416"/>
      <c r="M61" s="419"/>
      <c r="N61" s="420"/>
      <c r="O61" s="421"/>
    </row>
    <row r="62" spans="1:15" ht="15" customHeight="1">
      <c r="A62" s="422" t="s">
        <v>39</v>
      </c>
      <c r="B62" s="414"/>
      <c r="C62" s="414"/>
      <c r="D62" s="414"/>
      <c r="E62" s="415"/>
      <c r="F62" s="416"/>
      <c r="G62" s="416"/>
      <c r="H62" s="417"/>
      <c r="I62" s="416"/>
      <c r="J62" s="418"/>
      <c r="K62" s="418"/>
      <c r="L62" s="416"/>
      <c r="M62" s="419"/>
      <c r="N62" s="420"/>
      <c r="O62" s="421"/>
    </row>
    <row r="63" spans="1:15" ht="12.75" customHeight="1">
      <c r="A63" s="12" t="s">
        <v>19</v>
      </c>
      <c r="B63" s="2"/>
      <c r="C63" s="2"/>
      <c r="D63" s="2"/>
      <c r="E63" s="178"/>
      <c r="F63" s="549"/>
      <c r="G63" s="550"/>
      <c r="H63" s="551">
        <f>IF(G63=0,0,(F63-G63)*100/G63)</f>
        <v>0</v>
      </c>
      <c r="I63" s="552"/>
      <c r="J63" s="541"/>
      <c r="K63" s="551">
        <f>IF(J63=0,0,(J63-I63)*100/I63)</f>
        <v>0</v>
      </c>
      <c r="L63" s="553"/>
      <c r="M63" s="552"/>
      <c r="N63" s="554">
        <f>IF(M63=0,0,(M63-L63)*100/L63)</f>
        <v>0</v>
      </c>
      <c r="O63" s="541"/>
    </row>
    <row r="64" spans="1:15" ht="12.75" customHeight="1">
      <c r="A64" s="12" t="s">
        <v>93</v>
      </c>
      <c r="B64" s="2"/>
      <c r="C64" s="2"/>
      <c r="D64" s="2"/>
      <c r="E64" s="178"/>
      <c r="F64" s="555"/>
      <c r="G64" s="556"/>
      <c r="H64" s="551">
        <f>IF(G64=0,0,(F64-G64)*100/G64)</f>
        <v>0</v>
      </c>
      <c r="I64" s="557"/>
      <c r="J64" s="558"/>
      <c r="K64" s="551">
        <f>IF(J64=0,0,(J64-I64)*100/I64)</f>
        <v>0</v>
      </c>
      <c r="L64" s="559"/>
      <c r="M64" s="557"/>
      <c r="N64" s="554">
        <f>IF(M64=0,0,(M64-L64)*100/L64)</f>
        <v>0</v>
      </c>
      <c r="O64" s="558"/>
    </row>
    <row r="65" spans="1:15" ht="15" customHeight="1">
      <c r="A65" s="180" t="s">
        <v>40</v>
      </c>
      <c r="B65" s="425"/>
      <c r="C65" s="425"/>
      <c r="D65" s="425"/>
      <c r="E65" s="426"/>
      <c r="F65" s="560">
        <f>SUM(F63:F64)</f>
        <v>0</v>
      </c>
      <c r="G65" s="113">
        <f>SUM(G63:G64)</f>
        <v>0</v>
      </c>
      <c r="H65" s="551">
        <f>IF(G65=0,0,(F65-G65)*100/G65)</f>
        <v>0</v>
      </c>
      <c r="I65" s="113">
        <f>SUM(I63:I64)</f>
        <v>0</v>
      </c>
      <c r="J65" s="113">
        <f>SUM(J63:J64)</f>
        <v>0</v>
      </c>
      <c r="K65" s="551">
        <f>IF(J65=0,0,(J65-I65)*100/I65)</f>
        <v>0</v>
      </c>
      <c r="L65" s="113">
        <f>SUM(L63:L64)</f>
        <v>0</v>
      </c>
      <c r="M65" s="561">
        <f>SUM(M63:M64)</f>
        <v>0</v>
      </c>
      <c r="N65" s="554">
        <f>IF(M65=0,0,(M65-L65)*100/L65)</f>
        <v>0</v>
      </c>
      <c r="O65" s="561">
        <f>SUM(O63:O64)</f>
        <v>0</v>
      </c>
    </row>
    <row r="66" spans="1:15" ht="15" customHeight="1">
      <c r="A66" s="181" t="s">
        <v>217</v>
      </c>
      <c r="B66" s="427"/>
      <c r="C66" s="427"/>
      <c r="D66" s="428"/>
      <c r="E66" s="424"/>
      <c r="F66" s="562"/>
      <c r="G66" s="562"/>
      <c r="H66" s="562"/>
      <c r="I66" s="562"/>
      <c r="J66" s="562"/>
      <c r="K66" s="562"/>
      <c r="L66" s="562"/>
      <c r="M66" s="563"/>
      <c r="N66" s="563"/>
      <c r="O66" s="564"/>
    </row>
    <row r="67" spans="1:15" ht="12.75">
      <c r="A67" s="182" t="s">
        <v>218</v>
      </c>
      <c r="B67" s="429"/>
      <c r="C67" s="429"/>
      <c r="D67" s="430"/>
      <c r="E67" s="423"/>
      <c r="F67" s="565"/>
      <c r="G67" s="565"/>
      <c r="H67" s="565"/>
      <c r="I67" s="565"/>
      <c r="J67" s="565"/>
      <c r="K67" s="565"/>
      <c r="L67" s="565"/>
      <c r="M67" s="566"/>
      <c r="N67" s="566"/>
      <c r="O67" s="567"/>
    </row>
    <row r="68" spans="1:15" ht="12.75">
      <c r="A68" s="12" t="s">
        <v>41</v>
      </c>
      <c r="B68" s="2"/>
      <c r="C68" s="2"/>
      <c r="D68" s="2"/>
      <c r="E68" s="178"/>
      <c r="F68" s="553"/>
      <c r="G68" s="541"/>
      <c r="H68" s="551">
        <f>IF(G68=0,0,(F68-G68)*100/G68)</f>
        <v>0</v>
      </c>
      <c r="I68" s="541"/>
      <c r="J68" s="541"/>
      <c r="K68" s="551">
        <f>IF(J68=0,0,(J68-I68)*100/I68)</f>
        <v>0</v>
      </c>
      <c r="L68" s="541"/>
      <c r="M68" s="541"/>
      <c r="N68" s="554">
        <f>IF(M68=0,0,(M68-L68)*100/L68)</f>
        <v>0</v>
      </c>
      <c r="O68" s="541"/>
    </row>
    <row r="69" spans="1:15" ht="12.75">
      <c r="A69" s="12" t="s">
        <v>219</v>
      </c>
      <c r="B69" s="2"/>
      <c r="C69" s="2"/>
      <c r="D69" s="2"/>
      <c r="E69" s="178"/>
      <c r="F69" s="568"/>
      <c r="G69" s="569"/>
      <c r="H69" s="551">
        <f>IF(G69=0,0,(F69-G69)*100/G69)</f>
        <v>0</v>
      </c>
      <c r="I69" s="569"/>
      <c r="J69" s="540"/>
      <c r="K69" s="551">
        <f>IF(J69=0,0,(J69-I69)*100/I69)</f>
        <v>0</v>
      </c>
      <c r="L69" s="568"/>
      <c r="M69" s="569"/>
      <c r="N69" s="554">
        <f>IF(M69=0,0,(M69-L69)*100/L69)</f>
        <v>0</v>
      </c>
      <c r="O69" s="540"/>
    </row>
    <row r="70" spans="1:15" ht="15" customHeight="1">
      <c r="A70" s="434" t="s">
        <v>220</v>
      </c>
      <c r="B70" s="435"/>
      <c r="C70" s="435"/>
      <c r="D70" s="436"/>
      <c r="E70" s="433"/>
      <c r="F70" s="560">
        <f>SUM(F67:F69)</f>
        <v>0</v>
      </c>
      <c r="G70" s="113">
        <f>SUM(G67:G69)</f>
        <v>0</v>
      </c>
      <c r="H70" s="551">
        <f>IF(G70=0,0,(F70-G70)*100/G70)</f>
        <v>0</v>
      </c>
      <c r="I70" s="113">
        <f>SUM(I67:I69)</f>
        <v>0</v>
      </c>
      <c r="J70" s="113">
        <f>SUM(J67:J69)</f>
        <v>0</v>
      </c>
      <c r="K70" s="551">
        <f>IF(J70=0,0,(J70-I70)*100/I70)</f>
        <v>0</v>
      </c>
      <c r="L70" s="113">
        <f>SUM(L67:L69)</f>
        <v>0</v>
      </c>
      <c r="M70" s="561">
        <f>SUM(M67:M69)</f>
        <v>0</v>
      </c>
      <c r="N70" s="554">
        <f>IF(M70=0,0,(M70-L70)*100/L70)</f>
        <v>0</v>
      </c>
      <c r="O70" s="561">
        <f>SUM(O67:O69)</f>
        <v>0</v>
      </c>
    </row>
    <row r="71" spans="1:15" ht="15" customHeight="1">
      <c r="A71" s="437" t="s">
        <v>221</v>
      </c>
      <c r="B71" s="438"/>
      <c r="C71" s="438"/>
      <c r="D71" s="439"/>
      <c r="E71" s="415"/>
      <c r="F71" s="570"/>
      <c r="G71" s="570"/>
      <c r="H71" s="570"/>
      <c r="I71" s="570"/>
      <c r="J71" s="570"/>
      <c r="K71" s="570"/>
      <c r="L71" s="570"/>
      <c r="M71" s="571"/>
      <c r="N71" s="571"/>
      <c r="O71" s="572"/>
    </row>
    <row r="72" spans="1:15" ht="12.75" customHeight="1">
      <c r="A72" s="182" t="s">
        <v>222</v>
      </c>
      <c r="B72" s="4"/>
      <c r="C72" s="4"/>
      <c r="D72" s="3"/>
      <c r="E72" s="178"/>
      <c r="F72" s="553"/>
      <c r="G72" s="552"/>
      <c r="H72" s="551">
        <f>IF(G72=0,0,(F72-G72)*100/G72)</f>
        <v>0</v>
      </c>
      <c r="I72" s="552"/>
      <c r="J72" s="541"/>
      <c r="K72" s="551">
        <f>IF(J72=0,0,(J72-I72)*100/I72)</f>
        <v>0</v>
      </c>
      <c r="L72" s="553"/>
      <c r="M72" s="552"/>
      <c r="N72" s="554">
        <f>IF(M72=0,0,(M72-L72)*100/L72)</f>
        <v>0</v>
      </c>
      <c r="O72" s="541"/>
    </row>
    <row r="73" spans="1:15" ht="12.75">
      <c r="A73" s="12" t="s">
        <v>223</v>
      </c>
      <c r="B73" s="2"/>
      <c r="C73" s="2"/>
      <c r="D73" s="2"/>
      <c r="E73" s="178"/>
      <c r="F73" s="559"/>
      <c r="G73" s="557"/>
      <c r="H73" s="551">
        <f>IF(G73=0,0,(F73-G73)*100/G73)</f>
        <v>0</v>
      </c>
      <c r="I73" s="557"/>
      <c r="J73" s="558"/>
      <c r="K73" s="551">
        <f>IF(J73=0,0,(J73-I73)*100/I73)</f>
        <v>0</v>
      </c>
      <c r="L73" s="559"/>
      <c r="M73" s="557"/>
      <c r="N73" s="554">
        <f>IF(M73=0,0,(M73-L73)*100/L73)</f>
        <v>0</v>
      </c>
      <c r="O73" s="558"/>
    </row>
    <row r="74" spans="1:15" ht="15" customHeight="1">
      <c r="A74" s="183" t="s">
        <v>224</v>
      </c>
      <c r="B74" s="184"/>
      <c r="C74" s="184"/>
      <c r="D74" s="160"/>
      <c r="E74" s="177"/>
      <c r="F74" s="560">
        <f>SUM(F72:F73)</f>
        <v>0</v>
      </c>
      <c r="G74" s="113">
        <f>SUM(G72:G73)</f>
        <v>0</v>
      </c>
      <c r="H74" s="551">
        <f>IF(G74=0,0,(F74-G74)*100/G74)</f>
        <v>0</v>
      </c>
      <c r="I74" s="113">
        <f>SUM(I72:I73)</f>
        <v>0</v>
      </c>
      <c r="J74" s="113">
        <f>SUM(J72:J73)</f>
        <v>0</v>
      </c>
      <c r="K74" s="551">
        <f>IF(J74=0,0,(J74-I74)*100/I74)</f>
        <v>0</v>
      </c>
      <c r="L74" s="113">
        <f>SUM(L72:L73)</f>
        <v>0</v>
      </c>
      <c r="M74" s="561">
        <f>SUM(M72:M73)</f>
        <v>0</v>
      </c>
      <c r="N74" s="554">
        <f>IF(M74=0,0,(M74-L74)*100/L74)</f>
        <v>0</v>
      </c>
      <c r="O74" s="561">
        <f>SUM(O72:O73)</f>
        <v>0</v>
      </c>
    </row>
    <row r="75" spans="1:15" ht="15" customHeight="1">
      <c r="A75" s="12" t="s">
        <v>225</v>
      </c>
      <c r="B75" s="2"/>
      <c r="C75" s="2"/>
      <c r="D75" s="2"/>
      <c r="E75" s="3"/>
      <c r="F75" s="573"/>
      <c r="G75" s="574"/>
      <c r="H75" s="575">
        <f>IF(G75=0,0,(F75-G75)*100/G75)</f>
        <v>0</v>
      </c>
      <c r="I75" s="574"/>
      <c r="J75" s="573"/>
      <c r="K75" s="575">
        <f>IF(J75=0,0,(J75-I75)*100/I75)</f>
        <v>0</v>
      </c>
      <c r="L75" s="576"/>
      <c r="M75" s="574"/>
      <c r="N75" s="577">
        <f>IF(M75=0,0,(M75-L75)*100/L75)</f>
        <v>0</v>
      </c>
      <c r="O75" s="573"/>
    </row>
    <row r="76" spans="1:15" ht="15" customHeight="1">
      <c r="A76" s="431" t="s">
        <v>23</v>
      </c>
      <c r="B76" s="432"/>
      <c r="C76" s="432"/>
      <c r="D76" s="432"/>
      <c r="E76" s="433"/>
      <c r="F76" s="551">
        <f>F65+F70+F74+F75</f>
        <v>0</v>
      </c>
      <c r="G76" s="551">
        <f>G65+G70+G74+G75</f>
        <v>0</v>
      </c>
      <c r="H76" s="551">
        <f>IF(G76=0,0,(F76-G76)*100/G76)</f>
        <v>0</v>
      </c>
      <c r="I76" s="551">
        <f>I65+I70+I74+I75</f>
        <v>0</v>
      </c>
      <c r="J76" s="551">
        <f>J65+J70+J74+J75</f>
        <v>0</v>
      </c>
      <c r="K76" s="551">
        <f>IF(J76=0,0,(J76-I76)*100/I76)</f>
        <v>0</v>
      </c>
      <c r="L76" s="578">
        <f>L65+L70+L74+L75</f>
        <v>0</v>
      </c>
      <c r="M76" s="579">
        <f>M65+M70+M74+M75</f>
        <v>0</v>
      </c>
      <c r="N76" s="554">
        <f>IF(M76=0,0,(M76-L76)*100/L76)</f>
        <v>0</v>
      </c>
      <c r="O76" s="554">
        <f>O65+O70+O74+O75</f>
        <v>0</v>
      </c>
    </row>
    <row r="77" spans="1:15" s="11" customFormat="1" ht="15" customHeight="1">
      <c r="A77" s="161"/>
      <c r="B77" s="158"/>
      <c r="C77" s="162"/>
      <c r="D77" s="162"/>
      <c r="E77" s="163"/>
      <c r="F77" s="52"/>
      <c r="G77" s="52"/>
      <c r="H77" s="52"/>
      <c r="I77" s="52"/>
      <c r="J77" s="52"/>
      <c r="K77" s="52"/>
      <c r="L77" s="52"/>
      <c r="M77" s="52"/>
      <c r="N77" s="52"/>
      <c r="O77" s="54"/>
    </row>
    <row r="78" spans="1:15" s="11" customFormat="1" ht="15" customHeight="1">
      <c r="A78" s="34" t="s">
        <v>68</v>
      </c>
      <c r="B78" s="7" t="s">
        <v>96</v>
      </c>
      <c r="C78" s="35"/>
      <c r="D78" s="35"/>
      <c r="E78" s="51"/>
      <c r="F78" s="53"/>
      <c r="G78" s="53"/>
      <c r="H78" s="53"/>
      <c r="I78" s="53"/>
      <c r="J78" s="53"/>
      <c r="K78" s="53"/>
      <c r="L78" s="53"/>
      <c r="M78" s="53"/>
      <c r="N78" s="53"/>
      <c r="O78" s="55"/>
    </row>
    <row r="79" spans="1:15" s="11" customFormat="1" ht="12" customHeight="1">
      <c r="A79" s="34" t="s">
        <v>69</v>
      </c>
      <c r="B79" s="7" t="s">
        <v>172</v>
      </c>
      <c r="C79" s="35"/>
      <c r="D79" s="35"/>
      <c r="E79" s="51"/>
      <c r="F79" s="53"/>
      <c r="G79" s="53"/>
      <c r="H79" s="53"/>
      <c r="I79" s="53"/>
      <c r="J79" s="53"/>
      <c r="K79" s="53"/>
      <c r="L79" s="53"/>
      <c r="M79" s="53"/>
      <c r="N79" s="53"/>
      <c r="O79" s="55"/>
    </row>
    <row r="80" spans="1:15" s="11" customFormat="1" ht="12" customHeight="1">
      <c r="A80" s="34" t="s">
        <v>70</v>
      </c>
      <c r="B80" s="7" t="s">
        <v>171</v>
      </c>
      <c r="C80" s="35"/>
      <c r="D80" s="35"/>
      <c r="E80" s="51"/>
      <c r="F80" s="53"/>
      <c r="G80" s="53"/>
      <c r="H80" s="53"/>
      <c r="I80" s="53"/>
      <c r="J80" s="53"/>
      <c r="K80" s="53"/>
      <c r="L80" s="53"/>
      <c r="M80" s="53"/>
      <c r="N80" s="53"/>
      <c r="O80" s="55"/>
    </row>
    <row r="81" spans="1:15" s="11" customFormat="1" ht="12" customHeight="1">
      <c r="A81" s="34" t="s">
        <v>71</v>
      </c>
      <c r="B81" s="7" t="s">
        <v>264</v>
      </c>
      <c r="C81" s="35"/>
      <c r="D81" s="35"/>
      <c r="E81" s="51"/>
      <c r="F81" s="53"/>
      <c r="G81" s="53"/>
      <c r="H81" s="53"/>
      <c r="I81" s="53"/>
      <c r="J81" s="53"/>
      <c r="K81" s="53"/>
      <c r="L81" s="53"/>
      <c r="M81" s="53"/>
      <c r="N81" s="53"/>
      <c r="O81" s="55"/>
    </row>
    <row r="82" spans="1:15" s="11" customFormat="1" ht="12.75" customHeight="1">
      <c r="A82" s="36"/>
      <c r="B82" s="37"/>
      <c r="C82" s="38"/>
      <c r="D82" s="38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8"/>
    </row>
    <row r="83" spans="1:15" ht="16.5" customHeight="1">
      <c r="A83" s="624" t="s">
        <v>202</v>
      </c>
      <c r="B83" s="625"/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41"/>
    </row>
    <row r="84" spans="1:18" ht="12" customHeight="1">
      <c r="A84" s="132"/>
      <c r="B84" s="133"/>
      <c r="C84" s="133"/>
      <c r="D84" s="133"/>
      <c r="E84" s="134"/>
      <c r="F84" s="640" t="s">
        <v>189</v>
      </c>
      <c r="G84" s="626"/>
      <c r="H84" s="626"/>
      <c r="I84" s="626"/>
      <c r="J84" s="626"/>
      <c r="K84" s="626"/>
      <c r="L84" s="627"/>
      <c r="M84" s="621" t="s">
        <v>188</v>
      </c>
      <c r="N84" s="622"/>
      <c r="O84" s="623"/>
      <c r="P84" s="203"/>
      <c r="Q84" s="203"/>
      <c r="R84" s="203"/>
    </row>
    <row r="85" spans="1:15" s="63" customFormat="1" ht="12.75" customHeight="1">
      <c r="A85" s="59"/>
      <c r="B85" s="675"/>
      <c r="C85" s="675"/>
      <c r="D85" s="675"/>
      <c r="E85" s="675"/>
      <c r="F85" s="60" t="s">
        <v>0</v>
      </c>
      <c r="G85" s="60" t="s">
        <v>1</v>
      </c>
      <c r="H85" s="60" t="s">
        <v>2</v>
      </c>
      <c r="I85" s="61" t="s">
        <v>3</v>
      </c>
      <c r="J85" s="60" t="s">
        <v>7</v>
      </c>
      <c r="K85" s="61" t="s">
        <v>10</v>
      </c>
      <c r="L85" s="60" t="s">
        <v>12</v>
      </c>
      <c r="M85" s="204" t="s">
        <v>13</v>
      </c>
      <c r="N85" s="205" t="s">
        <v>14</v>
      </c>
      <c r="O85" s="206" t="s">
        <v>15</v>
      </c>
    </row>
    <row r="86" spans="1:15" s="63" customFormat="1" ht="12.75" customHeight="1">
      <c r="A86" s="64"/>
      <c r="B86" s="674"/>
      <c r="C86" s="674"/>
      <c r="D86" s="674"/>
      <c r="E86" s="674"/>
      <c r="F86" s="60" t="s">
        <v>37</v>
      </c>
      <c r="G86" s="60" t="s">
        <v>5</v>
      </c>
      <c r="H86" s="60" t="s">
        <v>174</v>
      </c>
      <c r="I86" s="60" t="s">
        <v>5</v>
      </c>
      <c r="J86" s="60" t="s">
        <v>11</v>
      </c>
      <c r="K86" s="62" t="s">
        <v>179</v>
      </c>
      <c r="L86" s="60" t="s">
        <v>5</v>
      </c>
      <c r="M86" s="205" t="s">
        <v>175</v>
      </c>
      <c r="N86" s="205" t="s">
        <v>174</v>
      </c>
      <c r="O86" s="206" t="s">
        <v>8</v>
      </c>
    </row>
    <row r="87" spans="1:15" s="63" customFormat="1" ht="12.75" customHeight="1">
      <c r="A87" s="64"/>
      <c r="B87" s="674"/>
      <c r="C87" s="674"/>
      <c r="D87" s="674"/>
      <c r="E87" s="674"/>
      <c r="F87" s="60"/>
      <c r="G87" s="60" t="s">
        <v>6</v>
      </c>
      <c r="H87" s="60" t="s">
        <v>173</v>
      </c>
      <c r="I87" s="60" t="s">
        <v>6</v>
      </c>
      <c r="J87" s="60" t="s">
        <v>38</v>
      </c>
      <c r="K87" s="62" t="s">
        <v>173</v>
      </c>
      <c r="L87" s="60" t="s">
        <v>6</v>
      </c>
      <c r="M87" s="205" t="s">
        <v>176</v>
      </c>
      <c r="N87" s="205" t="s">
        <v>173</v>
      </c>
      <c r="O87" s="205" t="s">
        <v>9</v>
      </c>
    </row>
    <row r="88" spans="1:15" s="63" customFormat="1" ht="12.75" customHeight="1">
      <c r="A88" s="64"/>
      <c r="B88" s="674"/>
      <c r="C88" s="674"/>
      <c r="D88" s="674"/>
      <c r="E88" s="674"/>
      <c r="F88" s="60"/>
      <c r="G88" s="60"/>
      <c r="H88" s="60" t="s">
        <v>153</v>
      </c>
      <c r="I88" s="60"/>
      <c r="J88" s="66"/>
      <c r="K88" s="60" t="s">
        <v>80</v>
      </c>
      <c r="L88" s="62" t="s">
        <v>16</v>
      </c>
      <c r="M88" s="207" t="s">
        <v>16</v>
      </c>
      <c r="N88" s="205" t="s">
        <v>154</v>
      </c>
      <c r="O88" s="212" t="s">
        <v>6</v>
      </c>
    </row>
    <row r="89" spans="1:15" s="63" customFormat="1" ht="12.75" customHeight="1">
      <c r="A89" s="64"/>
      <c r="B89" s="674"/>
      <c r="C89" s="674"/>
      <c r="D89" s="674"/>
      <c r="E89" s="677"/>
      <c r="F89" s="67">
        <f>$C$3-1</f>
        <v>2003</v>
      </c>
      <c r="G89" s="68">
        <f>$C$3-1</f>
        <v>2003</v>
      </c>
      <c r="H89" s="69"/>
      <c r="I89" s="70">
        <f>$C$3</f>
        <v>2004</v>
      </c>
      <c r="J89" s="67">
        <f>$C$3+1</f>
        <v>2005</v>
      </c>
      <c r="K89" s="67"/>
      <c r="L89" s="67">
        <f>$C$3</f>
        <v>2004</v>
      </c>
      <c r="M89" s="208">
        <f>$C$3</f>
        <v>2004</v>
      </c>
      <c r="N89" s="208"/>
      <c r="O89" s="208">
        <f>$C$3</f>
        <v>2004</v>
      </c>
    </row>
    <row r="90" spans="1:15" s="63" customFormat="1" ht="15" customHeight="1">
      <c r="A90" s="79" t="s">
        <v>155</v>
      </c>
      <c r="B90" s="80"/>
      <c r="C90" s="80"/>
      <c r="D90" s="80"/>
      <c r="E90" s="172"/>
      <c r="F90" s="72"/>
      <c r="G90" s="73"/>
      <c r="H90" s="74"/>
      <c r="I90" s="73"/>
      <c r="J90" s="74"/>
      <c r="K90" s="74"/>
      <c r="L90" s="73"/>
      <c r="M90" s="209"/>
      <c r="N90" s="210"/>
      <c r="O90" s="211"/>
    </row>
    <row r="91" spans="1:15" s="63" customFormat="1" ht="15" customHeight="1">
      <c r="A91" s="75" t="s">
        <v>42</v>
      </c>
      <c r="B91" s="65"/>
      <c r="C91" s="65"/>
      <c r="D91" s="65"/>
      <c r="E91" s="173"/>
      <c r="F91" s="241"/>
      <c r="G91" s="242"/>
      <c r="H91" s="243">
        <f>IF(G91=0,0,(F91-G91)*100/G91)</f>
        <v>0</v>
      </c>
      <c r="I91" s="242"/>
      <c r="J91" s="244"/>
      <c r="K91" s="243">
        <f>IF(J91=0,0,(J91-I91)*100/I91)</f>
        <v>0</v>
      </c>
      <c r="L91" s="241"/>
      <c r="M91" s="242"/>
      <c r="N91" s="245">
        <f>IF(M91=0,0,(M91-L91)*100/L91)</f>
        <v>0</v>
      </c>
      <c r="O91" s="244"/>
    </row>
    <row r="92" spans="1:15" s="63" customFormat="1" ht="12.75" customHeight="1">
      <c r="A92" s="75" t="s">
        <v>21</v>
      </c>
      <c r="B92" s="65"/>
      <c r="C92" s="65"/>
      <c r="D92" s="65"/>
      <c r="E92" s="173"/>
      <c r="F92" s="617"/>
      <c r="G92" s="247"/>
      <c r="H92" s="243">
        <f aca="true" t="shared" si="0" ref="H92:H101">IF(G92=0,0,(F92-G92)*100/G92)</f>
        <v>0</v>
      </c>
      <c r="I92" s="247"/>
      <c r="J92" s="248"/>
      <c r="K92" s="243">
        <f aca="true" t="shared" si="1" ref="K92:K101">IF(J92=0,0,(J92-I92)*100/I92)</f>
        <v>0</v>
      </c>
      <c r="L92" s="246"/>
      <c r="M92" s="247"/>
      <c r="N92" s="245">
        <f aca="true" t="shared" si="2" ref="N92:N101">IF(M92=0,0,(M92-L92)*100/L92)</f>
        <v>0</v>
      </c>
      <c r="O92" s="248"/>
    </row>
    <row r="93" spans="1:15" s="63" customFormat="1" ht="12.75" customHeight="1">
      <c r="A93" s="75" t="s">
        <v>24</v>
      </c>
      <c r="B93" s="65"/>
      <c r="C93" s="65"/>
      <c r="D93" s="65"/>
      <c r="E93" s="173"/>
      <c r="F93" s="249"/>
      <c r="G93" s="250"/>
      <c r="H93" s="243">
        <f t="shared" si="0"/>
        <v>0</v>
      </c>
      <c r="I93" s="250"/>
      <c r="J93" s="251"/>
      <c r="K93" s="243">
        <f t="shared" si="1"/>
        <v>0</v>
      </c>
      <c r="L93" s="249"/>
      <c r="M93" s="250"/>
      <c r="N93" s="245">
        <f t="shared" si="2"/>
        <v>0</v>
      </c>
      <c r="O93" s="251"/>
    </row>
    <row r="94" spans="1:15" s="63" customFormat="1" ht="12.75" customHeight="1">
      <c r="A94" s="75" t="s">
        <v>43</v>
      </c>
      <c r="B94" s="65"/>
      <c r="C94" s="65"/>
      <c r="D94" s="65"/>
      <c r="E94" s="173"/>
      <c r="F94" s="249"/>
      <c r="G94" s="250"/>
      <c r="H94" s="243">
        <f t="shared" si="0"/>
        <v>0</v>
      </c>
      <c r="I94" s="250"/>
      <c r="J94" s="251"/>
      <c r="K94" s="243">
        <f t="shared" si="1"/>
        <v>0</v>
      </c>
      <c r="L94" s="249"/>
      <c r="M94" s="250"/>
      <c r="N94" s="245">
        <f t="shared" si="2"/>
        <v>0</v>
      </c>
      <c r="O94" s="251"/>
    </row>
    <row r="95" spans="1:15" s="63" customFormat="1" ht="12.75" customHeight="1">
      <c r="A95" s="75" t="s">
        <v>156</v>
      </c>
      <c r="B95" s="65"/>
      <c r="C95" s="65"/>
      <c r="D95" s="65"/>
      <c r="E95" s="173"/>
      <c r="F95" s="246"/>
      <c r="G95" s="247"/>
      <c r="H95" s="243">
        <f t="shared" si="0"/>
        <v>0</v>
      </c>
      <c r="I95" s="247"/>
      <c r="J95" s="248"/>
      <c r="K95" s="243">
        <f t="shared" si="1"/>
        <v>0</v>
      </c>
      <c r="L95" s="246"/>
      <c r="M95" s="247"/>
      <c r="N95" s="245">
        <f t="shared" si="2"/>
        <v>0</v>
      </c>
      <c r="O95" s="248"/>
    </row>
    <row r="96" spans="1:15" s="63" customFormat="1" ht="12.75">
      <c r="A96" s="64" t="s">
        <v>157</v>
      </c>
      <c r="B96" s="71"/>
      <c r="C96" s="71"/>
      <c r="D96" s="71"/>
      <c r="E96" s="173"/>
      <c r="F96" s="249"/>
      <c r="G96" s="250"/>
      <c r="H96" s="243">
        <f t="shared" si="0"/>
        <v>0</v>
      </c>
      <c r="I96" s="250"/>
      <c r="J96" s="251"/>
      <c r="K96" s="243">
        <f t="shared" si="1"/>
        <v>0</v>
      </c>
      <c r="L96" s="249"/>
      <c r="M96" s="250"/>
      <c r="N96" s="245">
        <f t="shared" si="2"/>
        <v>0</v>
      </c>
      <c r="O96" s="251"/>
    </row>
    <row r="97" spans="1:15" s="63" customFormat="1" ht="12.75">
      <c r="A97" s="75" t="s">
        <v>44</v>
      </c>
      <c r="B97" s="65"/>
      <c r="C97" s="65"/>
      <c r="D97" s="65"/>
      <c r="E97" s="173"/>
      <c r="F97" s="249"/>
      <c r="G97" s="250"/>
      <c r="H97" s="243">
        <f t="shared" si="0"/>
        <v>0</v>
      </c>
      <c r="I97" s="250"/>
      <c r="J97" s="251"/>
      <c r="K97" s="243">
        <f t="shared" si="1"/>
        <v>0</v>
      </c>
      <c r="L97" s="249"/>
      <c r="M97" s="250"/>
      <c r="N97" s="245">
        <f t="shared" si="2"/>
        <v>0</v>
      </c>
      <c r="O97" s="251"/>
    </row>
    <row r="98" spans="1:15" s="63" customFormat="1" ht="12.75">
      <c r="A98" s="75" t="s">
        <v>160</v>
      </c>
      <c r="B98" s="65"/>
      <c r="C98" s="65"/>
      <c r="D98" s="65"/>
      <c r="E98" s="173"/>
      <c r="F98" s="246"/>
      <c r="G98" s="247"/>
      <c r="H98" s="243">
        <f t="shared" si="0"/>
        <v>0</v>
      </c>
      <c r="I98" s="247"/>
      <c r="J98" s="248"/>
      <c r="K98" s="243">
        <f t="shared" si="1"/>
        <v>0</v>
      </c>
      <c r="L98" s="246"/>
      <c r="M98" s="247"/>
      <c r="N98" s="245">
        <f t="shared" si="2"/>
        <v>0</v>
      </c>
      <c r="O98" s="248"/>
    </row>
    <row r="99" spans="1:15" s="78" customFormat="1" ht="15" customHeight="1">
      <c r="A99" s="193" t="s">
        <v>25</v>
      </c>
      <c r="B99" s="147"/>
      <c r="C99" s="147"/>
      <c r="D99" s="147"/>
      <c r="E99" s="148"/>
      <c r="F99" s="252">
        <f>SUM(F91:F98)</f>
        <v>0</v>
      </c>
      <c r="G99" s="253">
        <f>SUM(G91:G98)</f>
        <v>0</v>
      </c>
      <c r="H99" s="254">
        <f t="shared" si="0"/>
        <v>0</v>
      </c>
      <c r="I99" s="253">
        <f>SUM(I91:I98)</f>
        <v>0</v>
      </c>
      <c r="J99" s="253">
        <f>SUM(J91:J98)</f>
        <v>0</v>
      </c>
      <c r="K99" s="254">
        <f t="shared" si="1"/>
        <v>0</v>
      </c>
      <c r="L99" s="253">
        <f>SUM(L91:L98)</f>
        <v>0</v>
      </c>
      <c r="M99" s="255">
        <f>SUM(M91:M98)</f>
        <v>0</v>
      </c>
      <c r="N99" s="256">
        <f t="shared" si="2"/>
        <v>0</v>
      </c>
      <c r="O99" s="255">
        <f>SUM(O91:O98)</f>
        <v>0</v>
      </c>
    </row>
    <row r="100" spans="1:15" s="78" customFormat="1" ht="15" customHeight="1">
      <c r="A100" s="145"/>
      <c r="B100" s="147"/>
      <c r="C100" s="147"/>
      <c r="D100" s="147"/>
      <c r="E100" s="149"/>
      <c r="F100" s="257"/>
      <c r="G100" s="258"/>
      <c r="H100" s="258"/>
      <c r="I100" s="258"/>
      <c r="J100" s="258"/>
      <c r="K100" s="258"/>
      <c r="L100" s="258"/>
      <c r="M100" s="259"/>
      <c r="N100" s="259"/>
      <c r="O100" s="260"/>
    </row>
    <row r="101" spans="1:15" s="78" customFormat="1" ht="15" customHeight="1">
      <c r="A101" s="145" t="s">
        <v>22</v>
      </c>
      <c r="B101" s="147"/>
      <c r="C101" s="147"/>
      <c r="D101" s="147"/>
      <c r="E101" s="149"/>
      <c r="F101" s="261">
        <f>F76-F99</f>
        <v>0</v>
      </c>
      <c r="G101" s="261">
        <f>G76-G99</f>
        <v>0</v>
      </c>
      <c r="H101" s="261">
        <f t="shared" si="0"/>
        <v>0</v>
      </c>
      <c r="I101" s="261">
        <f>I76-I99</f>
        <v>0</v>
      </c>
      <c r="J101" s="261">
        <f>J76-J99</f>
        <v>0</v>
      </c>
      <c r="K101" s="261">
        <f t="shared" si="1"/>
        <v>0</v>
      </c>
      <c r="L101" s="261">
        <f>L76-L99</f>
        <v>0</v>
      </c>
      <c r="M101" s="262">
        <f>M76-M99</f>
        <v>0</v>
      </c>
      <c r="N101" s="262">
        <f t="shared" si="2"/>
        <v>0</v>
      </c>
      <c r="O101" s="262">
        <f>O76-O99</f>
        <v>0</v>
      </c>
    </row>
    <row r="102" spans="1:15" s="78" customFormat="1" ht="15" customHeight="1">
      <c r="A102" s="138"/>
      <c r="B102" s="82"/>
      <c r="C102" s="76"/>
      <c r="D102" s="76"/>
      <c r="E102" s="81"/>
      <c r="F102" s="257"/>
      <c r="G102" s="263"/>
      <c r="H102" s="264"/>
      <c r="I102" s="263"/>
      <c r="J102" s="258"/>
      <c r="K102" s="264"/>
      <c r="L102" s="258"/>
      <c r="M102" s="259"/>
      <c r="N102" s="265"/>
      <c r="O102" s="260"/>
    </row>
    <row r="103" spans="1:15" s="63" customFormat="1" ht="15" customHeight="1">
      <c r="A103" s="79" t="s">
        <v>45</v>
      </c>
      <c r="B103" s="171"/>
      <c r="C103" s="80"/>
      <c r="D103" s="80"/>
      <c r="E103" s="172"/>
      <c r="F103" s="266"/>
      <c r="G103" s="267"/>
      <c r="H103" s="266"/>
      <c r="I103" s="267"/>
      <c r="J103" s="266"/>
      <c r="K103" s="266"/>
      <c r="L103" s="266"/>
      <c r="M103" s="268"/>
      <c r="N103" s="268"/>
      <c r="O103" s="269"/>
    </row>
    <row r="104" spans="1:15" s="63" customFormat="1" ht="15" customHeight="1">
      <c r="A104" s="75" t="s">
        <v>26</v>
      </c>
      <c r="B104" s="75"/>
      <c r="C104" s="65"/>
      <c r="D104" s="65"/>
      <c r="E104" s="173"/>
      <c r="F104" s="270"/>
      <c r="G104" s="271"/>
      <c r="H104" s="243">
        <f>IF(G104=0,0,(F104-G104)*100/G104)</f>
        <v>0</v>
      </c>
      <c r="I104" s="271"/>
      <c r="J104" s="270"/>
      <c r="K104" s="243">
        <f>IF(J104=0,0,(J104-I104)*100/I104)</f>
        <v>0</v>
      </c>
      <c r="L104" s="270"/>
      <c r="M104" s="271"/>
      <c r="N104" s="245">
        <f>IF(M104=0,0,(M104-L104)*100/L104)</f>
        <v>0</v>
      </c>
      <c r="O104" s="271"/>
    </row>
    <row r="105" spans="1:15" s="63" customFormat="1" ht="12.75" customHeight="1">
      <c r="A105" s="75" t="s">
        <v>27</v>
      </c>
      <c r="B105" s="75"/>
      <c r="C105" s="65"/>
      <c r="D105" s="65"/>
      <c r="E105" s="173"/>
      <c r="F105" s="272"/>
      <c r="G105" s="273"/>
      <c r="H105" s="243">
        <f aca="true" t="shared" si="3" ref="H105:H113">IF(G105=0,0,(F105-G105)*100/G105)</f>
        <v>0</v>
      </c>
      <c r="I105" s="273"/>
      <c r="J105" s="274"/>
      <c r="K105" s="243">
        <f aca="true" t="shared" si="4" ref="K105:K113">IF(J105=0,0,(J105-I105)*100/I105)</f>
        <v>0</v>
      </c>
      <c r="L105" s="274"/>
      <c r="M105" s="273"/>
      <c r="N105" s="245">
        <f aca="true" t="shared" si="5" ref="N105:N113">IF(M105=0,0,(M105-L105)*100/L105)</f>
        <v>0</v>
      </c>
      <c r="O105" s="273"/>
    </row>
    <row r="106" spans="1:15" s="78" customFormat="1" ht="15" customHeight="1">
      <c r="A106" s="195" t="s">
        <v>46</v>
      </c>
      <c r="B106" s="196"/>
      <c r="C106" s="142"/>
      <c r="D106" s="84"/>
      <c r="E106" s="176"/>
      <c r="F106" s="275">
        <f>F104-F105</f>
        <v>0</v>
      </c>
      <c r="G106" s="276">
        <f>G104-G105</f>
        <v>0</v>
      </c>
      <c r="H106" s="253">
        <f t="shared" si="3"/>
        <v>0</v>
      </c>
      <c r="I106" s="276">
        <f>I104-I105</f>
        <v>0</v>
      </c>
      <c r="J106" s="276">
        <f>J104-J105</f>
        <v>0</v>
      </c>
      <c r="K106" s="253">
        <f t="shared" si="4"/>
        <v>0</v>
      </c>
      <c r="L106" s="276">
        <f>L104-L105</f>
        <v>0</v>
      </c>
      <c r="M106" s="277">
        <f>M104-M105</f>
        <v>0</v>
      </c>
      <c r="N106" s="255">
        <f t="shared" si="5"/>
        <v>0</v>
      </c>
      <c r="O106" s="277">
        <f>O104-O105</f>
        <v>0</v>
      </c>
    </row>
    <row r="107" spans="1:15" s="78" customFormat="1" ht="15" customHeight="1">
      <c r="A107" s="197"/>
      <c r="B107" s="144"/>
      <c r="C107" s="144"/>
      <c r="D107" s="81"/>
      <c r="E107" s="77"/>
      <c r="F107" s="278"/>
      <c r="G107" s="278"/>
      <c r="H107" s="258"/>
      <c r="I107" s="278"/>
      <c r="J107" s="278"/>
      <c r="K107" s="258"/>
      <c r="L107" s="278"/>
      <c r="M107" s="279"/>
      <c r="N107" s="259"/>
      <c r="O107" s="279"/>
    </row>
    <row r="108" spans="1:15" s="78" customFormat="1" ht="15" customHeight="1">
      <c r="A108" s="179" t="s">
        <v>180</v>
      </c>
      <c r="B108" s="139"/>
      <c r="C108" s="139"/>
      <c r="D108" s="140"/>
      <c r="E108" s="141"/>
      <c r="F108" s="278"/>
      <c r="G108" s="278"/>
      <c r="H108" s="258"/>
      <c r="I108" s="278"/>
      <c r="J108" s="278"/>
      <c r="K108" s="258"/>
      <c r="L108" s="278"/>
      <c r="M108" s="279"/>
      <c r="N108" s="259"/>
      <c r="O108" s="279"/>
    </row>
    <row r="109" spans="1:15" s="78" customFormat="1" ht="15" customHeight="1">
      <c r="A109" s="143" t="s">
        <v>28</v>
      </c>
      <c r="B109" s="83"/>
      <c r="C109" s="83"/>
      <c r="D109" s="83"/>
      <c r="E109" s="176"/>
      <c r="F109" s="280"/>
      <c r="G109" s="281"/>
      <c r="H109" s="261">
        <f t="shared" si="3"/>
        <v>0</v>
      </c>
      <c r="I109" s="281"/>
      <c r="J109" s="281"/>
      <c r="K109" s="261">
        <f t="shared" si="4"/>
        <v>0</v>
      </c>
      <c r="L109" s="281"/>
      <c r="M109" s="281"/>
      <c r="N109" s="262">
        <f t="shared" si="5"/>
        <v>0</v>
      </c>
      <c r="O109" s="281"/>
    </row>
    <row r="110" spans="1:15" s="78" customFormat="1" ht="12" customHeight="1">
      <c r="A110" s="175" t="s">
        <v>29</v>
      </c>
      <c r="B110" s="84"/>
      <c r="C110" s="84"/>
      <c r="D110" s="84"/>
      <c r="E110" s="176"/>
      <c r="F110" s="282"/>
      <c r="G110" s="283"/>
      <c r="H110" s="261">
        <f t="shared" si="3"/>
        <v>0</v>
      </c>
      <c r="I110" s="283"/>
      <c r="J110" s="283"/>
      <c r="K110" s="261">
        <f t="shared" si="4"/>
        <v>0</v>
      </c>
      <c r="L110" s="283"/>
      <c r="M110" s="283"/>
      <c r="N110" s="262">
        <f t="shared" si="5"/>
        <v>0</v>
      </c>
      <c r="O110" s="283"/>
    </row>
    <row r="111" spans="1:15" s="78" customFormat="1" ht="14.25" customHeight="1">
      <c r="A111" s="194" t="s">
        <v>47</v>
      </c>
      <c r="B111" s="174"/>
      <c r="C111" s="174"/>
      <c r="D111" s="149"/>
      <c r="E111" s="148"/>
      <c r="F111" s="275">
        <f>F109-F110</f>
        <v>0</v>
      </c>
      <c r="G111" s="276">
        <f>G109-G110</f>
        <v>0</v>
      </c>
      <c r="H111" s="254">
        <f t="shared" si="3"/>
        <v>0</v>
      </c>
      <c r="I111" s="276">
        <f>I109-I110</f>
        <v>0</v>
      </c>
      <c r="J111" s="276">
        <f>J109-J110</f>
        <v>0</v>
      </c>
      <c r="K111" s="254">
        <f t="shared" si="4"/>
        <v>0</v>
      </c>
      <c r="L111" s="276">
        <f>L109-L110</f>
        <v>0</v>
      </c>
      <c r="M111" s="277">
        <f>M109-M110</f>
        <v>0</v>
      </c>
      <c r="N111" s="256">
        <f t="shared" si="5"/>
        <v>0</v>
      </c>
      <c r="O111" s="277">
        <f>O109-O110</f>
        <v>0</v>
      </c>
    </row>
    <row r="112" spans="1:15" s="78" customFormat="1" ht="14.25" customHeight="1">
      <c r="A112" s="170"/>
      <c r="B112" s="174"/>
      <c r="C112" s="174"/>
      <c r="D112" s="149"/>
      <c r="E112" s="148"/>
      <c r="F112" s="284"/>
      <c r="G112" s="278"/>
      <c r="H112" s="258"/>
      <c r="I112" s="278"/>
      <c r="J112" s="278"/>
      <c r="K112" s="258"/>
      <c r="L112" s="278"/>
      <c r="M112" s="278"/>
      <c r="N112" s="258"/>
      <c r="O112" s="278"/>
    </row>
    <row r="113" spans="1:15" s="78" customFormat="1" ht="15" customHeight="1">
      <c r="A113" s="145" t="s">
        <v>4</v>
      </c>
      <c r="B113" s="146"/>
      <c r="C113" s="147"/>
      <c r="D113" s="147"/>
      <c r="E113" s="149"/>
      <c r="F113" s="285">
        <f>F101+F106+F111</f>
        <v>0</v>
      </c>
      <c r="G113" s="285">
        <f>G101+G106+G111</f>
        <v>0</v>
      </c>
      <c r="H113" s="261">
        <f t="shared" si="3"/>
        <v>0</v>
      </c>
      <c r="I113" s="285">
        <f>I101+I106+I111</f>
        <v>0</v>
      </c>
      <c r="J113" s="285">
        <f>J101+J106+J111</f>
        <v>0</v>
      </c>
      <c r="K113" s="261">
        <f t="shared" si="4"/>
        <v>0</v>
      </c>
      <c r="L113" s="285">
        <f>L101+L106+L111</f>
        <v>0</v>
      </c>
      <c r="M113" s="285">
        <f>M101+M106+M111</f>
        <v>0</v>
      </c>
      <c r="N113" s="261">
        <f t="shared" si="5"/>
        <v>0</v>
      </c>
      <c r="O113" s="285">
        <f>O101+O106+O111</f>
        <v>0</v>
      </c>
    </row>
    <row r="114" spans="1:15" s="11" customFormat="1" ht="9.75" customHeight="1">
      <c r="A114" s="529"/>
      <c r="B114" s="39"/>
      <c r="C114" s="40"/>
      <c r="D114" s="40"/>
      <c r="E114" s="85"/>
      <c r="F114" s="86"/>
      <c r="G114" s="86"/>
      <c r="H114" s="86"/>
      <c r="I114" s="86"/>
      <c r="J114" s="86"/>
      <c r="K114" s="86"/>
      <c r="L114" s="86"/>
      <c r="M114" s="86"/>
      <c r="N114" s="87"/>
      <c r="O114" s="88"/>
    </row>
    <row r="115" spans="1:15" s="11" customFormat="1" ht="15" customHeight="1">
      <c r="A115" s="529" t="s">
        <v>71</v>
      </c>
      <c r="B115" s="39" t="s">
        <v>96</v>
      </c>
      <c r="C115" s="40"/>
      <c r="D115" s="40"/>
      <c r="E115" s="85"/>
      <c r="F115" s="86"/>
      <c r="G115" s="86"/>
      <c r="H115" s="86"/>
      <c r="I115" s="86"/>
      <c r="J115" s="86"/>
      <c r="K115" s="86"/>
      <c r="L115" s="86"/>
      <c r="M115" s="86"/>
      <c r="N115" s="87"/>
      <c r="O115" s="88"/>
    </row>
    <row r="116" spans="1:15" s="11" customFormat="1" ht="12.75" customHeight="1">
      <c r="A116" s="529" t="s">
        <v>72</v>
      </c>
      <c r="B116" s="39" t="s">
        <v>282</v>
      </c>
      <c r="C116" s="40"/>
      <c r="D116" s="40"/>
      <c r="E116" s="85"/>
      <c r="F116" s="86"/>
      <c r="G116" s="86"/>
      <c r="H116" s="86"/>
      <c r="I116" s="86"/>
      <c r="J116" s="86"/>
      <c r="K116" s="86"/>
      <c r="L116" s="86"/>
      <c r="M116" s="86"/>
      <c r="N116" s="86"/>
      <c r="O116" s="88"/>
    </row>
    <row r="117" spans="1:15" s="11" customFormat="1" ht="11.25">
      <c r="A117" s="529" t="s">
        <v>73</v>
      </c>
      <c r="B117" s="39" t="s">
        <v>177</v>
      </c>
      <c r="C117" s="40"/>
      <c r="D117" s="40"/>
      <c r="E117" s="85"/>
      <c r="F117" s="86"/>
      <c r="G117" s="86"/>
      <c r="H117" s="86"/>
      <c r="I117" s="86"/>
      <c r="J117" s="86"/>
      <c r="K117" s="86"/>
      <c r="L117" s="86"/>
      <c r="M117" s="86"/>
      <c r="N117" s="86"/>
      <c r="O117" s="88"/>
    </row>
    <row r="118" spans="1:15" s="11" customFormat="1" ht="11.25">
      <c r="A118" s="529" t="s">
        <v>158</v>
      </c>
      <c r="B118" s="39" t="s">
        <v>74</v>
      </c>
      <c r="C118" s="40"/>
      <c r="D118" s="40"/>
      <c r="E118" s="85"/>
      <c r="F118" s="86"/>
      <c r="G118" s="86"/>
      <c r="H118" s="86"/>
      <c r="I118" s="86"/>
      <c r="J118" s="86"/>
      <c r="K118" s="86"/>
      <c r="L118" s="86"/>
      <c r="M118" s="86"/>
      <c r="N118" s="86"/>
      <c r="O118" s="88"/>
    </row>
    <row r="119" spans="1:15" s="11" customFormat="1" ht="11.25">
      <c r="A119" s="529" t="s">
        <v>159</v>
      </c>
      <c r="B119" s="111" t="s">
        <v>178</v>
      </c>
      <c r="C119" s="40"/>
      <c r="D119" s="40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112"/>
    </row>
    <row r="120" spans="1:15" s="11" customFormat="1" ht="11.25">
      <c r="A120" s="530"/>
      <c r="B120" s="41"/>
      <c r="C120" s="42"/>
      <c r="D120" s="42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90"/>
    </row>
    <row r="121" spans="1:15" s="26" customFormat="1" ht="15" customHeight="1">
      <c r="A121" s="164" t="s">
        <v>226</v>
      </c>
      <c r="B121" s="515"/>
      <c r="C121" s="32"/>
      <c r="D121" s="32"/>
      <c r="E121" s="32"/>
      <c r="F121" s="5"/>
      <c r="G121" s="5"/>
      <c r="H121" s="8"/>
      <c r="I121" s="5"/>
      <c r="J121" s="28"/>
      <c r="K121" s="28"/>
      <c r="L121" s="340"/>
      <c r="M121" s="531"/>
      <c r="N121" s="531"/>
      <c r="O121" s="532"/>
    </row>
    <row r="122" spans="1:61" s="26" customFormat="1" ht="12.75">
      <c r="A122" s="643" t="s">
        <v>227</v>
      </c>
      <c r="B122" s="644"/>
      <c r="C122" s="644"/>
      <c r="D122" s="644"/>
      <c r="E122" s="645"/>
      <c r="F122" s="116" t="s">
        <v>281</v>
      </c>
      <c r="G122" s="117" t="s">
        <v>125</v>
      </c>
      <c r="H122" s="667" t="s">
        <v>228</v>
      </c>
      <c r="I122" s="668"/>
      <c r="J122" s="668"/>
      <c r="K122" s="668"/>
      <c r="L122" s="668"/>
      <c r="M122" s="668"/>
      <c r="N122" s="668"/>
      <c r="O122" s="669"/>
      <c r="P122" s="92"/>
      <c r="Q122" s="92"/>
      <c r="R122" s="92"/>
      <c r="S122" s="92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</row>
    <row r="123" spans="1:15" s="26" customFormat="1" ht="12.75" customHeight="1">
      <c r="A123" s="533" t="s">
        <v>229</v>
      </c>
      <c r="B123" s="186"/>
      <c r="C123" s="186"/>
      <c r="D123" s="186"/>
      <c r="E123" s="534"/>
      <c r="F123" s="303"/>
      <c r="G123" s="155"/>
      <c r="H123" s="156"/>
      <c r="I123" s="414"/>
      <c r="J123" s="414"/>
      <c r="K123" s="414"/>
      <c r="L123" s="414"/>
      <c r="M123" s="414"/>
      <c r="N123" s="414"/>
      <c r="O123" s="535"/>
    </row>
    <row r="124" spans="1:15" s="26" customFormat="1" ht="12.75" customHeight="1">
      <c r="A124" s="536" t="s">
        <v>164</v>
      </c>
      <c r="B124" s="24"/>
      <c r="C124" s="24"/>
      <c r="D124" s="24"/>
      <c r="E124" s="320"/>
      <c r="F124" s="537"/>
      <c r="G124" s="538"/>
      <c r="H124" s="151"/>
      <c r="I124" s="432"/>
      <c r="J124" s="432"/>
      <c r="K124" s="432"/>
      <c r="L124" s="432"/>
      <c r="M124" s="432"/>
      <c r="N124" s="432"/>
      <c r="O124" s="539"/>
    </row>
    <row r="125" spans="1:15" s="26" customFormat="1" ht="12.75" customHeight="1">
      <c r="A125" s="94" t="s">
        <v>230</v>
      </c>
      <c r="B125" s="25"/>
      <c r="C125" s="25"/>
      <c r="D125" s="25"/>
      <c r="E125" s="198"/>
      <c r="F125" s="93"/>
      <c r="G125" s="286"/>
      <c r="H125" s="652"/>
      <c r="I125" s="653"/>
      <c r="J125" s="653"/>
      <c r="K125" s="653"/>
      <c r="L125" s="653"/>
      <c r="M125" s="653"/>
      <c r="N125" s="653"/>
      <c r="O125" s="654"/>
    </row>
    <row r="126" spans="1:15" s="26" customFormat="1" ht="12.75" customHeight="1">
      <c r="A126" s="94" t="s">
        <v>230</v>
      </c>
      <c r="B126" s="25"/>
      <c r="C126" s="25"/>
      <c r="D126" s="25"/>
      <c r="E126" s="198"/>
      <c r="F126" s="93"/>
      <c r="G126" s="286"/>
      <c r="H126" s="652"/>
      <c r="I126" s="653"/>
      <c r="J126" s="653"/>
      <c r="K126" s="653"/>
      <c r="L126" s="653"/>
      <c r="M126" s="653"/>
      <c r="N126" s="653"/>
      <c r="O126" s="654"/>
    </row>
    <row r="127" spans="1:15" s="26" customFormat="1" ht="12.75" customHeight="1">
      <c r="A127" s="94" t="s">
        <v>230</v>
      </c>
      <c r="B127" s="25"/>
      <c r="C127" s="25"/>
      <c r="D127" s="25"/>
      <c r="E127" s="198"/>
      <c r="F127" s="93"/>
      <c r="G127" s="287"/>
      <c r="H127" s="652"/>
      <c r="I127" s="653"/>
      <c r="J127" s="653"/>
      <c r="K127" s="653"/>
      <c r="L127" s="653"/>
      <c r="M127" s="653"/>
      <c r="N127" s="653"/>
      <c r="O127" s="654"/>
    </row>
    <row r="128" spans="1:15" s="26" customFormat="1" ht="12.75" customHeight="1">
      <c r="A128" s="94" t="s">
        <v>230</v>
      </c>
      <c r="B128" s="25"/>
      <c r="C128" s="25"/>
      <c r="D128" s="25"/>
      <c r="E128" s="198"/>
      <c r="F128" s="93"/>
      <c r="G128" s="286"/>
      <c r="H128" s="652"/>
      <c r="I128" s="653"/>
      <c r="J128" s="653"/>
      <c r="K128" s="653"/>
      <c r="L128" s="653"/>
      <c r="M128" s="653"/>
      <c r="N128" s="653"/>
      <c r="O128" s="654"/>
    </row>
    <row r="129" spans="1:15" s="96" customFormat="1" ht="12.75">
      <c r="A129" s="670" t="s">
        <v>230</v>
      </c>
      <c r="B129" s="671"/>
      <c r="C129" s="671"/>
      <c r="D129" s="671"/>
      <c r="E129" s="672"/>
      <c r="F129" s="95"/>
      <c r="G129" s="288"/>
      <c r="H129" s="673"/>
      <c r="I129" s="653"/>
      <c r="J129" s="653"/>
      <c r="K129" s="653"/>
      <c r="L129" s="653"/>
      <c r="M129" s="653"/>
      <c r="N129" s="653"/>
      <c r="O129" s="654"/>
    </row>
    <row r="130" spans="1:15" s="26" customFormat="1" ht="12.75" customHeight="1">
      <c r="A130" s="94" t="s">
        <v>230</v>
      </c>
      <c r="B130" s="25"/>
      <c r="C130" s="25"/>
      <c r="D130" s="25"/>
      <c r="E130" s="198"/>
      <c r="F130" s="93"/>
      <c r="G130" s="286"/>
      <c r="H130" s="652"/>
      <c r="I130" s="653"/>
      <c r="J130" s="653"/>
      <c r="K130" s="653"/>
      <c r="L130" s="653"/>
      <c r="M130" s="653"/>
      <c r="N130" s="653"/>
      <c r="O130" s="654"/>
    </row>
    <row r="131" spans="1:15" s="26" customFormat="1" ht="12.75" customHeight="1">
      <c r="A131" s="94" t="s">
        <v>230</v>
      </c>
      <c r="B131" s="25"/>
      <c r="C131" s="25"/>
      <c r="D131" s="25"/>
      <c r="E131" s="198"/>
      <c r="F131" s="93"/>
      <c r="G131" s="286"/>
      <c r="H131" s="652"/>
      <c r="I131" s="653"/>
      <c r="J131" s="653"/>
      <c r="K131" s="653"/>
      <c r="L131" s="653"/>
      <c r="M131" s="653"/>
      <c r="N131" s="653"/>
      <c r="O131" s="654"/>
    </row>
    <row r="132" spans="1:15" s="26" customFormat="1" ht="12.75" customHeight="1">
      <c r="A132" s="94" t="s">
        <v>230</v>
      </c>
      <c r="B132" s="25"/>
      <c r="C132" s="25"/>
      <c r="D132" s="25"/>
      <c r="E132" s="198"/>
      <c r="F132" s="93"/>
      <c r="G132" s="287"/>
      <c r="H132" s="652"/>
      <c r="I132" s="653"/>
      <c r="J132" s="653"/>
      <c r="K132" s="653"/>
      <c r="L132" s="653"/>
      <c r="M132" s="653"/>
      <c r="N132" s="653"/>
      <c r="O132" s="654"/>
    </row>
    <row r="133" spans="1:15" s="26" customFormat="1" ht="12.75" customHeight="1">
      <c r="A133" s="94" t="s">
        <v>230</v>
      </c>
      <c r="B133" s="25"/>
      <c r="C133" s="25"/>
      <c r="D133" s="25"/>
      <c r="E133" s="198"/>
      <c r="F133" s="93"/>
      <c r="G133" s="286"/>
      <c r="H133" s="652"/>
      <c r="I133" s="653"/>
      <c r="J133" s="653"/>
      <c r="K133" s="653"/>
      <c r="L133" s="653"/>
      <c r="M133" s="653"/>
      <c r="N133" s="653"/>
      <c r="O133" s="654"/>
    </row>
    <row r="134" spans="1:15" s="96" customFormat="1" ht="12.75">
      <c r="A134" s="670" t="s">
        <v>230</v>
      </c>
      <c r="B134" s="671"/>
      <c r="C134" s="671"/>
      <c r="D134" s="671"/>
      <c r="E134" s="672"/>
      <c r="F134" s="95"/>
      <c r="G134" s="288"/>
      <c r="H134" s="673"/>
      <c r="I134" s="653"/>
      <c r="J134" s="653"/>
      <c r="K134" s="653"/>
      <c r="L134" s="653"/>
      <c r="M134" s="653"/>
      <c r="N134" s="653"/>
      <c r="O134" s="654"/>
    </row>
    <row r="135" spans="1:15" s="96" customFormat="1" ht="12.75">
      <c r="A135" s="658" t="s">
        <v>231</v>
      </c>
      <c r="B135" s="659"/>
      <c r="C135" s="659"/>
      <c r="D135" s="659"/>
      <c r="E135" s="660"/>
      <c r="F135" s="169"/>
      <c r="G135" s="113">
        <f>SUM(G125:G134)</f>
        <v>0</v>
      </c>
      <c r="H135" s="661"/>
      <c r="I135" s="662"/>
      <c r="J135" s="662"/>
      <c r="K135" s="662"/>
      <c r="L135" s="662"/>
      <c r="M135" s="662"/>
      <c r="N135" s="662"/>
      <c r="O135" s="663"/>
    </row>
    <row r="136" spans="1:15" s="96" customFormat="1" ht="12.75">
      <c r="A136" s="231" t="s">
        <v>201</v>
      </c>
      <c r="B136" s="232"/>
      <c r="C136" s="232"/>
      <c r="D136" s="232"/>
      <c r="E136" s="232"/>
      <c r="F136" s="169"/>
      <c r="G136" s="113">
        <f>F69</f>
        <v>0</v>
      </c>
      <c r="H136" s="233"/>
      <c r="I136" s="201"/>
      <c r="J136" s="201"/>
      <c r="K136" s="201"/>
      <c r="L136" s="201"/>
      <c r="M136" s="201"/>
      <c r="N136" s="201"/>
      <c r="O136" s="202"/>
    </row>
    <row r="137" spans="1:15" s="234" customFormat="1" ht="3.75" customHeight="1">
      <c r="A137" s="230"/>
      <c r="B137" s="199"/>
      <c r="C137" s="199"/>
      <c r="D137" s="199"/>
      <c r="E137" s="199"/>
      <c r="F137" s="200"/>
      <c r="G137" s="150"/>
      <c r="H137" s="152"/>
      <c r="I137" s="153"/>
      <c r="J137" s="153"/>
      <c r="K137" s="153"/>
      <c r="L137" s="153"/>
      <c r="M137" s="153"/>
      <c r="N137" s="153"/>
      <c r="O137" s="165"/>
    </row>
    <row r="138" spans="1:15" s="96" customFormat="1" ht="12.75">
      <c r="A138" s="13" t="s">
        <v>232</v>
      </c>
      <c r="B138" s="118"/>
      <c r="C138" s="118"/>
      <c r="D138" s="118"/>
      <c r="E138" s="118"/>
      <c r="F138" s="200"/>
      <c r="G138" s="150"/>
      <c r="H138" s="152"/>
      <c r="I138" s="153"/>
      <c r="J138" s="153"/>
      <c r="K138" s="153"/>
      <c r="L138" s="153"/>
      <c r="M138" s="153"/>
      <c r="N138" s="153"/>
      <c r="O138" s="165"/>
    </row>
    <row r="139" spans="1:15" s="26" customFormat="1" ht="12.75" customHeight="1">
      <c r="A139" s="13" t="s">
        <v>164</v>
      </c>
      <c r="B139" s="25"/>
      <c r="C139" s="25"/>
      <c r="D139" s="25"/>
      <c r="E139" s="25"/>
      <c r="F139" s="154"/>
      <c r="G139" s="115"/>
      <c r="H139" s="151"/>
      <c r="I139" s="9"/>
      <c r="J139" s="9"/>
      <c r="K139" s="9"/>
      <c r="L139" s="9"/>
      <c r="M139" s="9"/>
      <c r="N139" s="9"/>
      <c r="O139" s="157"/>
    </row>
    <row r="140" spans="1:17" s="26" customFormat="1" ht="12.75" customHeight="1">
      <c r="A140" s="94" t="s">
        <v>233</v>
      </c>
      <c r="B140" s="25"/>
      <c r="C140" s="25"/>
      <c r="D140" s="25"/>
      <c r="E140" s="25"/>
      <c r="F140" s="93"/>
      <c r="G140" s="286"/>
      <c r="H140" s="652"/>
      <c r="I140" s="653"/>
      <c r="J140" s="653"/>
      <c r="K140" s="653"/>
      <c r="L140" s="653"/>
      <c r="M140" s="653"/>
      <c r="N140" s="653"/>
      <c r="O140" s="654"/>
      <c r="P140" s="297" t="s">
        <v>144</v>
      </c>
      <c r="Q140" s="293"/>
    </row>
    <row r="141" spans="1:17" s="26" customFormat="1" ht="12.75" customHeight="1">
      <c r="A141" s="94" t="s">
        <v>233</v>
      </c>
      <c r="B141" s="25"/>
      <c r="C141" s="25"/>
      <c r="D141" s="25"/>
      <c r="E141" s="25"/>
      <c r="F141" s="93"/>
      <c r="G141" s="286"/>
      <c r="H141" s="652"/>
      <c r="I141" s="653"/>
      <c r="J141" s="653"/>
      <c r="K141" s="653"/>
      <c r="L141" s="653"/>
      <c r="M141" s="653"/>
      <c r="N141" s="653"/>
      <c r="O141" s="654"/>
      <c r="P141" s="297" t="s">
        <v>130</v>
      </c>
      <c r="Q141" s="293"/>
    </row>
    <row r="142" spans="1:17" s="26" customFormat="1" ht="12.75" customHeight="1">
      <c r="A142" s="94" t="s">
        <v>233</v>
      </c>
      <c r="B142" s="25"/>
      <c r="C142" s="25"/>
      <c r="D142" s="25"/>
      <c r="E142" s="25"/>
      <c r="F142" s="93"/>
      <c r="G142" s="287"/>
      <c r="H142" s="652"/>
      <c r="I142" s="653"/>
      <c r="J142" s="653"/>
      <c r="K142" s="653"/>
      <c r="L142" s="653"/>
      <c r="M142" s="653"/>
      <c r="N142" s="653"/>
      <c r="O142" s="654"/>
      <c r="P142" s="297" t="s">
        <v>117</v>
      </c>
      <c r="Q142" s="293"/>
    </row>
    <row r="143" spans="1:17" s="26" customFormat="1" ht="12.75" customHeight="1">
      <c r="A143" s="94" t="s">
        <v>233</v>
      </c>
      <c r="B143" s="25"/>
      <c r="C143" s="25"/>
      <c r="D143" s="25"/>
      <c r="E143" s="25"/>
      <c r="F143" s="93"/>
      <c r="G143" s="287"/>
      <c r="H143" s="652"/>
      <c r="I143" s="653"/>
      <c r="J143" s="653"/>
      <c r="K143" s="653"/>
      <c r="L143" s="653"/>
      <c r="M143" s="653"/>
      <c r="N143" s="653"/>
      <c r="O143" s="654"/>
      <c r="P143" s="297" t="s">
        <v>146</v>
      </c>
      <c r="Q143" s="293"/>
    </row>
    <row r="144" spans="1:17" s="26" customFormat="1" ht="12.75" customHeight="1">
      <c r="A144" s="94" t="s">
        <v>233</v>
      </c>
      <c r="B144" s="25"/>
      <c r="C144" s="25"/>
      <c r="D144" s="25"/>
      <c r="E144" s="25"/>
      <c r="F144" s="93"/>
      <c r="G144" s="286"/>
      <c r="H144" s="652"/>
      <c r="I144" s="653"/>
      <c r="J144" s="653"/>
      <c r="K144" s="653"/>
      <c r="L144" s="653"/>
      <c r="M144" s="653"/>
      <c r="N144" s="653"/>
      <c r="O144" s="654"/>
      <c r="P144" s="297" t="s">
        <v>128</v>
      </c>
      <c r="Q144" s="293"/>
    </row>
    <row r="145" spans="1:17" s="26" customFormat="1" ht="12.75" customHeight="1">
      <c r="A145" s="94" t="s">
        <v>233</v>
      </c>
      <c r="B145" s="25"/>
      <c r="C145" s="25"/>
      <c r="D145" s="25"/>
      <c r="E145" s="25"/>
      <c r="F145" s="93"/>
      <c r="G145" s="286"/>
      <c r="H145" s="652"/>
      <c r="I145" s="653"/>
      <c r="J145" s="653"/>
      <c r="K145" s="653"/>
      <c r="L145" s="653"/>
      <c r="M145" s="653"/>
      <c r="N145" s="653"/>
      <c r="O145" s="654"/>
      <c r="P145" s="297" t="s">
        <v>141</v>
      </c>
      <c r="Q145" s="293"/>
    </row>
    <row r="146" spans="1:17" s="26" customFormat="1" ht="12.75" customHeight="1">
      <c r="A146" s="94" t="s">
        <v>233</v>
      </c>
      <c r="B146" s="25"/>
      <c r="C146" s="25"/>
      <c r="D146" s="25"/>
      <c r="E146" s="25"/>
      <c r="F146" s="93"/>
      <c r="G146" s="286"/>
      <c r="H146" s="652"/>
      <c r="I146" s="653"/>
      <c r="J146" s="653"/>
      <c r="K146" s="653"/>
      <c r="L146" s="653"/>
      <c r="M146" s="653"/>
      <c r="N146" s="653"/>
      <c r="O146" s="654"/>
      <c r="P146" s="297" t="s">
        <v>137</v>
      </c>
      <c r="Q146" s="293"/>
    </row>
    <row r="147" spans="1:17" s="26" customFormat="1" ht="12.75" customHeight="1">
      <c r="A147" s="94" t="s">
        <v>233</v>
      </c>
      <c r="B147" s="25"/>
      <c r="C147" s="25"/>
      <c r="D147" s="25"/>
      <c r="E147" s="25"/>
      <c r="F147" s="93"/>
      <c r="G147" s="287"/>
      <c r="H147" s="652"/>
      <c r="I147" s="653"/>
      <c r="J147" s="653"/>
      <c r="K147" s="653"/>
      <c r="L147" s="653"/>
      <c r="M147" s="653"/>
      <c r="N147" s="653"/>
      <c r="O147" s="654"/>
      <c r="P147" s="297" t="s">
        <v>112</v>
      </c>
      <c r="Q147" s="293"/>
    </row>
    <row r="148" spans="1:17" s="26" customFormat="1" ht="12.75" customHeight="1">
      <c r="A148" s="94" t="s">
        <v>233</v>
      </c>
      <c r="B148" s="25"/>
      <c r="C148" s="25"/>
      <c r="D148" s="25"/>
      <c r="E148" s="25"/>
      <c r="F148" s="93"/>
      <c r="G148" s="287"/>
      <c r="H148" s="652"/>
      <c r="I148" s="653"/>
      <c r="J148" s="653"/>
      <c r="K148" s="653"/>
      <c r="L148" s="653"/>
      <c r="M148" s="653"/>
      <c r="N148" s="653"/>
      <c r="O148" s="654"/>
      <c r="P148" s="297" t="s">
        <v>139</v>
      </c>
      <c r="Q148" s="293"/>
    </row>
    <row r="149" spans="1:17" s="26" customFormat="1" ht="12.75" customHeight="1">
      <c r="A149" s="94" t="s">
        <v>233</v>
      </c>
      <c r="B149" s="25"/>
      <c r="C149" s="25"/>
      <c r="D149" s="25"/>
      <c r="E149" s="25"/>
      <c r="F149" s="93"/>
      <c r="G149" s="286"/>
      <c r="H149" s="652"/>
      <c r="I149" s="653"/>
      <c r="J149" s="653"/>
      <c r="K149" s="653"/>
      <c r="L149" s="653"/>
      <c r="M149" s="653"/>
      <c r="N149" s="653"/>
      <c r="O149" s="654"/>
      <c r="P149" s="297" t="s">
        <v>134</v>
      </c>
      <c r="Q149" s="293"/>
    </row>
    <row r="150" spans="1:17" s="26" customFormat="1" ht="12.75" customHeight="1">
      <c r="A150" s="319" t="s">
        <v>234</v>
      </c>
      <c r="B150" s="24"/>
      <c r="C150" s="24"/>
      <c r="D150" s="24"/>
      <c r="E150" s="320"/>
      <c r="F150" s="321"/>
      <c r="G150" s="322">
        <f>SUM(G140:G149)</f>
        <v>0</v>
      </c>
      <c r="H150" s="649"/>
      <c r="I150" s="650"/>
      <c r="J150" s="650"/>
      <c r="K150" s="650"/>
      <c r="L150" s="650"/>
      <c r="M150" s="650"/>
      <c r="N150" s="650"/>
      <c r="O150" s="651"/>
      <c r="P150" s="297" t="s">
        <v>115</v>
      </c>
      <c r="Q150" s="293"/>
    </row>
    <row r="151" spans="1:17" s="96" customFormat="1" ht="12.75">
      <c r="A151" s="323" t="s">
        <v>235</v>
      </c>
      <c r="B151" s="324"/>
      <c r="C151" s="324"/>
      <c r="D151" s="324"/>
      <c r="E151" s="324"/>
      <c r="F151" s="325"/>
      <c r="G151" s="113">
        <f>F73</f>
        <v>0</v>
      </c>
      <c r="H151" s="233"/>
      <c r="I151" s="326"/>
      <c r="J151" s="326"/>
      <c r="K151" s="326"/>
      <c r="L151" s="326"/>
      <c r="M151" s="326"/>
      <c r="N151" s="326"/>
      <c r="O151" s="327"/>
      <c r="P151" s="297" t="s">
        <v>136</v>
      </c>
      <c r="Q151" s="293"/>
    </row>
    <row r="152" spans="1:28" s="98" customFormat="1" ht="12.75" customHeight="1">
      <c r="A152" s="328" t="s">
        <v>236</v>
      </c>
      <c r="B152" s="329"/>
      <c r="C152" s="329"/>
      <c r="D152" s="329"/>
      <c r="E152" s="330"/>
      <c r="F152" s="159"/>
      <c r="G152" s="159"/>
      <c r="H152" s="159"/>
      <c r="I152" s="159"/>
      <c r="J152" s="159"/>
      <c r="K152" s="159"/>
      <c r="L152" s="330"/>
      <c r="M152" s="330"/>
      <c r="N152" s="159"/>
      <c r="O152" s="331"/>
      <c r="P152" s="297" t="s">
        <v>114</v>
      </c>
      <c r="Q152" s="293"/>
      <c r="R152" s="291"/>
      <c r="S152" s="292"/>
      <c r="T152" s="292"/>
      <c r="U152" s="293"/>
      <c r="V152" s="293"/>
      <c r="W152" s="291"/>
      <c r="X152" s="292"/>
      <c r="Y152" s="293"/>
      <c r="Z152" s="293"/>
      <c r="AA152" s="294"/>
      <c r="AB152" s="294"/>
    </row>
    <row r="153" spans="1:28" s="98" customFormat="1" ht="12.75" customHeight="1">
      <c r="A153" s="332"/>
      <c r="B153" s="111"/>
      <c r="C153" s="111" t="s">
        <v>144</v>
      </c>
      <c r="D153" s="111" t="s">
        <v>145</v>
      </c>
      <c r="E153" s="39"/>
      <c r="F153" s="97"/>
      <c r="G153" s="97"/>
      <c r="H153" s="111" t="s">
        <v>112</v>
      </c>
      <c r="I153" s="111" t="s">
        <v>113</v>
      </c>
      <c r="J153" s="39"/>
      <c r="K153" s="97"/>
      <c r="L153" s="111" t="s">
        <v>142</v>
      </c>
      <c r="M153" s="111" t="s">
        <v>143</v>
      </c>
      <c r="N153" s="97"/>
      <c r="O153" s="333"/>
      <c r="P153" s="297" t="s">
        <v>161</v>
      </c>
      <c r="Q153" s="293"/>
      <c r="R153" s="291"/>
      <c r="S153" s="292"/>
      <c r="T153" s="292"/>
      <c r="U153" s="293"/>
      <c r="V153" s="293"/>
      <c r="W153" s="291"/>
      <c r="X153" s="292"/>
      <c r="Y153" s="293"/>
      <c r="Z153" s="293"/>
      <c r="AA153" s="294"/>
      <c r="AB153" s="294"/>
    </row>
    <row r="154" spans="1:47" s="98" customFormat="1" ht="12.75" customHeight="1">
      <c r="A154" s="332"/>
      <c r="B154" s="111"/>
      <c r="C154" s="111" t="s">
        <v>130</v>
      </c>
      <c r="D154" s="111" t="s">
        <v>131</v>
      </c>
      <c r="E154" s="39"/>
      <c r="F154" s="97"/>
      <c r="G154" s="97"/>
      <c r="H154" s="111" t="s">
        <v>139</v>
      </c>
      <c r="I154" s="111" t="s">
        <v>140</v>
      </c>
      <c r="J154" s="39"/>
      <c r="K154" s="97"/>
      <c r="L154" s="111" t="s">
        <v>127</v>
      </c>
      <c r="M154" s="111" t="s">
        <v>119</v>
      </c>
      <c r="N154" s="97"/>
      <c r="O154" s="333"/>
      <c r="P154" s="297" t="s">
        <v>142</v>
      </c>
      <c r="Q154" s="293"/>
      <c r="R154" s="291"/>
      <c r="S154" s="292"/>
      <c r="T154" s="292"/>
      <c r="U154" s="293"/>
      <c r="V154" s="293"/>
      <c r="W154" s="291"/>
      <c r="X154" s="292"/>
      <c r="Y154" s="293"/>
      <c r="Z154" s="293"/>
      <c r="AA154" s="291"/>
      <c r="AB154" s="291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</row>
    <row r="155" spans="1:47" s="98" customFormat="1" ht="12.75" customHeight="1">
      <c r="A155" s="332"/>
      <c r="B155" s="111"/>
      <c r="C155" s="111" t="s">
        <v>117</v>
      </c>
      <c r="D155" s="111" t="s">
        <v>118</v>
      </c>
      <c r="E155" s="39"/>
      <c r="F155" s="97"/>
      <c r="G155" s="97"/>
      <c r="H155" s="111" t="s">
        <v>134</v>
      </c>
      <c r="I155" s="111" t="s">
        <v>135</v>
      </c>
      <c r="J155" s="39"/>
      <c r="K155" s="97"/>
      <c r="L155" s="111" t="s">
        <v>120</v>
      </c>
      <c r="M155" s="111" t="s">
        <v>121</v>
      </c>
      <c r="N155" s="97"/>
      <c r="O155" s="333"/>
      <c r="P155" s="297" t="s">
        <v>127</v>
      </c>
      <c r="Q155" s="293"/>
      <c r="R155" s="291"/>
      <c r="S155" s="292"/>
      <c r="T155" s="292"/>
      <c r="U155" s="293"/>
      <c r="V155" s="293"/>
      <c r="W155" s="291"/>
      <c r="X155" s="295"/>
      <c r="Y155" s="293"/>
      <c r="Z155" s="293"/>
      <c r="AA155" s="291"/>
      <c r="AB155" s="291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</row>
    <row r="156" spans="1:47" s="98" customFormat="1" ht="12.75" customHeight="1">
      <c r="A156" s="332"/>
      <c r="B156" s="111"/>
      <c r="C156" s="111" t="s">
        <v>146</v>
      </c>
      <c r="D156" s="111" t="s">
        <v>132</v>
      </c>
      <c r="E156" s="39"/>
      <c r="F156" s="97"/>
      <c r="G156" s="97"/>
      <c r="H156" s="111" t="s">
        <v>115</v>
      </c>
      <c r="I156" s="111" t="s">
        <v>116</v>
      </c>
      <c r="J156" s="39"/>
      <c r="K156" s="97"/>
      <c r="L156" s="111" t="s">
        <v>124</v>
      </c>
      <c r="M156" s="111" t="s">
        <v>126</v>
      </c>
      <c r="N156" s="97"/>
      <c r="O156" s="333"/>
      <c r="P156" s="297" t="s">
        <v>120</v>
      </c>
      <c r="Q156" s="293"/>
      <c r="R156" s="291"/>
      <c r="S156" s="292"/>
      <c r="T156" s="292"/>
      <c r="U156" s="293"/>
      <c r="V156" s="293"/>
      <c r="W156" s="291"/>
      <c r="X156" s="295"/>
      <c r="Y156" s="293"/>
      <c r="Z156" s="293"/>
      <c r="AA156" s="291"/>
      <c r="AB156" s="291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</row>
    <row r="157" spans="1:47" s="98" customFormat="1" ht="12.75" customHeight="1">
      <c r="A157" s="332"/>
      <c r="B157" s="111"/>
      <c r="C157" s="111" t="s">
        <v>128</v>
      </c>
      <c r="D157" s="111" t="s">
        <v>129</v>
      </c>
      <c r="E157" s="39"/>
      <c r="F157" s="97"/>
      <c r="G157" s="97"/>
      <c r="H157" s="111" t="s">
        <v>136</v>
      </c>
      <c r="I157" s="111" t="s">
        <v>133</v>
      </c>
      <c r="J157" s="39"/>
      <c r="K157" s="97"/>
      <c r="L157" s="111" t="s">
        <v>122</v>
      </c>
      <c r="M157" s="111" t="s">
        <v>123</v>
      </c>
      <c r="N157" s="97"/>
      <c r="O157" s="333"/>
      <c r="P157" s="297" t="s">
        <v>124</v>
      </c>
      <c r="Q157" s="293"/>
      <c r="R157" s="291"/>
      <c r="S157" s="292"/>
      <c r="T157" s="292"/>
      <c r="U157" s="293"/>
      <c r="V157" s="293"/>
      <c r="W157" s="291"/>
      <c r="X157" s="295"/>
      <c r="Y157" s="296"/>
      <c r="Z157" s="296"/>
      <c r="AA157" s="291"/>
      <c r="AB157" s="291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</row>
    <row r="158" spans="1:47" s="98" customFormat="1" ht="12.75" customHeight="1">
      <c r="A158" s="332"/>
      <c r="B158" s="111"/>
      <c r="C158" s="111" t="s">
        <v>141</v>
      </c>
      <c r="D158" s="111" t="s">
        <v>265</v>
      </c>
      <c r="E158" s="39"/>
      <c r="F158" s="97"/>
      <c r="G158" s="97"/>
      <c r="H158" s="111" t="s">
        <v>114</v>
      </c>
      <c r="I158" s="111" t="s">
        <v>182</v>
      </c>
      <c r="J158" s="39"/>
      <c r="K158" s="97"/>
      <c r="L158" s="334" t="s">
        <v>252</v>
      </c>
      <c r="M158" s="334" t="s">
        <v>253</v>
      </c>
      <c r="N158" s="97"/>
      <c r="O158" s="333"/>
      <c r="P158" s="297" t="s">
        <v>122</v>
      </c>
      <c r="Q158" s="293"/>
      <c r="R158" s="291"/>
      <c r="S158" s="291"/>
      <c r="T158" s="292"/>
      <c r="U158" s="293"/>
      <c r="V158" s="293"/>
      <c r="W158" s="291"/>
      <c r="X158" s="295"/>
      <c r="Y158" s="300"/>
      <c r="Z158" s="301"/>
      <c r="AA158" s="291"/>
      <c r="AB158" s="291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</row>
    <row r="159" spans="1:47" s="98" customFormat="1" ht="12.75" customHeight="1">
      <c r="A159" s="335"/>
      <c r="B159" s="41"/>
      <c r="C159" s="41" t="s">
        <v>137</v>
      </c>
      <c r="D159" s="41" t="s">
        <v>138</v>
      </c>
      <c r="E159" s="336"/>
      <c r="F159" s="336"/>
      <c r="G159" s="99"/>
      <c r="H159" s="41" t="s">
        <v>161</v>
      </c>
      <c r="I159" s="41" t="s">
        <v>181</v>
      </c>
      <c r="J159" s="336"/>
      <c r="K159" s="99"/>
      <c r="L159" s="337" t="s">
        <v>111</v>
      </c>
      <c r="M159" s="338" t="s">
        <v>183</v>
      </c>
      <c r="N159" s="336"/>
      <c r="O159" s="339"/>
      <c r="P159" s="298" t="s">
        <v>252</v>
      </c>
      <c r="Q159" s="296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</row>
    <row r="160" spans="1:47" s="26" customFormat="1" ht="15" customHeight="1">
      <c r="A160" s="164" t="s">
        <v>294</v>
      </c>
      <c r="B160" s="515"/>
      <c r="C160" s="32"/>
      <c r="D160" s="32"/>
      <c r="E160" s="32"/>
      <c r="F160" s="515"/>
      <c r="G160" s="515"/>
      <c r="H160" s="580"/>
      <c r="I160" s="515"/>
      <c r="J160" s="581"/>
      <c r="K160" s="581"/>
      <c r="L160" s="582"/>
      <c r="M160" s="583">
        <f>$C$3-3</f>
        <v>2001</v>
      </c>
      <c r="N160" s="583">
        <f>$C$3-2</f>
        <v>2002</v>
      </c>
      <c r="O160" s="584">
        <f>$C$3-1</f>
        <v>2003</v>
      </c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</row>
    <row r="161" spans="1:47" s="26" customFormat="1" ht="12.75" customHeight="1">
      <c r="A161" s="413"/>
      <c r="B161" s="587"/>
      <c r="C161" s="587"/>
      <c r="D161" s="587"/>
      <c r="E161" s="186"/>
      <c r="F161" s="186"/>
      <c r="G161" s="186"/>
      <c r="H161" s="186"/>
      <c r="I161" s="186"/>
      <c r="J161" s="186"/>
      <c r="K161" s="186"/>
      <c r="L161" s="588"/>
      <c r="M161" s="588"/>
      <c r="N161" s="588"/>
      <c r="O161" s="307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</row>
    <row r="162" spans="1:15" s="26" customFormat="1" ht="12.75" customHeight="1">
      <c r="A162" s="589" t="s">
        <v>85</v>
      </c>
      <c r="B162" s="590"/>
      <c r="C162" s="590"/>
      <c r="D162" s="590"/>
      <c r="E162" s="188"/>
      <c r="F162" s="188"/>
      <c r="G162" s="188"/>
      <c r="H162" s="188"/>
      <c r="I162" s="188"/>
      <c r="J162" s="188"/>
      <c r="K162" s="188"/>
      <c r="L162" s="586"/>
      <c r="M162" s="586"/>
      <c r="N162" s="586"/>
      <c r="O162" s="310"/>
    </row>
    <row r="163" spans="1:15" s="26" customFormat="1" ht="12.75" customHeight="1">
      <c r="A163" s="585" t="s">
        <v>53</v>
      </c>
      <c r="B163" s="18"/>
      <c r="C163" s="18"/>
      <c r="D163" s="18"/>
      <c r="E163" s="19"/>
      <c r="F163" s="19"/>
      <c r="G163" s="19"/>
      <c r="H163" s="19"/>
      <c r="I163" s="19"/>
      <c r="J163" s="188"/>
      <c r="K163" s="188"/>
      <c r="L163" s="586"/>
      <c r="M163" s="586"/>
      <c r="N163" s="586"/>
      <c r="O163" s="310"/>
    </row>
    <row r="164" spans="1:15" s="26" customFormat="1" ht="15" customHeight="1">
      <c r="A164" s="131" t="s">
        <v>86</v>
      </c>
      <c r="B164" s="22"/>
      <c r="C164" s="22"/>
      <c r="D164" s="22"/>
      <c r="E164" s="185"/>
      <c r="F164" s="185"/>
      <c r="G164" s="185"/>
      <c r="H164" s="185"/>
      <c r="I164" s="185"/>
      <c r="J164" s="186"/>
      <c r="K164" s="186"/>
      <c r="L164" s="307"/>
      <c r="M164" s="289"/>
      <c r="N164" s="290"/>
      <c r="O164" s="290"/>
    </row>
    <row r="165" spans="1:15" s="17" customFormat="1" ht="12.75" customHeight="1">
      <c r="A165" s="43" t="s">
        <v>54</v>
      </c>
      <c r="B165" s="15"/>
      <c r="C165" s="15"/>
      <c r="D165" s="15"/>
      <c r="E165" s="16"/>
      <c r="F165" s="16"/>
      <c r="G165" s="16"/>
      <c r="H165" s="16"/>
      <c r="I165" s="16"/>
      <c r="J165" s="16"/>
      <c r="K165" s="16"/>
      <c r="L165" s="308"/>
      <c r="M165" s="289"/>
      <c r="N165" s="290"/>
      <c r="O165" s="290"/>
    </row>
    <row r="166" spans="1:15" s="26" customFormat="1" ht="12.75" customHeight="1">
      <c r="A166" s="43" t="s">
        <v>55</v>
      </c>
      <c r="B166" s="15"/>
      <c r="C166" s="15"/>
      <c r="D166" s="15"/>
      <c r="E166" s="16"/>
      <c r="F166" s="16"/>
      <c r="G166" s="16"/>
      <c r="H166" s="16"/>
      <c r="I166" s="16"/>
      <c r="J166" s="24"/>
      <c r="K166" s="24"/>
      <c r="L166" s="309"/>
      <c r="M166" s="289"/>
      <c r="N166" s="290"/>
      <c r="O166" s="290"/>
    </row>
    <row r="167" spans="1:15" s="26" customFormat="1" ht="15" customHeight="1">
      <c r="A167" s="187" t="s">
        <v>56</v>
      </c>
      <c r="B167" s="18"/>
      <c r="C167" s="18"/>
      <c r="D167" s="18"/>
      <c r="E167" s="19"/>
      <c r="F167" s="19"/>
      <c r="G167" s="19"/>
      <c r="H167" s="19"/>
      <c r="I167" s="19"/>
      <c r="J167" s="188"/>
      <c r="K167" s="188"/>
      <c r="L167" s="310"/>
      <c r="M167" s="314">
        <f>SUM(M164:M166)</f>
        <v>0</v>
      </c>
      <c r="N167" s="315">
        <f>SUM(N164:N166)</f>
        <v>0</v>
      </c>
      <c r="O167" s="315">
        <f>SUM(O164:O166)</f>
        <v>0</v>
      </c>
    </row>
    <row r="168" spans="1:15" s="26" customFormat="1" ht="15" customHeight="1">
      <c r="A168" s="191"/>
      <c r="B168" s="15"/>
      <c r="C168" s="15"/>
      <c r="D168" s="15"/>
      <c r="E168" s="16"/>
      <c r="F168" s="16"/>
      <c r="G168" s="16"/>
      <c r="H168" s="16"/>
      <c r="I168" s="16"/>
      <c r="J168" s="24"/>
      <c r="K168" s="24"/>
      <c r="L168" s="305"/>
      <c r="M168" s="317"/>
      <c r="N168" s="317"/>
      <c r="O168" s="314"/>
    </row>
    <row r="169" spans="1:15" s="26" customFormat="1" ht="12.75" customHeight="1">
      <c r="A169" s="192" t="s">
        <v>62</v>
      </c>
      <c r="B169" s="20"/>
      <c r="C169" s="20"/>
      <c r="D169" s="20"/>
      <c r="E169" s="21"/>
      <c r="F169" s="21"/>
      <c r="G169" s="21"/>
      <c r="H169" s="21"/>
      <c r="I169" s="21"/>
      <c r="J169" s="27"/>
      <c r="K169" s="27"/>
      <c r="L169" s="306"/>
      <c r="M169" s="316"/>
      <c r="N169" s="316"/>
      <c r="O169" s="314"/>
    </row>
    <row r="170" spans="1:15" s="26" customFormat="1" ht="15" customHeight="1">
      <c r="A170" s="131" t="s">
        <v>17</v>
      </c>
      <c r="B170" s="22"/>
      <c r="C170" s="22"/>
      <c r="D170" s="22"/>
      <c r="E170" s="185"/>
      <c r="F170" s="185"/>
      <c r="G170" s="185"/>
      <c r="H170" s="185"/>
      <c r="I170" s="185"/>
      <c r="J170" s="186"/>
      <c r="K170" s="186"/>
      <c r="L170" s="307"/>
      <c r="M170" s="289"/>
      <c r="N170" s="290"/>
      <c r="O170" s="290"/>
    </row>
    <row r="171" spans="1:15" s="17" customFormat="1" ht="12.75" customHeight="1">
      <c r="A171" s="43" t="s">
        <v>61</v>
      </c>
      <c r="B171" s="15"/>
      <c r="C171" s="15"/>
      <c r="D171" s="15"/>
      <c r="E171" s="16"/>
      <c r="F171" s="16"/>
      <c r="G171" s="16"/>
      <c r="H171" s="16"/>
      <c r="I171" s="16"/>
      <c r="J171" s="16"/>
      <c r="K171" s="16"/>
      <c r="L171" s="308"/>
      <c r="M171" s="289"/>
      <c r="N171" s="290"/>
      <c r="O171" s="290"/>
    </row>
    <row r="172" spans="1:15" s="26" customFormat="1" ht="15" customHeight="1">
      <c r="A172" s="43" t="s">
        <v>190</v>
      </c>
      <c r="B172" s="15"/>
      <c r="C172" s="15"/>
      <c r="D172" s="15"/>
      <c r="E172" s="16"/>
      <c r="F172" s="16"/>
      <c r="G172" s="16"/>
      <c r="H172" s="16"/>
      <c r="I172" s="16"/>
      <c r="J172" s="24"/>
      <c r="K172" s="24"/>
      <c r="L172" s="309"/>
      <c r="M172" s="289"/>
      <c r="N172" s="290"/>
      <c r="O172" s="290"/>
    </row>
    <row r="173" spans="1:15" s="26" customFormat="1" ht="12.75" customHeight="1">
      <c r="A173" s="190" t="s">
        <v>266</v>
      </c>
      <c r="B173" s="16"/>
      <c r="C173" s="16"/>
      <c r="D173" s="16"/>
      <c r="E173" s="16"/>
      <c r="F173" s="16"/>
      <c r="G173" s="16"/>
      <c r="H173" s="16"/>
      <c r="I173" s="16"/>
      <c r="J173" s="24"/>
      <c r="K173" s="24"/>
      <c r="L173" s="309"/>
      <c r="M173" s="289"/>
      <c r="N173" s="290"/>
      <c r="O173" s="290"/>
    </row>
    <row r="174" spans="1:15" s="26" customFormat="1" ht="15" customHeight="1">
      <c r="A174" s="187" t="s">
        <v>63</v>
      </c>
      <c r="B174" s="18"/>
      <c r="C174" s="18"/>
      <c r="D174" s="18"/>
      <c r="E174" s="19"/>
      <c r="F174" s="19"/>
      <c r="G174" s="19"/>
      <c r="H174" s="19"/>
      <c r="I174" s="19"/>
      <c r="J174" s="188"/>
      <c r="K174" s="188"/>
      <c r="L174" s="310"/>
      <c r="M174" s="314">
        <f>SUM(M170:M173)</f>
        <v>0</v>
      </c>
      <c r="N174" s="315">
        <f>SUM(N170:N173)</f>
        <v>0</v>
      </c>
      <c r="O174" s="315">
        <f>SUM(O170:O173)</f>
        <v>0</v>
      </c>
    </row>
    <row r="175" spans="1:15" s="17" customFormat="1" ht="12.75" customHeight="1">
      <c r="A175" s="591" t="s">
        <v>87</v>
      </c>
      <c r="B175" s="15"/>
      <c r="C175" s="15"/>
      <c r="D175" s="15"/>
      <c r="E175" s="16"/>
      <c r="F175" s="16"/>
      <c r="G175" s="16"/>
      <c r="H175" s="16"/>
      <c r="I175" s="16"/>
      <c r="J175" s="16"/>
      <c r="K175" s="16"/>
      <c r="L175" s="308"/>
      <c r="M175" s="342">
        <f>M167+M174</f>
        <v>0</v>
      </c>
      <c r="N175" s="342">
        <f>N167+N174</f>
        <v>0</v>
      </c>
      <c r="O175" s="342">
        <f>O167+O174</f>
        <v>0</v>
      </c>
    </row>
    <row r="176" spans="1:15" s="17" customFormat="1" ht="12.75" customHeight="1">
      <c r="A176" s="594"/>
      <c r="B176" s="22"/>
      <c r="C176" s="22"/>
      <c r="D176" s="22"/>
      <c r="E176" s="185"/>
      <c r="F176" s="185"/>
      <c r="G176" s="185"/>
      <c r="H176" s="185"/>
      <c r="I176" s="185"/>
      <c r="J176" s="185"/>
      <c r="K176" s="185"/>
      <c r="L176" s="595"/>
      <c r="M176" s="596"/>
      <c r="N176" s="596"/>
      <c r="O176" s="341"/>
    </row>
    <row r="177" spans="1:15" s="26" customFormat="1" ht="12.75" customHeight="1">
      <c r="A177" s="14"/>
      <c r="B177" s="15"/>
      <c r="C177" s="15"/>
      <c r="D177" s="15"/>
      <c r="E177" s="16"/>
      <c r="F177" s="16"/>
      <c r="G177" s="16"/>
      <c r="H177" s="16"/>
      <c r="I177" s="16"/>
      <c r="J177" s="24"/>
      <c r="K177" s="24"/>
      <c r="L177" s="305"/>
      <c r="M177" s="317"/>
      <c r="N177" s="317"/>
      <c r="O177" s="318"/>
    </row>
    <row r="178" spans="1:15" s="26" customFormat="1" ht="12.75" customHeight="1">
      <c r="A178" s="589" t="s">
        <v>57</v>
      </c>
      <c r="B178" s="18"/>
      <c r="C178" s="18"/>
      <c r="D178" s="18"/>
      <c r="E178" s="19"/>
      <c r="F178" s="19"/>
      <c r="G178" s="19"/>
      <c r="H178" s="19"/>
      <c r="I178" s="19"/>
      <c r="J178" s="188"/>
      <c r="K178" s="188"/>
      <c r="L178" s="586"/>
      <c r="M178" s="592"/>
      <c r="N178" s="592"/>
      <c r="O178" s="593"/>
    </row>
    <row r="179" spans="1:15" s="26" customFormat="1" ht="15" customHeight="1">
      <c r="A179" s="585" t="s">
        <v>58</v>
      </c>
      <c r="B179" s="18"/>
      <c r="C179" s="18"/>
      <c r="D179" s="18"/>
      <c r="E179" s="19"/>
      <c r="F179" s="19"/>
      <c r="G179" s="19"/>
      <c r="H179" s="19"/>
      <c r="I179" s="19"/>
      <c r="J179" s="188"/>
      <c r="K179" s="188"/>
      <c r="L179" s="586"/>
      <c r="M179" s="592"/>
      <c r="N179" s="592"/>
      <c r="O179" s="593"/>
    </row>
    <row r="180" spans="1:15" s="26" customFormat="1" ht="12.75" customHeight="1">
      <c r="A180" s="131" t="s">
        <v>64</v>
      </c>
      <c r="B180" s="22"/>
      <c r="C180" s="22"/>
      <c r="D180" s="22"/>
      <c r="E180" s="185"/>
      <c r="F180" s="185"/>
      <c r="G180" s="185"/>
      <c r="H180" s="185"/>
      <c r="I180" s="185"/>
      <c r="J180" s="186"/>
      <c r="K180" s="186"/>
      <c r="L180" s="307"/>
      <c r="M180" s="289"/>
      <c r="N180" s="290"/>
      <c r="O180" s="290"/>
    </row>
    <row r="181" spans="1:15" s="26" customFormat="1" ht="15" customHeight="1">
      <c r="A181" s="43" t="s">
        <v>88</v>
      </c>
      <c r="B181" s="15"/>
      <c r="C181" s="15"/>
      <c r="D181" s="15"/>
      <c r="E181" s="16"/>
      <c r="F181" s="16"/>
      <c r="G181" s="16"/>
      <c r="H181" s="16"/>
      <c r="I181" s="16"/>
      <c r="J181" s="24"/>
      <c r="K181" s="24"/>
      <c r="L181" s="309"/>
      <c r="M181" s="289"/>
      <c r="N181" s="290"/>
      <c r="O181" s="290"/>
    </row>
    <row r="182" spans="1:15" s="17" customFormat="1" ht="12.75" customHeight="1">
      <c r="A182" s="187" t="s">
        <v>59</v>
      </c>
      <c r="B182" s="18"/>
      <c r="C182" s="18"/>
      <c r="D182" s="18"/>
      <c r="E182" s="19"/>
      <c r="F182" s="19"/>
      <c r="G182" s="19"/>
      <c r="H182" s="19"/>
      <c r="I182" s="19"/>
      <c r="J182" s="19"/>
      <c r="K182" s="19"/>
      <c r="L182" s="311"/>
      <c r="M182" s="314">
        <f>SUM(M180:M181)</f>
        <v>0</v>
      </c>
      <c r="N182" s="315">
        <f>SUM(N180:N181)</f>
        <v>0</v>
      </c>
      <c r="O182" s="315">
        <f>SUM(O180:O181)</f>
        <v>0</v>
      </c>
    </row>
    <row r="183" spans="1:15" s="17" customFormat="1" ht="12.75" customHeight="1">
      <c r="A183" s="191"/>
      <c r="B183" s="15"/>
      <c r="C183" s="15"/>
      <c r="D183" s="15"/>
      <c r="E183" s="16"/>
      <c r="F183" s="16"/>
      <c r="G183" s="16"/>
      <c r="H183" s="16"/>
      <c r="I183" s="16"/>
      <c r="J183" s="16"/>
      <c r="K183" s="16"/>
      <c r="L183" s="313"/>
      <c r="M183" s="317"/>
      <c r="N183" s="317"/>
      <c r="O183" s="341"/>
    </row>
    <row r="184" spans="1:15" s="26" customFormat="1" ht="12.75" customHeight="1">
      <c r="A184" s="192" t="s">
        <v>30</v>
      </c>
      <c r="B184" s="20"/>
      <c r="C184" s="20"/>
      <c r="D184" s="20"/>
      <c r="E184" s="21"/>
      <c r="F184" s="21"/>
      <c r="G184" s="21"/>
      <c r="H184" s="21"/>
      <c r="I184" s="21"/>
      <c r="J184" s="27"/>
      <c r="K184" s="27"/>
      <c r="L184" s="306"/>
      <c r="M184" s="316"/>
      <c r="N184" s="316"/>
      <c r="O184" s="341"/>
    </row>
    <row r="185" spans="1:15" s="26" customFormat="1" ht="15" customHeight="1">
      <c r="A185" s="131" t="s">
        <v>184</v>
      </c>
      <c r="B185" s="22"/>
      <c r="C185" s="22"/>
      <c r="D185" s="22"/>
      <c r="E185" s="185"/>
      <c r="F185" s="185"/>
      <c r="G185" s="185"/>
      <c r="H185" s="185"/>
      <c r="I185" s="185"/>
      <c r="J185" s="186"/>
      <c r="K185" s="186"/>
      <c r="L185" s="307"/>
      <c r="M185" s="289"/>
      <c r="N185" s="290"/>
      <c r="O185" s="290"/>
    </row>
    <row r="186" spans="1:15" s="26" customFormat="1" ht="15" customHeight="1">
      <c r="A186" s="43" t="s">
        <v>237</v>
      </c>
      <c r="B186" s="15"/>
      <c r="C186" s="15"/>
      <c r="D186" s="15"/>
      <c r="E186" s="16"/>
      <c r="F186" s="16"/>
      <c r="G186" s="16"/>
      <c r="H186" s="16"/>
      <c r="I186" s="16"/>
      <c r="J186" s="24"/>
      <c r="K186" s="24"/>
      <c r="L186" s="309"/>
      <c r="M186" s="289"/>
      <c r="N186" s="290"/>
      <c r="O186" s="290"/>
    </row>
    <row r="187" spans="1:15" s="26" customFormat="1" ht="15" customHeight="1">
      <c r="A187" s="43" t="s">
        <v>238</v>
      </c>
      <c r="B187" s="15"/>
      <c r="C187" s="15"/>
      <c r="D187" s="15"/>
      <c r="E187" s="16"/>
      <c r="F187" s="16"/>
      <c r="G187" s="16"/>
      <c r="H187" s="16"/>
      <c r="I187" s="16"/>
      <c r="J187" s="24"/>
      <c r="K187" s="24"/>
      <c r="L187" s="309"/>
      <c r="M187" s="289"/>
      <c r="N187" s="290"/>
      <c r="O187" s="290"/>
    </row>
    <row r="188" spans="1:15" s="26" customFormat="1" ht="12.75" customHeight="1">
      <c r="A188" s="43" t="s">
        <v>95</v>
      </c>
      <c r="B188" s="15"/>
      <c r="C188" s="15"/>
      <c r="D188" s="15"/>
      <c r="E188" s="16"/>
      <c r="F188" s="16"/>
      <c r="G188" s="23"/>
      <c r="H188" s="16"/>
      <c r="I188" s="16"/>
      <c r="J188" s="24"/>
      <c r="K188" s="24"/>
      <c r="L188" s="309"/>
      <c r="M188" s="289"/>
      <c r="N188" s="290"/>
      <c r="O188" s="290"/>
    </row>
    <row r="189" spans="1:15" s="26" customFormat="1" ht="15" customHeight="1">
      <c r="A189" s="43" t="s">
        <v>18</v>
      </c>
      <c r="B189" s="15"/>
      <c r="C189" s="15"/>
      <c r="D189" s="15"/>
      <c r="E189" s="16"/>
      <c r="F189" s="16"/>
      <c r="G189" s="23"/>
      <c r="H189" s="16"/>
      <c r="I189" s="16"/>
      <c r="J189" s="24"/>
      <c r="K189" s="24"/>
      <c r="L189" s="309"/>
      <c r="M189" s="289"/>
      <c r="N189" s="290"/>
      <c r="O189" s="290"/>
    </row>
    <row r="190" spans="1:15" s="17" customFormat="1" ht="12.75" customHeight="1">
      <c r="A190" s="191" t="s">
        <v>31</v>
      </c>
      <c r="B190" s="15"/>
      <c r="C190" s="15"/>
      <c r="D190" s="15"/>
      <c r="E190" s="16"/>
      <c r="F190" s="16"/>
      <c r="G190" s="16"/>
      <c r="H190" s="16"/>
      <c r="I190" s="16"/>
      <c r="J190" s="16"/>
      <c r="K190" s="16"/>
      <c r="L190" s="308"/>
      <c r="M190" s="341">
        <f>SUM(M185:M189)</f>
        <v>0</v>
      </c>
      <c r="N190" s="342">
        <f>SUM(N185:N189)</f>
        <v>0</v>
      </c>
      <c r="O190" s="342">
        <f>SUM(O185:O189)</f>
        <v>0</v>
      </c>
    </row>
    <row r="191" spans="1:15" s="17" customFormat="1" ht="12.75" customHeight="1">
      <c r="A191" s="10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312"/>
      <c r="M191" s="316"/>
      <c r="N191" s="316"/>
      <c r="O191" s="314"/>
    </row>
    <row r="192" spans="1:15" s="26" customFormat="1" ht="15" customHeight="1">
      <c r="A192" s="189" t="s">
        <v>60</v>
      </c>
      <c r="B192" s="18"/>
      <c r="C192" s="18"/>
      <c r="D192" s="18"/>
      <c r="E192" s="19"/>
      <c r="F192" s="19"/>
      <c r="G192" s="19"/>
      <c r="H192" s="19"/>
      <c r="I192" s="19"/>
      <c r="J192" s="188"/>
      <c r="K192" s="188"/>
      <c r="L192" s="310"/>
      <c r="M192" s="343">
        <f>M182+M190</f>
        <v>0</v>
      </c>
      <c r="N192" s="343">
        <f>N182+N190</f>
        <v>0</v>
      </c>
      <c r="O192" s="343">
        <f>O182+O190</f>
        <v>0</v>
      </c>
    </row>
    <row r="193" spans="1:19" ht="15.75">
      <c r="A193" s="166" t="s">
        <v>94</v>
      </c>
      <c r="B193" s="5"/>
      <c r="C193" s="6"/>
      <c r="D193" s="6"/>
      <c r="E193" s="5"/>
      <c r="F193" s="5"/>
      <c r="G193" s="5"/>
      <c r="H193" s="6">
        <f>$C$3+1</f>
        <v>2005</v>
      </c>
      <c r="I193" s="6" t="s">
        <v>239</v>
      </c>
      <c r="J193" s="5"/>
      <c r="K193" s="5"/>
      <c r="L193" s="5"/>
      <c r="M193" s="5"/>
      <c r="N193" s="5"/>
      <c r="O193" s="168"/>
      <c r="P193" s="119"/>
      <c r="Q193" s="120"/>
      <c r="R193" s="120"/>
      <c r="S193" s="121"/>
    </row>
    <row r="194" spans="1:19" s="26" customFormat="1" ht="12.75">
      <c r="A194" s="101"/>
      <c r="B194" s="643" t="s">
        <v>36</v>
      </c>
      <c r="C194" s="644"/>
      <c r="D194" s="645"/>
      <c r="E194" s="102" t="s">
        <v>32</v>
      </c>
      <c r="F194" s="91" t="s">
        <v>147</v>
      </c>
      <c r="G194" s="643" t="s">
        <v>267</v>
      </c>
      <c r="H194" s="644"/>
      <c r="I194" s="644"/>
      <c r="J194" s="644"/>
      <c r="K194" s="645"/>
      <c r="L194" s="344" t="s">
        <v>148</v>
      </c>
      <c r="M194" s="345" t="s">
        <v>149</v>
      </c>
      <c r="N194" s="344" t="s">
        <v>150</v>
      </c>
      <c r="O194" s="91" t="s">
        <v>151</v>
      </c>
      <c r="P194" s="122" t="s">
        <v>99</v>
      </c>
      <c r="Q194" s="122" t="s">
        <v>98</v>
      </c>
      <c r="R194" s="122" t="s">
        <v>101</v>
      </c>
      <c r="S194" s="122" t="s">
        <v>100</v>
      </c>
    </row>
    <row r="195" spans="1:19" s="26" customFormat="1" ht="56.25" customHeight="1">
      <c r="A195" s="103"/>
      <c r="B195" s="664"/>
      <c r="C195" s="678"/>
      <c r="D195" s="679"/>
      <c r="E195" s="104">
        <v>1</v>
      </c>
      <c r="F195" s="349"/>
      <c r="G195" s="655"/>
      <c r="H195" s="656"/>
      <c r="I195" s="656"/>
      <c r="J195" s="656"/>
      <c r="K195" s="657"/>
      <c r="L195" s="350"/>
      <c r="M195" s="350"/>
      <c r="N195" s="351"/>
      <c r="O195" s="352" t="s">
        <v>152</v>
      </c>
      <c r="P195" s="122"/>
      <c r="Q195" s="122"/>
      <c r="R195" s="122"/>
      <c r="S195" s="122"/>
    </row>
    <row r="196" spans="1:19" s="26" customFormat="1" ht="52.5" customHeight="1">
      <c r="A196" s="103"/>
      <c r="B196" s="664"/>
      <c r="C196" s="665"/>
      <c r="D196" s="666"/>
      <c r="E196" s="104">
        <v>2</v>
      </c>
      <c r="F196" s="349"/>
      <c r="G196" s="655"/>
      <c r="H196" s="656"/>
      <c r="I196" s="656"/>
      <c r="J196" s="656"/>
      <c r="K196" s="657"/>
      <c r="L196" s="350"/>
      <c r="M196" s="350"/>
      <c r="N196" s="351"/>
      <c r="O196" s="352" t="s">
        <v>152</v>
      </c>
      <c r="P196" s="122"/>
      <c r="Q196" s="122"/>
      <c r="R196" s="122"/>
      <c r="S196" s="122"/>
    </row>
    <row r="197" spans="1:19" s="26" customFormat="1" ht="54.75" customHeight="1">
      <c r="A197" s="103"/>
      <c r="B197" s="346"/>
      <c r="C197" s="347"/>
      <c r="D197" s="348"/>
      <c r="E197" s="104">
        <v>3</v>
      </c>
      <c r="F197" s="349"/>
      <c r="G197" s="655"/>
      <c r="H197" s="656"/>
      <c r="I197" s="656"/>
      <c r="J197" s="656"/>
      <c r="K197" s="657"/>
      <c r="L197" s="350"/>
      <c r="M197" s="350"/>
      <c r="N197" s="351"/>
      <c r="O197" s="352" t="s">
        <v>152</v>
      </c>
      <c r="P197" s="122"/>
      <c r="Q197" s="122"/>
      <c r="R197" s="122"/>
      <c r="S197" s="122"/>
    </row>
    <row r="198" spans="1:19" s="26" customFormat="1" ht="12.75">
      <c r="A198" s="103"/>
      <c r="B198" s="346"/>
      <c r="C198" s="347"/>
      <c r="D198" s="348"/>
      <c r="E198" s="104">
        <v>4</v>
      </c>
      <c r="F198" s="349"/>
      <c r="G198" s="655"/>
      <c r="H198" s="656"/>
      <c r="I198" s="656"/>
      <c r="J198" s="656"/>
      <c r="K198" s="657"/>
      <c r="L198" s="350"/>
      <c r="M198" s="350"/>
      <c r="N198" s="351"/>
      <c r="O198" s="352" t="s">
        <v>152</v>
      </c>
      <c r="P198" s="122"/>
      <c r="Q198" s="122"/>
      <c r="R198" s="122"/>
      <c r="S198" s="122"/>
    </row>
    <row r="199" spans="1:19" s="26" customFormat="1" ht="12.75">
      <c r="A199" s="103"/>
      <c r="B199" s="346"/>
      <c r="C199" s="347"/>
      <c r="D199" s="348"/>
      <c r="E199" s="104">
        <v>5</v>
      </c>
      <c r="F199" s="349"/>
      <c r="G199" s="655"/>
      <c r="H199" s="656"/>
      <c r="I199" s="656"/>
      <c r="J199" s="656"/>
      <c r="K199" s="657"/>
      <c r="L199" s="350"/>
      <c r="M199" s="350"/>
      <c r="N199" s="351"/>
      <c r="O199" s="352" t="s">
        <v>152</v>
      </c>
      <c r="P199" s="122"/>
      <c r="Q199" s="122"/>
      <c r="R199" s="122"/>
      <c r="S199" s="122"/>
    </row>
    <row r="200" spans="1:19" s="26" customFormat="1" ht="15.75" customHeight="1">
      <c r="A200" s="103"/>
      <c r="B200" s="346"/>
      <c r="C200" s="347"/>
      <c r="D200" s="348"/>
      <c r="E200" s="104">
        <v>6</v>
      </c>
      <c r="F200" s="349"/>
      <c r="G200" s="655"/>
      <c r="H200" s="656"/>
      <c r="I200" s="656"/>
      <c r="J200" s="656"/>
      <c r="K200" s="657"/>
      <c r="L200" s="350"/>
      <c r="M200" s="350"/>
      <c r="N200" s="351"/>
      <c r="O200" s="352" t="s">
        <v>152</v>
      </c>
      <c r="P200" s="122"/>
      <c r="Q200" s="122"/>
      <c r="R200" s="122"/>
      <c r="S200" s="122"/>
    </row>
    <row r="201" spans="1:19" s="26" customFormat="1" ht="12.75">
      <c r="A201" s="103"/>
      <c r="B201" s="346"/>
      <c r="C201" s="347"/>
      <c r="D201" s="348"/>
      <c r="E201" s="104">
        <v>7</v>
      </c>
      <c r="F201" s="349"/>
      <c r="G201" s="655"/>
      <c r="H201" s="656"/>
      <c r="I201" s="656"/>
      <c r="J201" s="656"/>
      <c r="K201" s="657"/>
      <c r="L201" s="350"/>
      <c r="M201" s="350"/>
      <c r="N201" s="351"/>
      <c r="O201" s="352" t="s">
        <v>152</v>
      </c>
      <c r="P201" s="122"/>
      <c r="Q201" s="122"/>
      <c r="R201" s="122"/>
      <c r="S201" s="122"/>
    </row>
    <row r="202" spans="1:19" s="26" customFormat="1" ht="12.75">
      <c r="A202" s="103"/>
      <c r="B202" s="346"/>
      <c r="C202" s="347"/>
      <c r="D202" s="348"/>
      <c r="E202" s="104">
        <v>8</v>
      </c>
      <c r="F202" s="349"/>
      <c r="G202" s="655"/>
      <c r="H202" s="656"/>
      <c r="I202" s="656"/>
      <c r="J202" s="656"/>
      <c r="K202" s="657"/>
      <c r="L202" s="350"/>
      <c r="M202" s="350"/>
      <c r="N202" s="351"/>
      <c r="O202" s="352" t="s">
        <v>152</v>
      </c>
      <c r="P202" s="122"/>
      <c r="Q202" s="122"/>
      <c r="R202" s="122"/>
      <c r="S202" s="122"/>
    </row>
    <row r="203" spans="1:19" s="26" customFormat="1" ht="12.75">
      <c r="A203" s="103"/>
      <c r="B203" s="346"/>
      <c r="C203" s="347"/>
      <c r="D203" s="348"/>
      <c r="E203" s="104">
        <v>9</v>
      </c>
      <c r="F203" s="349"/>
      <c r="G203" s="655"/>
      <c r="H203" s="656"/>
      <c r="I203" s="656"/>
      <c r="J203" s="656"/>
      <c r="K203" s="657"/>
      <c r="L203" s="350"/>
      <c r="M203" s="350"/>
      <c r="N203" s="351"/>
      <c r="O203" s="352" t="s">
        <v>152</v>
      </c>
      <c r="P203" s="122"/>
      <c r="Q203" s="122"/>
      <c r="R203" s="122"/>
      <c r="S203" s="122"/>
    </row>
    <row r="204" spans="1:19" s="26" customFormat="1" ht="12.75">
      <c r="A204" s="103"/>
      <c r="B204" s="664"/>
      <c r="C204" s="678"/>
      <c r="D204" s="679"/>
      <c r="E204" s="104">
        <v>10</v>
      </c>
      <c r="F204" s="349"/>
      <c r="G204" s="655"/>
      <c r="H204" s="656"/>
      <c r="I204" s="656"/>
      <c r="J204" s="656"/>
      <c r="K204" s="657"/>
      <c r="L204" s="350"/>
      <c r="M204" s="350"/>
      <c r="N204" s="353"/>
      <c r="O204" s="352" t="s">
        <v>152</v>
      </c>
      <c r="P204" s="122"/>
      <c r="Q204" s="122"/>
      <c r="R204" s="122"/>
      <c r="S204" s="122"/>
    </row>
    <row r="205" spans="1:19" s="26" customFormat="1" ht="12.75">
      <c r="A205" s="103"/>
      <c r="B205" s="680"/>
      <c r="C205" s="681"/>
      <c r="D205" s="682"/>
      <c r="E205" s="33" t="s">
        <v>78</v>
      </c>
      <c r="F205" s="103"/>
      <c r="G205" s="683" t="s">
        <v>240</v>
      </c>
      <c r="H205" s="684"/>
      <c r="I205" s="684"/>
      <c r="J205" s="684"/>
      <c r="K205" s="685"/>
      <c r="L205" s="113">
        <f>SUM(L195:L204)</f>
        <v>0</v>
      </c>
      <c r="M205" s="113">
        <f>SUM(M195:M204)</f>
        <v>0</v>
      </c>
      <c r="N205" s="105"/>
      <c r="O205" s="106"/>
      <c r="P205" s="122"/>
      <c r="Q205" s="122"/>
      <c r="R205" s="122"/>
      <c r="S205" s="122"/>
    </row>
    <row r="206" spans="1:19" s="49" customFormat="1" ht="11.25">
      <c r="A206" s="362"/>
      <c r="B206" s="497"/>
      <c r="C206" s="497"/>
      <c r="D206" s="497"/>
      <c r="E206" s="498"/>
      <c r="F206" s="469"/>
      <c r="G206" s="469"/>
      <c r="H206" s="469"/>
      <c r="I206" s="469"/>
      <c r="J206" s="469"/>
      <c r="K206" s="107"/>
      <c r="L206" s="107"/>
      <c r="M206" s="108"/>
      <c r="N206" s="108"/>
      <c r="O206" s="235"/>
      <c r="P206" s="123"/>
      <c r="Q206" s="123"/>
      <c r="R206" s="123"/>
      <c r="S206" s="124"/>
    </row>
    <row r="207" spans="1:19" s="49" customFormat="1" ht="11.25">
      <c r="A207" s="362" t="s">
        <v>68</v>
      </c>
      <c r="B207" s="471" t="s">
        <v>75</v>
      </c>
      <c r="C207" s="497"/>
      <c r="D207" s="497"/>
      <c r="E207" s="469"/>
      <c r="F207" s="469"/>
      <c r="G207" s="469"/>
      <c r="H207" s="469"/>
      <c r="I207" s="469"/>
      <c r="J207" s="469"/>
      <c r="K207" s="469"/>
      <c r="L207" s="364"/>
      <c r="M207" s="47"/>
      <c r="N207" s="47"/>
      <c r="O207" s="48"/>
      <c r="P207" s="123"/>
      <c r="Q207" s="123"/>
      <c r="R207" s="123"/>
      <c r="S207" s="125"/>
    </row>
    <row r="208" spans="1:19" s="49" customFormat="1" ht="11.25">
      <c r="A208" s="362" t="s">
        <v>69</v>
      </c>
      <c r="B208" s="471" t="s">
        <v>241</v>
      </c>
      <c r="C208" s="497"/>
      <c r="D208" s="497"/>
      <c r="E208" s="469"/>
      <c r="F208" s="469"/>
      <c r="G208" s="469"/>
      <c r="H208" s="469"/>
      <c r="I208" s="469"/>
      <c r="J208" s="469"/>
      <c r="K208" s="469"/>
      <c r="L208" s="364"/>
      <c r="M208" s="47"/>
      <c r="N208" s="47"/>
      <c r="O208" s="48"/>
      <c r="P208" s="123"/>
      <c r="Q208" s="123"/>
      <c r="R208" s="123"/>
      <c r="S208" s="125"/>
    </row>
    <row r="209" spans="1:19" s="49" customFormat="1" ht="11.25">
      <c r="A209" s="362" t="s">
        <v>70</v>
      </c>
      <c r="B209" s="471" t="s">
        <v>84</v>
      </c>
      <c r="C209" s="497"/>
      <c r="D209" s="497"/>
      <c r="E209" s="469"/>
      <c r="F209" s="469"/>
      <c r="G209" s="469"/>
      <c r="H209" s="469"/>
      <c r="I209" s="469"/>
      <c r="J209" s="469"/>
      <c r="K209" s="469"/>
      <c r="L209" s="364"/>
      <c r="M209" s="47"/>
      <c r="N209" s="47"/>
      <c r="O209" s="48"/>
      <c r="P209" s="123"/>
      <c r="Q209" s="123"/>
      <c r="R209" s="123"/>
      <c r="S209" s="125"/>
    </row>
    <row r="210" spans="1:19" s="49" customFormat="1" ht="11.25">
      <c r="A210" s="362" t="s">
        <v>71</v>
      </c>
      <c r="B210" s="364" t="s">
        <v>268</v>
      </c>
      <c r="C210" s="497"/>
      <c r="D210" s="497"/>
      <c r="E210" s="469"/>
      <c r="F210" s="469"/>
      <c r="G210" s="469"/>
      <c r="H210" s="469"/>
      <c r="I210" s="469"/>
      <c r="J210" s="469"/>
      <c r="K210" s="469"/>
      <c r="L210" s="364"/>
      <c r="M210" s="47"/>
      <c r="N210" s="47"/>
      <c r="O210" s="48"/>
      <c r="P210" s="123"/>
      <c r="Q210" s="123"/>
      <c r="R210" s="123"/>
      <c r="S210" s="125"/>
    </row>
    <row r="211" spans="1:19" s="49" customFormat="1" ht="11.25">
      <c r="A211" s="362" t="s">
        <v>72</v>
      </c>
      <c r="B211" s="471" t="s">
        <v>269</v>
      </c>
      <c r="C211" s="497"/>
      <c r="D211" s="497"/>
      <c r="E211" s="469"/>
      <c r="F211" s="469"/>
      <c r="G211" s="469"/>
      <c r="H211" s="469"/>
      <c r="I211" s="469"/>
      <c r="J211" s="469"/>
      <c r="K211" s="469"/>
      <c r="L211" s="364"/>
      <c r="M211" s="47"/>
      <c r="N211" s="47"/>
      <c r="O211" s="48"/>
      <c r="P211" s="123"/>
      <c r="Q211" s="123"/>
      <c r="R211" s="123"/>
      <c r="S211" s="125"/>
    </row>
    <row r="212" spans="1:19" s="49" customFormat="1" ht="11.25">
      <c r="A212" s="362" t="s">
        <v>73</v>
      </c>
      <c r="B212" s="471" t="s">
        <v>185</v>
      </c>
      <c r="C212" s="497"/>
      <c r="D212" s="497"/>
      <c r="E212" s="469"/>
      <c r="F212" s="469"/>
      <c r="G212" s="469"/>
      <c r="H212" s="469"/>
      <c r="I212" s="469"/>
      <c r="J212" s="469"/>
      <c r="K212" s="469"/>
      <c r="L212" s="364"/>
      <c r="M212" s="47"/>
      <c r="N212" s="47"/>
      <c r="O212" s="48"/>
      <c r="P212" s="123"/>
      <c r="Q212" s="123"/>
      <c r="R212" s="123"/>
      <c r="S212" s="125"/>
    </row>
    <row r="213" spans="1:19" s="49" customFormat="1" ht="11.25">
      <c r="A213" s="499"/>
      <c r="B213" s="500"/>
      <c r="C213" s="501"/>
      <c r="D213" s="501"/>
      <c r="E213" s="502"/>
      <c r="F213" s="502"/>
      <c r="G213" s="502"/>
      <c r="H213" s="502"/>
      <c r="I213" s="502"/>
      <c r="J213" s="502"/>
      <c r="K213" s="502"/>
      <c r="L213" s="503"/>
      <c r="M213" s="109"/>
      <c r="N213" s="109"/>
      <c r="O213" s="110"/>
      <c r="P213" s="126"/>
      <c r="Q213" s="127"/>
      <c r="R213" s="127"/>
      <c r="S213" s="128"/>
    </row>
    <row r="214" spans="1:17" ht="16.5" customHeight="1">
      <c r="A214" s="166" t="s">
        <v>280</v>
      </c>
      <c r="B214" s="5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114">
        <f>$C$3-3</f>
        <v>2001</v>
      </c>
      <c r="N214" s="114">
        <f>$C$3-2</f>
        <v>2002</v>
      </c>
      <c r="O214" s="167">
        <f>$C$3-1</f>
        <v>2003</v>
      </c>
      <c r="P214" s="601"/>
      <c r="Q214" s="601"/>
    </row>
    <row r="215" spans="1:17" s="26" customFormat="1" ht="15" customHeight="1">
      <c r="A215" s="504" t="s">
        <v>110</v>
      </c>
      <c r="B215" s="186"/>
      <c r="C215" s="505"/>
      <c r="D215" s="505"/>
      <c r="E215" s="186"/>
      <c r="F215" s="186"/>
      <c r="G215" s="186"/>
      <c r="H215" s="186"/>
      <c r="I215" s="186"/>
      <c r="J215" s="186"/>
      <c r="K215" s="186"/>
      <c r="L215" s="186"/>
      <c r="M215" s="130"/>
      <c r="N215" s="45"/>
      <c r="O215" s="240"/>
      <c r="P215" s="602"/>
      <c r="Q215" s="602"/>
    </row>
    <row r="216" spans="1:17" s="26" customFormat="1" ht="27" customHeight="1">
      <c r="A216" s="506" t="s">
        <v>48</v>
      </c>
      <c r="B216" s="24"/>
      <c r="C216" s="507"/>
      <c r="D216" s="507"/>
      <c r="E216" s="24"/>
      <c r="F216" s="24"/>
      <c r="G216" s="676" t="s">
        <v>244</v>
      </c>
      <c r="H216" s="676"/>
      <c r="I216" s="676"/>
      <c r="J216" s="676"/>
      <c r="K216" s="676"/>
      <c r="L216" s="508" t="s">
        <v>65</v>
      </c>
      <c r="M216" s="286"/>
      <c r="N216" s="544"/>
      <c r="O216" s="286"/>
      <c r="P216" s="603"/>
      <c r="Q216" s="603"/>
    </row>
    <row r="217" spans="1:17" s="26" customFormat="1" ht="15" customHeight="1">
      <c r="A217" s="190" t="s">
        <v>33</v>
      </c>
      <c r="B217" s="24"/>
      <c r="C217" s="507"/>
      <c r="D217" s="507"/>
      <c r="E217" s="24"/>
      <c r="F217" s="24"/>
      <c r="G217" s="357" t="s">
        <v>49</v>
      </c>
      <c r="H217" s="24"/>
      <c r="I217" s="24"/>
      <c r="J217" s="24"/>
      <c r="K217" s="24"/>
      <c r="L217" s="508" t="s">
        <v>65</v>
      </c>
      <c r="M217" s="286"/>
      <c r="N217" s="544"/>
      <c r="O217" s="286"/>
      <c r="P217" s="604"/>
      <c r="Q217" s="604"/>
    </row>
    <row r="218" spans="1:17" s="26" customFormat="1" ht="15" customHeight="1">
      <c r="A218" s="190" t="s">
        <v>34</v>
      </c>
      <c r="B218" s="24"/>
      <c r="C218" s="507"/>
      <c r="D218" s="507"/>
      <c r="E218" s="24"/>
      <c r="F218" s="24"/>
      <c r="G218" s="357" t="s">
        <v>50</v>
      </c>
      <c r="H218" s="24"/>
      <c r="I218" s="24"/>
      <c r="J218" s="24"/>
      <c r="K218" s="24"/>
      <c r="L218" s="508" t="s">
        <v>65</v>
      </c>
      <c r="M218" s="286"/>
      <c r="N218" s="545"/>
      <c r="O218" s="546"/>
      <c r="P218" s="604"/>
      <c r="Q218" s="604"/>
    </row>
    <row r="219" spans="1:17" s="26" customFormat="1" ht="14.25" customHeight="1">
      <c r="A219" s="509" t="s">
        <v>51</v>
      </c>
      <c r="B219" s="24"/>
      <c r="C219" s="507"/>
      <c r="D219" s="507"/>
      <c r="E219" s="24"/>
      <c r="F219" s="24"/>
      <c r="G219" s="24"/>
      <c r="H219" s="24"/>
      <c r="I219" s="24"/>
      <c r="J219" s="24"/>
      <c r="K219" s="24"/>
      <c r="L219" s="508" t="s">
        <v>65</v>
      </c>
      <c r="M219" s="113">
        <f>SUM(M216:M218)</f>
        <v>0</v>
      </c>
      <c r="N219" s="113">
        <f>SUM(N216:N218)</f>
        <v>0</v>
      </c>
      <c r="O219" s="113">
        <f>SUM(O216:O218)</f>
        <v>0</v>
      </c>
      <c r="P219" s="604"/>
      <c r="Q219" s="604"/>
    </row>
    <row r="220" spans="1:17" s="26" customFormat="1" ht="3.75" customHeight="1">
      <c r="A220" s="190"/>
      <c r="B220" s="24"/>
      <c r="C220" s="507"/>
      <c r="D220" s="507"/>
      <c r="E220" s="24"/>
      <c r="F220" s="24"/>
      <c r="G220" s="24"/>
      <c r="H220" s="24"/>
      <c r="I220" s="24"/>
      <c r="J220" s="24"/>
      <c r="K220" s="24"/>
      <c r="L220" s="357"/>
      <c r="M220" s="547"/>
      <c r="N220" s="547"/>
      <c r="O220" s="548"/>
      <c r="P220" s="604"/>
      <c r="Q220" s="604"/>
    </row>
    <row r="221" spans="1:17" s="26" customFormat="1" ht="13.5" customHeight="1">
      <c r="A221" s="510" t="s">
        <v>106</v>
      </c>
      <c r="B221" s="511"/>
      <c r="C221" s="512"/>
      <c r="D221" s="512"/>
      <c r="E221" s="511"/>
      <c r="F221" s="511"/>
      <c r="G221" s="188"/>
      <c r="H221" s="188"/>
      <c r="I221" s="188"/>
      <c r="J221" s="188"/>
      <c r="K221" s="188"/>
      <c r="L221" s="513" t="s">
        <v>89</v>
      </c>
      <c r="M221" s="286"/>
      <c r="N221" s="286"/>
      <c r="O221" s="286"/>
      <c r="P221" s="604"/>
      <c r="Q221" s="604"/>
    </row>
    <row r="222" spans="1:17" ht="13.5" customHeight="1">
      <c r="A222" s="514"/>
      <c r="B222" s="514"/>
      <c r="C222" s="514"/>
      <c r="D222" s="514"/>
      <c r="E222" s="514"/>
      <c r="F222" s="514"/>
      <c r="G222" s="514"/>
      <c r="H222" s="514"/>
      <c r="I222" s="514"/>
      <c r="J222" s="514"/>
      <c r="K222" s="514"/>
      <c r="L222" s="514"/>
      <c r="M222" s="597"/>
      <c r="N222" s="597"/>
      <c r="O222" s="597"/>
      <c r="P222" s="514"/>
      <c r="Q222" s="514"/>
    </row>
    <row r="223" spans="1:17" ht="16.5" customHeight="1">
      <c r="A223" s="164" t="s">
        <v>247</v>
      </c>
      <c r="B223" s="515"/>
      <c r="C223" s="32"/>
      <c r="D223" s="32"/>
      <c r="E223" s="515"/>
      <c r="F223" s="515"/>
      <c r="G223" s="515"/>
      <c r="H223" s="515"/>
      <c r="I223" s="515"/>
      <c r="J223" s="515"/>
      <c r="K223" s="515"/>
      <c r="L223" s="515"/>
      <c r="M223" s="598">
        <f>$C$3-3</f>
        <v>2001</v>
      </c>
      <c r="N223" s="598">
        <f>$C$3-2</f>
        <v>2002</v>
      </c>
      <c r="O223" s="599">
        <f>$C$3-1</f>
        <v>2003</v>
      </c>
      <c r="P223" s="514"/>
      <c r="Q223" s="514"/>
    </row>
    <row r="224" spans="1:17" s="26" customFormat="1" ht="13.5" customHeight="1">
      <c r="A224" s="516" t="s">
        <v>52</v>
      </c>
      <c r="B224" s="186"/>
      <c r="C224" s="505"/>
      <c r="D224" s="517"/>
      <c r="E224" s="518"/>
      <c r="F224" s="518"/>
      <c r="G224" s="698" t="s">
        <v>270</v>
      </c>
      <c r="H224" s="698"/>
      <c r="I224" s="698"/>
      <c r="J224" s="698"/>
      <c r="K224" s="698"/>
      <c r="L224" s="519" t="s">
        <v>89</v>
      </c>
      <c r="M224" s="600"/>
      <c r="N224" s="543"/>
      <c r="O224" s="543"/>
      <c r="P224" s="604"/>
      <c r="Q224" s="604"/>
    </row>
    <row r="225" spans="1:17" s="26" customFormat="1" ht="12.75">
      <c r="A225" s="699" t="s">
        <v>243</v>
      </c>
      <c r="B225" s="700"/>
      <c r="C225" s="700"/>
      <c r="D225" s="700"/>
      <c r="E225" s="700"/>
      <c r="F225" s="700"/>
      <c r="G225" s="676" t="s">
        <v>271</v>
      </c>
      <c r="H225" s="676"/>
      <c r="I225" s="676"/>
      <c r="J225" s="676"/>
      <c r="K225" s="676"/>
      <c r="L225" s="520" t="s">
        <v>89</v>
      </c>
      <c r="M225" s="600"/>
      <c r="N225" s="286"/>
      <c r="O225" s="286"/>
      <c r="P225" s="604"/>
      <c r="Q225" s="604"/>
    </row>
    <row r="226" spans="1:17" s="26" customFormat="1" ht="26.25" customHeight="1">
      <c r="A226" s="701" t="s">
        <v>279</v>
      </c>
      <c r="B226" s="702"/>
      <c r="C226" s="702"/>
      <c r="D226" s="702"/>
      <c r="E226" s="702"/>
      <c r="F226" s="702"/>
      <c r="G226" s="703"/>
      <c r="H226" s="703"/>
      <c r="I226" s="703"/>
      <c r="J226" s="703"/>
      <c r="K226" s="703"/>
      <c r="L226" s="521" t="s">
        <v>89</v>
      </c>
      <c r="M226" s="600"/>
      <c r="N226" s="286"/>
      <c r="O226" s="286"/>
      <c r="P226" s="604"/>
      <c r="Q226" s="604"/>
    </row>
    <row r="227" spans="1:17" ht="13.5" customHeight="1">
      <c r="A227" s="514"/>
      <c r="B227" s="514"/>
      <c r="C227" s="514"/>
      <c r="D227" s="514"/>
      <c r="E227" s="514"/>
      <c r="F227" s="514"/>
      <c r="G227" s="514"/>
      <c r="H227" s="514"/>
      <c r="I227" s="514"/>
      <c r="J227" s="514"/>
      <c r="K227" s="514"/>
      <c r="L227" s="514"/>
      <c r="M227" s="597"/>
      <c r="N227" s="597"/>
      <c r="O227" s="597"/>
      <c r="P227" s="514"/>
      <c r="Q227" s="514"/>
    </row>
    <row r="228" spans="1:17" ht="16.5" customHeight="1">
      <c r="A228" s="164" t="s">
        <v>274</v>
      </c>
      <c r="B228" s="515"/>
      <c r="C228" s="32"/>
      <c r="D228" s="32"/>
      <c r="E228" s="515"/>
      <c r="F228" s="515"/>
      <c r="G228" s="515"/>
      <c r="H228" s="515"/>
      <c r="I228" s="515"/>
      <c r="J228" s="515"/>
      <c r="K228" s="515"/>
      <c r="L228" s="515"/>
      <c r="M228" s="598">
        <f>$C$3-3</f>
        <v>2001</v>
      </c>
      <c r="N228" s="598">
        <f>$C$3-2</f>
        <v>2002</v>
      </c>
      <c r="O228" s="599">
        <f>$C$3-1</f>
        <v>2003</v>
      </c>
      <c r="P228" s="514"/>
      <c r="Q228" s="514"/>
    </row>
    <row r="229" spans="1:17" s="26" customFormat="1" ht="15" customHeight="1">
      <c r="A229" s="522" t="s">
        <v>272</v>
      </c>
      <c r="B229" s="186"/>
      <c r="C229" s="505"/>
      <c r="D229" s="505"/>
      <c r="E229" s="186"/>
      <c r="F229" s="186"/>
      <c r="G229" s="186"/>
      <c r="H229" s="186"/>
      <c r="I229" s="186"/>
      <c r="J229" s="186"/>
      <c r="K229" s="186"/>
      <c r="L229" s="523" t="s">
        <v>277</v>
      </c>
      <c r="M229" s="600"/>
      <c r="N229" s="286"/>
      <c r="O229" s="286"/>
      <c r="P229" s="604"/>
      <c r="Q229" s="604"/>
    </row>
    <row r="230" spans="1:17" s="26" customFormat="1" ht="15" customHeight="1">
      <c r="A230" s="190" t="s">
        <v>273</v>
      </c>
      <c r="B230" s="24"/>
      <c r="C230" s="507"/>
      <c r="D230" s="507"/>
      <c r="E230" s="24"/>
      <c r="F230" s="24"/>
      <c r="G230" s="357"/>
      <c r="H230" s="24"/>
      <c r="I230" s="24"/>
      <c r="J230" s="24"/>
      <c r="K230" s="24"/>
      <c r="L230" s="524" t="s">
        <v>277</v>
      </c>
      <c r="M230" s="600"/>
      <c r="N230" s="542"/>
      <c r="O230" s="543"/>
      <c r="P230" s="604"/>
      <c r="Q230" s="604"/>
    </row>
    <row r="231" spans="1:17" s="26" customFormat="1" ht="14.25" customHeight="1">
      <c r="A231" s="525" t="s">
        <v>245</v>
      </c>
      <c r="B231" s="188"/>
      <c r="C231" s="526"/>
      <c r="D231" s="526"/>
      <c r="E231" s="188"/>
      <c r="F231" s="188"/>
      <c r="G231" s="513"/>
      <c r="H231" s="188"/>
      <c r="I231" s="188"/>
      <c r="J231" s="188"/>
      <c r="K231" s="188"/>
      <c r="L231" s="527" t="s">
        <v>251</v>
      </c>
      <c r="M231" s="600"/>
      <c r="N231" s="542"/>
      <c r="O231" s="543"/>
      <c r="P231" s="604"/>
      <c r="Q231" s="604"/>
    </row>
    <row r="232" spans="1:17" ht="16.5" customHeight="1">
      <c r="A232" s="166" t="s">
        <v>248</v>
      </c>
      <c r="B232" s="5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98">
        <f>$C$3-3</f>
        <v>2001</v>
      </c>
      <c r="N232" s="598">
        <f>$C$3-2</f>
        <v>2002</v>
      </c>
      <c r="O232" s="599">
        <f>$C$3-1</f>
        <v>2003</v>
      </c>
      <c r="P232" s="514"/>
      <c r="Q232" s="514"/>
    </row>
    <row r="233" spans="1:17" s="26" customFormat="1" ht="15" customHeight="1">
      <c r="A233" s="522" t="s">
        <v>66</v>
      </c>
      <c r="B233" s="186"/>
      <c r="C233" s="505"/>
      <c r="D233" s="505"/>
      <c r="E233" s="186"/>
      <c r="F233" s="186"/>
      <c r="G233" s="186"/>
      <c r="H233" s="186"/>
      <c r="I233" s="186"/>
      <c r="J233" s="186"/>
      <c r="K233" s="186"/>
      <c r="L233" s="523" t="s">
        <v>76</v>
      </c>
      <c r="M233" s="286"/>
      <c r="N233" s="286"/>
      <c r="O233" s="286"/>
      <c r="P233" s="604"/>
      <c r="Q233" s="556"/>
    </row>
    <row r="234" spans="1:17" s="26" customFormat="1" ht="15" customHeight="1">
      <c r="A234" s="190" t="s">
        <v>275</v>
      </c>
      <c r="B234" s="24"/>
      <c r="C234" s="507"/>
      <c r="D234" s="507"/>
      <c r="E234" s="24"/>
      <c r="F234" s="24"/>
      <c r="G234" s="357"/>
      <c r="H234" s="24"/>
      <c r="I234" s="24"/>
      <c r="J234" s="24"/>
      <c r="K234" s="24"/>
      <c r="L234" s="524" t="s">
        <v>76</v>
      </c>
      <c r="M234" s="286"/>
      <c r="N234" s="542"/>
      <c r="O234" s="543"/>
      <c r="P234" s="604"/>
      <c r="Q234" s="604"/>
    </row>
    <row r="235" spans="1:17" s="26" customFormat="1" ht="14.25" customHeight="1">
      <c r="A235" s="525" t="s">
        <v>242</v>
      </c>
      <c r="B235" s="188"/>
      <c r="C235" s="526"/>
      <c r="D235" s="526"/>
      <c r="E235" s="188"/>
      <c r="F235" s="188"/>
      <c r="G235" s="513"/>
      <c r="H235" s="188"/>
      <c r="I235" s="188"/>
      <c r="J235" s="188"/>
      <c r="K235" s="188"/>
      <c r="L235" s="527" t="s">
        <v>250</v>
      </c>
      <c r="M235" s="286"/>
      <c r="N235" s="542"/>
      <c r="O235" s="543"/>
      <c r="P235" s="604"/>
      <c r="Q235" s="604"/>
    </row>
    <row r="236" spans="1:17" ht="16.5" customHeight="1">
      <c r="A236" s="164" t="s">
        <v>249</v>
      </c>
      <c r="B236" s="515"/>
      <c r="C236" s="32"/>
      <c r="D236" s="32"/>
      <c r="E236" s="515"/>
      <c r="F236" s="515"/>
      <c r="G236" s="515"/>
      <c r="H236" s="515"/>
      <c r="I236" s="515"/>
      <c r="J236" s="515"/>
      <c r="K236" s="515"/>
      <c r="L236" s="515"/>
      <c r="M236" s="598">
        <f>$C$3-3</f>
        <v>2001</v>
      </c>
      <c r="N236" s="598">
        <f>$C$3-2</f>
        <v>2002</v>
      </c>
      <c r="O236" s="599">
        <f>$C$3-1</f>
        <v>2003</v>
      </c>
      <c r="P236" s="514"/>
      <c r="Q236" s="514"/>
    </row>
    <row r="237" spans="1:17" s="26" customFormat="1" ht="15" customHeight="1">
      <c r="A237" s="522" t="s">
        <v>66</v>
      </c>
      <c r="B237" s="186"/>
      <c r="C237" s="505"/>
      <c r="D237" s="505"/>
      <c r="E237" s="186"/>
      <c r="F237" s="186"/>
      <c r="G237" s="186"/>
      <c r="H237" s="186"/>
      <c r="I237" s="186"/>
      <c r="J237" s="186"/>
      <c r="K237" s="186"/>
      <c r="L237" s="523" t="s">
        <v>76</v>
      </c>
      <c r="M237" s="600"/>
      <c r="N237" s="286"/>
      <c r="O237" s="286"/>
      <c r="P237" s="604"/>
      <c r="Q237" s="604"/>
    </row>
    <row r="238" spans="1:17" s="26" customFormat="1" ht="15" customHeight="1">
      <c r="A238" s="190" t="s">
        <v>272</v>
      </c>
      <c r="B238" s="24"/>
      <c r="C238" s="507"/>
      <c r="D238" s="507"/>
      <c r="E238" s="24"/>
      <c r="F238" s="24"/>
      <c r="G238" s="357"/>
      <c r="H238" s="24"/>
      <c r="I238" s="24"/>
      <c r="J238" s="24"/>
      <c r="K238" s="24"/>
      <c r="L238" s="524" t="s">
        <v>277</v>
      </c>
      <c r="M238" s="600"/>
      <c r="N238" s="542"/>
      <c r="O238" s="543"/>
      <c r="P238" s="604"/>
      <c r="Q238" s="604"/>
    </row>
    <row r="239" spans="1:17" s="26" customFormat="1" ht="15" customHeight="1">
      <c r="A239" s="190" t="s">
        <v>67</v>
      </c>
      <c r="B239" s="24"/>
      <c r="C239" s="507"/>
      <c r="D239" s="507"/>
      <c r="E239" s="24"/>
      <c r="F239" s="24"/>
      <c r="G239" s="357" t="s">
        <v>90</v>
      </c>
      <c r="H239" s="24"/>
      <c r="I239" s="24"/>
      <c r="J239" s="24"/>
      <c r="K239" s="24"/>
      <c r="L239" s="524" t="s">
        <v>77</v>
      </c>
      <c r="M239" s="600"/>
      <c r="N239" s="542"/>
      <c r="O239" s="543"/>
      <c r="P239" s="604"/>
      <c r="Q239" s="604"/>
    </row>
    <row r="240" spans="1:17" s="26" customFormat="1" ht="13.5" customHeight="1">
      <c r="A240" s="528" t="s">
        <v>163</v>
      </c>
      <c r="B240" s="24"/>
      <c r="C240" s="507"/>
      <c r="D240" s="507"/>
      <c r="E240" s="24"/>
      <c r="F240" s="24"/>
      <c r="G240" s="704" t="s">
        <v>246</v>
      </c>
      <c r="H240" s="705"/>
      <c r="I240" s="705"/>
      <c r="J240" s="705"/>
      <c r="K240" s="705"/>
      <c r="L240" s="524" t="s">
        <v>109</v>
      </c>
      <c r="M240" s="600"/>
      <c r="N240" s="542"/>
      <c r="O240" s="543"/>
      <c r="P240" s="604"/>
      <c r="Q240" s="604"/>
    </row>
    <row r="241" spans="1:17" s="26" customFormat="1" ht="15" customHeight="1">
      <c r="A241" s="190" t="s">
        <v>107</v>
      </c>
      <c r="B241" s="24"/>
      <c r="C241" s="507"/>
      <c r="D241" s="507"/>
      <c r="E241" s="24"/>
      <c r="F241" s="24"/>
      <c r="G241" s="357"/>
      <c r="H241" s="24"/>
      <c r="I241" s="24"/>
      <c r="J241" s="24"/>
      <c r="K241" s="24"/>
      <c r="L241" s="524" t="s">
        <v>108</v>
      </c>
      <c r="M241" s="600"/>
      <c r="N241" s="542"/>
      <c r="O241" s="543"/>
      <c r="P241" s="604"/>
      <c r="Q241" s="604"/>
    </row>
    <row r="242" spans="1:17" s="26" customFormat="1" ht="30.75" customHeight="1">
      <c r="A242" s="525" t="s">
        <v>83</v>
      </c>
      <c r="B242" s="188"/>
      <c r="C242" s="526"/>
      <c r="D242" s="526"/>
      <c r="E242" s="188"/>
      <c r="F242" s="188"/>
      <c r="G242" s="697" t="s">
        <v>276</v>
      </c>
      <c r="H242" s="697"/>
      <c r="I242" s="697"/>
      <c r="J242" s="697"/>
      <c r="K242" s="697"/>
      <c r="L242" s="527" t="s">
        <v>89</v>
      </c>
      <c r="M242" s="600"/>
      <c r="N242" s="286"/>
      <c r="O242" s="286"/>
      <c r="P242" s="604"/>
      <c r="Q242" s="604"/>
    </row>
  </sheetData>
  <sheetProtection password="CF9F" sheet="1" objects="1" scenarios="1"/>
  <mergeCells count="85">
    <mergeCell ref="G242:K242"/>
    <mergeCell ref="G224:K224"/>
    <mergeCell ref="A225:F225"/>
    <mergeCell ref="G225:K225"/>
    <mergeCell ref="A226:F226"/>
    <mergeCell ref="G226:K226"/>
    <mergeCell ref="G240:K240"/>
    <mergeCell ref="H43:I43"/>
    <mergeCell ref="H44:I44"/>
    <mergeCell ref="H45:I45"/>
    <mergeCell ref="A83:O83"/>
    <mergeCell ref="H47:I47"/>
    <mergeCell ref="H48:I48"/>
    <mergeCell ref="H49:I49"/>
    <mergeCell ref="H46:I46"/>
    <mergeCell ref="H39:I39"/>
    <mergeCell ref="H41:I41"/>
    <mergeCell ref="H42:I42"/>
    <mergeCell ref="H40:I40"/>
    <mergeCell ref="B88:E88"/>
    <mergeCell ref="B195:D195"/>
    <mergeCell ref="G195:K195"/>
    <mergeCell ref="A129:E129"/>
    <mergeCell ref="H128:O128"/>
    <mergeCell ref="A122:E122"/>
    <mergeCell ref="H140:O140"/>
    <mergeCell ref="H141:O141"/>
    <mergeCell ref="G194:K194"/>
    <mergeCell ref="H129:O129"/>
    <mergeCell ref="G216:K216"/>
    <mergeCell ref="B89:E89"/>
    <mergeCell ref="B194:D194"/>
    <mergeCell ref="G202:K202"/>
    <mergeCell ref="B204:D204"/>
    <mergeCell ref="G204:K204"/>
    <mergeCell ref="G201:K201"/>
    <mergeCell ref="H143:O143"/>
    <mergeCell ref="B205:D205"/>
    <mergeCell ref="G205:K205"/>
    <mergeCell ref="B87:E87"/>
    <mergeCell ref="B59:E59"/>
    <mergeCell ref="B85:E85"/>
    <mergeCell ref="B86:E86"/>
    <mergeCell ref="B196:D196"/>
    <mergeCell ref="H122:O122"/>
    <mergeCell ref="H132:O132"/>
    <mergeCell ref="H125:O125"/>
    <mergeCell ref="H126:O126"/>
    <mergeCell ref="H127:O127"/>
    <mergeCell ref="A134:E134"/>
    <mergeCell ref="H134:O134"/>
    <mergeCell ref="G196:K196"/>
    <mergeCell ref="H130:O130"/>
    <mergeCell ref="H131:O131"/>
    <mergeCell ref="A135:E135"/>
    <mergeCell ref="H135:O135"/>
    <mergeCell ref="H133:O133"/>
    <mergeCell ref="H142:O142"/>
    <mergeCell ref="H148:O148"/>
    <mergeCell ref="H149:O149"/>
    <mergeCell ref="H146:O146"/>
    <mergeCell ref="H147:O147"/>
    <mergeCell ref="H150:O150"/>
    <mergeCell ref="H144:O144"/>
    <mergeCell ref="H145:O145"/>
    <mergeCell ref="G203:K203"/>
    <mergeCell ref="G200:K200"/>
    <mergeCell ref="G197:K197"/>
    <mergeCell ref="G198:K198"/>
    <mergeCell ref="G199:K199"/>
    <mergeCell ref="F84:L84"/>
    <mergeCell ref="M84:O84"/>
    <mergeCell ref="A54:O54"/>
    <mergeCell ref="B56:E56"/>
    <mergeCell ref="B57:E57"/>
    <mergeCell ref="B58:E58"/>
    <mergeCell ref="F55:L55"/>
    <mergeCell ref="M55:O55"/>
    <mergeCell ref="L11:O11"/>
    <mergeCell ref="H38:I38"/>
    <mergeCell ref="L15:O15"/>
    <mergeCell ref="N6:O6"/>
    <mergeCell ref="N7:O7"/>
    <mergeCell ref="N10:O10"/>
    <mergeCell ref="L9:O9"/>
  </mergeCells>
  <conditionalFormatting sqref="H38:I38">
    <cfRule type="cellIs" priority="1" dxfId="0" operator="between" stopIfTrue="1">
      <formula>111111111</formula>
      <formula>999999999</formula>
    </cfRule>
  </conditionalFormatting>
  <dataValidations count="61">
    <dataValidation type="whole" allowBlank="1" showInputMessage="1" showErrorMessage="1" promptTitle="9-sifret organisasjonsnummer" prompt="(f.eks. 996545354)&#10;&#10;Tallet skrives inn som et tall på 9 siffer og oppgis uten andre tegn slik som punktum, mellomrom eller bokstaver. Nummeret er hentet fra Enhetsregisteret i Brønnøysund." errorTitle="Ulovlig organisasjonsnummer" error="Ulovlig organisasjonsnummer: Tast inn 9-sifret nummer.  (Kontakt KKD ved problemer: tlf. 22.24.80.21. Svein Jåvold)&#10;" sqref="H38:I38">
      <formula1>111111111</formula1>
      <formula2>999999999</formula2>
    </dataValidation>
    <dataValidation type="whole" allowBlank="1" showInputMessage="1" showErrorMessage="1" promptTitle="Etableringsår" prompt="Skriv inn årstallet (4 siffer)" errorTitle="Ulovlig årstall" error="Tast inn årstallet med fire siffer&#10;" sqref="H40:I40">
      <formula1>1000</formula1>
      <formula2>2004</formula2>
    </dataValidation>
    <dataValidation type="whole" allowBlank="1" showInputMessage="1" showErrorMessage="1" promptTitle="Første år med tilskudd fra KKD" prompt="Angi årstall med 4 siffer" errorTitle="Ulovlig årstall" error="Tast inn årstallet med 4 siffer&#10;" sqref="H41:I41">
      <formula1>1900</formula1>
      <formula2>2004</formula2>
    </dataValidation>
    <dataValidation type="whole" allowBlank="1" showInputMessage="1" showErrorMessage="1" promptTitle="Angi verdi for driftsinntekt" prompt="Angi heltall mellom 0 og 250000 (angi i hele 1000 kroner)" errorTitle="Feil verdi angitt" error="Husk at alle tall angis i 1000 kroner! (Største lovlige tall er 250000.)" sqref="O63:O64">
      <formula1>0</formula1>
      <formula2>250000</formula2>
    </dataValidation>
    <dataValidation type="whole" allowBlank="1" showInputMessage="1" showErrorMessage="1" promptTitle="Tall som inngår i balansen" prompt="Angi tallet i hele 1000 kroner." errorTitle="Feil tall angitt" error="Skriv inn tallet på nytt. Dette tallet er for stort. Husk at alle tall angis i hele 1000 kroner." sqref="M190:O190 M164:N165 O167:O169 O174:O179 M167:N172 M174:N180 M182:N188 O182:O184">
      <formula1>0</formula1>
      <formula2>100000</formula2>
    </dataValidation>
    <dataValidation type="whole" allowBlank="1" showInputMessage="1" showErrorMessage="1" promptTitle="Søkt beløp til KKD for 2005" prompt="Angi det beløp Kultur- og kirkedepartementet omsøkes i 2005 til dette tiltaket. Tallet angis i hele 1000 kroner." errorTitle="Feil i søkt beløp" error="Husk at beløp angis i hele 1000 kroner!" sqref="L195:L204">
      <formula1>0</formula1>
      <formula2>99999</formula2>
    </dataValidation>
    <dataValidation type="decimal" allowBlank="1" showInputMessage="1" showErrorMessage="1" promptTitle="Angi personale" prompt="Angi antall personer. Du kan benytte inntil 1 desimal dersom du ønsker det. (Merk definisjonen til venstre.)&#10;" errorTitle="Feil i personale" error="Angi et tall mellom 0 og 500.&#10;" sqref="M216:O218">
      <formula1>0</formula1>
      <formula2>500</formula2>
    </dataValidation>
    <dataValidation type="whole" allowBlank="1" showInputMessage="1" showErrorMessage="1" promptTitle="Aktivitetsdata" prompt="Besvares bare av teatre og operaer. Angi et heltall.&#10;" sqref="M229:O230">
      <formula1>0</formula1>
      <formula2>1000</formula2>
    </dataValidation>
    <dataValidation type="whole" allowBlank="1" showInputMessage="1" showErrorMessage="1" promptTitle="Publikum" prompt="Angi antall publikum (merk definisjonen til venstre)&#10;" sqref="M224:O226">
      <formula1>0</formula1>
      <formula2>1000000</formula2>
    </dataValidation>
    <dataValidation type="whole" allowBlank="1" showInputMessage="1" showErrorMessage="1" promptTitle="Aktiviteter" prompt="Besvares bare av musikktiltak. Angi et heltall.&#10;" sqref="M233:O234">
      <formula1>0</formula1>
      <formula2>1000</formula2>
    </dataValidation>
    <dataValidation type="whole" allowBlank="1" showInputMessage="1" showErrorMessage="1" promptTitle="Aktivitet" prompt="Angi aktivitet. Gjelder bare arkiv, bibliotek og museer" errorTitle="Antatt feil verdi oppgitti" error="Oppgitt verdi antas å være for høy. Angi korrekt verdi. " sqref="M239:O241">
      <formula1>0</formula1>
      <formula2>100</formula2>
    </dataValidation>
    <dataValidation type="whole" allowBlank="1" showInputMessage="1" showErrorMessage="1" promptTitle="Publikum, barn og unge" prompt="Angi antall barn og unge blant publikum&#10;" sqref="M242:O242">
      <formula1>0</formula1>
      <formula2>500000</formula2>
    </dataValidation>
    <dataValidation type="whole" allowBlank="1" showInputMessage="1" showErrorMessage="1" promptTitle="Antall ansatte" prompt="Angi samlet antall ansatte personer ved institusjonen. " errorTitle="Feil antall ansatte" error="Feil antall ansatte angitt." sqref="M221:O221">
      <formula1>0</formula1>
      <formula2>1000</formula2>
    </dataValidation>
    <dataValidation type="textLength" allowBlank="1" showInputMessage="1" showErrorMessage="1" promptTitle="Stikkord" prompt="Angi stikkord for tiltaket det søkes midler til (3 - 30 tegn).&#10;" errorTitle="Utilfredsstilende stikkord" error="Stikkordene må samlet være på mellom 3 og 30 tegn." sqref="F196:F204">
      <formula1>3</formula1>
      <formula2>30</formula2>
    </dataValidation>
    <dataValidation type="textLength" allowBlank="1" showInputMessage="1" showErrorMessage="1" promptTitle="Omtale av formålet med tiltaket" prompt="Omtal formålet med tiltaket i en tekst på mellom  50 og 500 tegn." errorTitle="Feil i omtale" error="For lang eller for kort omtale (50-500 tegn)" sqref="G195:K204">
      <formula1>50</formula1>
      <formula2>500</formula2>
    </dataValidation>
    <dataValidation type="textLength" allowBlank="1" showInputMessage="1" showErrorMessage="1" promptTitle="Type tiltak" prompt="Angi type tiltak. Lovlige verdier er:&#10;&#10;D (=Drift)&#10;I (=Investering)&#10;P (=Prosjekt)&#10;" errorTitle="Feil type" error="Lovlige verdier er D (Drift), I (Investering) og P (Prosjekt).&#10;" sqref="N195:N204">
      <formula1>1</formula1>
      <formula2>1</formula2>
    </dataValidation>
    <dataValidation type="list" allowBlank="1" showInputMessage="1" showErrorMessage="1" sqref="H150:O150">
      <formula1>$C$153:$C$159</formula1>
    </dataValidation>
    <dataValidation allowBlank="1" showInputMessage="1" showErrorMessage="1" promptTitle="Kommentar" prompt="Har kan du angi en forklarende kommentar til tilskuddet dersom du mener dette kan være hensiktsmessig.&#10;" error="&#10;" sqref="H140:O149 H125:O134"/>
    <dataValidation allowBlank="1" showInputMessage="1" showErrorMessage="1" promptTitle="Navn på tiltaket" prompt="Angi det offisielle fulle navnet på tiltaket" sqref="L15:O15"/>
    <dataValidation allowBlank="1" showInputMessage="1" showErrorMessage="1" promptTitle="Underskrift av daglig leder" prompt="I dette feltet skal daglig leder skrive under på papirversjonen." sqref="M23:O23"/>
    <dataValidation allowBlank="1" showInputMessage="1" showErrorMessage="1" promptTitle="Underskrift av styreleder" prompt="I dette feltet skal styreleder skrive under på papirversjonen." sqref="M24:O24"/>
    <dataValidation type="date" allowBlank="1" showInputMessage="1" showErrorMessage="1" promptTitle="Dato utfylt" prompt="Dato skjemaet er fylt ut. Lovlige datoer er&#10;01.01.2004 - 01.03.2004.&#10;" errorTitle="Feil i skjema utfylt dato" error="Feil i dato. Lovlige datoer er&#10;01.01.2004 - 01.03.2004.&#10;" sqref="L17">
      <formula1>37987</formula1>
      <formula2>38047</formula2>
    </dataValidation>
    <dataValidation allowBlank="1" showInputMessage="1" showErrorMessage="1" promptTitle="Dato underskrevet" prompt="I dette feltet angis dato som angir når skjemaet er underskrevet.&#10;" sqref="M25:O25"/>
    <dataValidation type="textLength" allowBlank="1" showInputMessage="1" showErrorMessage="1" promptTitle="Stikkord" prompt="Angi stikkord for tiltaket det søkes midler til (3 - 30 tegn),&#10;" errorTitle="Utilfredsstilende stikkord" error="Stikkordene må samlet være på mellom 3 og 30 tegn.&#10;" sqref="F195">
      <formula1>3</formula1>
      <formula2>30</formula2>
    </dataValidation>
    <dataValidation allowBlank="1" showInputMessage="1" showErrorMessage="1" promptTitle="Beregnet felt" prompt="Dette feltet skal IKKE fylles ut. Det beregnes automatisk.&#10;" sqref="H72:H76 H63:H65 H69:H70"/>
    <dataValidation allowBlank="1" showInputMessage="1" showErrorMessage="1" promptTitle="Beregnet felt" prompt="Dette feltet skal IKKE fylles ut. Det beregnes automatisk." sqref="K63:K65 K68:K70 K72:K76 N63:N65 N68:N70 N72:N76"/>
    <dataValidation type="whole" allowBlank="1" showInputMessage="1" showErrorMessage="1" sqref="O106:O108 F106:G108 I99:J101 L99:M101 I106:J108 L106:M108 O99:O101 F99:G101">
      <formula1>0</formula1>
      <formula2>500000</formula2>
    </dataValidation>
    <dataValidation type="whole" allowBlank="1" showInputMessage="1" showErrorMessage="1" promptTitle="Driftskostnadspost" prompt="Angi heltall i hele 1000 kroner." errorTitle="Feil i angitt tall" error="Husk at tallet oppgis i hele 1000 kroner!" sqref="O91:O98 I91:J98 L91:M98 G91:G98">
      <formula1>0</formula1>
      <formula2>500000</formula2>
    </dataValidation>
    <dataValidation type="whole" allowBlank="1" showInputMessage="1" showErrorMessage="1" promptTitle="Angi finanspost" prompt="Opgi tallet som et heltall i hele 1000 kroner." errorTitle="Feil i oppgitt tall" error="Husk at tallet oppgis i hele 1000 kroner!" sqref="O104:O105 I104:J105 L104:M105 G104:G105">
      <formula1>0</formula1>
      <formula2>500000</formula2>
    </dataValidation>
    <dataValidation type="whole" allowBlank="1" showInputMessage="1" showErrorMessage="1" promptTitle="Ekstraordinær post" prompt="Oppgi tallet i hele 1000 kroner." errorTitle="Feil i oppgitt tall" error="Husk at du skal oppgi tallet i hele 1000 kroner!" sqref="O109:O110 I109:J110 L109:M110 G109:G110">
      <formula1>0</formula1>
      <formula2>500000</formula2>
    </dataValidation>
    <dataValidation allowBlank="1" showInputMessage="1" showErrorMessage="1" promptTitle="Berget felt" prompt="Du skal IKKE angi dette tallet. Det beregnes automatisk" sqref="H91:H99 H101 H104:H106 H109:H111 H113"/>
    <dataValidation allowBlank="1" showInputMessage="1" showErrorMessage="1" promptTitle="Beregnet verdi" prompt="Dette tallet skal du IKKE angi. Det beregnes automatisk." sqref="K91:K99 K101 K104:K106 K109:K111 K113"/>
    <dataValidation allowBlank="1" showInputMessage="1" showErrorMessage="1" promptTitle="Beregnet fel" prompt="Dette tallet skal du IKKE angi. Det beregnes automatisk" sqref="N91:N99 N101 N104:N106 N109:N111 N113"/>
    <dataValidation allowBlank="1" showInputMessage="1" showErrorMessage="1" promptTitle="Tilskuddsyter" prompt="Denne tabellen gjelder ALLE tilskuddsytere UNNTATT Kultur- og kirkedepartementet. En liste over tilskuddsytere er gitt i gul liste under denne tabellen og i boksen som kommer opp på skjermen når du klikker på pilen til høyre for for feltet." sqref="F122"/>
    <dataValidation type="whole" allowBlank="1" showInputMessage="1" showErrorMessage="1" promptTitle="Beløp" prompt="Angi beløpet i hele 1000 kroner" errorTitle="Feil i oppgitt beløp" error="Husk at beløpet angis i hele 1000 kroner" sqref="G125:G129 G137 G140:G144">
      <formula1>0</formula1>
      <formula2>100000</formula2>
    </dataValidation>
    <dataValidation type="whole" allowBlank="1" showErrorMessage="1" promptTitle="Beløp" prompt="Angi beløpet i hele 1000 kroner" errorTitle="Feil i oppgitt beløp" error="Husk at beløpet angis i hele 1000 kroner" sqref="G130:G134 G145:G149">
      <formula1>0</formula1>
      <formula2>100000</formula2>
    </dataValidation>
    <dataValidation allowBlank="1" showInputMessage="1" showErrorMessage="1" promptTitle="Automatisk beregnet" prompt="Beløpet skal ikke fylles ut. Det beregnes automatisk" errorTitle="Feil i oppgitt beløp" error="Husk at beløpet angis i hele 1000 kroner" sqref="G135:G136"/>
    <dataValidation allowBlank="1" showInputMessage="1" showErrorMessage="1" promptTitle="Tilskuddsbeløp" prompt="Angis i hele 1000 kroner" sqref="G122"/>
    <dataValidation type="list" allowBlank="1" showInputMessage="1" showErrorMessage="1" promptTitle="Tilskuddsyter" prompt="Bruk forkortelse for navn på tilskuddsyter i henhold til gul liste under tabellen." errorTitle="Ukjent tilskuddsyter" error="Du har valgt en tilskuddsyter som ikke er oppført på listen under tabellen." sqref="F140:F149">
      <formula1>$P$140:$P$159</formula1>
    </dataValidation>
    <dataValidation type="whole" allowBlank="1" showInputMessage="1" showErrorMessage="1" promptTitle="Angi verdi for driftsinntekt" prompt="Angi tall i hele 1000 kroner&#10;" errorTitle="Feil verdi angitt" error="Husk at alle tall angis i 1000 kroner! (Største lovlige tall er 250000.)" sqref="O68 L63:M63 G63">
      <formula1>0</formula1>
      <formula2>250000</formula2>
    </dataValidation>
    <dataValidation type="whole" allowBlank="1" showErrorMessage="1" promptTitle="Angi verdi for driftsinntekt" prompt="Angi tall i hele 1000 kroner&#10;" errorTitle="Feil verdi angitt" error="Husk at alle tall angis i 1000 kroner! (Største lovlige tall er 250000.)" sqref="L64:M64 G64">
      <formula1>0</formula1>
      <formula2>250000</formula2>
    </dataValidation>
    <dataValidation type="whole" allowBlank="1" showInputMessage="1" showErrorMessage="1" promptTitle="Angi verdi for driftsinntekt" prompt="Angi ltall i hele 1000 kroner" errorTitle="Feil verdi angitt" error="Husk at alle tall angis i 1000 kroner! (Største lovlige tall er 250000.)" sqref="I63:J63 I72:J72">
      <formula1>0</formula1>
      <formula2>250000</formula2>
    </dataValidation>
    <dataValidation type="whole" allowBlank="1" showErrorMessage="1" promptTitle="Angi verdi for driftsinntekt" prompt="Angi ltall i hele 1000 kroner" errorTitle="Feil verdi angitt" error="Husk at alle tall angis i 1000 kroner! (Største lovlige tall er 250000.)" sqref="I64:J64 I73:J73">
      <formula1>0</formula1>
      <formula2>250000</formula2>
    </dataValidation>
    <dataValidation type="whole" allowBlank="1" showInputMessage="1" showErrorMessage="1" promptTitle="Angi verdi for driftsinntekt" prompt="Angi tall i hele 1000 kroner" errorTitle="Feil verdi angitt" error="Husk at alle tall angis i 1000 kroner! (Største lovlige tall er 250000.)" sqref="G68 I68:J68 L68:M68 L72:M72 O72 G72">
      <formula1>0</formula1>
      <formula2>250000</formula2>
    </dataValidation>
    <dataValidation type="whole" allowBlank="1" showErrorMessage="1" promptTitle="Angi verdi for driftsinntekt" prompt="Angi tall i hele 1000 kroner" errorTitle="Feil verdi angitt" error="Husk at alle tall angis i 1000 kroner! (Største lovlige tall er 250000.)" sqref="O73 I69:J69 L69:M69 L73:M73 G69">
      <formula1>0</formula1>
      <formula2>250000</formula2>
    </dataValidation>
    <dataValidation type="whole" allowBlank="1" showInputMessage="1" showErrorMessage="1" promptTitle="Angi verdi for driftsinntekt" errorTitle="Feil verdi angitt" error="Husk at alle tall angis i 1000 kroner! (Største lovlige tall er 250000.)" sqref="G73 I75:J75 L75:M75 O75 G75">
      <formula1>0</formula1>
      <formula2>250000</formula2>
    </dataValidation>
    <dataValidation type="whole" allowBlank="1" showInputMessage="1" showErrorMessage="1" promptTitle="Tall som inngår i balansen" errorTitle="Feil tall angitt" error="Skriv inn tallet på nytt. Dette tallet er for stort. Husk at alle tall angis i hele 1000 kroner." sqref="M181:N181 M166:N166 M173:N173 M189:N189">
      <formula1>0</formula1>
      <formula2>100000</formula2>
    </dataValidation>
    <dataValidation type="textLength" allowBlank="1" showInputMessage="1" showErrorMessage="1" promptTitle="Institusjonens navn" prompt="Angi det offisielle navnet på Deres institusjon. [Oppføringen av navnet her er til bruk for automatisk overføring av data til IKT-system.]" errorTitle="Feil i navn på Tiltak" error="Oppgi det fulle navnet på tiltaket." sqref="B195:D204">
      <formula1>5</formula1>
      <formula2>100</formula2>
    </dataValidation>
    <dataValidation allowBlank="1" showInputMessage="1" showErrorMessage="1" promptTitle="Tiltakets prioritet" prompt="Angir institujsonens egen prioritering av tiltak som krever budsjettøkninger." sqref="E195:E204"/>
    <dataValidation type="whole" allowBlank="1" showInputMessage="1" showErrorMessage="1" promptTitle="Samlet beløp i hele perioden" prompt="Tallet angis i hele 1000 kroner.&#10;Angir den totale kostnaden til dette tiltaket over hele perioden tiltaket strekker seg over.&#10;" errorTitle="Feil i søkt beløp" error="Husk at beløp angis i hele 1000 kroner!" sqref="M195:M204">
      <formula1>0</formula1>
      <formula2>100000</formula2>
    </dataValidation>
    <dataValidation allowBlank="1" showInputMessage="1" showErrorMessage="1" promptTitle="Ubrukt" prompt="Skal ikke fylles ut av institusjonen." sqref="A194:A205"/>
    <dataValidation allowBlank="1" showInputMessage="1" showErrorMessage="1" promptTitle="Periode" prompt="Angir den perioden dette tiltaket strekker seg over.&#10;Fylles bare ut når tiltaket strekker seg over mer enn 1 år.&#10;Fylles bare ut for prosjekter og investeringer.&#10;" sqref="O195:O204"/>
    <dataValidation allowBlank="1" showInputMessage="1" showErrorMessage="1" promptTitle="Ubrukt" prompt="Dette og resten av felere bortover til høyre fylles ut av KKD.&#10;" sqref="P195:P204"/>
    <dataValidation allowBlank="1" showInputMessage="1" showErrorMessage="1" promptTitle="Atomatisk beregnet felt" prompt="Fylles IKKE ut av institusjonen. Beregnes som summen av feltene over.&#10;" sqref="M219:O219"/>
    <dataValidation type="list" allowBlank="1" showInputMessage="1" showErrorMessage="1" promptTitle="Tilskuddsyter" prompt="Bruk forkortelse for navn på tilskuddsyter i henhold til gul liste under tabellen." errorTitle="Ukjent tilskuddsyter" error="Du har valgt en tislkuddsyter som ikke er oppført på listen." sqref="F125:F134">
      <formula1>$P$140:$P$159</formula1>
    </dataValidation>
    <dataValidation type="whole" allowBlank="1" showInputMessage="1" showErrorMessage="1" promptTitle="Aktivitetsdata" prompt="Besvares bare av teatre og operaer. Angi et heltall.&#10;" errorTitle="Feil angivelse av oppsetninger" error="Antall oppsetninger antas å ligge mellom 0 og 100." sqref="M231:O231">
      <formula1>0</formula1>
      <formula2>100</formula2>
    </dataValidation>
    <dataValidation type="whole" allowBlank="1" showInputMessage="1" showErrorMessage="1" promptTitle="Aktiviteter" prompt="Besvares bare av musikktiltak. Angi et heltall.&#10;" errorTitle="Feil i antall framførte verk" error="Antall framførte verk antas å ligge mellom 0 og 100." sqref="M235:O235">
      <formula1>0</formula1>
      <formula2>100</formula2>
    </dataValidation>
    <dataValidation type="whole" allowBlank="1" showInputMessage="1" showErrorMessage="1" promptTitle="Aktivitet" prompt="Bare arkiv, bibliotek og museer" errorTitle="Antatt for høy verdi" error="Angi korrekt verdi." sqref="M237:O238">
      <formula1>0</formula1>
      <formula2>1000</formula2>
    </dataValidation>
    <dataValidation type="whole" allowBlank="1" showInputMessage="1" showErrorMessage="1" promptTitle="Regnskap for 2003" prompt="Angi beløpet for denne regnskapsposten i hele 1000 kroner.&#10;&#10;Husk at ved oppdatering med frist 16. august skal alle tall som er endret i forhold til 1. mars markeres med fet skrifttype. " errorTitle="Feil angivelse av regnskapspost" error="Beløpet du anga var større enn 250000 kroner" sqref="H68">
      <formula1>0</formula1>
      <formula2>250000</formula2>
    </dataValidation>
    <dataValidation type="whole" allowBlank="1" showInputMessage="1" showErrorMessage="1" promptTitle="Regnskap for 2003" prompt="Angi beløpet i hele 1000 kroner. (Bruk ikke formler!)&#10;&#10;Husk at ved oppdatering med frist 16. august skal alle tall som er endret i forhold til 1. mars markeres med fet skrifttype og bakgrunnen markeres med rødt." errorTitle="Feil angivelse av regnskapspost" error="Beløpet du anga var større enn 250000 kroner" sqref="F63 F63:F64 F68:F69 F72:F73 F75 F91:F98 F104:F105 F109:F110">
      <formula1>0</formula1>
      <formula2>250000</formula2>
    </dataValidation>
    <dataValidation type="whole" allowBlank="1" showInputMessage="1" showErrorMessage="1" promptTitle="Balansepost 2003" prompt="Angi beløpet i hele 1000 kroner. (Bruk ikke formler!)&#10;&#10;Husk at dersom du oppdaterer beløpet ved rapporteringen 16. august, må du markere verdien med fet skrift og markere bakgrunnen i cellen med rød farge." errorTitle="Feil i balansen" error="Beløpet må være mellom 0 og 100000 (angis i hele 1000 kroner)." sqref="O185:O189 O181 O180 O164:O166 O170:O173">
      <formula1>0</formula1>
      <formula2>100000</formula2>
    </dataValidation>
  </dataValidations>
  <printOptions/>
  <pageMargins left="0.5905511811023623" right="0.3937007874015748" top="0.6299212598425197" bottom="0.6299212598425197" header="0.5118110236220472" footer="0.5118110236220472"/>
  <pageSetup horizontalDpi="600" verticalDpi="600" orientation="landscape" paperSize="9" r:id="rId1"/>
  <headerFooter alignWithMargins="0">
    <oddHeader>&amp;R&amp;P</oddHeader>
  </headerFooter>
  <rowBreaks count="7" manualBreakCount="7">
    <brk id="36" max="255" man="1"/>
    <brk id="53" max="255" man="1"/>
    <brk id="82" max="255" man="1"/>
    <brk id="120" max="255" man="1"/>
    <brk id="159" max="255" man="1"/>
    <brk id="192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EAN</dc:creator>
  <cp:keywords/>
  <dc:description/>
  <cp:lastModifiedBy>ean</cp:lastModifiedBy>
  <cp:lastPrinted>2004-01-14T09:53:04Z</cp:lastPrinted>
  <dcterms:created xsi:type="dcterms:W3CDTF">2001-11-08T09:30:59Z</dcterms:created>
  <dcterms:modified xsi:type="dcterms:W3CDTF">2004-01-15T12:19:36Z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-2106433415</vt:i4>
  </property>
  <property fmtid="{D5CDD505-2E9C-101B-9397-08002B2CF9AE}" pid="3" name="_EmailSubject">
    <vt:lpwstr>Skjemaer som skal legges ut på Odin</vt:lpwstr>
  </property>
  <property fmtid="{D5CDD505-2E9C-101B-9397-08002B2CF9AE}" pid="4" name="_AuthorEmail">
    <vt:lpwstr>Einar.Andersen@kkd.dep.no</vt:lpwstr>
  </property>
  <property fmtid="{D5CDD505-2E9C-101B-9397-08002B2CF9AE}" pid="5" name="_AuthorEmailDisplayName">
    <vt:lpwstr>Andersen Einar</vt:lpwstr>
  </property>
  <property fmtid="{D5CDD505-2E9C-101B-9397-08002B2CF9AE}" pid="6" name="_PreviousAdHocReviewCycleID">
    <vt:i4>-2041001839</vt:i4>
  </property>
</Properties>
</file>