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Ark1" sheetId="1" r:id="rId1"/>
    <sheet name="Tab E" sheetId="2" r:id="rId2"/>
  </sheets>
  <externalReferences>
    <externalReference r:id="rId5"/>
  </externalReferences>
  <definedNames>
    <definedName name="_xlnm.Print_Titles" localSheetId="1">'Tab E'!$A:$A,'Tab E'!$1:$5</definedName>
  </definedNames>
  <calcPr fullCalcOnLoad="1"/>
</workbook>
</file>

<file path=xl/sharedStrings.xml><?xml version="1.0" encoding="utf-8"?>
<sst xmlns="http://schemas.openxmlformats.org/spreadsheetml/2006/main" count="64" uniqueCount="53">
  <si>
    <t>Kommune</t>
  </si>
  <si>
    <t>Innbygger-</t>
  </si>
  <si>
    <t>Basis-</t>
  </si>
  <si>
    <t>Innbyggere fordelt etter alder:</t>
  </si>
  <si>
    <t>Urbanitets-</t>
  </si>
  <si>
    <t>Skilte og</t>
  </si>
  <si>
    <t>Arbeids-</t>
  </si>
  <si>
    <t>Be-</t>
  </si>
  <si>
    <t>Reiseavst.</t>
  </si>
  <si>
    <t>Dødelig-</t>
  </si>
  <si>
    <t>Ikke-gifte</t>
  </si>
  <si>
    <t>Inn-</t>
  </si>
  <si>
    <t>PU</t>
  </si>
  <si>
    <t xml:space="preserve">Areal </t>
  </si>
  <si>
    <t>Antall</t>
  </si>
  <si>
    <t>Total</t>
  </si>
  <si>
    <t xml:space="preserve">Skatt i </t>
  </si>
  <si>
    <t>tall per</t>
  </si>
  <si>
    <t>kriteriet</t>
  </si>
  <si>
    <t>0 - 5</t>
  </si>
  <si>
    <t>6 - 15</t>
  </si>
  <si>
    <t>16 - 66</t>
  </si>
  <si>
    <t>67 - 79</t>
  </si>
  <si>
    <t>80 - 89</t>
  </si>
  <si>
    <t>Over 89</t>
  </si>
  <si>
    <t>kriterium</t>
  </si>
  <si>
    <t>separerte</t>
  </si>
  <si>
    <t>ledige</t>
  </si>
  <si>
    <t>regnet</t>
  </si>
  <si>
    <t xml:space="preserve">innen </t>
  </si>
  <si>
    <t>til nabo-</t>
  </si>
  <si>
    <t>het</t>
  </si>
  <si>
    <t>67 år og</t>
  </si>
  <si>
    <t>vandrere</t>
  </si>
  <si>
    <t>16 år</t>
  </si>
  <si>
    <t>under</t>
  </si>
  <si>
    <t>dyrket</t>
  </si>
  <si>
    <t>drifts-</t>
  </si>
  <si>
    <t>areal</t>
  </si>
  <si>
    <t>landbruks-</t>
  </si>
  <si>
    <t xml:space="preserve">pst av </t>
  </si>
  <si>
    <t>16 - 59 år</t>
  </si>
  <si>
    <t>reisetid</t>
  </si>
  <si>
    <t>sone</t>
  </si>
  <si>
    <t>krets</t>
  </si>
  <si>
    <t>over</t>
  </si>
  <si>
    <t>og over</t>
  </si>
  <si>
    <t>mark</t>
  </si>
  <si>
    <t>enheter</t>
  </si>
  <si>
    <t>eiendommer</t>
  </si>
  <si>
    <t>landsgj.</t>
  </si>
  <si>
    <t>Andel av innbyggere i fylke</t>
  </si>
  <si>
    <t>Vektet andel av skatt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</si>
</sst>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/m/yyyy"/>
    <numFmt numFmtId="165" formatCode="#,##0.0"/>
  </numFmts>
  <fonts count="5">
    <font>
      <sz val="1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 quotePrefix="1">
      <alignment horizontal="center"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3" fontId="1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\IS06\Gr&#248;nt%20hefte\tabeller%20kom\tab%20E%20kom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E"/>
      <sheetName val="grunnlag"/>
      <sheetName val="DU-sone"/>
    </sheetNames>
    <sheetDataSet>
      <sheetData sheetId="1">
        <row r="4">
          <cell r="A4" t="str">
            <v>Østfold</v>
          </cell>
          <cell r="B4" t="str">
            <v>0101 Halden</v>
          </cell>
        </row>
        <row r="5">
          <cell r="B5" t="str">
            <v>0104 Moss</v>
          </cell>
        </row>
        <row r="6">
          <cell r="B6" t="str">
            <v>0105 Sarpsborg</v>
          </cell>
        </row>
        <row r="7">
          <cell r="B7" t="str">
            <v>0106 Fredrikstad</v>
          </cell>
        </row>
        <row r="8">
          <cell r="B8" t="str">
            <v>0111 Hvaler</v>
          </cell>
        </row>
        <row r="9">
          <cell r="B9" t="str">
            <v>0118 Aremark</v>
          </cell>
        </row>
        <row r="10">
          <cell r="B10" t="str">
            <v>0119 Marker</v>
          </cell>
        </row>
        <row r="11">
          <cell r="B11" t="str">
            <v>0121 Rømskog</v>
          </cell>
        </row>
        <row r="12">
          <cell r="B12" t="str">
            <v>0122 Trøgstad</v>
          </cell>
        </row>
        <row r="13">
          <cell r="B13" t="str">
            <v>0123 Spydeberg</v>
          </cell>
        </row>
        <row r="14">
          <cell r="B14" t="str">
            <v>0124 Askim</v>
          </cell>
        </row>
        <row r="15">
          <cell r="B15" t="str">
            <v>0125 Eidsberg</v>
          </cell>
        </row>
        <row r="16">
          <cell r="B16" t="str">
            <v>0127 Skiptvet</v>
          </cell>
        </row>
        <row r="17">
          <cell r="B17" t="str">
            <v>0128 Rakkestad</v>
          </cell>
        </row>
        <row r="18">
          <cell r="B18" t="str">
            <v>0135 Råde</v>
          </cell>
        </row>
        <row r="19">
          <cell r="B19" t="str">
            <v>0136 Rygge</v>
          </cell>
        </row>
        <row r="20">
          <cell r="B20" t="str">
            <v>0137 Våler</v>
          </cell>
        </row>
        <row r="21">
          <cell r="B21" t="str">
            <v>0138 Hobøl</v>
          </cell>
        </row>
        <row r="23">
          <cell r="A23" t="str">
            <v>Akershus</v>
          </cell>
          <cell r="B23" t="str">
            <v>0211 Vestby</v>
          </cell>
        </row>
        <row r="24">
          <cell r="B24" t="str">
            <v>0213 Ski</v>
          </cell>
        </row>
        <row r="25">
          <cell r="B25" t="str">
            <v>0214 Ås</v>
          </cell>
        </row>
        <row r="26">
          <cell r="B26" t="str">
            <v>0215 Frogn</v>
          </cell>
        </row>
        <row r="27">
          <cell r="B27" t="str">
            <v>0216 Nesodden</v>
          </cell>
        </row>
        <row r="28">
          <cell r="B28" t="str">
            <v>0217 Oppegård</v>
          </cell>
        </row>
        <row r="29">
          <cell r="B29" t="str">
            <v>0219 Bærum</v>
          </cell>
        </row>
        <row r="30">
          <cell r="B30" t="str">
            <v>0220 Asker</v>
          </cell>
        </row>
        <row r="31">
          <cell r="B31" t="str">
            <v>0221 Aurskog-Høland</v>
          </cell>
        </row>
        <row r="32">
          <cell r="B32" t="str">
            <v>0226 Sørum</v>
          </cell>
        </row>
        <row r="33">
          <cell r="B33" t="str">
            <v>0227 Fet</v>
          </cell>
        </row>
        <row r="34">
          <cell r="B34" t="str">
            <v>0228 Rælingen</v>
          </cell>
        </row>
        <row r="35">
          <cell r="B35" t="str">
            <v>0229 Enebakk</v>
          </cell>
        </row>
        <row r="36">
          <cell r="B36" t="str">
            <v>0230 Lørenskog</v>
          </cell>
        </row>
        <row r="37">
          <cell r="B37" t="str">
            <v>0231 Skedsmo</v>
          </cell>
        </row>
        <row r="38">
          <cell r="B38" t="str">
            <v>0233 Nittedal</v>
          </cell>
        </row>
        <row r="39">
          <cell r="B39" t="str">
            <v>0234 Gjerdrum</v>
          </cell>
        </row>
        <row r="40">
          <cell r="B40" t="str">
            <v>0235 Ullensaker</v>
          </cell>
        </row>
        <row r="41">
          <cell r="B41" t="str">
            <v>0236 Nes</v>
          </cell>
        </row>
        <row r="42">
          <cell r="B42" t="str">
            <v>0237 Eidsvoll</v>
          </cell>
        </row>
        <row r="43">
          <cell r="B43" t="str">
            <v>0238 Nannestad</v>
          </cell>
        </row>
        <row r="44">
          <cell r="B44" t="str">
            <v>0239 Hurdal</v>
          </cell>
        </row>
        <row r="46">
          <cell r="B46" t="str">
            <v>0301 Oslo</v>
          </cell>
        </row>
        <row r="48">
          <cell r="A48" t="str">
            <v>Hedmark</v>
          </cell>
          <cell r="B48" t="str">
            <v>0402 Kongsvinger</v>
          </cell>
        </row>
        <row r="49">
          <cell r="B49" t="str">
            <v>0403 Hamar</v>
          </cell>
        </row>
        <row r="50">
          <cell r="B50" t="str">
            <v>0412 Ringsaker</v>
          </cell>
        </row>
        <row r="51">
          <cell r="B51" t="str">
            <v>0415 Løten</v>
          </cell>
        </row>
        <row r="52">
          <cell r="B52" t="str">
            <v>0417 Stange</v>
          </cell>
        </row>
        <row r="53">
          <cell r="B53" t="str">
            <v>0418 Nord-Odal</v>
          </cell>
        </row>
        <row r="54">
          <cell r="B54" t="str">
            <v>0419 Sør-Odal</v>
          </cell>
        </row>
        <row r="55">
          <cell r="B55" t="str">
            <v>0420 Eidskog</v>
          </cell>
        </row>
        <row r="56">
          <cell r="B56" t="str">
            <v>0423 Grue</v>
          </cell>
        </row>
        <row r="57">
          <cell r="B57" t="str">
            <v>0425 Åsnes</v>
          </cell>
        </row>
        <row r="58">
          <cell r="B58" t="str">
            <v>0426 Våler</v>
          </cell>
        </row>
        <row r="59">
          <cell r="B59" t="str">
            <v>0427 Elverum</v>
          </cell>
        </row>
        <row r="60">
          <cell r="B60" t="str">
            <v>0428 Trysil</v>
          </cell>
        </row>
        <row r="61">
          <cell r="B61" t="str">
            <v>0429 Åmot</v>
          </cell>
        </row>
        <row r="62">
          <cell r="B62" t="str">
            <v>0430 Stor-Elvdal</v>
          </cell>
        </row>
        <row r="63">
          <cell r="B63" t="str">
            <v>0432 Rendalen</v>
          </cell>
        </row>
        <row r="64">
          <cell r="B64" t="str">
            <v>0434 Engerdal</v>
          </cell>
        </row>
        <row r="65">
          <cell r="B65" t="str">
            <v>0436 Tolga</v>
          </cell>
        </row>
        <row r="66">
          <cell r="B66" t="str">
            <v>0437 Tynset</v>
          </cell>
        </row>
        <row r="67">
          <cell r="B67" t="str">
            <v>0438 Alvdal</v>
          </cell>
        </row>
        <row r="68">
          <cell r="B68" t="str">
            <v>0439 Folldal</v>
          </cell>
        </row>
        <row r="69">
          <cell r="B69" t="str">
            <v>0441 Os</v>
          </cell>
        </row>
        <row r="71">
          <cell r="A71" t="str">
            <v>Oppland</v>
          </cell>
          <cell r="B71" t="str">
            <v>0501 Lillehammer</v>
          </cell>
        </row>
        <row r="72">
          <cell r="B72" t="str">
            <v>0502 Gjøvik</v>
          </cell>
        </row>
        <row r="73">
          <cell r="B73" t="str">
            <v>0511 Dovre</v>
          </cell>
        </row>
        <row r="74">
          <cell r="B74" t="str">
            <v>0512 Lesja</v>
          </cell>
        </row>
        <row r="75">
          <cell r="B75" t="str">
            <v>0513 Skjåk</v>
          </cell>
        </row>
        <row r="76">
          <cell r="B76" t="str">
            <v>0514 Lom</v>
          </cell>
        </row>
        <row r="77">
          <cell r="B77" t="str">
            <v>0515 Vågå</v>
          </cell>
        </row>
        <row r="78">
          <cell r="B78" t="str">
            <v>0516 Nord-Fron</v>
          </cell>
        </row>
        <row r="79">
          <cell r="B79" t="str">
            <v>0517 Sel</v>
          </cell>
        </row>
        <row r="80">
          <cell r="B80" t="str">
            <v>0519 Sør-Fron</v>
          </cell>
        </row>
        <row r="81">
          <cell r="B81" t="str">
            <v>0520 Ringebu</v>
          </cell>
        </row>
        <row r="82">
          <cell r="B82" t="str">
            <v>0521 Øyer</v>
          </cell>
        </row>
        <row r="83">
          <cell r="B83" t="str">
            <v>0522 Gausdal</v>
          </cell>
        </row>
        <row r="84">
          <cell r="B84" t="str">
            <v>0528 Østre Toten</v>
          </cell>
        </row>
        <row r="85">
          <cell r="B85" t="str">
            <v>0529 Vestre Toten</v>
          </cell>
        </row>
        <row r="86">
          <cell r="B86" t="str">
            <v>0532 Jevnaker</v>
          </cell>
        </row>
        <row r="87">
          <cell r="B87" t="str">
            <v>0533 Lunner</v>
          </cell>
        </row>
        <row r="88">
          <cell r="B88" t="str">
            <v>0534 Gran</v>
          </cell>
        </row>
        <row r="89">
          <cell r="B89" t="str">
            <v>0536 Søndre Land</v>
          </cell>
        </row>
        <row r="90">
          <cell r="B90" t="str">
            <v>0538 Nordre Land</v>
          </cell>
        </row>
        <row r="91">
          <cell r="B91" t="str">
            <v>0540 Sør-Aurdal</v>
          </cell>
        </row>
        <row r="92">
          <cell r="B92" t="str">
            <v>0541 Etnedal</v>
          </cell>
        </row>
        <row r="93">
          <cell r="B93" t="str">
            <v>0542 Nord-Aurdal</v>
          </cell>
        </row>
        <row r="94">
          <cell r="B94" t="str">
            <v>0543 Vestre Slidre</v>
          </cell>
        </row>
        <row r="95">
          <cell r="B95" t="str">
            <v>0544 Øystre Slidre</v>
          </cell>
        </row>
        <row r="96">
          <cell r="B96" t="str">
            <v>0545 Vang</v>
          </cell>
        </row>
        <row r="98">
          <cell r="A98" t="str">
            <v>Buskerud</v>
          </cell>
          <cell r="B98" t="str">
            <v>0602 Drammen</v>
          </cell>
        </row>
        <row r="99">
          <cell r="B99" t="str">
            <v>0604 Kongsberg</v>
          </cell>
        </row>
        <row r="100">
          <cell r="B100" t="str">
            <v>0605 Ringerike</v>
          </cell>
        </row>
        <row r="101">
          <cell r="B101" t="str">
            <v>0612 Hole</v>
          </cell>
        </row>
        <row r="102">
          <cell r="B102" t="str">
            <v>0615 Flå</v>
          </cell>
        </row>
        <row r="103">
          <cell r="B103" t="str">
            <v>0616 Nes</v>
          </cell>
        </row>
        <row r="104">
          <cell r="B104" t="str">
            <v>0617 Gol</v>
          </cell>
        </row>
        <row r="105">
          <cell r="B105" t="str">
            <v>0618 Hemsedal</v>
          </cell>
        </row>
        <row r="106">
          <cell r="B106" t="str">
            <v>0619 Ål</v>
          </cell>
        </row>
        <row r="107">
          <cell r="B107" t="str">
            <v>0620 Hol</v>
          </cell>
        </row>
        <row r="108">
          <cell r="B108" t="str">
            <v>0621 Sigdal</v>
          </cell>
        </row>
        <row r="109">
          <cell r="B109" t="str">
            <v>0622 Krødsherad</v>
          </cell>
        </row>
        <row r="110">
          <cell r="B110" t="str">
            <v>0623 Modum</v>
          </cell>
        </row>
        <row r="111">
          <cell r="B111" t="str">
            <v>0624 Øvre Eiker</v>
          </cell>
        </row>
        <row r="112">
          <cell r="B112" t="str">
            <v>0625 Nedre Eiker</v>
          </cell>
        </row>
        <row r="113">
          <cell r="B113" t="str">
            <v>0626 Lier</v>
          </cell>
        </row>
        <row r="114">
          <cell r="B114" t="str">
            <v>0627 Røyken</v>
          </cell>
        </row>
        <row r="115">
          <cell r="B115" t="str">
            <v>0628 Hurum</v>
          </cell>
        </row>
        <row r="116">
          <cell r="B116" t="str">
            <v>0631 Flesberg</v>
          </cell>
        </row>
        <row r="117">
          <cell r="B117" t="str">
            <v>0632 Rollag</v>
          </cell>
        </row>
        <row r="118">
          <cell r="B118" t="str">
            <v>0633 Nore og Uvdal</v>
          </cell>
        </row>
        <row r="120">
          <cell r="A120" t="str">
            <v>Vestfold</v>
          </cell>
          <cell r="B120" t="str">
            <v>0701 Horten</v>
          </cell>
        </row>
        <row r="121">
          <cell r="B121" t="str">
            <v>0702 Holmestrand</v>
          </cell>
        </row>
        <row r="122">
          <cell r="B122" t="str">
            <v>0704 Tønsberg</v>
          </cell>
        </row>
        <row r="123">
          <cell r="B123" t="str">
            <v>0706 Sandefjord</v>
          </cell>
        </row>
        <row r="124">
          <cell r="B124" t="str">
            <v>0709 Larvik</v>
          </cell>
        </row>
        <row r="125">
          <cell r="B125" t="str">
            <v>0711 Svelvik</v>
          </cell>
        </row>
        <row r="126">
          <cell r="B126" t="str">
            <v>0713 Sande</v>
          </cell>
        </row>
        <row r="127">
          <cell r="B127" t="str">
            <v>0714 Hof</v>
          </cell>
        </row>
        <row r="128">
          <cell r="B128" t="str">
            <v>0716 Re</v>
          </cell>
        </row>
        <row r="129">
          <cell r="B129" t="str">
            <v>0719 Andebu</v>
          </cell>
        </row>
        <row r="130">
          <cell r="B130" t="str">
            <v>0720 Stokke</v>
          </cell>
        </row>
        <row r="131">
          <cell r="B131" t="str">
            <v>0722 Nøtterøy</v>
          </cell>
        </row>
        <row r="132">
          <cell r="B132" t="str">
            <v>0723 Tjøme</v>
          </cell>
        </row>
        <row r="133">
          <cell r="B133" t="str">
            <v>0728 Lardal</v>
          </cell>
        </row>
        <row r="135">
          <cell r="A135" t="str">
            <v>Telemark</v>
          </cell>
          <cell r="B135" t="str">
            <v>0805 Porsgrunn</v>
          </cell>
        </row>
        <row r="136">
          <cell r="B136" t="str">
            <v>0806 Skien</v>
          </cell>
        </row>
        <row r="137">
          <cell r="B137" t="str">
            <v>0807 Notodden</v>
          </cell>
        </row>
        <row r="138">
          <cell r="B138" t="str">
            <v>0811 Siljan</v>
          </cell>
        </row>
        <row r="139">
          <cell r="B139" t="str">
            <v>0814 Bamble</v>
          </cell>
        </row>
        <row r="140">
          <cell r="B140" t="str">
            <v>0815 Kragerø</v>
          </cell>
        </row>
        <row r="141">
          <cell r="B141" t="str">
            <v>0817 Drangedal</v>
          </cell>
        </row>
        <row r="142">
          <cell r="B142" t="str">
            <v>0819 Nome</v>
          </cell>
        </row>
        <row r="143">
          <cell r="B143" t="str">
            <v>0821 Bø</v>
          </cell>
        </row>
        <row r="144">
          <cell r="B144" t="str">
            <v>0822 Sauherad</v>
          </cell>
        </row>
        <row r="145">
          <cell r="B145" t="str">
            <v>0826 Tinn</v>
          </cell>
        </row>
        <row r="146">
          <cell r="B146" t="str">
            <v>0827 Hjartdal</v>
          </cell>
        </row>
        <row r="147">
          <cell r="B147" t="str">
            <v>0828 Seljord</v>
          </cell>
        </row>
        <row r="148">
          <cell r="B148" t="str">
            <v>0829 Kvitseid</v>
          </cell>
        </row>
        <row r="149">
          <cell r="B149" t="str">
            <v>0830 Nissedal</v>
          </cell>
        </row>
        <row r="150">
          <cell r="B150" t="str">
            <v>0831 Fyresdal</v>
          </cell>
        </row>
        <row r="151">
          <cell r="B151" t="str">
            <v>0833 Tokke</v>
          </cell>
        </row>
        <row r="152">
          <cell r="B152" t="str">
            <v>0834 Vinje</v>
          </cell>
        </row>
        <row r="154">
          <cell r="A154" t="str">
            <v>Aust-Agder</v>
          </cell>
          <cell r="B154" t="str">
            <v>0901 Risør</v>
          </cell>
        </row>
        <row r="155">
          <cell r="B155" t="str">
            <v>0904 Grimstad</v>
          </cell>
        </row>
        <row r="156">
          <cell r="B156" t="str">
            <v>0906 Arendal</v>
          </cell>
        </row>
        <row r="157">
          <cell r="B157" t="str">
            <v>0911 Gjerstad</v>
          </cell>
        </row>
        <row r="158">
          <cell r="B158" t="str">
            <v>0912 Vegårshei</v>
          </cell>
        </row>
        <row r="159">
          <cell r="B159" t="str">
            <v>0914 Tvedestrand</v>
          </cell>
        </row>
        <row r="160">
          <cell r="B160" t="str">
            <v>0919 Froland</v>
          </cell>
        </row>
        <row r="161">
          <cell r="B161" t="str">
            <v>0926 Lillesand</v>
          </cell>
        </row>
        <row r="162">
          <cell r="B162" t="str">
            <v>0928 Birkenes</v>
          </cell>
        </row>
        <row r="163">
          <cell r="B163" t="str">
            <v>0929 Åmli</v>
          </cell>
        </row>
        <row r="164">
          <cell r="B164" t="str">
            <v>0935 Iveland</v>
          </cell>
        </row>
        <row r="165">
          <cell r="B165" t="str">
            <v>0937 Evje og Hornnes</v>
          </cell>
        </row>
        <row r="166">
          <cell r="B166" t="str">
            <v>0938 Bygland</v>
          </cell>
        </row>
        <row r="167">
          <cell r="B167" t="str">
            <v>0940 Valle</v>
          </cell>
        </row>
        <row r="168">
          <cell r="B168" t="str">
            <v>0941 Bykle</v>
          </cell>
        </row>
        <row r="170">
          <cell r="A170" t="str">
            <v>Vest-Agder</v>
          </cell>
          <cell r="B170" t="str">
            <v>1001 Kristiansand</v>
          </cell>
        </row>
        <row r="171">
          <cell r="B171" t="str">
            <v>1002 Mandal</v>
          </cell>
        </row>
        <row r="172">
          <cell r="B172" t="str">
            <v>1003 Farsund</v>
          </cell>
        </row>
        <row r="173">
          <cell r="B173" t="str">
            <v>1004 Flekkefjord</v>
          </cell>
        </row>
        <row r="174">
          <cell r="B174" t="str">
            <v>1014 Vennesla</v>
          </cell>
        </row>
        <row r="175">
          <cell r="B175" t="str">
            <v>1017 Songdalen</v>
          </cell>
        </row>
        <row r="176">
          <cell r="B176" t="str">
            <v>1018 Søgne</v>
          </cell>
        </row>
        <row r="177">
          <cell r="B177" t="str">
            <v>1021 Marnardal</v>
          </cell>
        </row>
        <row r="178">
          <cell r="B178" t="str">
            <v>1026 Åseral</v>
          </cell>
        </row>
        <row r="179">
          <cell r="B179" t="str">
            <v>1027 Audnedal</v>
          </cell>
        </row>
        <row r="180">
          <cell r="B180" t="str">
            <v>1029 Lindesnes</v>
          </cell>
        </row>
        <row r="181">
          <cell r="B181" t="str">
            <v>1032 Lyngdal</v>
          </cell>
        </row>
        <row r="182">
          <cell r="B182" t="str">
            <v>1034 Hægebostad</v>
          </cell>
        </row>
        <row r="183">
          <cell r="B183" t="str">
            <v>1037 Kvinesdal</v>
          </cell>
        </row>
        <row r="184">
          <cell r="B184" t="str">
            <v>1046 Sirdal</v>
          </cell>
        </row>
        <row r="186">
          <cell r="A186" t="str">
            <v>Rogaland</v>
          </cell>
          <cell r="B186" t="str">
            <v>1101 Eigersund</v>
          </cell>
        </row>
        <row r="187">
          <cell r="B187" t="str">
            <v>1102 Sandnes</v>
          </cell>
        </row>
        <row r="188">
          <cell r="B188" t="str">
            <v>1103 Stavanger</v>
          </cell>
        </row>
        <row r="189">
          <cell r="B189" t="str">
            <v>1106 Haugesund</v>
          </cell>
        </row>
        <row r="190">
          <cell r="B190" t="str">
            <v>1111 Sokndal</v>
          </cell>
        </row>
        <row r="191">
          <cell r="B191" t="str">
            <v>1112 Lund</v>
          </cell>
        </row>
        <row r="192">
          <cell r="B192" t="str">
            <v>1114 Bjerkreim</v>
          </cell>
        </row>
        <row r="193">
          <cell r="B193" t="str">
            <v>1119 Hå</v>
          </cell>
        </row>
        <row r="194">
          <cell r="B194" t="str">
            <v>1120 Klepp</v>
          </cell>
        </row>
        <row r="195">
          <cell r="B195" t="str">
            <v>1121 Time</v>
          </cell>
        </row>
        <row r="196">
          <cell r="B196" t="str">
            <v>1122 Gjesdal</v>
          </cell>
        </row>
        <row r="197">
          <cell r="B197" t="str">
            <v>1124 Sola</v>
          </cell>
        </row>
        <row r="198">
          <cell r="B198" t="str">
            <v>1127 Randaberg</v>
          </cell>
        </row>
        <row r="199">
          <cell r="B199" t="str">
            <v>1129 Forsand</v>
          </cell>
        </row>
        <row r="200">
          <cell r="B200" t="str">
            <v>1130 Strand</v>
          </cell>
        </row>
        <row r="201">
          <cell r="B201" t="str">
            <v>1133 Hjelmeland</v>
          </cell>
        </row>
        <row r="202">
          <cell r="B202" t="str">
            <v>1134 Suldal</v>
          </cell>
        </row>
        <row r="203">
          <cell r="B203" t="str">
            <v>1135 Sauda</v>
          </cell>
        </row>
        <row r="204">
          <cell r="B204" t="str">
            <v>1141 Finnøy</v>
          </cell>
        </row>
        <row r="205">
          <cell r="B205" t="str">
            <v>1142 Rennesøy</v>
          </cell>
        </row>
        <row r="206">
          <cell r="B206" t="str">
            <v>1144 Kvitsøy</v>
          </cell>
        </row>
        <row r="207">
          <cell r="B207" t="str">
            <v>1145 Bokn</v>
          </cell>
        </row>
        <row r="208">
          <cell r="B208" t="str">
            <v>1146 Tysvær</v>
          </cell>
        </row>
        <row r="209">
          <cell r="B209" t="str">
            <v>1149 Karmøy</v>
          </cell>
        </row>
        <row r="210">
          <cell r="B210" t="str">
            <v>1151 Utsira</v>
          </cell>
        </row>
        <row r="211">
          <cell r="B211" t="str">
            <v>1160 Vindafjord</v>
          </cell>
        </row>
        <row r="213">
          <cell r="A213" t="str">
            <v>Hordaland</v>
          </cell>
          <cell r="B213" t="str">
            <v>1201 Bergen</v>
          </cell>
        </row>
        <row r="214">
          <cell r="B214" t="str">
            <v>1211 Etne</v>
          </cell>
        </row>
        <row r="215">
          <cell r="B215" t="str">
            <v>1216 Sveio</v>
          </cell>
        </row>
        <row r="216">
          <cell r="B216" t="str">
            <v>1219 Bømlo</v>
          </cell>
        </row>
        <row r="217">
          <cell r="B217" t="str">
            <v>1221 Stord</v>
          </cell>
        </row>
        <row r="218">
          <cell r="B218" t="str">
            <v>1222 Fitjar</v>
          </cell>
        </row>
        <row r="219">
          <cell r="B219" t="str">
            <v>1223 Tysnes</v>
          </cell>
        </row>
        <row r="220">
          <cell r="B220" t="str">
            <v>1224 Kvinnherad</v>
          </cell>
        </row>
        <row r="221">
          <cell r="B221" t="str">
            <v>1227 Jondal</v>
          </cell>
        </row>
        <row r="222">
          <cell r="B222" t="str">
            <v>1228 Odda</v>
          </cell>
        </row>
        <row r="223">
          <cell r="B223" t="str">
            <v>1231 Ullensvang</v>
          </cell>
        </row>
        <row r="224">
          <cell r="B224" t="str">
            <v>1232 Eidfjord</v>
          </cell>
        </row>
        <row r="225">
          <cell r="B225" t="str">
            <v>1233 Ulvik</v>
          </cell>
        </row>
        <row r="226">
          <cell r="B226" t="str">
            <v>1234 Granvin</v>
          </cell>
        </row>
        <row r="227">
          <cell r="B227" t="str">
            <v>1235 Voss</v>
          </cell>
        </row>
        <row r="228">
          <cell r="B228" t="str">
            <v>1238 Kvam</v>
          </cell>
        </row>
        <row r="229">
          <cell r="B229" t="str">
            <v>1241 Fusa</v>
          </cell>
        </row>
        <row r="230">
          <cell r="B230" t="str">
            <v>1242 Samnanger</v>
          </cell>
        </row>
        <row r="231">
          <cell r="B231" t="str">
            <v>1243 Os</v>
          </cell>
        </row>
        <row r="232">
          <cell r="B232" t="str">
            <v>1244 Austevoll</v>
          </cell>
        </row>
        <row r="233">
          <cell r="B233" t="str">
            <v>1245 Sund</v>
          </cell>
        </row>
        <row r="234">
          <cell r="B234" t="str">
            <v>1246 Fjell</v>
          </cell>
        </row>
        <row r="235">
          <cell r="B235" t="str">
            <v>1247 Askøy</v>
          </cell>
        </row>
        <row r="236">
          <cell r="B236" t="str">
            <v>1251 Vaksdal</v>
          </cell>
        </row>
        <row r="237">
          <cell r="B237" t="str">
            <v>1252 Modalen</v>
          </cell>
        </row>
        <row r="238">
          <cell r="B238" t="str">
            <v>1253 Osterøy</v>
          </cell>
        </row>
        <row r="239">
          <cell r="B239" t="str">
            <v>1256 Meland</v>
          </cell>
        </row>
        <row r="240">
          <cell r="B240" t="str">
            <v>1259 Øygarden</v>
          </cell>
        </row>
        <row r="241">
          <cell r="B241" t="str">
            <v>1260 Radøy</v>
          </cell>
        </row>
        <row r="242">
          <cell r="B242" t="str">
            <v>1263 Lindås</v>
          </cell>
        </row>
        <row r="243">
          <cell r="B243" t="str">
            <v>1264 Austrheim</v>
          </cell>
        </row>
        <row r="244">
          <cell r="B244" t="str">
            <v>1265 Fedje</v>
          </cell>
        </row>
        <row r="245">
          <cell r="B245" t="str">
            <v>1266 Masfjorden</v>
          </cell>
        </row>
        <row r="247">
          <cell r="A247" t="str">
            <v>Sogn og Fjordane</v>
          </cell>
          <cell r="B247" t="str">
            <v>1401 Flora</v>
          </cell>
        </row>
        <row r="248">
          <cell r="B248" t="str">
            <v>1411 Gulen</v>
          </cell>
        </row>
        <row r="249">
          <cell r="B249" t="str">
            <v>1412 Solund</v>
          </cell>
        </row>
        <row r="250">
          <cell r="B250" t="str">
            <v>1413 Hyllestad</v>
          </cell>
        </row>
        <row r="251">
          <cell r="B251" t="str">
            <v>1416 Høyanger</v>
          </cell>
        </row>
        <row r="252">
          <cell r="B252" t="str">
            <v>1417 Vik</v>
          </cell>
        </row>
        <row r="253">
          <cell r="B253" t="str">
            <v>1418 Balestrand</v>
          </cell>
        </row>
        <row r="254">
          <cell r="B254" t="str">
            <v>1419 Leikanger</v>
          </cell>
        </row>
        <row r="255">
          <cell r="B255" t="str">
            <v>1420 Sogndal</v>
          </cell>
        </row>
        <row r="256">
          <cell r="B256" t="str">
            <v>1421 Aurland</v>
          </cell>
        </row>
        <row r="257">
          <cell r="B257" t="str">
            <v>1422 Lærdal</v>
          </cell>
        </row>
        <row r="258">
          <cell r="B258" t="str">
            <v>1424 Årdal</v>
          </cell>
        </row>
        <row r="259">
          <cell r="B259" t="str">
            <v>1426 Luster</v>
          </cell>
        </row>
        <row r="260">
          <cell r="B260" t="str">
            <v>1428 Askvoll</v>
          </cell>
        </row>
        <row r="261">
          <cell r="B261" t="str">
            <v>1429 Fjaler</v>
          </cell>
        </row>
        <row r="262">
          <cell r="B262" t="str">
            <v>1430 Gaular</v>
          </cell>
        </row>
        <row r="263">
          <cell r="B263" t="str">
            <v>1431 Jølster</v>
          </cell>
        </row>
        <row r="264">
          <cell r="B264" t="str">
            <v>1432 Førde</v>
          </cell>
        </row>
        <row r="265">
          <cell r="B265" t="str">
            <v>1433 Naustdal</v>
          </cell>
        </row>
        <row r="266">
          <cell r="B266" t="str">
            <v>1438 Bremanger</v>
          </cell>
        </row>
        <row r="267">
          <cell r="B267" t="str">
            <v>1439 Vågsøy</v>
          </cell>
        </row>
        <row r="268">
          <cell r="B268" t="str">
            <v>1441 Selje</v>
          </cell>
        </row>
        <row r="269">
          <cell r="B269" t="str">
            <v>1443 Eid</v>
          </cell>
        </row>
        <row r="270">
          <cell r="B270" t="str">
            <v>1444 Hornindal</v>
          </cell>
        </row>
        <row r="271">
          <cell r="B271" t="str">
            <v>1445 Gloppen</v>
          </cell>
        </row>
        <row r="272">
          <cell r="B272" t="str">
            <v>1449 Stryn</v>
          </cell>
        </row>
        <row r="274">
          <cell r="A274" t="str">
            <v>Møre og Romsdal</v>
          </cell>
          <cell r="B274" t="str">
            <v>1502 Molde</v>
          </cell>
        </row>
        <row r="275">
          <cell r="B275" t="str">
            <v>1503 Kristiansund</v>
          </cell>
        </row>
        <row r="276">
          <cell r="B276" t="str">
            <v>1504 Ålesund</v>
          </cell>
        </row>
        <row r="277">
          <cell r="B277" t="str">
            <v>1511 Vanylven</v>
          </cell>
        </row>
        <row r="278">
          <cell r="B278" t="str">
            <v>1514 Sande</v>
          </cell>
        </row>
        <row r="279">
          <cell r="B279" t="str">
            <v>1515 Herøy</v>
          </cell>
        </row>
        <row r="280">
          <cell r="B280" t="str">
            <v>1516 Ulstein</v>
          </cell>
        </row>
        <row r="281">
          <cell r="B281" t="str">
            <v>1517 Hareid</v>
          </cell>
        </row>
        <row r="282">
          <cell r="B282" t="str">
            <v>1519 Volda</v>
          </cell>
        </row>
        <row r="283">
          <cell r="B283" t="str">
            <v>1520 Ørsta</v>
          </cell>
        </row>
        <row r="284">
          <cell r="B284" t="str">
            <v>1523 Ørskog</v>
          </cell>
        </row>
        <row r="285">
          <cell r="B285" t="str">
            <v>1524 Norddal</v>
          </cell>
        </row>
        <row r="286">
          <cell r="B286" t="str">
            <v>1525 Stranda</v>
          </cell>
        </row>
        <row r="287">
          <cell r="B287" t="str">
            <v>1526 Stordal</v>
          </cell>
        </row>
        <row r="288">
          <cell r="B288" t="str">
            <v>1528 Sykkylven</v>
          </cell>
        </row>
        <row r="289">
          <cell r="B289" t="str">
            <v>1529 Skodje</v>
          </cell>
        </row>
        <row r="290">
          <cell r="B290" t="str">
            <v>1531 Sula</v>
          </cell>
        </row>
        <row r="291">
          <cell r="B291" t="str">
            <v>1532 Giske</v>
          </cell>
        </row>
        <row r="292">
          <cell r="B292" t="str">
            <v>1534 Haram</v>
          </cell>
        </row>
        <row r="293">
          <cell r="B293" t="str">
            <v>1535 Vestnes</v>
          </cell>
        </row>
        <row r="294">
          <cell r="B294" t="str">
            <v>1539 Rauma</v>
          </cell>
        </row>
        <row r="295">
          <cell r="B295" t="str">
            <v>1543 Nesset</v>
          </cell>
        </row>
        <row r="296">
          <cell r="B296" t="str">
            <v>1545 Midsund</v>
          </cell>
        </row>
        <row r="297">
          <cell r="B297" t="str">
            <v>1546 Sandøy</v>
          </cell>
        </row>
        <row r="298">
          <cell r="B298" t="str">
            <v>1547 Aukra</v>
          </cell>
        </row>
        <row r="299">
          <cell r="B299" t="str">
            <v>1548 Fræna</v>
          </cell>
        </row>
        <row r="300">
          <cell r="B300" t="str">
            <v>1551 Eide</v>
          </cell>
        </row>
        <row r="301">
          <cell r="B301" t="str">
            <v>1554 Averøy</v>
          </cell>
        </row>
        <row r="302">
          <cell r="B302" t="str">
            <v>1556 Frei</v>
          </cell>
        </row>
        <row r="303">
          <cell r="B303" t="str">
            <v>1557 Gjemnes</v>
          </cell>
        </row>
        <row r="304">
          <cell r="B304" t="str">
            <v>1560 Tingvoll</v>
          </cell>
        </row>
        <row r="305">
          <cell r="B305" t="str">
            <v>1563 Sunndal</v>
          </cell>
        </row>
        <row r="306">
          <cell r="B306" t="str">
            <v>1566 Surnadal</v>
          </cell>
        </row>
        <row r="307">
          <cell r="B307" t="str">
            <v>1567 Rindal</v>
          </cell>
        </row>
        <row r="308">
          <cell r="B308" t="str">
            <v>1571 Halsa</v>
          </cell>
        </row>
        <row r="309">
          <cell r="B309" t="str">
            <v>1573 Smøla</v>
          </cell>
        </row>
        <row r="310">
          <cell r="B310" t="str">
            <v>1576 Aure</v>
          </cell>
        </row>
        <row r="312">
          <cell r="A312" t="str">
            <v>Sør-Trøndelag</v>
          </cell>
          <cell r="B312" t="str">
            <v>1601 Trondheim</v>
          </cell>
        </row>
        <row r="313">
          <cell r="B313" t="str">
            <v>1612 Hemne</v>
          </cell>
        </row>
        <row r="314">
          <cell r="B314" t="str">
            <v>1613 Snillfjord</v>
          </cell>
        </row>
        <row r="315">
          <cell r="B315" t="str">
            <v>1617 Hitra</v>
          </cell>
        </row>
        <row r="316">
          <cell r="B316" t="str">
            <v>1620 Frøya</v>
          </cell>
        </row>
        <row r="317">
          <cell r="B317" t="str">
            <v>1621 Ørland</v>
          </cell>
        </row>
        <row r="318">
          <cell r="B318" t="str">
            <v>1622 Agdenes</v>
          </cell>
        </row>
        <row r="319">
          <cell r="B319" t="str">
            <v>1624 Rissa</v>
          </cell>
        </row>
        <row r="320">
          <cell r="B320" t="str">
            <v>1627 Bjugn</v>
          </cell>
        </row>
        <row r="321">
          <cell r="B321" t="str">
            <v>1630 Åfjord</v>
          </cell>
        </row>
        <row r="322">
          <cell r="B322" t="str">
            <v>1632 Roan</v>
          </cell>
        </row>
        <row r="323">
          <cell r="B323" t="str">
            <v>1633 Osen</v>
          </cell>
        </row>
        <row r="324">
          <cell r="B324" t="str">
            <v>1634 Oppdal</v>
          </cell>
        </row>
        <row r="325">
          <cell r="B325" t="str">
            <v>1635 Rennebu</v>
          </cell>
        </row>
        <row r="326">
          <cell r="B326" t="str">
            <v>1636 Meldal</v>
          </cell>
        </row>
        <row r="327">
          <cell r="B327" t="str">
            <v>1638 Orkdal</v>
          </cell>
        </row>
        <row r="328">
          <cell r="B328" t="str">
            <v>1640 Røros</v>
          </cell>
        </row>
        <row r="329">
          <cell r="B329" t="str">
            <v>1644 Holtålen</v>
          </cell>
        </row>
        <row r="330">
          <cell r="B330" t="str">
            <v>1648 Midtre Gauldal</v>
          </cell>
        </row>
        <row r="331">
          <cell r="B331" t="str">
            <v>1653 Melhus</v>
          </cell>
        </row>
        <row r="332">
          <cell r="B332" t="str">
            <v>1657 Skaun</v>
          </cell>
        </row>
        <row r="333">
          <cell r="B333" t="str">
            <v>1662 Klæbu</v>
          </cell>
        </row>
        <row r="334">
          <cell r="B334" t="str">
            <v>1663 Malvik</v>
          </cell>
        </row>
        <row r="335">
          <cell r="B335" t="str">
            <v>1664 Selbu</v>
          </cell>
        </row>
        <row r="336">
          <cell r="B336" t="str">
            <v>1665 Tydal</v>
          </cell>
        </row>
        <row r="338">
          <cell r="A338" t="str">
            <v>Nord-Trøndelag</v>
          </cell>
          <cell r="B338" t="str">
            <v>1702 Steinkjer</v>
          </cell>
        </row>
        <row r="339">
          <cell r="B339" t="str">
            <v>1703 Namsos</v>
          </cell>
        </row>
        <row r="340">
          <cell r="B340" t="str">
            <v>1711 Meråker</v>
          </cell>
        </row>
        <row r="341">
          <cell r="B341" t="str">
            <v>1714 Stjørdal</v>
          </cell>
        </row>
        <row r="342">
          <cell r="B342" t="str">
            <v>1717 Frosta</v>
          </cell>
        </row>
        <row r="343">
          <cell r="B343" t="str">
            <v>1718 Leksvik</v>
          </cell>
        </row>
        <row r="344">
          <cell r="B344" t="str">
            <v>1719 Levanger</v>
          </cell>
        </row>
        <row r="345">
          <cell r="B345" t="str">
            <v>1721 Verdal</v>
          </cell>
        </row>
        <row r="346">
          <cell r="B346" t="str">
            <v>1723 Mosvik</v>
          </cell>
        </row>
        <row r="347">
          <cell r="B347" t="str">
            <v>1724 Verran</v>
          </cell>
        </row>
        <row r="348">
          <cell r="B348" t="str">
            <v>1725 Namdalseid</v>
          </cell>
        </row>
        <row r="349">
          <cell r="B349" t="str">
            <v>1729 Inderøy</v>
          </cell>
        </row>
        <row r="350">
          <cell r="B350" t="str">
            <v>1736 Snåsa</v>
          </cell>
        </row>
        <row r="351">
          <cell r="B351" t="str">
            <v>1738 Lierne</v>
          </cell>
        </row>
        <row r="352">
          <cell r="B352" t="str">
            <v>1739 Røyrvik</v>
          </cell>
        </row>
        <row r="353">
          <cell r="B353" t="str">
            <v>1740 Namsskogan</v>
          </cell>
        </row>
        <row r="354">
          <cell r="B354" t="str">
            <v>1742 Grong</v>
          </cell>
        </row>
        <row r="355">
          <cell r="B355" t="str">
            <v>1743 Høylandet</v>
          </cell>
        </row>
        <row r="356">
          <cell r="B356" t="str">
            <v>1744 Overhalla</v>
          </cell>
        </row>
        <row r="357">
          <cell r="B357" t="str">
            <v>1748 Fosnes</v>
          </cell>
        </row>
        <row r="358">
          <cell r="B358" t="str">
            <v>1749 Flatanger</v>
          </cell>
        </row>
        <row r="359">
          <cell r="B359" t="str">
            <v>1750 Vikna</v>
          </cell>
        </row>
        <row r="360">
          <cell r="B360" t="str">
            <v>1751 Nærøy</v>
          </cell>
        </row>
        <row r="361">
          <cell r="B361" t="str">
            <v>1755 Leka</v>
          </cell>
        </row>
        <row r="363">
          <cell r="A363" t="str">
            <v>Nordland</v>
          </cell>
          <cell r="B363" t="str">
            <v>1804 Bodø</v>
          </cell>
        </row>
        <row r="364">
          <cell r="B364" t="str">
            <v>1805 Narvik</v>
          </cell>
        </row>
        <row r="365">
          <cell r="B365" t="str">
            <v>1811 Bindal</v>
          </cell>
        </row>
        <row r="366">
          <cell r="B366" t="str">
            <v>1812 Sømna</v>
          </cell>
        </row>
        <row r="367">
          <cell r="B367" t="str">
            <v>1813 Brønnøy</v>
          </cell>
        </row>
        <row r="368">
          <cell r="B368" t="str">
            <v>1815 Vega</v>
          </cell>
        </row>
        <row r="369">
          <cell r="B369" t="str">
            <v>1816 Vevelstad</v>
          </cell>
        </row>
        <row r="370">
          <cell r="B370" t="str">
            <v>1818 Herøy</v>
          </cell>
        </row>
        <row r="371">
          <cell r="B371" t="str">
            <v>1820 Alstahaug</v>
          </cell>
        </row>
        <row r="372">
          <cell r="B372" t="str">
            <v>1822 Leirfjord</v>
          </cell>
        </row>
        <row r="373">
          <cell r="B373" t="str">
            <v>1824 Vefsn</v>
          </cell>
        </row>
        <row r="374">
          <cell r="B374" t="str">
            <v>1825 Grane</v>
          </cell>
        </row>
        <row r="375">
          <cell r="B375" t="str">
            <v>1826 Hattfjelldal</v>
          </cell>
        </row>
        <row r="376">
          <cell r="B376" t="str">
            <v>1827 Dønna</v>
          </cell>
        </row>
        <row r="377">
          <cell r="B377" t="str">
            <v>1828 Nesna</v>
          </cell>
        </row>
        <row r="378">
          <cell r="B378" t="str">
            <v>1832 Hemnes</v>
          </cell>
        </row>
        <row r="379">
          <cell r="B379" t="str">
            <v>1833 Rana</v>
          </cell>
        </row>
        <row r="380">
          <cell r="B380" t="str">
            <v>1834 Lurøy</v>
          </cell>
        </row>
        <row r="381">
          <cell r="B381" t="str">
            <v>1835 Træna</v>
          </cell>
        </row>
        <row r="382">
          <cell r="B382" t="str">
            <v>1836 Rødøy</v>
          </cell>
        </row>
        <row r="383">
          <cell r="B383" t="str">
            <v>1837 Meløy</v>
          </cell>
        </row>
        <row r="384">
          <cell r="B384" t="str">
            <v>1838 Gildeskål</v>
          </cell>
        </row>
        <row r="385">
          <cell r="B385" t="str">
            <v>1839 Beiarn</v>
          </cell>
        </row>
        <row r="386">
          <cell r="B386" t="str">
            <v>1840 Saltdal</v>
          </cell>
        </row>
        <row r="387">
          <cell r="B387" t="str">
            <v>1841 Fauske</v>
          </cell>
        </row>
        <row r="388">
          <cell r="B388" t="str">
            <v>1845 Sørfold</v>
          </cell>
        </row>
        <row r="389">
          <cell r="B389" t="str">
            <v>1848 Steigen</v>
          </cell>
        </row>
        <row r="390">
          <cell r="B390" t="str">
            <v>1849 Hamarøy</v>
          </cell>
        </row>
        <row r="391">
          <cell r="B391" t="str">
            <v>1850 Tysfjord</v>
          </cell>
        </row>
        <row r="392">
          <cell r="B392" t="str">
            <v>1851 Lødingen</v>
          </cell>
        </row>
        <row r="393">
          <cell r="B393" t="str">
            <v>1852 Tjeldsund</v>
          </cell>
        </row>
        <row r="394">
          <cell r="B394" t="str">
            <v>1853 Evenes</v>
          </cell>
        </row>
        <row r="395">
          <cell r="B395" t="str">
            <v>1854 Ballangen</v>
          </cell>
        </row>
        <row r="396">
          <cell r="B396" t="str">
            <v>1856 Røst</v>
          </cell>
        </row>
        <row r="397">
          <cell r="B397" t="str">
            <v>1857 Værøy</v>
          </cell>
        </row>
        <row r="398">
          <cell r="B398" t="str">
            <v>1859 Flakstad</v>
          </cell>
        </row>
        <row r="399">
          <cell r="B399" t="str">
            <v>1860 Vestvågøy</v>
          </cell>
        </row>
        <row r="400">
          <cell r="B400" t="str">
            <v>1865 Vågan</v>
          </cell>
        </row>
        <row r="401">
          <cell r="B401" t="str">
            <v>1866 Hadsel</v>
          </cell>
        </row>
        <row r="402">
          <cell r="B402" t="str">
            <v>1867 Bø</v>
          </cell>
        </row>
        <row r="403">
          <cell r="B403" t="str">
            <v>1868 Øksnes</v>
          </cell>
        </row>
        <row r="404">
          <cell r="B404" t="str">
            <v>1870 Sortland</v>
          </cell>
        </row>
        <row r="405">
          <cell r="B405" t="str">
            <v>1871 Andøy</v>
          </cell>
        </row>
        <row r="406">
          <cell r="B406" t="str">
            <v>1874 Moskenes</v>
          </cell>
        </row>
        <row r="408">
          <cell r="A408" t="str">
            <v>Troms</v>
          </cell>
          <cell r="B408" t="str">
            <v>1901 Harstad</v>
          </cell>
        </row>
        <row r="409">
          <cell r="B409" t="str">
            <v>1902 Tromsø</v>
          </cell>
        </row>
        <row r="410">
          <cell r="B410" t="str">
            <v>1911 Kvæfjord</v>
          </cell>
        </row>
        <row r="411">
          <cell r="B411" t="str">
            <v>1913 Skånland</v>
          </cell>
        </row>
        <row r="412">
          <cell r="B412" t="str">
            <v>1915 Bjarkøy</v>
          </cell>
        </row>
        <row r="413">
          <cell r="B413" t="str">
            <v>1917 Ibestad</v>
          </cell>
        </row>
        <row r="414">
          <cell r="B414" t="str">
            <v>1919 Gratangen</v>
          </cell>
        </row>
        <row r="415">
          <cell r="B415" t="str">
            <v>1920 Lavangen</v>
          </cell>
        </row>
        <row r="416">
          <cell r="B416" t="str">
            <v>1922 Bardu</v>
          </cell>
        </row>
        <row r="417">
          <cell r="B417" t="str">
            <v>1923 Salangen</v>
          </cell>
        </row>
        <row r="418">
          <cell r="B418" t="str">
            <v>1924 Målselv</v>
          </cell>
        </row>
        <row r="419">
          <cell r="B419" t="str">
            <v>1925 Sørreisa</v>
          </cell>
        </row>
        <row r="420">
          <cell r="B420" t="str">
            <v>1926 Dyrøy</v>
          </cell>
        </row>
        <row r="421">
          <cell r="B421" t="str">
            <v>1927 Tranøy</v>
          </cell>
        </row>
        <row r="422">
          <cell r="B422" t="str">
            <v>1928 Torsken</v>
          </cell>
        </row>
        <row r="423">
          <cell r="B423" t="str">
            <v>1929 Berg</v>
          </cell>
        </row>
        <row r="424">
          <cell r="B424" t="str">
            <v>1931 Lenvik</v>
          </cell>
        </row>
        <row r="425">
          <cell r="B425" t="str">
            <v>1933 Balsfjord</v>
          </cell>
        </row>
        <row r="426">
          <cell r="B426" t="str">
            <v>1936 Karlsøy</v>
          </cell>
        </row>
        <row r="427">
          <cell r="B427" t="str">
            <v>1938 Lyngen</v>
          </cell>
        </row>
        <row r="428">
          <cell r="B428" t="str">
            <v>1939 Storfjord</v>
          </cell>
        </row>
        <row r="429">
          <cell r="B429" t="str">
            <v>1940 Kåfjord</v>
          </cell>
        </row>
        <row r="430">
          <cell r="B430" t="str">
            <v>1941 Skjervøy</v>
          </cell>
        </row>
        <row r="431">
          <cell r="B431" t="str">
            <v>1942 Nordreisa</v>
          </cell>
        </row>
        <row r="432">
          <cell r="B432" t="str">
            <v>1943 Kvænangen</v>
          </cell>
        </row>
        <row r="434">
          <cell r="A434" t="str">
            <v>Finnmark</v>
          </cell>
          <cell r="B434" t="str">
            <v>2002 Vardø</v>
          </cell>
        </row>
        <row r="435">
          <cell r="B435" t="str">
            <v>2003 Vadsø</v>
          </cell>
        </row>
        <row r="436">
          <cell r="B436" t="str">
            <v>2004 Hammerfest</v>
          </cell>
        </row>
        <row r="437">
          <cell r="B437" t="str">
            <v>2011 Kautokeino</v>
          </cell>
        </row>
        <row r="438">
          <cell r="B438" t="str">
            <v>2012 Alta</v>
          </cell>
        </row>
        <row r="439">
          <cell r="B439" t="str">
            <v>2014 Loppa</v>
          </cell>
        </row>
        <row r="440">
          <cell r="B440" t="str">
            <v>2015 Hasvik</v>
          </cell>
        </row>
        <row r="441">
          <cell r="B441" t="str">
            <v>2017 Kvalsund</v>
          </cell>
        </row>
        <row r="442">
          <cell r="B442" t="str">
            <v>2018 Måsøy</v>
          </cell>
        </row>
        <row r="443">
          <cell r="B443" t="str">
            <v>2019 Nordkapp</v>
          </cell>
        </row>
        <row r="444">
          <cell r="B444" t="str">
            <v>2020 Porsanger</v>
          </cell>
        </row>
        <row r="445">
          <cell r="B445" t="str">
            <v>2021 Karasjok</v>
          </cell>
        </row>
        <row r="446">
          <cell r="B446" t="str">
            <v>2022 Lebesby</v>
          </cell>
        </row>
        <row r="447">
          <cell r="B447" t="str">
            <v>2023 Gamvik</v>
          </cell>
        </row>
        <row r="448">
          <cell r="B448" t="str">
            <v>2024 Berlevåg</v>
          </cell>
        </row>
        <row r="449">
          <cell r="B449" t="str">
            <v>2025 Tana</v>
          </cell>
        </row>
        <row r="450">
          <cell r="B450" t="str">
            <v>2027 Nesseby</v>
          </cell>
        </row>
        <row r="451">
          <cell r="B451" t="str">
            <v>2028 Båtsfjord</v>
          </cell>
        </row>
        <row r="452">
          <cell r="B452" t="str">
            <v>2030 Sør-Varanger</v>
          </cell>
        </row>
        <row r="454">
          <cell r="A454" t="str">
            <v>Hele landet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4"/>
  <sheetViews>
    <sheetView workbookViewId="0" topLeftCell="A460">
      <selection activeCell="D474" sqref="D474"/>
    </sheetView>
  </sheetViews>
  <sheetFormatPr defaultColWidth="11.421875" defaultRowHeight="12.75"/>
  <cols>
    <col min="1" max="1" width="19.00390625" style="0" bestFit="1" customWidth="1"/>
    <col min="2" max="2" width="9.7109375" style="0" bestFit="1" customWidth="1"/>
    <col min="3" max="3" width="10.57421875" style="0" customWidth="1"/>
  </cols>
  <sheetData>
    <row r="1" spans="1:5" ht="12.75">
      <c r="A1" s="30" t="s">
        <v>0</v>
      </c>
      <c r="B1" s="1" t="s">
        <v>1</v>
      </c>
      <c r="C1" s="1" t="s">
        <v>16</v>
      </c>
      <c r="D1" s="31" t="s">
        <v>51</v>
      </c>
      <c r="E1" s="31" t="s">
        <v>52</v>
      </c>
    </row>
    <row r="2" spans="1:5" ht="12.75">
      <c r="A2" s="30"/>
      <c r="B2" s="1" t="s">
        <v>17</v>
      </c>
      <c r="C2" s="2" t="s">
        <v>40</v>
      </c>
      <c r="D2" s="31"/>
      <c r="E2" s="31"/>
    </row>
    <row r="3" spans="1:5" ht="12.75">
      <c r="A3" s="30"/>
      <c r="B3" s="4">
        <v>38718</v>
      </c>
      <c r="C3" s="2" t="s">
        <v>50</v>
      </c>
      <c r="D3" s="31"/>
      <c r="E3" s="31"/>
    </row>
    <row r="4" spans="1:5" ht="12.75">
      <c r="A4" s="6"/>
      <c r="B4" s="7"/>
      <c r="C4" s="7"/>
      <c r="D4" s="28"/>
      <c r="E4" s="28"/>
    </row>
    <row r="6" spans="1:5" ht="12.75">
      <c r="A6" s="9" t="str">
        <f>'[1]grunnlag'!B4</f>
        <v>0101 Halden</v>
      </c>
      <c r="B6" s="5">
        <v>27722</v>
      </c>
      <c r="C6" s="19">
        <v>83.76395139</v>
      </c>
      <c r="D6">
        <f>B6/$B$24</f>
        <v>0.10646379071312537</v>
      </c>
      <c r="E6">
        <f>C6*D6</f>
        <v>8.917827790089367</v>
      </c>
    </row>
    <row r="7" spans="1:5" ht="12.75">
      <c r="A7" s="9" t="str">
        <f>'[1]grunnlag'!B5</f>
        <v>0104 Moss</v>
      </c>
      <c r="B7" s="5">
        <v>28182</v>
      </c>
      <c r="C7" s="19">
        <v>91.68494071</v>
      </c>
      <c r="D7">
        <f aca="true" t="shared" si="0" ref="D7:D23">B7/$B$24</f>
        <v>0.10823037839540073</v>
      </c>
      <c r="E7">
        <f aca="true" t="shared" si="1" ref="E7:E23">C7*D7</f>
        <v>9.92309582620318</v>
      </c>
    </row>
    <row r="8" spans="1:5" ht="12.75">
      <c r="A8" s="10" t="str">
        <f>'[1]grunnlag'!B6</f>
        <v>0105 Sarpsborg</v>
      </c>
      <c r="B8" s="20">
        <v>50115</v>
      </c>
      <c r="C8" s="21">
        <v>84.55189396</v>
      </c>
      <c r="D8">
        <f t="shared" si="0"/>
        <v>0.19246204716789111</v>
      </c>
      <c r="E8">
        <f t="shared" si="1"/>
        <v>16.273030603464047</v>
      </c>
    </row>
    <row r="9" spans="1:5" ht="12.75">
      <c r="A9" s="9" t="str">
        <f>'[1]grunnlag'!B7</f>
        <v>0106 Fredrikstad</v>
      </c>
      <c r="B9" s="5">
        <v>70791</v>
      </c>
      <c r="C9" s="19">
        <v>89.22240004</v>
      </c>
      <c r="D9">
        <f t="shared" si="0"/>
        <v>0.27186632307816383</v>
      </c>
      <c r="E9">
        <f t="shared" si="1"/>
        <v>24.256565835083816</v>
      </c>
    </row>
    <row r="10" spans="1:5" ht="12.75">
      <c r="A10" s="9" t="str">
        <f>'[1]grunnlag'!B8</f>
        <v>0111 Hvaler</v>
      </c>
      <c r="B10" s="5">
        <v>3821</v>
      </c>
      <c r="C10" s="19">
        <v>99.47983947</v>
      </c>
      <c r="D10">
        <f t="shared" si="0"/>
        <v>0.014674198986900368</v>
      </c>
      <c r="E10">
        <f t="shared" si="1"/>
        <v>1.4597869595676853</v>
      </c>
    </row>
    <row r="11" spans="1:5" ht="12.75">
      <c r="A11" s="10" t="str">
        <f>'[1]grunnlag'!B9</f>
        <v>0118 Aremark</v>
      </c>
      <c r="B11" s="20">
        <v>1456</v>
      </c>
      <c r="C11" s="21">
        <v>83.86192231</v>
      </c>
      <c r="D11">
        <f t="shared" si="0"/>
        <v>0.005591634055202025</v>
      </c>
      <c r="E11">
        <f t="shared" si="1"/>
        <v>0.46892518072330247</v>
      </c>
    </row>
    <row r="12" spans="1:5" ht="12.75">
      <c r="A12" s="9" t="str">
        <f>'[1]grunnlag'!B10</f>
        <v>0119 Marker</v>
      </c>
      <c r="B12" s="5">
        <v>3505</v>
      </c>
      <c r="C12" s="19">
        <v>77.95838735</v>
      </c>
      <c r="D12">
        <f t="shared" si="0"/>
        <v>0.013460630057337292</v>
      </c>
      <c r="E12">
        <f t="shared" si="1"/>
        <v>1.0493690119849532</v>
      </c>
    </row>
    <row r="13" spans="1:5" ht="12.75">
      <c r="A13" s="9" t="str">
        <f>'[1]grunnlag'!B11</f>
        <v>0121 Rømskog</v>
      </c>
      <c r="B13" s="5">
        <v>670</v>
      </c>
      <c r="C13" s="19">
        <v>86.18115197</v>
      </c>
      <c r="D13">
        <f t="shared" si="0"/>
        <v>0.0025730733633141183</v>
      </c>
      <c r="E13">
        <f t="shared" si="1"/>
        <v>0.22175042655373306</v>
      </c>
    </row>
    <row r="14" spans="1:5" ht="12.75">
      <c r="A14" s="10" t="str">
        <f>'[1]grunnlag'!B12</f>
        <v>0122 Trøgstad</v>
      </c>
      <c r="B14" s="20">
        <v>5013</v>
      </c>
      <c r="C14" s="21">
        <v>86.65389825</v>
      </c>
      <c r="D14">
        <f t="shared" si="0"/>
        <v>0.01925196532879653</v>
      </c>
      <c r="E14">
        <f t="shared" si="1"/>
        <v>1.6682578447140624</v>
      </c>
    </row>
    <row r="15" spans="1:5" ht="12.75">
      <c r="A15" s="9" t="str">
        <f>'[1]grunnlag'!B13</f>
        <v>0123 Spydeberg</v>
      </c>
      <c r="B15" s="5">
        <v>4856</v>
      </c>
      <c r="C15" s="19">
        <v>105.74718265999999</v>
      </c>
      <c r="D15">
        <f t="shared" si="0"/>
        <v>0.01864902127201994</v>
      </c>
      <c r="E15">
        <f t="shared" si="1"/>
        <v>1.972081458882518</v>
      </c>
    </row>
    <row r="16" spans="1:5" ht="12.75">
      <c r="A16" s="9" t="str">
        <f>'[1]grunnlag'!B14</f>
        <v>0124 Askim</v>
      </c>
      <c r="B16" s="5">
        <v>14184</v>
      </c>
      <c r="C16" s="19">
        <v>95.04113197</v>
      </c>
      <c r="D16">
        <f t="shared" si="0"/>
        <v>0.054472347142160385</v>
      </c>
      <c r="E16">
        <f t="shared" si="1"/>
        <v>5.177113533453717</v>
      </c>
    </row>
    <row r="17" spans="1:5" ht="12.75">
      <c r="A17" s="10" t="str">
        <f>'[1]grunnlag'!B15</f>
        <v>0125 Eidsberg</v>
      </c>
      <c r="B17" s="20">
        <v>10267</v>
      </c>
      <c r="C17" s="21">
        <v>87.11178349</v>
      </c>
      <c r="D17">
        <f t="shared" si="0"/>
        <v>0.039429468986785156</v>
      </c>
      <c r="E17">
        <f t="shared" si="1"/>
        <v>3.434771365502498</v>
      </c>
    </row>
    <row r="18" spans="1:5" ht="12.75">
      <c r="A18" s="9" t="str">
        <f>'[1]grunnlag'!B16</f>
        <v>0127 Skiptvet</v>
      </c>
      <c r="B18" s="5">
        <v>3400</v>
      </c>
      <c r="C18" s="19">
        <v>84.02986819</v>
      </c>
      <c r="D18">
        <f t="shared" si="0"/>
        <v>0.013057387216817914</v>
      </c>
      <c r="E18">
        <f t="shared" si="1"/>
        <v>1.0972105267350003</v>
      </c>
    </row>
    <row r="19" spans="1:5" ht="12.75">
      <c r="A19" s="9" t="str">
        <f>'[1]grunnlag'!B17</f>
        <v>0128 Rakkestad</v>
      </c>
      <c r="B19" s="5">
        <v>7366</v>
      </c>
      <c r="C19" s="19">
        <v>82.43429181</v>
      </c>
      <c r="D19">
        <f t="shared" si="0"/>
        <v>0.02828844536443552</v>
      </c>
      <c r="E19">
        <f t="shared" si="1"/>
        <v>2.3319379600231196</v>
      </c>
    </row>
    <row r="20" spans="1:5" ht="12.75">
      <c r="A20" s="10" t="str">
        <f>'[1]grunnlag'!B18</f>
        <v>0135 Råde</v>
      </c>
      <c r="B20" s="20">
        <v>6544</v>
      </c>
      <c r="C20" s="21">
        <v>90.89831972</v>
      </c>
      <c r="D20">
        <f t="shared" si="0"/>
        <v>0.02513162998436954</v>
      </c>
      <c r="E20">
        <f t="shared" si="1"/>
        <v>2.2844229374039613</v>
      </c>
    </row>
    <row r="21" spans="1:5" ht="12.75">
      <c r="A21" s="9" t="str">
        <f>'[1]grunnlag'!B19</f>
        <v>0136 Rygge</v>
      </c>
      <c r="B21" s="5">
        <v>13862</v>
      </c>
      <c r="C21" s="19">
        <v>90.64663211</v>
      </c>
      <c r="D21">
        <f t="shared" si="0"/>
        <v>0.05323573576456763</v>
      </c>
      <c r="E21">
        <f t="shared" si="1"/>
        <v>4.825640154955932</v>
      </c>
    </row>
    <row r="22" spans="1:5" ht="12.75">
      <c r="A22" s="9" t="str">
        <f>'[1]grunnlag'!B20</f>
        <v>0137 Våler</v>
      </c>
      <c r="B22" s="5">
        <v>4071</v>
      </c>
      <c r="C22" s="19">
        <v>85.55610242</v>
      </c>
      <c r="D22">
        <f t="shared" si="0"/>
        <v>0.01563430098813698</v>
      </c>
      <c r="E22">
        <f t="shared" si="1"/>
        <v>1.3376098566061545</v>
      </c>
    </row>
    <row r="23" spans="1:5" ht="12.75">
      <c r="A23" s="10" t="str">
        <f>'[1]grunnlag'!B21</f>
        <v>0138 Hobøl</v>
      </c>
      <c r="B23" s="20">
        <v>4564</v>
      </c>
      <c r="C23" s="21">
        <v>89.44013342</v>
      </c>
      <c r="D23">
        <f t="shared" si="0"/>
        <v>0.017527622134575576</v>
      </c>
      <c r="E23">
        <f t="shared" si="1"/>
        <v>1.5676728622517846</v>
      </c>
    </row>
    <row r="24" spans="1:5" ht="13.5" thickBot="1">
      <c r="A24" s="11" t="str">
        <f>'[1]grunnlag'!A4</f>
        <v>Østfold</v>
      </c>
      <c r="B24" s="22">
        <v>260389</v>
      </c>
      <c r="C24" s="23">
        <v>1594.26383125</v>
      </c>
      <c r="D24" s="29">
        <f>SUM(D6:D23)</f>
        <v>1.0000000000000002</v>
      </c>
      <c r="E24" s="29">
        <f>SUM(E6:E23)</f>
        <v>88.26707013419883</v>
      </c>
    </row>
    <row r="25" spans="1:3" ht="12.75">
      <c r="A25" s="9"/>
      <c r="B25" s="5"/>
      <c r="C25" s="19"/>
    </row>
    <row r="26" spans="1:5" ht="12.75">
      <c r="A26" s="9" t="str">
        <f>'[1]grunnlag'!B23</f>
        <v>0211 Vestby</v>
      </c>
      <c r="B26" s="5">
        <v>13159</v>
      </c>
      <c r="C26" s="19">
        <v>99.23597517</v>
      </c>
      <c r="D26">
        <f>B26/$B$48</f>
        <v>0.026258917435769517</v>
      </c>
      <c r="E26">
        <f>C26*D26</f>
        <v>2.605829278647104</v>
      </c>
    </row>
    <row r="27" spans="1:5" ht="12.75">
      <c r="A27" s="9" t="str">
        <f>'[1]grunnlag'!B24</f>
        <v>0213 Ski</v>
      </c>
      <c r="B27" s="5">
        <v>27010</v>
      </c>
      <c r="C27" s="19">
        <v>109.40263093</v>
      </c>
      <c r="D27">
        <f aca="true" t="shared" si="2" ref="D27:D47">B27/$B$48</f>
        <v>0.0538987278623098</v>
      </c>
      <c r="E27">
        <f aca="true" t="shared" si="3" ref="E27:E47">C27*D27</f>
        <v>5.896662631916787</v>
      </c>
    </row>
    <row r="28" spans="1:5" ht="12.75">
      <c r="A28" s="10" t="str">
        <f>'[1]grunnlag'!B25</f>
        <v>0214 Ås</v>
      </c>
      <c r="B28" s="20">
        <v>14530</v>
      </c>
      <c r="C28" s="21">
        <v>100.14263339</v>
      </c>
      <c r="D28">
        <f t="shared" si="2"/>
        <v>0.02899476178598154</v>
      </c>
      <c r="E28">
        <f t="shared" si="3"/>
        <v>2.9036117997639312</v>
      </c>
    </row>
    <row r="29" spans="1:5" ht="12.75">
      <c r="A29" s="9" t="str">
        <f>'[1]grunnlag'!B26</f>
        <v>0215 Frogn</v>
      </c>
      <c r="B29" s="5">
        <v>13585</v>
      </c>
      <c r="C29" s="19">
        <v>113.33811384</v>
      </c>
      <c r="D29">
        <f t="shared" si="2"/>
        <v>0.027109004739336494</v>
      </c>
      <c r="E29">
        <f t="shared" si="3"/>
        <v>3.072483465236019</v>
      </c>
    </row>
    <row r="30" spans="1:5" ht="12.75">
      <c r="A30" s="9" t="str">
        <f>'[1]grunnlag'!B27</f>
        <v>0216 Nesodden</v>
      </c>
      <c r="B30" s="5">
        <v>16541</v>
      </c>
      <c r="C30" s="19">
        <v>97.97701868</v>
      </c>
      <c r="D30">
        <f t="shared" si="2"/>
        <v>0.03300773260164629</v>
      </c>
      <c r="E30">
        <f t="shared" si="3"/>
        <v>3.2339992336959438</v>
      </c>
    </row>
    <row r="31" spans="1:5" ht="12.75">
      <c r="A31" s="10" t="str">
        <f>'[1]grunnlag'!B28</f>
        <v>0217 Oppegård</v>
      </c>
      <c r="B31" s="20">
        <v>23897</v>
      </c>
      <c r="C31" s="21">
        <v>124.62767589</v>
      </c>
      <c r="D31">
        <f t="shared" si="2"/>
        <v>0.047686704913943626</v>
      </c>
      <c r="E31">
        <f t="shared" si="3"/>
        <v>5.943083204277037</v>
      </c>
    </row>
    <row r="32" spans="1:5" ht="12.75">
      <c r="A32" s="9" t="str">
        <f>'[1]grunnlag'!B29</f>
        <v>0219 Bærum</v>
      </c>
      <c r="B32" s="5">
        <v>105928</v>
      </c>
      <c r="C32" s="19">
        <v>150.16666546</v>
      </c>
      <c r="D32">
        <f t="shared" si="2"/>
        <v>0.2113803941132452</v>
      </c>
      <c r="E32">
        <f t="shared" si="3"/>
        <v>31.74228892760664</v>
      </c>
    </row>
    <row r="33" spans="1:5" ht="12.75">
      <c r="A33" s="9" t="str">
        <f>'[1]grunnlag'!B30</f>
        <v>0220 Asker</v>
      </c>
      <c r="B33" s="5">
        <v>51484</v>
      </c>
      <c r="C33" s="19">
        <v>138.28626778</v>
      </c>
      <c r="D33">
        <f t="shared" si="2"/>
        <v>0.10273684210526315</v>
      </c>
      <c r="E33">
        <f t="shared" si="3"/>
        <v>14.20709445824</v>
      </c>
    </row>
    <row r="34" spans="1:5" ht="12.75">
      <c r="A34" s="10" t="str">
        <f>'[1]grunnlag'!B31</f>
        <v>0221 Aurskog-Høland</v>
      </c>
      <c r="B34" s="20">
        <v>13379</v>
      </c>
      <c r="C34" s="21">
        <v>81.82271504</v>
      </c>
      <c r="D34">
        <f t="shared" si="2"/>
        <v>0.026697929658268896</v>
      </c>
      <c r="E34">
        <f t="shared" si="3"/>
        <v>2.1844970905865004</v>
      </c>
    </row>
    <row r="35" spans="1:5" ht="12.75">
      <c r="A35" s="9" t="str">
        <f>'[1]grunnlag'!B32</f>
        <v>0226 Sørum</v>
      </c>
      <c r="B35" s="5">
        <v>13367</v>
      </c>
      <c r="C35" s="19">
        <v>102.64592585</v>
      </c>
      <c r="D35">
        <f t="shared" si="2"/>
        <v>0.026673983537041656</v>
      </c>
      <c r="E35">
        <f t="shared" si="3"/>
        <v>2.7379757362672983</v>
      </c>
    </row>
    <row r="36" spans="1:5" ht="12.75">
      <c r="A36" s="9" t="str">
        <f>'[1]grunnlag'!B33</f>
        <v>0227 Fet</v>
      </c>
      <c r="B36" s="5">
        <v>9734</v>
      </c>
      <c r="C36" s="19">
        <v>98.97563284</v>
      </c>
      <c r="D36">
        <f t="shared" si="2"/>
        <v>0.019424295335495136</v>
      </c>
      <c r="E36">
        <f t="shared" si="3"/>
        <v>1.9225319233016913</v>
      </c>
    </row>
    <row r="37" spans="1:5" ht="12.75">
      <c r="A37" s="10" t="str">
        <f>'[1]grunnlag'!B34</f>
        <v>0228 Rælingen</v>
      </c>
      <c r="B37" s="20">
        <v>14857</v>
      </c>
      <c r="C37" s="21">
        <v>100.48195634</v>
      </c>
      <c r="D37">
        <f t="shared" si="2"/>
        <v>0.029647293589423796</v>
      </c>
      <c r="E37">
        <f t="shared" si="3"/>
        <v>2.9790180600516436</v>
      </c>
    </row>
    <row r="38" spans="1:5" ht="12.75">
      <c r="A38" s="9" t="str">
        <f>'[1]grunnlag'!B35</f>
        <v>0229 Enebakk</v>
      </c>
      <c r="B38" s="5">
        <v>9442</v>
      </c>
      <c r="C38" s="19">
        <v>91.37789034</v>
      </c>
      <c r="D38">
        <f t="shared" si="2"/>
        <v>0.01884160638563233</v>
      </c>
      <c r="E38">
        <f t="shared" si="3"/>
        <v>1.7217062421357545</v>
      </c>
    </row>
    <row r="39" spans="1:5" ht="12.75">
      <c r="A39" s="9" t="str">
        <f>'[1]grunnlag'!B36</f>
        <v>0230 Lørenskog</v>
      </c>
      <c r="B39" s="5">
        <v>30929</v>
      </c>
      <c r="C39" s="19">
        <v>114.65886274</v>
      </c>
      <c r="D39">
        <f t="shared" si="2"/>
        <v>0.061719131953105515</v>
      </c>
      <c r="E39">
        <f t="shared" si="3"/>
        <v>7.076645479043074</v>
      </c>
    </row>
    <row r="40" spans="1:5" ht="12.75">
      <c r="A40" s="10" t="str">
        <f>'[1]grunnlag'!B37</f>
        <v>0231 Skedsmo</v>
      </c>
      <c r="B40" s="20">
        <v>43201</v>
      </c>
      <c r="C40" s="21">
        <v>111.53376672</v>
      </c>
      <c r="D40">
        <f t="shared" si="2"/>
        <v>0.08620803192816164</v>
      </c>
      <c r="E40">
        <f t="shared" si="3"/>
        <v>9.615106522465892</v>
      </c>
    </row>
    <row r="41" spans="1:5" ht="12.75">
      <c r="A41" s="9" t="str">
        <f>'[1]grunnlag'!B38</f>
        <v>0233 Nittedal</v>
      </c>
      <c r="B41" s="5">
        <v>19722</v>
      </c>
      <c r="C41" s="19">
        <v>106.88963418</v>
      </c>
      <c r="D41">
        <f t="shared" si="2"/>
        <v>0.03935545023696682</v>
      </c>
      <c r="E41">
        <f t="shared" si="3"/>
        <v>4.206689678818578</v>
      </c>
    </row>
    <row r="42" spans="1:5" ht="12.75">
      <c r="A42" s="9" t="str">
        <f>'[1]grunnlag'!B39</f>
        <v>0234 Gjerdrum</v>
      </c>
      <c r="B42" s="5">
        <v>5214</v>
      </c>
      <c r="C42" s="19">
        <v>103.48741381</v>
      </c>
      <c r="D42">
        <f t="shared" si="2"/>
        <v>0.010404589673235222</v>
      </c>
      <c r="E42">
        <f t="shared" si="3"/>
        <v>1.0767440770373462</v>
      </c>
    </row>
    <row r="43" spans="1:5" ht="12.75">
      <c r="A43" s="10" t="str">
        <f>'[1]grunnlag'!B40</f>
        <v>0235 Ullensaker</v>
      </c>
      <c r="B43" s="20">
        <v>25269</v>
      </c>
      <c r="C43" s="21">
        <v>102.28828121</v>
      </c>
      <c r="D43">
        <f t="shared" si="2"/>
        <v>0.050424544774257916</v>
      </c>
      <c r="E43">
        <f t="shared" si="3"/>
        <v>5.1578400157555295</v>
      </c>
    </row>
    <row r="44" spans="1:5" ht="12.75">
      <c r="A44" s="9" t="str">
        <f>'[1]grunnlag'!B41</f>
        <v>0236 Nes</v>
      </c>
      <c r="B44" s="5">
        <v>18022</v>
      </c>
      <c r="C44" s="19">
        <v>86.61292702</v>
      </c>
      <c r="D44">
        <f t="shared" si="2"/>
        <v>0.035963083063108005</v>
      </c>
      <c r="E44">
        <f t="shared" si="3"/>
        <v>3.114867888759172</v>
      </c>
    </row>
    <row r="45" spans="1:5" ht="12.75">
      <c r="A45" s="9" t="str">
        <f>'[1]grunnlag'!B42</f>
        <v>0237 Eidsvoll</v>
      </c>
      <c r="B45" s="5">
        <v>18923</v>
      </c>
      <c r="C45" s="19">
        <v>86.80776949</v>
      </c>
      <c r="D45">
        <f t="shared" si="2"/>
        <v>0.03776103766525318</v>
      </c>
      <c r="E45">
        <f t="shared" si="3"/>
        <v>3.277951453348506</v>
      </c>
    </row>
    <row r="46" spans="1:5" ht="12.75">
      <c r="A46" s="10" t="str">
        <f>'[1]grunnlag'!B43</f>
        <v>0238 Nannestad</v>
      </c>
      <c r="B46" s="20">
        <v>10321</v>
      </c>
      <c r="C46" s="21">
        <v>88.70379846</v>
      </c>
      <c r="D46">
        <f t="shared" si="2"/>
        <v>0.020595659765527564</v>
      </c>
      <c r="E46">
        <f t="shared" si="3"/>
        <v>1.826913252992088</v>
      </c>
    </row>
    <row r="47" spans="1:5" ht="12.75">
      <c r="A47" s="9" t="str">
        <f>'[1]grunnlag'!B44</f>
        <v>0239 Hurdal</v>
      </c>
      <c r="B47" s="5">
        <v>2611</v>
      </c>
      <c r="C47" s="19">
        <v>77.98596122</v>
      </c>
      <c r="D47">
        <f t="shared" si="2"/>
        <v>0.00521027687702669</v>
      </c>
      <c r="E47">
        <f t="shared" si="3"/>
        <v>0.4063284504772661</v>
      </c>
    </row>
    <row r="48" spans="1:5" ht="13.5" thickBot="1">
      <c r="A48" s="11" t="str">
        <f>'[1]grunnlag'!A23</f>
        <v>Akershus</v>
      </c>
      <c r="B48" s="22">
        <v>501125</v>
      </c>
      <c r="C48" s="23">
        <v>2287.44951642</v>
      </c>
      <c r="D48" s="29">
        <f>SUM(D26:D47)</f>
        <v>1</v>
      </c>
      <c r="E48" s="29">
        <f>SUM(E26:E47)</f>
        <v>116.90986887042382</v>
      </c>
    </row>
    <row r="49" spans="1:3" ht="12.75">
      <c r="A49" s="9"/>
      <c r="B49" s="5"/>
      <c r="C49" s="19"/>
    </row>
    <row r="50" spans="1:5" ht="13.5" thickBot="1">
      <c r="A50" s="12" t="str">
        <f>'[1]grunnlag'!B46</f>
        <v>0301 Oslo</v>
      </c>
      <c r="B50" s="22">
        <v>538411</v>
      </c>
      <c r="C50" s="23">
        <v>138.55469871</v>
      </c>
      <c r="D50" s="29"/>
      <c r="E50" s="29"/>
    </row>
    <row r="51" spans="1:3" ht="12.75">
      <c r="A51" s="9"/>
      <c r="B51" s="5"/>
      <c r="C51" s="19"/>
    </row>
    <row r="52" spans="1:5" ht="12.75">
      <c r="A52" s="9" t="str">
        <f>'[1]grunnlag'!B48</f>
        <v>0402 Kongsvinger</v>
      </c>
      <c r="B52" s="5">
        <v>17224</v>
      </c>
      <c r="C52" s="19">
        <v>82.48973566</v>
      </c>
      <c r="D52">
        <f>B52/$B$74</f>
        <v>0.0913686734461119</v>
      </c>
      <c r="E52">
        <f>C52*D52</f>
        <v>7.536977720174631</v>
      </c>
    </row>
    <row r="53" spans="1:5" ht="12.75">
      <c r="A53" s="9" t="str">
        <f>'[1]grunnlag'!B49</f>
        <v>0403 Hamar</v>
      </c>
      <c r="B53" s="5">
        <v>27593</v>
      </c>
      <c r="C53" s="19">
        <v>97.98477146</v>
      </c>
      <c r="D53">
        <f aca="true" t="shared" si="4" ref="D53:D73">B53/$B$74</f>
        <v>0.1463734211796659</v>
      </c>
      <c r="E53">
        <f aca="true" t="shared" si="5" ref="E53:E73">C53*D53</f>
        <v>14.342366222107888</v>
      </c>
    </row>
    <row r="54" spans="1:5" ht="12.75">
      <c r="A54" s="10" t="str">
        <f>'[1]grunnlag'!B50</f>
        <v>0412 Ringsaker</v>
      </c>
      <c r="B54" s="20">
        <v>31923</v>
      </c>
      <c r="C54" s="21">
        <v>78.85420159</v>
      </c>
      <c r="D54">
        <f t="shared" si="4"/>
        <v>0.16934290306666455</v>
      </c>
      <c r="E54">
        <f t="shared" si="5"/>
        <v>13.353399416254597</v>
      </c>
    </row>
    <row r="55" spans="1:5" ht="12.75">
      <c r="A55" s="9" t="str">
        <f>'[1]grunnlag'!B51</f>
        <v>0415 Løten</v>
      </c>
      <c r="B55" s="5">
        <v>7290</v>
      </c>
      <c r="C55" s="19">
        <v>74.21835661</v>
      </c>
      <c r="D55">
        <f t="shared" si="4"/>
        <v>0.03867148336171364</v>
      </c>
      <c r="E55">
        <f t="shared" si="5"/>
        <v>2.8701339427773442</v>
      </c>
    </row>
    <row r="56" spans="1:5" ht="12.75">
      <c r="A56" s="9" t="str">
        <f>'[1]grunnlag'!B52</f>
        <v>0417 Stange</v>
      </c>
      <c r="B56" s="5">
        <v>18591</v>
      </c>
      <c r="C56" s="19">
        <v>80.25175953</v>
      </c>
      <c r="D56">
        <f t="shared" si="4"/>
        <v>0.0986202396677117</v>
      </c>
      <c r="E56">
        <f t="shared" si="5"/>
        <v>7.914447758604167</v>
      </c>
    </row>
    <row r="57" spans="1:5" ht="12.75">
      <c r="A57" s="10" t="str">
        <f>'[1]grunnlag'!B53</f>
        <v>0418 Nord-Odal</v>
      </c>
      <c r="B57" s="20">
        <v>5051</v>
      </c>
      <c r="C57" s="21">
        <v>72.90830834</v>
      </c>
      <c r="D57">
        <f t="shared" si="4"/>
        <v>0.026794192381346445</v>
      </c>
      <c r="E57">
        <f t="shared" si="5"/>
        <v>1.9535192398604857</v>
      </c>
    </row>
    <row r="58" spans="1:5" ht="12.75">
      <c r="A58" s="9" t="str">
        <f>'[1]grunnlag'!B54</f>
        <v>0419 Sør-Odal</v>
      </c>
      <c r="B58" s="5">
        <v>7675</v>
      </c>
      <c r="C58" s="19">
        <v>80.60084187</v>
      </c>
      <c r="D58">
        <f t="shared" si="4"/>
        <v>0.04071380449947218</v>
      </c>
      <c r="E58">
        <f t="shared" si="5"/>
        <v>3.2815669183880516</v>
      </c>
    </row>
    <row r="59" spans="1:5" ht="12.75">
      <c r="A59" s="9" t="str">
        <f>'[1]grunnlag'!B55</f>
        <v>0420 Eidskog</v>
      </c>
      <c r="B59" s="5">
        <v>6453</v>
      </c>
      <c r="C59" s="19">
        <v>68.67378411</v>
      </c>
      <c r="D59">
        <f t="shared" si="4"/>
        <v>0.0342314241609243</v>
      </c>
      <c r="E59">
        <f t="shared" si="5"/>
        <v>2.350801432605153</v>
      </c>
    </row>
    <row r="60" spans="1:5" ht="12.75">
      <c r="A60" s="10" t="str">
        <f>'[1]grunnlag'!B56</f>
        <v>0423 Grue</v>
      </c>
      <c r="B60" s="20">
        <v>5218</v>
      </c>
      <c r="C60" s="21">
        <v>75.69034488</v>
      </c>
      <c r="D60">
        <f t="shared" si="4"/>
        <v>0.027680082329413137</v>
      </c>
      <c r="E60">
        <f t="shared" si="5"/>
        <v>2.095114977820074</v>
      </c>
    </row>
    <row r="61" spans="1:5" ht="12.75">
      <c r="A61" s="9" t="str">
        <f>'[1]grunnlag'!B57</f>
        <v>0425 Åsnes</v>
      </c>
      <c r="B61" s="5">
        <v>7714</v>
      </c>
      <c r="C61" s="19">
        <v>76.47531698</v>
      </c>
      <c r="D61">
        <f t="shared" si="4"/>
        <v>0.040920688978362006</v>
      </c>
      <c r="E61">
        <f t="shared" si="5"/>
        <v>3.129422660660227</v>
      </c>
    </row>
    <row r="62" spans="1:5" ht="12.75">
      <c r="A62" s="9" t="str">
        <f>'[1]grunnlag'!B58</f>
        <v>0426 Våler</v>
      </c>
      <c r="B62" s="5">
        <v>3906</v>
      </c>
      <c r="C62" s="19">
        <v>77.19265638</v>
      </c>
      <c r="D62">
        <f t="shared" si="4"/>
        <v>0.020720276270350273</v>
      </c>
      <c r="E62">
        <f t="shared" si="5"/>
        <v>1.5994531662358167</v>
      </c>
    </row>
    <row r="63" spans="1:5" ht="12.75">
      <c r="A63" s="10" t="str">
        <f>'[1]grunnlag'!B59</f>
        <v>0427 Elverum</v>
      </c>
      <c r="B63" s="20">
        <v>18992</v>
      </c>
      <c r="C63" s="21">
        <v>80.86871831</v>
      </c>
      <c r="D63">
        <f t="shared" si="4"/>
        <v>0.10074743648911734</v>
      </c>
      <c r="E63">
        <f t="shared" si="5"/>
        <v>8.147316061893045</v>
      </c>
    </row>
    <row r="64" spans="1:5" ht="12.75">
      <c r="A64" s="9" t="str">
        <f>'[1]grunnlag'!B60</f>
        <v>0428 Trysil</v>
      </c>
      <c r="B64" s="5">
        <v>6845</v>
      </c>
      <c r="C64" s="19">
        <v>84.79697694</v>
      </c>
      <c r="D64">
        <f t="shared" si="4"/>
        <v>0.03631087841027845</v>
      </c>
      <c r="E64">
        <f t="shared" si="5"/>
        <v>3.079052719227525</v>
      </c>
    </row>
    <row r="65" spans="1:5" ht="12.75">
      <c r="A65" s="9" t="str">
        <f>'[1]grunnlag'!B61</f>
        <v>0429 Åmot</v>
      </c>
      <c r="B65" s="5">
        <v>4348</v>
      </c>
      <c r="C65" s="19">
        <v>86.74230906</v>
      </c>
      <c r="D65">
        <f t="shared" si="4"/>
        <v>0.023064967031101634</v>
      </c>
      <c r="E65">
        <f t="shared" si="5"/>
        <v>2.0007084986705284</v>
      </c>
    </row>
    <row r="66" spans="1:5" ht="12.75">
      <c r="A66" s="10" t="str">
        <f>'[1]grunnlag'!B62</f>
        <v>0430 Stor-Elvdal</v>
      </c>
      <c r="B66" s="20">
        <v>2797</v>
      </c>
      <c r="C66" s="21">
        <v>80.75933588</v>
      </c>
      <c r="D66">
        <f t="shared" si="4"/>
        <v>0.014837330447560089</v>
      </c>
      <c r="E66">
        <f t="shared" si="5"/>
        <v>1.1982529531770558</v>
      </c>
    </row>
    <row r="67" spans="1:5" ht="12.75">
      <c r="A67" s="9" t="str">
        <f>'[1]grunnlag'!B63</f>
        <v>0432 Rendalen</v>
      </c>
      <c r="B67" s="5">
        <v>2082</v>
      </c>
      <c r="C67" s="19">
        <v>83.09291281</v>
      </c>
      <c r="D67">
        <f t="shared" si="4"/>
        <v>0.011044448334579945</v>
      </c>
      <c r="E67">
        <f t="shared" si="5"/>
        <v>0.9177153824998011</v>
      </c>
    </row>
    <row r="68" spans="1:5" ht="12.75">
      <c r="A68" s="9" t="str">
        <f>'[1]grunnlag'!B64</f>
        <v>0434 Engerdal</v>
      </c>
      <c r="B68" s="5">
        <v>1497</v>
      </c>
      <c r="C68" s="19">
        <v>64.5255243</v>
      </c>
      <c r="D68">
        <f t="shared" si="4"/>
        <v>0.007941181151232555</v>
      </c>
      <c r="E68">
        <f t="shared" si="5"/>
        <v>0.5124088773445582</v>
      </c>
    </row>
    <row r="69" spans="1:5" ht="12.75">
      <c r="A69" s="10" t="str">
        <f>'[1]grunnlag'!B65</f>
        <v>0436 Tolga</v>
      </c>
      <c r="B69" s="20">
        <v>1755</v>
      </c>
      <c r="C69" s="21">
        <v>59.05813149</v>
      </c>
      <c r="D69">
        <f t="shared" si="4"/>
        <v>0.009309801550042173</v>
      </c>
      <c r="E69">
        <f t="shared" si="5"/>
        <v>0.5498194840881965</v>
      </c>
    </row>
    <row r="70" spans="1:5" ht="12.75">
      <c r="A70" s="9" t="str">
        <f>'[1]grunnlag'!B66</f>
        <v>0437 Tynset</v>
      </c>
      <c r="B70" s="5">
        <v>5368</v>
      </c>
      <c r="C70" s="19">
        <v>84.41933077</v>
      </c>
      <c r="D70">
        <f t="shared" si="4"/>
        <v>0.028475791863604775</v>
      </c>
      <c r="E70">
        <f t="shared" si="5"/>
        <v>2.403907292271326</v>
      </c>
    </row>
    <row r="71" spans="1:5" ht="12.75">
      <c r="A71" s="9" t="str">
        <f>'[1]grunnlag'!B67</f>
        <v>0438 Alvdal</v>
      </c>
      <c r="B71" s="5">
        <v>2392</v>
      </c>
      <c r="C71" s="19">
        <v>82.97497876</v>
      </c>
      <c r="D71">
        <f t="shared" si="4"/>
        <v>0.012688914705242665</v>
      </c>
      <c r="E71">
        <f t="shared" si="5"/>
        <v>1.052862428154962</v>
      </c>
    </row>
    <row r="72" spans="1:5" ht="12.75">
      <c r="A72" s="10" t="str">
        <f>'[1]grunnlag'!B68</f>
        <v>0439 Folldal</v>
      </c>
      <c r="B72" s="20">
        <v>1722</v>
      </c>
      <c r="C72" s="21">
        <v>70.79103298</v>
      </c>
      <c r="D72">
        <f t="shared" si="4"/>
        <v>0.009134745452520012</v>
      </c>
      <c r="E72">
        <f t="shared" si="5"/>
        <v>0.6466580665932492</v>
      </c>
    </row>
    <row r="73" spans="1:5" ht="12.75">
      <c r="A73" s="9" t="str">
        <f>'[1]grunnlag'!B69</f>
        <v>0441 Os</v>
      </c>
      <c r="B73" s="5">
        <v>2075</v>
      </c>
      <c r="C73" s="19">
        <v>63.97109924</v>
      </c>
      <c r="D73">
        <f t="shared" si="4"/>
        <v>0.011007315222984334</v>
      </c>
      <c r="E73">
        <f t="shared" si="5"/>
        <v>0.7041500544954936</v>
      </c>
    </row>
    <row r="74" spans="1:5" ht="13.5" thickBot="1">
      <c r="A74" s="11" t="str">
        <f>'[1]grunnlag'!A48</f>
        <v>Hedmark</v>
      </c>
      <c r="B74" s="22">
        <v>188511</v>
      </c>
      <c r="C74" s="23">
        <v>1707.34042796</v>
      </c>
      <c r="D74" s="29">
        <f>SUM(D52:D73)</f>
        <v>0.9999999999999999</v>
      </c>
      <c r="E74" s="29">
        <f>SUM(E52:E73)</f>
        <v>81.64005527390418</v>
      </c>
    </row>
    <row r="75" spans="1:3" ht="12.75">
      <c r="A75" s="9"/>
      <c r="B75" s="5"/>
      <c r="C75" s="19"/>
    </row>
    <row r="76" spans="1:5" ht="12.75">
      <c r="A76" s="9" t="str">
        <f>'[1]grunnlag'!B71</f>
        <v>0501 Lillehammer</v>
      </c>
      <c r="B76" s="5">
        <v>25314</v>
      </c>
      <c r="C76" s="19">
        <v>95.42943746</v>
      </c>
      <c r="D76">
        <f>B76/$B$102</f>
        <v>0.13817383899914848</v>
      </c>
      <c r="E76">
        <f>C76*D76</f>
        <v>13.185851727377349</v>
      </c>
    </row>
    <row r="77" spans="1:5" ht="12.75">
      <c r="A77" s="9" t="str">
        <f>'[1]grunnlag'!B72</f>
        <v>0502 Gjøvik</v>
      </c>
      <c r="B77" s="5">
        <v>27819</v>
      </c>
      <c r="C77" s="19">
        <v>87.73966387</v>
      </c>
      <c r="D77">
        <f aca="true" t="shared" si="6" ref="D77:D101">B77/$B$102</f>
        <v>0.15184712124189428</v>
      </c>
      <c r="E77">
        <f aca="true" t="shared" si="7" ref="E77:E101">C77*D77</f>
        <v>13.323015377390941</v>
      </c>
    </row>
    <row r="78" spans="1:5" ht="12.75">
      <c r="A78" s="10" t="str">
        <f>'[1]grunnlag'!B73</f>
        <v>0511 Dovre</v>
      </c>
      <c r="B78" s="20">
        <v>2826</v>
      </c>
      <c r="C78" s="21">
        <v>74.04336802</v>
      </c>
      <c r="D78">
        <f t="shared" si="6"/>
        <v>0.015425427392415012</v>
      </c>
      <c r="E78">
        <f t="shared" si="7"/>
        <v>1.1421505972823738</v>
      </c>
    </row>
    <row r="79" spans="1:5" ht="12.75">
      <c r="A79" s="9" t="str">
        <f>'[1]grunnlag'!B74</f>
        <v>0512 Lesja</v>
      </c>
      <c r="B79" s="5">
        <v>2172</v>
      </c>
      <c r="C79" s="19">
        <v>72.17263605</v>
      </c>
      <c r="D79">
        <f t="shared" si="6"/>
        <v>0.011855636339817907</v>
      </c>
      <c r="E79">
        <f t="shared" si="7"/>
        <v>0.8556525266948319</v>
      </c>
    </row>
    <row r="80" spans="1:5" ht="12.75">
      <c r="A80" s="9" t="str">
        <f>'[1]grunnlag'!B75</f>
        <v>0513 Skjåk</v>
      </c>
      <c r="B80" s="5">
        <v>2376</v>
      </c>
      <c r="C80" s="19">
        <v>85.65626064</v>
      </c>
      <c r="D80">
        <f t="shared" si="6"/>
        <v>0.01296914914521517</v>
      </c>
      <c r="E80">
        <f t="shared" si="7"/>
        <v>1.1108888194615838</v>
      </c>
    </row>
    <row r="81" spans="1:5" ht="12.75">
      <c r="A81" s="10" t="str">
        <f>'[1]grunnlag'!B76</f>
        <v>0514 Lom</v>
      </c>
      <c r="B81" s="20">
        <v>2455</v>
      </c>
      <c r="C81" s="21">
        <v>81.18541449</v>
      </c>
      <c r="D81">
        <f t="shared" si="6"/>
        <v>0.013400362437501364</v>
      </c>
      <c r="E81">
        <f t="shared" si="7"/>
        <v>1.087913978804775</v>
      </c>
    </row>
    <row r="82" spans="1:5" ht="12.75">
      <c r="A82" s="9" t="str">
        <f>'[1]grunnlag'!B77</f>
        <v>0515 Vågå</v>
      </c>
      <c r="B82" s="5">
        <v>3766</v>
      </c>
      <c r="C82" s="19">
        <v>76.34239063</v>
      </c>
      <c r="D82">
        <f t="shared" si="6"/>
        <v>0.02055631973101024</v>
      </c>
      <c r="E82">
        <f t="shared" si="7"/>
        <v>1.56931859081996</v>
      </c>
    </row>
    <row r="83" spans="1:5" ht="12.75">
      <c r="A83" s="9" t="str">
        <f>'[1]grunnlag'!B78</f>
        <v>0516 Nord-Fron</v>
      </c>
      <c r="B83" s="5">
        <v>5843</v>
      </c>
      <c r="C83" s="19">
        <v>94.10042744</v>
      </c>
      <c r="D83">
        <f t="shared" si="6"/>
        <v>0.03189340844086374</v>
      </c>
      <c r="E83">
        <f t="shared" si="7"/>
        <v>3.001183366803782</v>
      </c>
    </row>
    <row r="84" spans="1:5" ht="12.75">
      <c r="A84" s="10" t="str">
        <f>'[1]grunnlag'!B79</f>
        <v>0517 Sel</v>
      </c>
      <c r="B84" s="20">
        <v>6083</v>
      </c>
      <c r="C84" s="21">
        <v>71.40404878</v>
      </c>
      <c r="D84">
        <f t="shared" si="6"/>
        <v>0.033203423506036986</v>
      </c>
      <c r="E84">
        <f t="shared" si="7"/>
        <v>2.3708588716880636</v>
      </c>
    </row>
    <row r="85" spans="1:5" ht="12.75">
      <c r="A85" s="9" t="str">
        <f>'[1]grunnlag'!B80</f>
        <v>0519 Sør-Fron</v>
      </c>
      <c r="B85" s="5">
        <v>3231</v>
      </c>
      <c r="C85" s="19">
        <v>84.77878556</v>
      </c>
      <c r="D85">
        <f t="shared" si="6"/>
        <v>0.01763607781489487</v>
      </c>
      <c r="E85">
        <f t="shared" si="7"/>
        <v>1.4951652591884457</v>
      </c>
    </row>
    <row r="86" spans="1:5" ht="12.75">
      <c r="A86" s="9" t="str">
        <f>'[1]grunnlag'!B81</f>
        <v>0520 Ringebu</v>
      </c>
      <c r="B86" s="5">
        <v>4566</v>
      </c>
      <c r="C86" s="19">
        <v>86.32662542</v>
      </c>
      <c r="D86">
        <f t="shared" si="6"/>
        <v>0.02492303661492107</v>
      </c>
      <c r="E86">
        <f t="shared" si="7"/>
        <v>2.1515216461852362</v>
      </c>
    </row>
    <row r="87" spans="1:5" ht="12.75">
      <c r="A87" s="10" t="str">
        <f>'[1]grunnlag'!B82</f>
        <v>0521 Øyer</v>
      </c>
      <c r="B87" s="20">
        <v>4854</v>
      </c>
      <c r="C87" s="21">
        <v>83.35808894</v>
      </c>
      <c r="D87">
        <f t="shared" si="6"/>
        <v>0.02649505469312897</v>
      </c>
      <c r="E87">
        <f t="shared" si="7"/>
        <v>2.208577125580009</v>
      </c>
    </row>
    <row r="88" spans="1:5" ht="12.75">
      <c r="A88" s="9" t="str">
        <f>'[1]grunnlag'!B83</f>
        <v>0522 Gausdal</v>
      </c>
      <c r="B88" s="5">
        <v>6202</v>
      </c>
      <c r="C88" s="19">
        <v>77.32368222</v>
      </c>
      <c r="D88">
        <f t="shared" si="6"/>
        <v>0.03385297264251872</v>
      </c>
      <c r="E88">
        <f t="shared" si="7"/>
        <v>2.617636498812471</v>
      </c>
    </row>
    <row r="89" spans="1:5" ht="12.75">
      <c r="A89" s="9" t="str">
        <f>'[1]grunnlag'!B84</f>
        <v>0528 Østre Toten</v>
      </c>
      <c r="B89" s="5">
        <v>14453</v>
      </c>
      <c r="C89" s="19">
        <v>79.4152047</v>
      </c>
      <c r="D89">
        <f t="shared" si="6"/>
        <v>0.07889019890395406</v>
      </c>
      <c r="E89">
        <f t="shared" si="7"/>
        <v>6.265081294781227</v>
      </c>
    </row>
    <row r="90" spans="1:5" ht="12.75">
      <c r="A90" s="10" t="str">
        <f>'[1]grunnlag'!B85</f>
        <v>0529 Vestre Toten</v>
      </c>
      <c r="B90" s="20">
        <v>12599</v>
      </c>
      <c r="C90" s="21">
        <v>82.2670164</v>
      </c>
      <c r="D90">
        <f t="shared" si="6"/>
        <v>0.06877033252549071</v>
      </c>
      <c r="E90">
        <f t="shared" si="7"/>
        <v>5.657530073707997</v>
      </c>
    </row>
    <row r="91" spans="1:5" ht="12.75">
      <c r="A91" s="9" t="str">
        <f>'[1]grunnlag'!B86</f>
        <v>0532 Jevnaker</v>
      </c>
      <c r="B91" s="5">
        <v>6312</v>
      </c>
      <c r="C91" s="19">
        <v>81.83326286</v>
      </c>
      <c r="D91">
        <f t="shared" si="6"/>
        <v>0.034453396214056464</v>
      </c>
      <c r="E91">
        <f t="shared" si="7"/>
        <v>2.8194338288046117</v>
      </c>
    </row>
    <row r="92" spans="1:5" ht="12.75">
      <c r="A92" s="9" t="str">
        <f>'[1]grunnlag'!B87</f>
        <v>0533 Lunner</v>
      </c>
      <c r="B92" s="5">
        <v>8518</v>
      </c>
      <c r="C92" s="19">
        <v>85.44145833</v>
      </c>
      <c r="D92">
        <f t="shared" si="6"/>
        <v>0.04649461802144058</v>
      </c>
      <c r="E92">
        <f t="shared" si="7"/>
        <v>3.9725679682481827</v>
      </c>
    </row>
    <row r="93" spans="1:5" ht="12.75">
      <c r="A93" s="10" t="str">
        <f>'[1]grunnlag'!B88</f>
        <v>0534 Gran</v>
      </c>
      <c r="B93" s="20">
        <v>13066</v>
      </c>
      <c r="C93" s="21">
        <v>83.29307304</v>
      </c>
      <c r="D93">
        <f t="shared" si="6"/>
        <v>0.07131940350647366</v>
      </c>
      <c r="E93">
        <f t="shared" si="7"/>
        <v>5.9404122854339425</v>
      </c>
    </row>
    <row r="94" spans="1:5" ht="12.75">
      <c r="A94" s="9" t="str">
        <f>'[1]grunnlag'!B89</f>
        <v>0536 Søndre Land</v>
      </c>
      <c r="B94" s="5">
        <v>5977</v>
      </c>
      <c r="C94" s="19">
        <v>68.38545065</v>
      </c>
      <c r="D94">
        <f t="shared" si="6"/>
        <v>0.0326248335189188</v>
      </c>
      <c r="E94">
        <f t="shared" si="7"/>
        <v>2.2310639425724874</v>
      </c>
    </row>
    <row r="95" spans="1:5" ht="12.75">
      <c r="A95" s="9" t="str">
        <f>'[1]grunnlag'!B90</f>
        <v>0538 Nordre Land</v>
      </c>
      <c r="B95" s="5">
        <v>6737</v>
      </c>
      <c r="C95" s="19">
        <v>78.18801668</v>
      </c>
      <c r="D95">
        <f t="shared" si="6"/>
        <v>0.03677321455863409</v>
      </c>
      <c r="E95">
        <f t="shared" si="7"/>
        <v>2.875224713287701</v>
      </c>
    </row>
    <row r="96" spans="1:5" ht="12.75">
      <c r="A96" s="10" t="str">
        <f>'[1]grunnlag'!B91</f>
        <v>0540 Sør-Aurdal</v>
      </c>
      <c r="B96" s="20">
        <v>3243</v>
      </c>
      <c r="C96" s="21">
        <v>83.29708907</v>
      </c>
      <c r="D96">
        <f t="shared" si="6"/>
        <v>0.017701578568153534</v>
      </c>
      <c r="E96">
        <f t="shared" si="7"/>
        <v>1.474489966671088</v>
      </c>
    </row>
    <row r="97" spans="1:5" ht="12.75">
      <c r="A97" s="9" t="str">
        <f>'[1]grunnlag'!B92</f>
        <v>0541 Etnedal</v>
      </c>
      <c r="B97" s="5">
        <v>1389</v>
      </c>
      <c r="C97" s="19">
        <v>73.81395112</v>
      </c>
      <c r="D97">
        <f t="shared" si="6"/>
        <v>0.007581712189690181</v>
      </c>
      <c r="E97">
        <f t="shared" si="7"/>
        <v>0.5596361329756991</v>
      </c>
    </row>
    <row r="98" spans="1:5" ht="12.75">
      <c r="A98" s="9" t="str">
        <f>'[1]grunnlag'!B93</f>
        <v>0542 Nord-Aurdal</v>
      </c>
      <c r="B98" s="5">
        <v>6425</v>
      </c>
      <c r="C98" s="19">
        <v>95.91184419</v>
      </c>
      <c r="D98">
        <f t="shared" si="6"/>
        <v>0.03507019497390887</v>
      </c>
      <c r="E98">
        <f t="shared" si="7"/>
        <v>3.3636470760504684</v>
      </c>
    </row>
    <row r="99" spans="1:5" ht="12.75">
      <c r="A99" s="10" t="str">
        <f>'[1]grunnlag'!B94</f>
        <v>0543 Vestre Slidre</v>
      </c>
      <c r="B99" s="20">
        <v>2217</v>
      </c>
      <c r="C99" s="21">
        <v>88.85553468</v>
      </c>
      <c r="D99">
        <f t="shared" si="6"/>
        <v>0.012101264164537892</v>
      </c>
      <c r="E99">
        <f t="shared" si="7"/>
        <v>1.075264297643938</v>
      </c>
    </row>
    <row r="100" spans="1:5" ht="12.75">
      <c r="A100" s="9" t="str">
        <f>'[1]grunnlag'!B95</f>
        <v>0544 Øystre Slidre</v>
      </c>
      <c r="B100" s="5">
        <v>3137</v>
      </c>
      <c r="C100" s="19">
        <v>100.28236362</v>
      </c>
      <c r="D100">
        <f t="shared" si="6"/>
        <v>0.017122988581035347</v>
      </c>
      <c r="E100">
        <f t="shared" si="7"/>
        <v>1.7171337671444944</v>
      </c>
    </row>
    <row r="101" spans="1:5" ht="12.75">
      <c r="A101" s="9" t="str">
        <f>'[1]grunnlag'!B96</f>
        <v>0545 Vang</v>
      </c>
      <c r="B101" s="5">
        <v>1624</v>
      </c>
      <c r="C101" s="19">
        <v>95.05044544</v>
      </c>
      <c r="D101">
        <f t="shared" si="6"/>
        <v>0.008864435274338988</v>
      </c>
      <c r="E101">
        <f t="shared" si="7"/>
        <v>0.8425685213999694</v>
      </c>
    </row>
    <row r="102" spans="1:5" ht="13.5" thickBot="1">
      <c r="A102" s="11" t="str">
        <f>'[1]grunnlag'!A71</f>
        <v>Oppland</v>
      </c>
      <c r="B102" s="22">
        <v>183204</v>
      </c>
      <c r="C102" s="23">
        <v>2165.89554032</v>
      </c>
      <c r="D102" s="29">
        <f>SUM(D76:D101)</f>
        <v>1.0000000000000002</v>
      </c>
      <c r="E102" s="29">
        <f>SUM(E76:E101)</f>
        <v>84.91378825481162</v>
      </c>
    </row>
    <row r="103" spans="1:3" ht="12.75">
      <c r="A103" s="9"/>
      <c r="B103" s="5"/>
      <c r="C103" s="19"/>
    </row>
    <row r="104" spans="1:5" ht="12.75">
      <c r="A104" s="9" t="str">
        <f>'[1]grunnlag'!B98</f>
        <v>0602 Drammen</v>
      </c>
      <c r="B104" s="5">
        <v>57759</v>
      </c>
      <c r="C104" s="19">
        <v>101.39218633</v>
      </c>
      <c r="D104">
        <f>B104/$B$125</f>
        <v>0.23553471301865633</v>
      </c>
      <c r="E104">
        <f>C104*D104</f>
        <v>23.88137950957068</v>
      </c>
    </row>
    <row r="105" spans="1:5" ht="12.75">
      <c r="A105" s="9" t="str">
        <f>'[1]grunnlag'!B99</f>
        <v>0604 Kongsberg</v>
      </c>
      <c r="B105" s="5">
        <v>23315</v>
      </c>
      <c r="C105" s="19">
        <v>114.60030663</v>
      </c>
      <c r="D105">
        <f aca="true" t="shared" si="8" ref="D105:D124">B105/$B$125</f>
        <v>0.09507595065755939</v>
      </c>
      <c r="E105">
        <f aca="true" t="shared" si="9" ref="E105:E124">C105*D105</f>
        <v>10.895733098495057</v>
      </c>
    </row>
    <row r="106" spans="1:5" ht="12.75">
      <c r="A106" s="10" t="str">
        <f>'[1]grunnlag'!B100</f>
        <v>0605 Ringerike</v>
      </c>
      <c r="B106" s="20">
        <v>28197</v>
      </c>
      <c r="C106" s="21">
        <v>95.75105844</v>
      </c>
      <c r="D106">
        <f t="shared" si="8"/>
        <v>0.11498419818533999</v>
      </c>
      <c r="E106">
        <f t="shared" si="9"/>
        <v>11.009858680121031</v>
      </c>
    </row>
    <row r="107" spans="1:5" ht="12.75">
      <c r="A107" s="9" t="str">
        <f>'[1]grunnlag'!B101</f>
        <v>0612 Hole</v>
      </c>
      <c r="B107" s="5">
        <v>5307</v>
      </c>
      <c r="C107" s="19">
        <v>133.07661421</v>
      </c>
      <c r="D107">
        <f t="shared" si="8"/>
        <v>0.02164134978081354</v>
      </c>
      <c r="E107">
        <f t="shared" si="9"/>
        <v>2.8799575557649915</v>
      </c>
    </row>
    <row r="108" spans="1:5" ht="12.75">
      <c r="A108" s="9" t="str">
        <f>'[1]grunnlag'!B102</f>
        <v>0615 Flå</v>
      </c>
      <c r="B108" s="5">
        <v>998</v>
      </c>
      <c r="C108" s="19">
        <v>97.43515495</v>
      </c>
      <c r="D108">
        <f t="shared" si="8"/>
        <v>0.004069731878886737</v>
      </c>
      <c r="E108">
        <f t="shared" si="9"/>
        <v>0.3965349562242838</v>
      </c>
    </row>
    <row r="109" spans="1:5" ht="12.75">
      <c r="A109" s="10" t="str">
        <f>'[1]grunnlag'!B103</f>
        <v>0616 Nes</v>
      </c>
      <c r="B109" s="20">
        <v>3524</v>
      </c>
      <c r="C109" s="21">
        <v>100.59075306</v>
      </c>
      <c r="D109">
        <f t="shared" si="8"/>
        <v>0.014370476093383627</v>
      </c>
      <c r="E109">
        <f t="shared" si="9"/>
        <v>1.445537012064186</v>
      </c>
    </row>
    <row r="110" spans="1:5" ht="12.75">
      <c r="A110" s="9" t="str">
        <f>'[1]grunnlag'!B104</f>
        <v>0617 Gol</v>
      </c>
      <c r="B110" s="5">
        <v>4404</v>
      </c>
      <c r="C110" s="19">
        <v>113.84594065</v>
      </c>
      <c r="D110">
        <f t="shared" si="8"/>
        <v>0.01795901722907534</v>
      </c>
      <c r="E110">
        <f t="shared" si="9"/>
        <v>2.0445612095936387</v>
      </c>
    </row>
    <row r="111" spans="1:5" ht="12.75">
      <c r="A111" s="9" t="str">
        <f>'[1]grunnlag'!B105</f>
        <v>0618 Hemsedal</v>
      </c>
      <c r="B111" s="5">
        <v>1947</v>
      </c>
      <c r="C111" s="19">
        <v>138.4142443</v>
      </c>
      <c r="D111">
        <f t="shared" si="8"/>
        <v>0.007939647262717913</v>
      </c>
      <c r="E111">
        <f t="shared" si="9"/>
        <v>1.0989602758776635</v>
      </c>
    </row>
    <row r="112" spans="1:5" ht="12.75">
      <c r="A112" s="10" t="str">
        <f>'[1]grunnlag'!B106</f>
        <v>0619 Ål</v>
      </c>
      <c r="B112" s="20">
        <v>4662</v>
      </c>
      <c r="C112" s="21">
        <v>102.8146467</v>
      </c>
      <c r="D112">
        <f t="shared" si="8"/>
        <v>0.01901111224385768</v>
      </c>
      <c r="E112">
        <f t="shared" si="9"/>
        <v>1.9546207887262717</v>
      </c>
    </row>
    <row r="113" spans="1:5" ht="12.75">
      <c r="A113" s="9" t="str">
        <f>'[1]grunnlag'!B107</f>
        <v>0620 Hol</v>
      </c>
      <c r="B113" s="5">
        <v>4500</v>
      </c>
      <c r="C113" s="19">
        <v>144.12317148</v>
      </c>
      <c r="D113">
        <f t="shared" si="8"/>
        <v>0.01835049444387807</v>
      </c>
      <c r="E113">
        <f t="shared" si="9"/>
        <v>2.6447314574778265</v>
      </c>
    </row>
    <row r="114" spans="1:5" ht="12.75">
      <c r="A114" s="9" t="str">
        <f>'[1]grunnlag'!B108</f>
        <v>0621 Sigdal</v>
      </c>
      <c r="B114" s="5">
        <v>3501</v>
      </c>
      <c r="C114" s="19">
        <v>102.34357066</v>
      </c>
      <c r="D114">
        <f t="shared" si="8"/>
        <v>0.014276684677337139</v>
      </c>
      <c r="E114">
        <f t="shared" si="9"/>
        <v>1.4611268870655927</v>
      </c>
    </row>
    <row r="115" spans="1:5" ht="12.75">
      <c r="A115" s="10" t="str">
        <f>'[1]grunnlag'!B109</f>
        <v>0622 Krødsherad</v>
      </c>
      <c r="B115" s="20">
        <v>2127</v>
      </c>
      <c r="C115" s="21">
        <v>100.39623594</v>
      </c>
      <c r="D115">
        <f t="shared" si="8"/>
        <v>0.008673667040473034</v>
      </c>
      <c r="E115">
        <f t="shared" si="9"/>
        <v>0.8708035226603322</v>
      </c>
    </row>
    <row r="116" spans="1:5" ht="12.75">
      <c r="A116" s="9" t="str">
        <f>'[1]grunnlag'!B110</f>
        <v>0623 Modum</v>
      </c>
      <c r="B116" s="5">
        <v>12585</v>
      </c>
      <c r="C116" s="19">
        <v>91.08936048</v>
      </c>
      <c r="D116">
        <f t="shared" si="8"/>
        <v>0.05132021612804567</v>
      </c>
      <c r="E116">
        <f t="shared" si="9"/>
        <v>4.674725666799062</v>
      </c>
    </row>
    <row r="117" spans="1:5" ht="12.75">
      <c r="A117" s="9" t="str">
        <f>'[1]grunnlag'!B111</f>
        <v>0624 Øvre Eiker</v>
      </c>
      <c r="B117" s="5">
        <v>15825</v>
      </c>
      <c r="C117" s="19">
        <v>90.09085515</v>
      </c>
      <c r="D117">
        <f t="shared" si="8"/>
        <v>0.06453257212763788</v>
      </c>
      <c r="E117">
        <f t="shared" si="9"/>
        <v>5.813794608007951</v>
      </c>
    </row>
    <row r="118" spans="1:5" ht="12.75">
      <c r="A118" s="10" t="str">
        <f>'[1]grunnlag'!B112</f>
        <v>0625 Nedre Eiker</v>
      </c>
      <c r="B118" s="20">
        <v>21653</v>
      </c>
      <c r="C118" s="21">
        <v>85.23981981</v>
      </c>
      <c r="D118">
        <f t="shared" si="8"/>
        <v>0.08829850137628709</v>
      </c>
      <c r="E118">
        <f t="shared" si="9"/>
        <v>7.526548346807748</v>
      </c>
    </row>
    <row r="119" spans="1:5" ht="12.75">
      <c r="A119" s="9" t="str">
        <f>'[1]grunnlag'!B113</f>
        <v>0626 Lier</v>
      </c>
      <c r="B119" s="5">
        <v>21874</v>
      </c>
      <c r="C119" s="19">
        <v>107.82843628</v>
      </c>
      <c r="D119">
        <f t="shared" si="8"/>
        <v>0.08919971454786421</v>
      </c>
      <c r="E119">
        <f t="shared" si="9"/>
        <v>9.618265736318566</v>
      </c>
    </row>
    <row r="120" spans="1:5" ht="12.75">
      <c r="A120" s="9" t="str">
        <f>'[1]grunnlag'!B114</f>
        <v>0627 Røyken</v>
      </c>
      <c r="B120" s="5">
        <v>17594</v>
      </c>
      <c r="C120" s="19">
        <v>101.29382006</v>
      </c>
      <c r="D120">
        <f t="shared" si="8"/>
        <v>0.07174635538790906</v>
      </c>
      <c r="E120">
        <f t="shared" si="9"/>
        <v>7.267462412623672</v>
      </c>
    </row>
    <row r="121" spans="1:5" ht="12.75">
      <c r="A121" s="10" t="str">
        <f>'[1]grunnlag'!B115</f>
        <v>0628 Hurum</v>
      </c>
      <c r="B121" s="20">
        <v>8913</v>
      </c>
      <c r="C121" s="21">
        <v>90.73710537</v>
      </c>
      <c r="D121">
        <f t="shared" si="8"/>
        <v>0.03634621266184117</v>
      </c>
      <c r="E121">
        <f t="shared" si="9"/>
        <v>3.29795012809791</v>
      </c>
    </row>
    <row r="122" spans="1:5" ht="12.75">
      <c r="A122" s="9" t="str">
        <f>'[1]grunnlag'!B116</f>
        <v>0631 Flesberg</v>
      </c>
      <c r="B122" s="5">
        <v>2529</v>
      </c>
      <c r="C122" s="19">
        <v>92.55992256</v>
      </c>
      <c r="D122">
        <f t="shared" si="8"/>
        <v>0.010312977877459476</v>
      </c>
      <c r="E122">
        <f t="shared" si="9"/>
        <v>0.9545684337006423</v>
      </c>
    </row>
    <row r="123" spans="1:5" ht="12.75">
      <c r="A123" s="9" t="str">
        <f>'[1]grunnlag'!B117</f>
        <v>0632 Rollag</v>
      </c>
      <c r="B123" s="5">
        <v>1414</v>
      </c>
      <c r="C123" s="19">
        <v>101.12526953</v>
      </c>
      <c r="D123">
        <f t="shared" si="8"/>
        <v>0.00576613314303191</v>
      </c>
      <c r="E123">
        <f t="shared" si="9"/>
        <v>0.583101768234968</v>
      </c>
    </row>
    <row r="124" spans="1:5" ht="12.75">
      <c r="A124" s="10" t="str">
        <f>'[1]grunnlag'!B118</f>
        <v>0633 Nore og Uvdal</v>
      </c>
      <c r="B124" s="20">
        <v>2597</v>
      </c>
      <c r="C124" s="21">
        <v>125.91761674</v>
      </c>
      <c r="D124">
        <f t="shared" si="8"/>
        <v>0.010590274237944744</v>
      </c>
      <c r="E124">
        <f t="shared" si="9"/>
        <v>1.3335020926650218</v>
      </c>
    </row>
    <row r="125" spans="1:5" ht="13.5" thickBot="1">
      <c r="A125" s="11" t="str">
        <f>'[1]grunnlag'!A98</f>
        <v>Buskerud</v>
      </c>
      <c r="B125" s="22">
        <v>245225</v>
      </c>
      <c r="C125" s="23">
        <v>2230.66608934</v>
      </c>
      <c r="D125" s="29">
        <f>SUM(D104:D124)</f>
        <v>1</v>
      </c>
      <c r="E125" s="29">
        <f>SUM(E104:E124)</f>
        <v>101.65372414689709</v>
      </c>
    </row>
    <row r="126" spans="1:3" ht="12.75">
      <c r="A126" s="9"/>
      <c r="B126" s="5"/>
      <c r="C126" s="19"/>
    </row>
    <row r="127" spans="1:5" ht="12.75">
      <c r="A127" s="9" t="str">
        <f>'[1]grunnlag'!B120</f>
        <v>0701 Horten</v>
      </c>
      <c r="B127" s="5">
        <v>24871</v>
      </c>
      <c r="C127" s="19">
        <v>87.89513177</v>
      </c>
      <c r="D127">
        <f>B127/$B$141</f>
        <v>0.11197907286676512</v>
      </c>
      <c r="E127">
        <f>C127*D127</f>
        <v>9.842415365106753</v>
      </c>
    </row>
    <row r="128" spans="1:5" ht="12.75">
      <c r="A128" s="9" t="str">
        <f>'[1]grunnlag'!B121</f>
        <v>0702 Holmestrand</v>
      </c>
      <c r="B128" s="5">
        <v>9654</v>
      </c>
      <c r="C128" s="19">
        <v>86.78739049</v>
      </c>
      <c r="D128">
        <f aca="true" t="shared" si="10" ref="D128:D140">B128/$B$141</f>
        <v>0.043466123977956274</v>
      </c>
      <c r="E128">
        <f aca="true" t="shared" si="11" ref="E128:E140">C128*D128</f>
        <v>3.7723114747616435</v>
      </c>
    </row>
    <row r="129" spans="1:5" ht="12.75">
      <c r="A129" s="10" t="str">
        <f>'[1]grunnlag'!B122</f>
        <v>0704 Tønsberg</v>
      </c>
      <c r="B129" s="20">
        <v>36919</v>
      </c>
      <c r="C129" s="21">
        <v>102.47119417</v>
      </c>
      <c r="D129">
        <f t="shared" si="10"/>
        <v>0.16622393113136189</v>
      </c>
      <c r="E129">
        <f t="shared" si="11"/>
        <v>17.03316472266249</v>
      </c>
    </row>
    <row r="130" spans="1:5" ht="12.75">
      <c r="A130" s="9" t="str">
        <f>'[1]grunnlag'!B123</f>
        <v>0706 Sandefjord</v>
      </c>
      <c r="B130" s="5">
        <v>41555</v>
      </c>
      <c r="C130" s="19">
        <v>92.0826551</v>
      </c>
      <c r="D130">
        <f t="shared" si="10"/>
        <v>0.1870970356229514</v>
      </c>
      <c r="E130">
        <f t="shared" si="11"/>
        <v>17.22839180150065</v>
      </c>
    </row>
    <row r="131" spans="1:5" ht="12.75">
      <c r="A131" s="9" t="str">
        <f>'[1]grunnlag'!B124</f>
        <v>0709 Larvik</v>
      </c>
      <c r="B131" s="5">
        <v>41211</v>
      </c>
      <c r="C131" s="19">
        <v>90.71749069</v>
      </c>
      <c r="D131">
        <f t="shared" si="10"/>
        <v>0.18554821164859706</v>
      </c>
      <c r="E131">
        <f t="shared" si="11"/>
        <v>16.832468162777754</v>
      </c>
    </row>
    <row r="132" spans="1:5" ht="12.75">
      <c r="A132" s="10" t="str">
        <f>'[1]grunnlag'!B125</f>
        <v>0711 Svelvik</v>
      </c>
      <c r="B132" s="20">
        <v>6465</v>
      </c>
      <c r="C132" s="21">
        <v>90.09262674</v>
      </c>
      <c r="D132">
        <f t="shared" si="10"/>
        <v>0.029107985448258475</v>
      </c>
      <c r="E132">
        <f t="shared" si="11"/>
        <v>2.622414868143302</v>
      </c>
    </row>
    <row r="133" spans="1:5" ht="12.75">
      <c r="A133" s="9" t="str">
        <f>'[1]grunnlag'!B126</f>
        <v>0713 Sande</v>
      </c>
      <c r="B133" s="5">
        <v>7740</v>
      </c>
      <c r="C133" s="19">
        <v>89.48711757</v>
      </c>
      <c r="D133">
        <f t="shared" si="10"/>
        <v>0.03484853942297302</v>
      </c>
      <c r="E133">
        <f t="shared" si="11"/>
        <v>3.118495344486367</v>
      </c>
    </row>
    <row r="134" spans="1:5" ht="12.75">
      <c r="A134" s="9" t="str">
        <f>'[1]grunnlag'!B127</f>
        <v>0714 Hof</v>
      </c>
      <c r="B134" s="5">
        <v>3079</v>
      </c>
      <c r="C134" s="19">
        <v>77.67652073</v>
      </c>
      <c r="D134">
        <f t="shared" si="10"/>
        <v>0.013862875049526348</v>
      </c>
      <c r="E134">
        <f t="shared" si="11"/>
        <v>1.076819901161933</v>
      </c>
    </row>
    <row r="135" spans="1:5" ht="12.75">
      <c r="A135" s="10" t="str">
        <f>'[1]grunnlag'!B128</f>
        <v>0716 Re</v>
      </c>
      <c r="B135" s="20">
        <v>8243</v>
      </c>
      <c r="C135" s="21">
        <v>82.71838227</v>
      </c>
      <c r="D135">
        <f t="shared" si="10"/>
        <v>0.03711324424593884</v>
      </c>
      <c r="E135">
        <f t="shared" si="11"/>
        <v>3.069947524815447</v>
      </c>
    </row>
    <row r="136" spans="1:5" ht="12.75">
      <c r="A136" s="9" t="str">
        <f>'[1]grunnlag'!B129</f>
        <v>0719 Andebu</v>
      </c>
      <c r="B136" s="5">
        <v>5147</v>
      </c>
      <c r="C136" s="19">
        <v>79.24894068</v>
      </c>
      <c r="D136">
        <f t="shared" si="10"/>
        <v>0.02317382847674963</v>
      </c>
      <c r="E136">
        <f t="shared" si="11"/>
        <v>1.8365013582824263</v>
      </c>
    </row>
    <row r="137" spans="1:5" ht="12.75">
      <c r="A137" s="13" t="str">
        <f>'[1]grunnlag'!B130</f>
        <v>0720 Stokke</v>
      </c>
      <c r="B137" s="18">
        <v>10127</v>
      </c>
      <c r="C137" s="24">
        <v>87.9349884</v>
      </c>
      <c r="D137">
        <f t="shared" si="10"/>
        <v>0.045595756942693515</v>
      </c>
      <c r="E137">
        <f t="shared" si="11"/>
        <v>4.009462357844973</v>
      </c>
    </row>
    <row r="138" spans="1:5" ht="12.75">
      <c r="A138" s="10" t="str">
        <f>'[1]grunnlag'!B131</f>
        <v>0722 Nøtterøy</v>
      </c>
      <c r="B138" s="20">
        <v>20082</v>
      </c>
      <c r="C138" s="21">
        <v>97.55906261</v>
      </c>
      <c r="D138">
        <f t="shared" si="10"/>
        <v>0.09041710189820985</v>
      </c>
      <c r="E138">
        <f t="shared" si="11"/>
        <v>8.821007705102204</v>
      </c>
    </row>
    <row r="139" spans="1:5" ht="12.75">
      <c r="A139" s="9" t="str">
        <f>'[1]grunnlag'!B132</f>
        <v>0723 Tjøme</v>
      </c>
      <c r="B139" s="5">
        <v>4566</v>
      </c>
      <c r="C139" s="19">
        <v>91.78982945</v>
      </c>
      <c r="D139">
        <f t="shared" si="10"/>
        <v>0.02055793682238951</v>
      </c>
      <c r="E139">
        <f t="shared" si="11"/>
        <v>1.887009514771008</v>
      </c>
    </row>
    <row r="140" spans="1:5" ht="12.75">
      <c r="A140" s="10" t="str">
        <f>'[1]grunnlag'!B133</f>
        <v>0728 Lardal</v>
      </c>
      <c r="B140" s="20">
        <v>2445</v>
      </c>
      <c r="C140" s="21">
        <v>78.12997846</v>
      </c>
      <c r="D140">
        <f t="shared" si="10"/>
        <v>0.011008356445629074</v>
      </c>
      <c r="E140">
        <f t="shared" si="11"/>
        <v>0.8600826519770017</v>
      </c>
    </row>
    <row r="141" spans="1:5" ht="13.5" thickBot="1">
      <c r="A141" s="11" t="str">
        <f>'[1]grunnlag'!A120</f>
        <v>Vestfold</v>
      </c>
      <c r="B141" s="22">
        <v>222104</v>
      </c>
      <c r="C141" s="23">
        <v>1234.59130913</v>
      </c>
      <c r="D141" s="29">
        <f>SUM(D127:D140)</f>
        <v>0.9999999999999999</v>
      </c>
      <c r="E141" s="29">
        <f>SUM(E127:E140)</f>
        <v>92.01049275339393</v>
      </c>
    </row>
    <row r="142" spans="1:3" ht="12.75">
      <c r="A142" s="9"/>
      <c r="B142" s="5"/>
      <c r="C142" s="19"/>
    </row>
    <row r="143" spans="1:5" ht="12.75">
      <c r="A143" s="9" t="str">
        <f>'[1]grunnlag'!B135</f>
        <v>0805 Porsgrunn</v>
      </c>
      <c r="B143" s="5">
        <v>33550</v>
      </c>
      <c r="C143" s="19">
        <v>95.77804083</v>
      </c>
      <c r="D143">
        <f>B143/$B$161</f>
        <v>0.20193812447333573</v>
      </c>
      <c r="E143">
        <f>C143*D143</f>
        <v>19.34123793094077</v>
      </c>
    </row>
    <row r="144" spans="1:5" ht="12.75">
      <c r="A144" s="9" t="str">
        <f>'[1]grunnlag'!B136</f>
        <v>0806 Skien</v>
      </c>
      <c r="B144" s="5">
        <v>50761</v>
      </c>
      <c r="C144" s="19">
        <v>88.5774859</v>
      </c>
      <c r="D144">
        <f aca="true" t="shared" si="12" ref="D144:D160">B144/$B$161</f>
        <v>0.3055314794751414</v>
      </c>
      <c r="E144">
        <f aca="true" t="shared" si="13" ref="E144:E160">C144*D144</f>
        <v>27.06321031521548</v>
      </c>
    </row>
    <row r="145" spans="1:5" ht="12.75">
      <c r="A145" s="10" t="str">
        <f>'[1]grunnlag'!B137</f>
        <v>0807 Notodden</v>
      </c>
      <c r="B145" s="20">
        <v>12314</v>
      </c>
      <c r="C145" s="21">
        <v>88.60944939</v>
      </c>
      <c r="D145">
        <f t="shared" si="12"/>
        <v>0.07411821355483328</v>
      </c>
      <c r="E145">
        <f t="shared" si="13"/>
        <v>6.567574092864211</v>
      </c>
    </row>
    <row r="146" spans="1:5" ht="12.75">
      <c r="A146" s="9" t="str">
        <f>'[1]grunnlag'!B138</f>
        <v>0811 Siljan</v>
      </c>
      <c r="B146" s="5">
        <v>2362</v>
      </c>
      <c r="C146" s="19">
        <v>85.76444168</v>
      </c>
      <c r="D146">
        <f t="shared" si="12"/>
        <v>0.014216925484531118</v>
      </c>
      <c r="E146">
        <f t="shared" si="13"/>
        <v>1.219306676586975</v>
      </c>
    </row>
    <row r="147" spans="1:5" ht="12.75">
      <c r="A147" s="9" t="str">
        <f>'[1]grunnlag'!B139</f>
        <v>0814 Bamble</v>
      </c>
      <c r="B147" s="5">
        <v>14104</v>
      </c>
      <c r="C147" s="19">
        <v>90.05212547</v>
      </c>
      <c r="D147">
        <f t="shared" si="12"/>
        <v>0.08489225954014687</v>
      </c>
      <c r="E147">
        <f t="shared" si="13"/>
        <v>7.64472840754111</v>
      </c>
    </row>
    <row r="148" spans="1:5" ht="12.75">
      <c r="A148" s="10" t="str">
        <f>'[1]grunnlag'!B140</f>
        <v>0815 Kragerø</v>
      </c>
      <c r="B148" s="20">
        <v>10477</v>
      </c>
      <c r="C148" s="21">
        <v>82.20087407</v>
      </c>
      <c r="D148">
        <f t="shared" si="12"/>
        <v>0.06306127362465391</v>
      </c>
      <c r="E148">
        <f t="shared" si="13"/>
        <v>5.183691811913989</v>
      </c>
    </row>
    <row r="149" spans="1:5" ht="12.75">
      <c r="A149" s="9" t="str">
        <f>'[1]grunnlag'!B141</f>
        <v>0817 Drangedal</v>
      </c>
      <c r="B149" s="5">
        <v>4163</v>
      </c>
      <c r="C149" s="19">
        <v>71.34535969</v>
      </c>
      <c r="D149">
        <f t="shared" si="12"/>
        <v>0.02505718069098351</v>
      </c>
      <c r="E149">
        <f t="shared" si="13"/>
        <v>1.787713569215541</v>
      </c>
    </row>
    <row r="150" spans="1:5" ht="12.75">
      <c r="A150" s="9" t="str">
        <f>'[1]grunnlag'!B142</f>
        <v>0819 Nome</v>
      </c>
      <c r="B150" s="5">
        <v>6571</v>
      </c>
      <c r="C150" s="19">
        <v>87.12017795</v>
      </c>
      <c r="D150">
        <f t="shared" si="12"/>
        <v>0.039550981100276876</v>
      </c>
      <c r="E150">
        <f t="shared" si="13"/>
        <v>3.4456885115532083</v>
      </c>
    </row>
    <row r="151" spans="1:5" ht="12.75">
      <c r="A151" s="10" t="str">
        <f>'[1]grunnlag'!B143</f>
        <v>0821 Bø</v>
      </c>
      <c r="B151" s="20">
        <v>5307</v>
      </c>
      <c r="C151" s="21">
        <v>82.26189628</v>
      </c>
      <c r="D151">
        <f t="shared" si="12"/>
        <v>0.03194293968941856</v>
      </c>
      <c r="E151">
        <f t="shared" si="13"/>
        <v>2.627686791609245</v>
      </c>
    </row>
    <row r="152" spans="1:5" ht="12.75">
      <c r="A152" s="9" t="str">
        <f>'[1]grunnlag'!B144</f>
        <v>0822 Sauherad</v>
      </c>
      <c r="B152" s="5">
        <v>4291</v>
      </c>
      <c r="C152" s="19">
        <v>74.35951537</v>
      </c>
      <c r="D152">
        <f t="shared" si="12"/>
        <v>0.025827615264234983</v>
      </c>
      <c r="E152">
        <f t="shared" si="13"/>
        <v>1.9205289542113277</v>
      </c>
    </row>
    <row r="153" spans="1:5" ht="12.75">
      <c r="A153" s="9" t="str">
        <f>'[1]grunnlag'!B145</f>
        <v>0826 Tinn</v>
      </c>
      <c r="B153" s="5">
        <v>6247</v>
      </c>
      <c r="C153" s="19">
        <v>121.61061874</v>
      </c>
      <c r="D153">
        <f t="shared" si="12"/>
        <v>0.03760081858673408</v>
      </c>
      <c r="E153">
        <f t="shared" si="13"/>
        <v>4.572658813463224</v>
      </c>
    </row>
    <row r="154" spans="1:5" ht="12.75">
      <c r="A154" s="10" t="str">
        <f>'[1]grunnlag'!B146</f>
        <v>0827 Hjartdal</v>
      </c>
      <c r="B154" s="20">
        <v>1619</v>
      </c>
      <c r="C154" s="21">
        <v>96.06690243</v>
      </c>
      <c r="D154">
        <f t="shared" si="12"/>
        <v>0.009744793547610448</v>
      </c>
      <c r="E154">
        <f t="shared" si="13"/>
        <v>0.9361521309387865</v>
      </c>
    </row>
    <row r="155" spans="1:5" ht="12.75">
      <c r="A155" s="9" t="str">
        <f>'[1]grunnlag'!B147</f>
        <v>0828 Seljord</v>
      </c>
      <c r="B155" s="5">
        <v>2912</v>
      </c>
      <c r="C155" s="19">
        <v>88.47922458</v>
      </c>
      <c r="D155">
        <f t="shared" si="12"/>
        <v>0.017527386541471048</v>
      </c>
      <c r="E155">
        <f t="shared" si="13"/>
        <v>1.5508095701032862</v>
      </c>
    </row>
    <row r="156" spans="1:5" ht="12.75">
      <c r="A156" s="9" t="str">
        <f>'[1]grunnlag'!B148</f>
        <v>0829 Kvitseid</v>
      </c>
      <c r="B156" s="5">
        <v>2575</v>
      </c>
      <c r="C156" s="19">
        <v>81.70685908</v>
      </c>
      <c r="D156">
        <f t="shared" si="12"/>
        <v>0.015498976766582401</v>
      </c>
      <c r="E156">
        <f t="shared" si="13"/>
        <v>1.2663727105513423</v>
      </c>
    </row>
    <row r="157" spans="1:5" ht="12.75">
      <c r="A157" s="10" t="str">
        <f>'[1]grunnlag'!B149</f>
        <v>0830 Nissedal</v>
      </c>
      <c r="B157" s="20">
        <v>1407</v>
      </c>
      <c r="C157" s="21">
        <v>102.2850685</v>
      </c>
      <c r="D157">
        <f t="shared" si="12"/>
        <v>0.008468761285662695</v>
      </c>
      <c r="E157">
        <f t="shared" si="13"/>
        <v>0.8662278282141568</v>
      </c>
    </row>
    <row r="158" spans="1:5" ht="12.75">
      <c r="A158" s="9" t="str">
        <f>'[1]grunnlag'!B150</f>
        <v>0831 Fyresdal</v>
      </c>
      <c r="B158" s="5">
        <v>1369</v>
      </c>
      <c r="C158" s="19">
        <v>92.06185764</v>
      </c>
      <c r="D158">
        <f t="shared" si="12"/>
        <v>0.008240038521728662</v>
      </c>
      <c r="E158">
        <f t="shared" si="13"/>
        <v>0.7585932533355001</v>
      </c>
    </row>
    <row r="159" spans="1:5" ht="12.75">
      <c r="A159" s="9" t="str">
        <f>'[1]grunnlag'!B151</f>
        <v>0833 Tokke</v>
      </c>
      <c r="B159" s="5">
        <v>2417</v>
      </c>
      <c r="C159" s="19">
        <v>131.08825184</v>
      </c>
      <c r="D159">
        <f t="shared" si="12"/>
        <v>0.014547971590225112</v>
      </c>
      <c r="E159">
        <f t="shared" si="13"/>
        <v>1.9070681635805946</v>
      </c>
    </row>
    <row r="160" spans="1:5" ht="12.75">
      <c r="A160" s="10" t="str">
        <f>'[1]grunnlag'!B152</f>
        <v>0834 Vinje</v>
      </c>
      <c r="B160" s="20">
        <v>3694</v>
      </c>
      <c r="C160" s="21">
        <v>135.70909394</v>
      </c>
      <c r="D160">
        <f t="shared" si="12"/>
        <v>0.022234260262429275</v>
      </c>
      <c r="E160">
        <f t="shared" si="13"/>
        <v>3.0173913146404234</v>
      </c>
    </row>
    <row r="161" spans="1:5" ht="13.5" thickBot="1">
      <c r="A161" s="11" t="str">
        <f>'[1]grunnlag'!A135</f>
        <v>Telemark</v>
      </c>
      <c r="B161" s="22">
        <v>166140</v>
      </c>
      <c r="C161" s="23">
        <v>1695.07724338</v>
      </c>
      <c r="D161" s="29">
        <f>SUM(D143:D160)</f>
        <v>0.9999999999999999</v>
      </c>
      <c r="E161" s="29">
        <f>SUM(E143:E160)</f>
        <v>91.67664084647915</v>
      </c>
    </row>
    <row r="162" spans="1:3" ht="12.75">
      <c r="A162" s="9"/>
      <c r="B162" s="5"/>
      <c r="C162" s="19"/>
    </row>
    <row r="163" spans="1:5" ht="12.75">
      <c r="A163" s="9" t="str">
        <f>'[1]grunnlag'!B154</f>
        <v>0901 Risør</v>
      </c>
      <c r="B163" s="5">
        <v>6863</v>
      </c>
      <c r="C163" s="19">
        <v>77.31629161</v>
      </c>
      <c r="D163">
        <f>B163/$B$178</f>
        <v>0.06593712770454632</v>
      </c>
      <c r="E163">
        <f>C163*D163</f>
        <v>5.0980141935305126</v>
      </c>
    </row>
    <row r="164" spans="1:5" ht="12.75">
      <c r="A164" s="9" t="str">
        <f>'[1]grunnlag'!B155</f>
        <v>0904 Grimstad</v>
      </c>
      <c r="B164" s="5">
        <v>19224</v>
      </c>
      <c r="C164" s="19">
        <v>86.11090682</v>
      </c>
      <c r="D164">
        <f aca="true" t="shared" si="14" ref="D164:D177">B164/$B$178</f>
        <v>0.1846969755197725</v>
      </c>
      <c r="E164">
        <f aca="true" t="shared" si="15" ref="E164:E227">C164*D164</f>
        <v>15.90442404891895</v>
      </c>
    </row>
    <row r="165" spans="1:5" ht="12.75">
      <c r="A165" s="10" t="str">
        <f>'[1]grunnlag'!B156</f>
        <v>0906 Arendal</v>
      </c>
      <c r="B165" s="20">
        <v>39826</v>
      </c>
      <c r="C165" s="21">
        <v>88.42024786</v>
      </c>
      <c r="D165">
        <f t="shared" si="14"/>
        <v>0.38263325775335305</v>
      </c>
      <c r="E165">
        <f t="shared" si="15"/>
        <v>33.83252749003074</v>
      </c>
    </row>
    <row r="166" spans="1:5" ht="12.75">
      <c r="A166" s="9" t="str">
        <f>'[1]grunnlag'!B157</f>
        <v>0911 Gjerstad</v>
      </c>
      <c r="B166" s="5">
        <v>2506</v>
      </c>
      <c r="C166" s="19">
        <v>69.67122277</v>
      </c>
      <c r="D166">
        <f t="shared" si="14"/>
        <v>0.024076707274893354</v>
      </c>
      <c r="E166">
        <f t="shared" si="15"/>
        <v>1.6774536361171746</v>
      </c>
    </row>
    <row r="167" spans="1:5" ht="12.75">
      <c r="A167" s="9" t="str">
        <f>'[1]grunnlag'!B158</f>
        <v>0912 Vegårshei</v>
      </c>
      <c r="B167" s="5">
        <v>1849</v>
      </c>
      <c r="C167" s="19">
        <v>71.20668832</v>
      </c>
      <c r="D167">
        <f t="shared" si="14"/>
        <v>0.017764497905537836</v>
      </c>
      <c r="E167">
        <f t="shared" si="15"/>
        <v>1.2649510655209255</v>
      </c>
    </row>
    <row r="168" spans="1:5" ht="12.75">
      <c r="A168" s="10" t="str">
        <f>'[1]grunnlag'!B159</f>
        <v>0914 Tvedestrand</v>
      </c>
      <c r="B168" s="20">
        <v>5838</v>
      </c>
      <c r="C168" s="21">
        <v>82.8989635</v>
      </c>
      <c r="D168">
        <f t="shared" si="14"/>
        <v>0.05608931247838284</v>
      </c>
      <c r="E168">
        <f t="shared" si="15"/>
        <v>4.649745867885554</v>
      </c>
    </row>
    <row r="169" spans="1:5" ht="12.75">
      <c r="A169" s="9" t="str">
        <f>'[1]grunnlag'!B160</f>
        <v>0919 Froland</v>
      </c>
      <c r="B169" s="5">
        <v>4764</v>
      </c>
      <c r="C169" s="19">
        <v>82.27900524</v>
      </c>
      <c r="D169">
        <f t="shared" si="14"/>
        <v>0.04577072364628569</v>
      </c>
      <c r="E169">
        <f t="shared" si="15"/>
        <v>3.7659696107313323</v>
      </c>
    </row>
    <row r="170" spans="1:5" ht="12.75">
      <c r="A170" s="9" t="str">
        <f>'[1]grunnlag'!B161</f>
        <v>0926 Lillesand</v>
      </c>
      <c r="B170" s="5">
        <v>9030</v>
      </c>
      <c r="C170" s="19">
        <v>93.00902416</v>
      </c>
      <c r="D170">
        <f t="shared" si="14"/>
        <v>0.08675685023634756</v>
      </c>
      <c r="E170">
        <f t="shared" si="15"/>
        <v>8.069169979677952</v>
      </c>
    </row>
    <row r="171" spans="1:5" ht="12.75">
      <c r="A171" s="10" t="str">
        <f>'[1]grunnlag'!B162</f>
        <v>0928 Birkenes</v>
      </c>
      <c r="B171" s="20">
        <v>4387</v>
      </c>
      <c r="C171" s="21">
        <v>75.33647303</v>
      </c>
      <c r="D171">
        <f t="shared" si="14"/>
        <v>0.04214864916797971</v>
      </c>
      <c r="E171">
        <f t="shared" si="15"/>
        <v>3.175330571294435</v>
      </c>
    </row>
    <row r="172" spans="1:5" ht="12.75">
      <c r="A172" s="9" t="str">
        <f>'[1]grunnlag'!B163</f>
        <v>0929 Åmli</v>
      </c>
      <c r="B172" s="5">
        <v>1785</v>
      </c>
      <c r="C172" s="19">
        <v>87.79482166</v>
      </c>
      <c r="D172">
        <f t="shared" si="14"/>
        <v>0.017149609930440797</v>
      </c>
      <c r="E172">
        <f t="shared" si="15"/>
        <v>1.5056469453816148</v>
      </c>
    </row>
    <row r="173" spans="1:5" ht="12.75">
      <c r="A173" s="9" t="str">
        <f>'[1]grunnlag'!B164</f>
        <v>0935 Iveland</v>
      </c>
      <c r="B173" s="5">
        <v>1170</v>
      </c>
      <c r="C173" s="19">
        <v>87.36021629</v>
      </c>
      <c r="D173">
        <f t="shared" si="14"/>
        <v>0.011240920794742707</v>
      </c>
      <c r="E173">
        <f t="shared" si="15"/>
        <v>0.9820092719274816</v>
      </c>
    </row>
    <row r="174" spans="1:5" ht="12.75">
      <c r="A174" s="10" t="str">
        <f>'[1]grunnlag'!B165</f>
        <v>0937 Evje og Hornnes</v>
      </c>
      <c r="B174" s="20">
        <v>3324</v>
      </c>
      <c r="C174" s="21">
        <v>82.98466232</v>
      </c>
      <c r="D174">
        <f t="shared" si="14"/>
        <v>0.03193574420660236</v>
      </c>
      <c r="E174">
        <f t="shared" si="15"/>
        <v>2.6501769489227933</v>
      </c>
    </row>
    <row r="175" spans="1:5" ht="12.75">
      <c r="A175" s="9" t="str">
        <f>'[1]grunnlag'!B166</f>
        <v>0938 Bygland</v>
      </c>
      <c r="B175" s="5">
        <v>1296</v>
      </c>
      <c r="C175" s="19">
        <v>88.76715551</v>
      </c>
      <c r="D175">
        <f t="shared" si="14"/>
        <v>0.012451481495714999</v>
      </c>
      <c r="E175">
        <f t="shared" si="15"/>
        <v>1.1052825942600206</v>
      </c>
    </row>
    <row r="176" spans="1:5" ht="12.75">
      <c r="A176" s="9" t="str">
        <f>'[1]grunnlag'!B167</f>
        <v>0940 Valle</v>
      </c>
      <c r="B176" s="5">
        <v>1348</v>
      </c>
      <c r="C176" s="19">
        <v>128.29544504</v>
      </c>
      <c r="D176">
        <f t="shared" si="14"/>
        <v>0.012951077975481342</v>
      </c>
      <c r="E176">
        <f t="shared" si="15"/>
        <v>1.661564312612121</v>
      </c>
    </row>
    <row r="177" spans="1:5" ht="12.75">
      <c r="A177" s="10" t="str">
        <f>'[1]grunnlag'!B168</f>
        <v>0941 Bykle</v>
      </c>
      <c r="B177" s="20">
        <v>874</v>
      </c>
      <c r="C177" s="21">
        <v>336.83259966</v>
      </c>
      <c r="D177">
        <f t="shared" si="14"/>
        <v>0.00839706390991891</v>
      </c>
      <c r="E177">
        <f t="shared" si="15"/>
        <v>2.828404866289151</v>
      </c>
    </row>
    <row r="178" spans="1:5" ht="13.5" thickBot="1">
      <c r="A178" s="11" t="str">
        <f>'[1]grunnlag'!A154</f>
        <v>Aust-Agder</v>
      </c>
      <c r="B178" s="22">
        <v>104084</v>
      </c>
      <c r="C178" s="23">
        <v>1538.28372379</v>
      </c>
      <c r="D178" s="29">
        <f>SUM(D163:D177)</f>
        <v>0.9999999999999998</v>
      </c>
      <c r="E178" s="29">
        <f>SUM(E163:E177)</f>
        <v>88.17067140310074</v>
      </c>
    </row>
    <row r="179" spans="1:3" ht="12.75">
      <c r="A179" s="9"/>
      <c r="B179" s="5"/>
      <c r="C179" s="19"/>
    </row>
    <row r="180" spans="1:5" ht="12.75">
      <c r="A180" s="9" t="str">
        <f>'[1]grunnlag'!B170</f>
        <v>1001 Kristiansand</v>
      </c>
      <c r="B180" s="5">
        <v>76917</v>
      </c>
      <c r="C180" s="19">
        <v>100.20144229</v>
      </c>
      <c r="D180">
        <f>B180/$B$195</f>
        <v>0.47386903405065395</v>
      </c>
      <c r="E180">
        <f t="shared" si="15"/>
        <v>47.48236066844465</v>
      </c>
    </row>
    <row r="181" spans="1:5" ht="12.75">
      <c r="A181" s="9" t="str">
        <f>'[1]grunnlag'!B171</f>
        <v>1002 Mandal</v>
      </c>
      <c r="B181" s="5">
        <v>14069</v>
      </c>
      <c r="C181" s="19">
        <v>82.4249868</v>
      </c>
      <c r="D181">
        <f aca="true" t="shared" si="16" ref="D181:D194">B181/$B$195</f>
        <v>0.08667607213046076</v>
      </c>
      <c r="E181">
        <f t="shared" si="15"/>
        <v>7.144274101229076</v>
      </c>
    </row>
    <row r="182" spans="1:5" ht="12.75">
      <c r="A182" s="10" t="str">
        <f>'[1]grunnlag'!B172</f>
        <v>1003 Farsund</v>
      </c>
      <c r="B182" s="20">
        <v>9446</v>
      </c>
      <c r="C182" s="21">
        <v>89.9121257</v>
      </c>
      <c r="D182">
        <f t="shared" si="16"/>
        <v>0.058194767029947574</v>
      </c>
      <c r="E182">
        <f t="shared" si="15"/>
        <v>5.232415208278862</v>
      </c>
    </row>
    <row r="183" spans="1:5" ht="12.75">
      <c r="A183" s="9" t="str">
        <f>'[1]grunnlag'!B173</f>
        <v>1004 Flekkefjord</v>
      </c>
      <c r="B183" s="5">
        <v>8852</v>
      </c>
      <c r="C183" s="19">
        <v>89.73258284</v>
      </c>
      <c r="D183">
        <f t="shared" si="16"/>
        <v>0.05453526124805165</v>
      </c>
      <c r="E183">
        <f t="shared" si="15"/>
        <v>4.893589847641837</v>
      </c>
    </row>
    <row r="184" spans="1:5" ht="12.75">
      <c r="A184" s="9" t="str">
        <f>'[1]grunnlag'!B174</f>
        <v>1014 Vennesla</v>
      </c>
      <c r="B184" s="5">
        <v>12513</v>
      </c>
      <c r="C184" s="19">
        <v>76.03610669</v>
      </c>
      <c r="D184">
        <f t="shared" si="16"/>
        <v>0.07708989200145394</v>
      </c>
      <c r="E184">
        <f t="shared" si="15"/>
        <v>5.861615252943129</v>
      </c>
    </row>
    <row r="185" spans="1:5" ht="12.75">
      <c r="A185" s="10" t="str">
        <f>'[1]grunnlag'!B175</f>
        <v>1017 Songdalen</v>
      </c>
      <c r="B185" s="20">
        <v>5621</v>
      </c>
      <c r="C185" s="21">
        <v>77.52968871</v>
      </c>
      <c r="D185">
        <f t="shared" si="16"/>
        <v>0.03462976767682991</v>
      </c>
      <c r="E185">
        <f t="shared" si="15"/>
        <v>2.684835108084243</v>
      </c>
    </row>
    <row r="186" spans="1:5" ht="12.75">
      <c r="A186" s="9" t="str">
        <f>'[1]grunnlag'!B176</f>
        <v>1018 Søgne</v>
      </c>
      <c r="B186" s="5">
        <v>9609</v>
      </c>
      <c r="C186" s="19">
        <v>88.77084761</v>
      </c>
      <c r="D186">
        <f t="shared" si="16"/>
        <v>0.05919897484551834</v>
      </c>
      <c r="E186">
        <f t="shared" si="15"/>
        <v>5.2551431746797315</v>
      </c>
    </row>
    <row r="187" spans="1:5" ht="12.75">
      <c r="A187" s="9" t="str">
        <f>'[1]grunnlag'!B177</f>
        <v>1021 Marnardal</v>
      </c>
      <c r="B187" s="5">
        <v>2171</v>
      </c>
      <c r="C187" s="19">
        <v>79.38687266</v>
      </c>
      <c r="D187">
        <f t="shared" si="16"/>
        <v>0.013375062377939465</v>
      </c>
      <c r="E187">
        <f t="shared" si="15"/>
        <v>1.061804373817037</v>
      </c>
    </row>
    <row r="188" spans="1:5" ht="12.75">
      <c r="A188" s="10" t="str">
        <f>'[1]grunnlag'!B178</f>
        <v>1026 Åseral</v>
      </c>
      <c r="B188" s="20">
        <v>894</v>
      </c>
      <c r="C188" s="21">
        <v>160.00137842</v>
      </c>
      <c r="D188">
        <f t="shared" si="16"/>
        <v>0.0055077410252776975</v>
      </c>
      <c r="E188">
        <f t="shared" si="15"/>
        <v>0.8812461560248157</v>
      </c>
    </row>
    <row r="189" spans="1:5" ht="12.75">
      <c r="A189" s="9" t="str">
        <f>'[1]grunnlag'!B179</f>
        <v>1027 Audnedal</v>
      </c>
      <c r="B189" s="5">
        <v>1556</v>
      </c>
      <c r="C189" s="19">
        <v>86.61101421</v>
      </c>
      <c r="D189">
        <f t="shared" si="16"/>
        <v>0.00958618012900682</v>
      </c>
      <c r="E189">
        <f t="shared" si="15"/>
        <v>0.8302687833730293</v>
      </c>
    </row>
    <row r="190" spans="1:5" ht="12.75">
      <c r="A190" s="9" t="str">
        <f>'[1]grunnlag'!B180</f>
        <v>1029 Lindesnes</v>
      </c>
      <c r="B190" s="5">
        <v>4486</v>
      </c>
      <c r="C190" s="19">
        <v>99.34918507</v>
      </c>
      <c r="D190">
        <f t="shared" si="16"/>
        <v>0.02763727767270218</v>
      </c>
      <c r="E190">
        <f t="shared" si="15"/>
        <v>2.745741014336268</v>
      </c>
    </row>
    <row r="191" spans="1:5" ht="12.75">
      <c r="A191" s="10" t="str">
        <f>'[1]grunnlag'!B181</f>
        <v>1032 Lyngdal</v>
      </c>
      <c r="B191" s="20">
        <v>7296</v>
      </c>
      <c r="C191" s="21">
        <v>81.46534985</v>
      </c>
      <c r="D191">
        <f t="shared" si="16"/>
        <v>0.04494908111904483</v>
      </c>
      <c r="E191">
        <f t="shared" si="15"/>
        <v>3.6617926187990166</v>
      </c>
    </row>
    <row r="192" spans="1:5" ht="12.75">
      <c r="A192" s="9" t="str">
        <f>'[1]grunnlag'!B182</f>
        <v>1034 Hægebostad</v>
      </c>
      <c r="B192" s="5">
        <v>1583</v>
      </c>
      <c r="C192" s="19">
        <v>81.77138335</v>
      </c>
      <c r="D192">
        <f t="shared" si="16"/>
        <v>0.00975252130091118</v>
      </c>
      <c r="E192">
        <f t="shared" si="15"/>
        <v>0.7974771579258487</v>
      </c>
    </row>
    <row r="193" spans="1:5" ht="12.75">
      <c r="A193" s="9" t="str">
        <f>'[1]grunnlag'!B183</f>
        <v>1037 Kvinesdal</v>
      </c>
      <c r="B193" s="5">
        <v>5564</v>
      </c>
      <c r="C193" s="19">
        <v>100.58943616</v>
      </c>
      <c r="D193">
        <f t="shared" si="16"/>
        <v>0.03427860298058737</v>
      </c>
      <c r="E193">
        <f t="shared" si="15"/>
        <v>3.4480653461697788</v>
      </c>
    </row>
    <row r="194" spans="1:5" ht="12.75">
      <c r="A194" s="10" t="str">
        <f>'[1]grunnlag'!B184</f>
        <v>1046 Sirdal</v>
      </c>
      <c r="B194" s="20">
        <v>1740</v>
      </c>
      <c r="C194" s="21">
        <v>198.70421784</v>
      </c>
      <c r="D194">
        <f t="shared" si="16"/>
        <v>0.01071976441161431</v>
      </c>
      <c r="E194">
        <f t="shared" si="15"/>
        <v>2.1300624028388895</v>
      </c>
    </row>
    <row r="195" spans="1:5" ht="13.5" thickBot="1">
      <c r="A195" s="11" t="str">
        <f>'[1]grunnlag'!A170</f>
        <v>Vest-Agder</v>
      </c>
      <c r="B195" s="22">
        <v>162317</v>
      </c>
      <c r="C195" s="23">
        <v>1492.48661822</v>
      </c>
      <c r="D195" s="29">
        <f>SUM(D180:D194)</f>
        <v>1.0000000000000002</v>
      </c>
      <c r="E195" s="29">
        <f>SUM(E180:E194)</f>
        <v>94.11069121458623</v>
      </c>
    </row>
    <row r="196" spans="1:3" ht="12.75">
      <c r="A196" s="9"/>
      <c r="B196" s="5"/>
      <c r="C196" s="19"/>
    </row>
    <row r="197" spans="1:5" ht="12.75">
      <c r="A197" s="9" t="str">
        <f>'[1]grunnlag'!B186</f>
        <v>1101 Eigersund</v>
      </c>
      <c r="B197" s="5">
        <v>13418</v>
      </c>
      <c r="C197" s="19">
        <v>92.09179312</v>
      </c>
      <c r="D197">
        <f>B197/$B$223</f>
        <v>0.03374799418502291</v>
      </c>
      <c r="E197">
        <f t="shared" si="15"/>
        <v>3.107913298702093</v>
      </c>
    </row>
    <row r="198" spans="1:5" ht="12.75">
      <c r="A198" s="9" t="str">
        <f>'[1]grunnlag'!B187</f>
        <v>1102 Sandnes</v>
      </c>
      <c r="B198" s="5">
        <v>58947</v>
      </c>
      <c r="C198" s="19">
        <v>102.84382509</v>
      </c>
      <c r="D198">
        <f aca="true" t="shared" si="17" ref="D198:D222">B198/$B$223</f>
        <v>0.14825927956659304</v>
      </c>
      <c r="E198">
        <f t="shared" si="15"/>
        <v>15.247551415716105</v>
      </c>
    </row>
    <row r="199" spans="1:5" ht="12.75">
      <c r="A199" s="10" t="str">
        <f>'[1]grunnlag'!B188</f>
        <v>1103 Stavanger</v>
      </c>
      <c r="B199" s="20">
        <v>115157</v>
      </c>
      <c r="C199" s="21">
        <v>126.93765747</v>
      </c>
      <c r="D199">
        <f t="shared" si="17"/>
        <v>0.28963465243439285</v>
      </c>
      <c r="E199">
        <f t="shared" si="15"/>
        <v>36.76554430215946</v>
      </c>
    </row>
    <row r="200" spans="1:5" ht="12.75">
      <c r="A200" s="9" t="str">
        <f>'[1]grunnlag'!B189</f>
        <v>1106 Haugesund</v>
      </c>
      <c r="B200" s="5">
        <v>31738</v>
      </c>
      <c r="C200" s="19">
        <v>96.04268697</v>
      </c>
      <c r="D200">
        <f t="shared" si="17"/>
        <v>0.07982514826682495</v>
      </c>
      <c r="E200">
        <f t="shared" si="15"/>
        <v>7.666621727324507</v>
      </c>
    </row>
    <row r="201" spans="1:5" ht="12.75">
      <c r="A201" s="9" t="str">
        <f>'[1]grunnlag'!B190</f>
        <v>1111 Sokndal</v>
      </c>
      <c r="B201" s="5">
        <v>3301</v>
      </c>
      <c r="C201" s="19">
        <v>81.98194442</v>
      </c>
      <c r="D201">
        <f t="shared" si="17"/>
        <v>0.008302439171617278</v>
      </c>
      <c r="E201">
        <f t="shared" si="15"/>
        <v>0.6806501067179586</v>
      </c>
    </row>
    <row r="202" spans="1:5" ht="12.75">
      <c r="A202" s="10" t="str">
        <f>'[1]grunnlag'!B191</f>
        <v>1112 Lund</v>
      </c>
      <c r="B202" s="20">
        <v>3098</v>
      </c>
      <c r="C202" s="21">
        <v>80.94615951</v>
      </c>
      <c r="D202">
        <f t="shared" si="17"/>
        <v>0.007791868086540542</v>
      </c>
      <c r="E202">
        <f t="shared" si="15"/>
        <v>0.6307217970139892</v>
      </c>
    </row>
    <row r="203" spans="1:5" ht="12.75">
      <c r="A203" s="9" t="str">
        <f>'[1]grunnlag'!B192</f>
        <v>1114 Bjerkreim</v>
      </c>
      <c r="B203" s="5">
        <v>2475</v>
      </c>
      <c r="C203" s="19">
        <v>85.03490633</v>
      </c>
      <c r="D203">
        <f t="shared" si="17"/>
        <v>0.006224943032339522</v>
      </c>
      <c r="E203">
        <f t="shared" si="15"/>
        <v>0.5293374476645774</v>
      </c>
    </row>
    <row r="204" spans="1:5" ht="12.75">
      <c r="A204" s="9" t="str">
        <f>'[1]grunnlag'!B193</f>
        <v>1119 Hå</v>
      </c>
      <c r="B204" s="5">
        <v>14883</v>
      </c>
      <c r="C204" s="19">
        <v>87.4847005</v>
      </c>
      <c r="D204">
        <f t="shared" si="17"/>
        <v>0.037432657434468324</v>
      </c>
      <c r="E204">
        <f t="shared" si="15"/>
        <v>3.2747848245735596</v>
      </c>
    </row>
    <row r="205" spans="1:5" ht="12.75">
      <c r="A205" s="10" t="str">
        <f>'[1]grunnlag'!B194</f>
        <v>1120 Klepp</v>
      </c>
      <c r="B205" s="20">
        <v>14832</v>
      </c>
      <c r="C205" s="21">
        <v>95.70940896</v>
      </c>
      <c r="D205">
        <f t="shared" si="17"/>
        <v>0.03730438588107467</v>
      </c>
      <c r="E205">
        <f t="shared" si="15"/>
        <v>3.5703807242934253</v>
      </c>
    </row>
    <row r="206" spans="1:5" ht="12.75">
      <c r="A206" s="9" t="str">
        <f>'[1]grunnlag'!B195</f>
        <v>1121 Time</v>
      </c>
      <c r="B206" s="5">
        <v>14807</v>
      </c>
      <c r="C206" s="19">
        <v>95.68833601</v>
      </c>
      <c r="D206">
        <f t="shared" si="17"/>
        <v>0.03724150766862679</v>
      </c>
      <c r="E206">
        <f t="shared" si="15"/>
        <v>3.563577899314552</v>
      </c>
    </row>
    <row r="207" spans="1:5" ht="12.75">
      <c r="A207" s="9" t="str">
        <f>'[1]grunnlag'!B196</f>
        <v>1122 Gjesdal</v>
      </c>
      <c r="B207" s="5">
        <v>9426</v>
      </c>
      <c r="C207" s="19">
        <v>86.89112299</v>
      </c>
      <c r="D207">
        <f t="shared" si="17"/>
        <v>0.023707601221346398</v>
      </c>
      <c r="E207">
        <f t="shared" si="15"/>
        <v>2.059980093521884</v>
      </c>
    </row>
    <row r="208" spans="1:5" ht="12.75">
      <c r="A208" s="10" t="str">
        <f>'[1]grunnlag'!B197</f>
        <v>1124 Sola</v>
      </c>
      <c r="B208" s="20">
        <v>20138</v>
      </c>
      <c r="C208" s="21">
        <v>123.18654026</v>
      </c>
      <c r="D208">
        <f t="shared" si="17"/>
        <v>0.050649657691011436</v>
      </c>
      <c r="E208">
        <f t="shared" si="15"/>
        <v>6.239356096308999</v>
      </c>
    </row>
    <row r="209" spans="1:5" ht="12.75">
      <c r="A209" s="9" t="str">
        <f>'[1]grunnlag'!B198</f>
        <v>1127 Randaberg</v>
      </c>
      <c r="B209" s="5">
        <v>9304</v>
      </c>
      <c r="C209" s="19">
        <v>115.11694101</v>
      </c>
      <c r="D209">
        <f t="shared" si="17"/>
        <v>0.023400755544600773</v>
      </c>
      <c r="E209">
        <f t="shared" si="15"/>
        <v>2.6938233956172377</v>
      </c>
    </row>
    <row r="210" spans="1:5" ht="12.75">
      <c r="A210" s="9" t="str">
        <f>'[1]grunnlag'!B199</f>
        <v>1129 Forsand</v>
      </c>
      <c r="B210" s="5">
        <v>1092</v>
      </c>
      <c r="C210" s="19">
        <v>189.44600132</v>
      </c>
      <c r="D210">
        <f t="shared" si="17"/>
        <v>0.002746520319723135</v>
      </c>
      <c r="E210">
        <f t="shared" si="15"/>
        <v>0.5203172921156758</v>
      </c>
    </row>
    <row r="211" spans="1:5" ht="12.75">
      <c r="A211" s="10" t="str">
        <f>'[1]grunnlag'!B200</f>
        <v>1130 Strand</v>
      </c>
      <c r="B211" s="20">
        <v>10566</v>
      </c>
      <c r="C211" s="21">
        <v>86.0215869</v>
      </c>
      <c r="D211">
        <f t="shared" si="17"/>
        <v>0.02657484770896945</v>
      </c>
      <c r="E211">
        <f t="shared" si="15"/>
        <v>2.2860105715513814</v>
      </c>
    </row>
    <row r="212" spans="1:5" ht="12.75">
      <c r="A212" s="9" t="str">
        <f>'[1]grunnlag'!B201</f>
        <v>1133 Hjelmeland</v>
      </c>
      <c r="B212" s="5">
        <v>2723</v>
      </c>
      <c r="C212" s="19">
        <v>122.44254457</v>
      </c>
      <c r="D212">
        <f t="shared" si="17"/>
        <v>0.006848694899822432</v>
      </c>
      <c r="E212">
        <f t="shared" si="15"/>
        <v>0.8385716305178398</v>
      </c>
    </row>
    <row r="213" spans="1:5" ht="12.75">
      <c r="A213" s="9" t="str">
        <f>'[1]grunnlag'!B202</f>
        <v>1134 Suldal</v>
      </c>
      <c r="B213" s="5">
        <v>3883</v>
      </c>
      <c r="C213" s="19">
        <v>144.30920143</v>
      </c>
      <c r="D213">
        <f t="shared" si="17"/>
        <v>0.009766243957403784</v>
      </c>
      <c r="E213">
        <f t="shared" si="15"/>
        <v>1.409358866463503</v>
      </c>
    </row>
    <row r="214" spans="1:5" ht="12.75">
      <c r="A214" s="10" t="str">
        <f>'[1]grunnlag'!B203</f>
        <v>1135 Sauda</v>
      </c>
      <c r="B214" s="20">
        <v>4769</v>
      </c>
      <c r="C214" s="21">
        <v>100.71346805</v>
      </c>
      <c r="D214">
        <f t="shared" si="17"/>
        <v>0.011994647806556437</v>
      </c>
      <c r="E214">
        <f t="shared" si="15"/>
        <v>1.2080225786366243</v>
      </c>
    </row>
    <row r="215" spans="1:5" ht="12.75">
      <c r="A215" s="9" t="str">
        <f>'[1]grunnlag'!B204</f>
        <v>1141 Finnøy</v>
      </c>
      <c r="B215" s="5">
        <v>2729</v>
      </c>
      <c r="C215" s="19">
        <v>78.64075789</v>
      </c>
      <c r="D215">
        <f t="shared" si="17"/>
        <v>0.006863785670809921</v>
      </c>
      <c r="E215">
        <f t="shared" si="15"/>
        <v>0.5397733071470143</v>
      </c>
    </row>
    <row r="216" spans="1:5" ht="12.75">
      <c r="A216" s="9" t="str">
        <f>'[1]grunnlag'!B205</f>
        <v>1142 Rennesøy</v>
      </c>
      <c r="B216" s="5">
        <v>3412</v>
      </c>
      <c r="C216" s="19">
        <v>95.15074648</v>
      </c>
      <c r="D216">
        <f t="shared" si="17"/>
        <v>0.008581618434885838</v>
      </c>
      <c r="E216">
        <f t="shared" si="15"/>
        <v>0.8165474000859168</v>
      </c>
    </row>
    <row r="217" spans="1:5" ht="12.75">
      <c r="A217" s="10" t="str">
        <f>'[1]grunnlag'!B206</f>
        <v>1144 Kvitsøy</v>
      </c>
      <c r="B217" s="20">
        <v>521</v>
      </c>
      <c r="C217" s="21">
        <v>83.83057646</v>
      </c>
      <c r="D217">
        <f t="shared" si="17"/>
        <v>0.0013103819474136933</v>
      </c>
      <c r="E217">
        <f t="shared" si="15"/>
        <v>0.10985007403446732</v>
      </c>
    </row>
    <row r="218" spans="1:5" ht="12.75">
      <c r="A218" s="9" t="str">
        <f>'[1]grunnlag'!B207</f>
        <v>1145 Bokn</v>
      </c>
      <c r="B218" s="5">
        <v>770</v>
      </c>
      <c r="C218" s="19">
        <v>75.82835559</v>
      </c>
      <c r="D218">
        <f t="shared" si="17"/>
        <v>0.0019366489433945181</v>
      </c>
      <c r="E218">
        <f t="shared" si="15"/>
        <v>0.1468529047327173</v>
      </c>
    </row>
    <row r="219" spans="1:5" ht="12.75">
      <c r="A219" s="9" t="str">
        <f>'[1]grunnlag'!B208</f>
        <v>1146 Tysvær</v>
      </c>
      <c r="B219" s="5">
        <v>9349</v>
      </c>
      <c r="C219" s="19">
        <v>82.50999003</v>
      </c>
      <c r="D219">
        <f t="shared" si="17"/>
        <v>0.02351393632700695</v>
      </c>
      <c r="E219">
        <f t="shared" si="15"/>
        <v>1.940134651907398</v>
      </c>
    </row>
    <row r="220" spans="1:5" ht="12.75">
      <c r="A220" s="10" t="str">
        <f>'[1]grunnlag'!B209</f>
        <v>1149 Karmøy</v>
      </c>
      <c r="B220" s="20">
        <v>37928</v>
      </c>
      <c r="C220" s="21">
        <v>86.06721346</v>
      </c>
      <c r="D220">
        <f t="shared" si="17"/>
        <v>0.09539379366891855</v>
      </c>
      <c r="E220">
        <f t="shared" si="15"/>
        <v>8.21027800246201</v>
      </c>
    </row>
    <row r="221" spans="1:5" ht="12.75">
      <c r="A221" s="9" t="str">
        <f>'[1]grunnlag'!B210</f>
        <v>1151 Utsira</v>
      </c>
      <c r="B221" s="5">
        <v>209</v>
      </c>
      <c r="C221" s="19">
        <v>75.08663109</v>
      </c>
      <c r="D221">
        <f t="shared" si="17"/>
        <v>0.0005256618560642263</v>
      </c>
      <c r="E221">
        <f t="shared" si="15"/>
        <v>0.03947017786437924</v>
      </c>
    </row>
    <row r="222" spans="1:5" ht="12.75">
      <c r="A222" s="9" t="str">
        <f>'[1]grunnlag'!B211</f>
        <v>1160 Vindafjord</v>
      </c>
      <c r="B222" s="5">
        <v>8119</v>
      </c>
      <c r="C222" s="19">
        <v>88.19262659</v>
      </c>
      <c r="D222">
        <f t="shared" si="17"/>
        <v>0.020420328274571548</v>
      </c>
      <c r="E222">
        <f t="shared" si="15"/>
        <v>1.8009223863645076</v>
      </c>
    </row>
    <row r="223" spans="1:5" ht="13.5" thickBot="1">
      <c r="A223" s="11" t="str">
        <f>'[1]grunnlag'!A186</f>
        <v>Rogaland</v>
      </c>
      <c r="B223" s="22">
        <v>397594</v>
      </c>
      <c r="C223" s="23">
        <v>2578.1957225</v>
      </c>
      <c r="D223" s="29">
        <f>SUM(D197:D222)</f>
        <v>0.9999999999999999</v>
      </c>
      <c r="E223" s="29">
        <f>SUM(E197:E222)</f>
        <v>105.89635297281178</v>
      </c>
    </row>
    <row r="224" spans="1:5" ht="12.75">
      <c r="A224" s="9"/>
      <c r="B224" s="5"/>
      <c r="C224" s="19"/>
      <c r="E224">
        <f t="shared" si="15"/>
        <v>0</v>
      </c>
    </row>
    <row r="225" spans="1:5" ht="12.75">
      <c r="A225" s="13" t="str">
        <f>'[1]grunnlag'!B213</f>
        <v>1201 Bergen</v>
      </c>
      <c r="B225" s="18">
        <v>242158</v>
      </c>
      <c r="C225" s="24">
        <v>109.83190872</v>
      </c>
      <c r="D225">
        <f>B225/$B$258</f>
        <v>0.535024557511859</v>
      </c>
      <c r="E225">
        <f t="shared" si="15"/>
        <v>58.762768363600884</v>
      </c>
    </row>
    <row r="226" spans="1:5" ht="12.75">
      <c r="A226" s="13" t="str">
        <f>'[1]grunnlag'!B214</f>
        <v>1211 Etne</v>
      </c>
      <c r="B226" s="18">
        <v>3872</v>
      </c>
      <c r="C226" s="24">
        <v>82.52523964</v>
      </c>
      <c r="D226">
        <f aca="true" t="shared" si="18" ref="D226:D257">B226/$B$258</f>
        <v>0.008554807549971167</v>
      </c>
      <c r="E226">
        <f t="shared" si="15"/>
        <v>0.7059875431354518</v>
      </c>
    </row>
    <row r="227" spans="1:5" ht="12.75">
      <c r="A227" s="10" t="str">
        <f>'[1]grunnlag'!B215</f>
        <v>1216 Sveio</v>
      </c>
      <c r="B227" s="20">
        <v>4747</v>
      </c>
      <c r="C227" s="21">
        <v>77.90302998</v>
      </c>
      <c r="D227">
        <f t="shared" si="18"/>
        <v>0.010488034979264755</v>
      </c>
      <c r="E227">
        <f t="shared" si="15"/>
        <v>0.8170497034209508</v>
      </c>
    </row>
    <row r="228" spans="1:5" ht="12.75">
      <c r="A228" s="13" t="str">
        <f>'[1]grunnlag'!B216</f>
        <v>1219 Bømlo</v>
      </c>
      <c r="B228" s="18">
        <v>10808</v>
      </c>
      <c r="C228" s="24">
        <v>84.64248894</v>
      </c>
      <c r="D228">
        <f t="shared" si="18"/>
        <v>0.023879225206634394</v>
      </c>
      <c r="E228">
        <f aca="true" t="shared" si="19" ref="E228:E291">C228*D228</f>
        <v>2.021197055448321</v>
      </c>
    </row>
    <row r="229" spans="1:5" ht="12.75">
      <c r="A229" s="13" t="str">
        <f>'[1]grunnlag'!B217</f>
        <v>1221 Stord</v>
      </c>
      <c r="B229" s="18">
        <v>16682</v>
      </c>
      <c r="C229" s="24">
        <v>87.48052479</v>
      </c>
      <c r="D229">
        <f t="shared" si="18"/>
        <v>0.03685725711482929</v>
      </c>
      <c r="E229">
        <f t="shared" si="19"/>
        <v>3.2242921947252277</v>
      </c>
    </row>
    <row r="230" spans="1:5" ht="12.75">
      <c r="A230" s="10" t="str">
        <f>'[1]grunnlag'!B218</f>
        <v>1222 Fitjar</v>
      </c>
      <c r="B230" s="20">
        <v>2901</v>
      </c>
      <c r="C230" s="21">
        <v>84.17319844</v>
      </c>
      <c r="D230">
        <f t="shared" si="18"/>
        <v>0.0064094774541493685</v>
      </c>
      <c r="E230">
        <f t="shared" si="19"/>
        <v>0.5395062176448208</v>
      </c>
    </row>
    <row r="231" spans="1:5" ht="12.75">
      <c r="A231" s="13" t="str">
        <f>'[1]grunnlag'!B219</f>
        <v>1223 Tysnes</v>
      </c>
      <c r="B231" s="18">
        <v>2795</v>
      </c>
      <c r="C231" s="24">
        <v>78.49428996</v>
      </c>
      <c r="D231">
        <f t="shared" si="18"/>
        <v>0.0061752807598578026</v>
      </c>
      <c r="E231">
        <f t="shared" si="19"/>
        <v>0.4847242785486875</v>
      </c>
    </row>
    <row r="232" spans="1:5" ht="12.75">
      <c r="A232" s="13" t="str">
        <f>'[1]grunnlag'!B220</f>
        <v>1224 Kvinnherad</v>
      </c>
      <c r="B232" s="18">
        <v>13071</v>
      </c>
      <c r="C232" s="24">
        <v>93.73456826</v>
      </c>
      <c r="D232">
        <f t="shared" si="18"/>
        <v>0.028879103689481697</v>
      </c>
      <c r="E232">
        <f t="shared" si="19"/>
        <v>2.70697031606934</v>
      </c>
    </row>
    <row r="233" spans="1:5" ht="12.75">
      <c r="A233" s="10" t="str">
        <f>'[1]grunnlag'!B221</f>
        <v>1227 Jondal</v>
      </c>
      <c r="B233" s="20">
        <v>1060</v>
      </c>
      <c r="C233" s="21">
        <v>91.68353985</v>
      </c>
      <c r="D233">
        <f t="shared" si="18"/>
        <v>0.0023419669429156605</v>
      </c>
      <c r="E233">
        <f t="shared" si="19"/>
        <v>0.21471981953819064</v>
      </c>
    </row>
    <row r="234" spans="1:5" ht="12.75">
      <c r="A234" s="13" t="str">
        <f>'[1]grunnlag'!B222</f>
        <v>1228 Odda</v>
      </c>
      <c r="B234" s="18">
        <v>7247</v>
      </c>
      <c r="C234" s="24">
        <v>112.74291437</v>
      </c>
      <c r="D234">
        <f t="shared" si="18"/>
        <v>0.016011541920103577</v>
      </c>
      <c r="E234">
        <f t="shared" si="19"/>
        <v>1.805187899629903</v>
      </c>
    </row>
    <row r="235" spans="1:5" ht="12.75">
      <c r="A235" s="13" t="str">
        <f>'[1]grunnlag'!B223</f>
        <v>1231 Ullensvang</v>
      </c>
      <c r="B235" s="18">
        <v>3472</v>
      </c>
      <c r="C235" s="24">
        <v>86.3382909</v>
      </c>
      <c r="D235">
        <f t="shared" si="18"/>
        <v>0.0076710464394369555</v>
      </c>
      <c r="E235">
        <f t="shared" si="19"/>
        <v>0.6623050389955172</v>
      </c>
    </row>
    <row r="236" spans="1:5" ht="12.75">
      <c r="A236" s="10" t="str">
        <f>'[1]grunnlag'!B224</f>
        <v>1232 Eidfjord</v>
      </c>
      <c r="B236" s="20">
        <v>899</v>
      </c>
      <c r="C236" s="21">
        <v>222.73051532</v>
      </c>
      <c r="D236">
        <f t="shared" si="18"/>
        <v>0.00198625309592564</v>
      </c>
      <c r="E236">
        <f t="shared" si="19"/>
        <v>0.4423991756114632</v>
      </c>
    </row>
    <row r="237" spans="1:5" ht="12.75">
      <c r="A237" s="13" t="str">
        <f>'[1]grunnlag'!B225</f>
        <v>1233 Ulvik</v>
      </c>
      <c r="B237" s="18">
        <v>1142</v>
      </c>
      <c r="C237" s="24">
        <v>117.21039969</v>
      </c>
      <c r="D237">
        <f t="shared" si="18"/>
        <v>0.002523137970575174</v>
      </c>
      <c r="E237">
        <f t="shared" si="19"/>
        <v>0.29573801000413164</v>
      </c>
    </row>
    <row r="238" spans="1:5" ht="12.75">
      <c r="A238" s="13" t="str">
        <f>'[1]grunnlag'!B226</f>
        <v>1234 Granvin</v>
      </c>
      <c r="B238" s="18">
        <v>986</v>
      </c>
      <c r="C238" s="24">
        <v>73.98320198</v>
      </c>
      <c r="D238">
        <f t="shared" si="18"/>
        <v>0.0021784711374668313</v>
      </c>
      <c r="E238">
        <f t="shared" si="19"/>
        <v>0.16117027017080893</v>
      </c>
    </row>
    <row r="239" spans="1:5" ht="12.75">
      <c r="A239" s="10" t="str">
        <f>'[1]grunnlag'!B227</f>
        <v>1235 Voss</v>
      </c>
      <c r="B239" s="20">
        <v>13830</v>
      </c>
      <c r="C239" s="21">
        <v>87.05156481</v>
      </c>
      <c r="D239">
        <f t="shared" si="18"/>
        <v>0.03055604039672036</v>
      </c>
      <c r="E239">
        <f t="shared" si="19"/>
        <v>2.6599511309320807</v>
      </c>
    </row>
    <row r="240" spans="1:5" ht="12.75">
      <c r="A240" s="13" t="str">
        <f>'[1]grunnlag'!B228</f>
        <v>1238 Kvam</v>
      </c>
      <c r="B240" s="18">
        <v>8306</v>
      </c>
      <c r="C240" s="24">
        <v>87.97221148</v>
      </c>
      <c r="D240">
        <f t="shared" si="18"/>
        <v>0.0183512994602429</v>
      </c>
      <c r="E240">
        <f t="shared" si="19"/>
        <v>1.6144043970492983</v>
      </c>
    </row>
    <row r="241" spans="1:5" ht="12.75">
      <c r="A241" s="13" t="str">
        <f>'[1]grunnlag'!B229</f>
        <v>1241 Fusa</v>
      </c>
      <c r="B241" s="18">
        <v>3731</v>
      </c>
      <c r="C241" s="24">
        <v>95.74871012</v>
      </c>
      <c r="D241">
        <f t="shared" si="18"/>
        <v>0.008243281758507857</v>
      </c>
      <c r="E241">
        <f t="shared" si="19"/>
        <v>0.7892835955328527</v>
      </c>
    </row>
    <row r="242" spans="1:5" ht="12.75">
      <c r="A242" s="10" t="str">
        <f>'[1]grunnlag'!B230</f>
        <v>1242 Samnanger</v>
      </c>
      <c r="B242" s="20">
        <v>2341</v>
      </c>
      <c r="C242" s="21">
        <v>96.30421029</v>
      </c>
      <c r="D242">
        <f t="shared" si="18"/>
        <v>0.005172211899401473</v>
      </c>
      <c r="E242">
        <f t="shared" si="19"/>
        <v>0.4981057824243998</v>
      </c>
    </row>
    <row r="243" spans="1:5" ht="12.75">
      <c r="A243" s="13" t="str">
        <f>'[1]grunnlag'!B231</f>
        <v>1243 Os</v>
      </c>
      <c r="B243" s="18">
        <v>15260</v>
      </c>
      <c r="C243" s="24">
        <v>98.22592978</v>
      </c>
      <c r="D243">
        <f t="shared" si="18"/>
        <v>0.03371548636688017</v>
      </c>
      <c r="E243">
        <f t="shared" si="19"/>
        <v>3.311734996371719</v>
      </c>
    </row>
    <row r="244" spans="1:5" ht="12.75">
      <c r="A244" s="13" t="str">
        <f>'[1]grunnlag'!B232</f>
        <v>1244 Austevoll</v>
      </c>
      <c r="B244" s="18">
        <v>4391</v>
      </c>
      <c r="C244" s="24">
        <v>108.8974007</v>
      </c>
      <c r="D244">
        <f t="shared" si="18"/>
        <v>0.009701487590889306</v>
      </c>
      <c r="E244">
        <f t="shared" si="19"/>
        <v>1.0564667815711506</v>
      </c>
    </row>
    <row r="245" spans="1:5" ht="12.75">
      <c r="A245" s="10" t="str">
        <f>'[1]grunnlag'!B233</f>
        <v>1245 Sund</v>
      </c>
      <c r="B245" s="20">
        <v>5584</v>
      </c>
      <c r="C245" s="21">
        <v>84.22496085</v>
      </c>
      <c r="D245">
        <f t="shared" si="18"/>
        <v>0.012337305103057592</v>
      </c>
      <c r="E245">
        <f t="shared" si="19"/>
        <v>1.0391090392995308</v>
      </c>
    </row>
    <row r="246" spans="1:5" ht="12.75">
      <c r="A246" s="13" t="str">
        <f>'[1]grunnlag'!B234</f>
        <v>1246 Fjell</v>
      </c>
      <c r="B246" s="18">
        <v>20392</v>
      </c>
      <c r="C246" s="24">
        <v>90.89121241</v>
      </c>
      <c r="D246">
        <f t="shared" si="18"/>
        <v>0.0450541414150341</v>
      </c>
      <c r="E246">
        <f t="shared" si="19"/>
        <v>4.095025537304043</v>
      </c>
    </row>
    <row r="247" spans="1:5" ht="12.75">
      <c r="A247" s="13" t="str">
        <f>'[1]grunnlag'!B235</f>
        <v>1247 Askøy</v>
      </c>
      <c r="B247" s="18">
        <v>22496</v>
      </c>
      <c r="C247" s="24">
        <v>81.89430656</v>
      </c>
      <c r="D247">
        <f t="shared" si="18"/>
        <v>0.04970272485644405</v>
      </c>
      <c r="E247">
        <f t="shared" si="19"/>
        <v>4.070370186260961</v>
      </c>
    </row>
    <row r="248" spans="1:5" ht="12.75">
      <c r="A248" s="10" t="str">
        <f>'[1]grunnlag'!B236</f>
        <v>1251 Vaksdal</v>
      </c>
      <c r="B248" s="20">
        <v>4118</v>
      </c>
      <c r="C248" s="21">
        <v>89.48987538</v>
      </c>
      <c r="D248">
        <f t="shared" si="18"/>
        <v>0.009098320632949707</v>
      </c>
      <c r="E248">
        <f t="shared" si="19"/>
        <v>0.8142075796099519</v>
      </c>
    </row>
    <row r="249" spans="1:5" ht="12.75">
      <c r="A249" s="13" t="str">
        <f>'[1]grunnlag'!B237</f>
        <v>1252 Modalen</v>
      </c>
      <c r="B249" s="18">
        <v>354</v>
      </c>
      <c r="C249" s="24">
        <v>245.96444711</v>
      </c>
      <c r="D249">
        <f t="shared" si="18"/>
        <v>0.0007821285828227772</v>
      </c>
      <c r="E249">
        <f t="shared" si="19"/>
        <v>0.19237582444293225</v>
      </c>
    </row>
    <row r="250" spans="1:5" ht="12.75">
      <c r="A250" s="13" t="str">
        <f>'[1]grunnlag'!B238</f>
        <v>1253 Osterøy</v>
      </c>
      <c r="B250" s="18">
        <v>7224</v>
      </c>
      <c r="C250" s="24">
        <v>80.58484231</v>
      </c>
      <c r="D250">
        <f t="shared" si="18"/>
        <v>0.01596072565624786</v>
      </c>
      <c r="E250">
        <f t="shared" si="19"/>
        <v>1.286192560161905</v>
      </c>
    </row>
    <row r="251" spans="1:5" ht="12.75">
      <c r="A251" s="10" t="str">
        <f>'[1]grunnlag'!B239</f>
        <v>1256 Meland</v>
      </c>
      <c r="B251" s="20">
        <v>5931</v>
      </c>
      <c r="C251" s="21">
        <v>80.8526268</v>
      </c>
      <c r="D251">
        <f t="shared" si="18"/>
        <v>0.01310396786644602</v>
      </c>
      <c r="E251">
        <f t="shared" si="19"/>
        <v>1.0594902235049524</v>
      </c>
    </row>
    <row r="252" spans="1:5" ht="12.75">
      <c r="A252" s="13" t="str">
        <f>'[1]grunnlag'!B240</f>
        <v>1259 Øygarden</v>
      </c>
      <c r="B252" s="18">
        <v>4077</v>
      </c>
      <c r="C252" s="24">
        <v>97.77359759</v>
      </c>
      <c r="D252">
        <f t="shared" si="18"/>
        <v>0.009007735119119951</v>
      </c>
      <c r="E252">
        <f t="shared" si="19"/>
        <v>0.8807186687341447</v>
      </c>
    </row>
    <row r="253" spans="1:5" ht="12.75">
      <c r="A253" s="13" t="str">
        <f>'[1]grunnlag'!B241</f>
        <v>1260 Radøy</v>
      </c>
      <c r="B253" s="18">
        <v>4635</v>
      </c>
      <c r="C253" s="24">
        <v>76.10797798</v>
      </c>
      <c r="D253">
        <f t="shared" si="18"/>
        <v>0.010240581868315175</v>
      </c>
      <c r="E253">
        <f t="shared" si="19"/>
        <v>0.7793899793361186</v>
      </c>
    </row>
    <row r="254" spans="1:5" ht="12.75">
      <c r="A254" s="10" t="str">
        <f>'[1]grunnlag'!B242</f>
        <v>1263 Lindås</v>
      </c>
      <c r="B254" s="20">
        <v>13285</v>
      </c>
      <c r="C254" s="21">
        <v>91.63304004</v>
      </c>
      <c r="D254">
        <f t="shared" si="18"/>
        <v>0.029351915883617498</v>
      </c>
      <c r="E254">
        <f t="shared" si="19"/>
        <v>2.689605283414234</v>
      </c>
    </row>
    <row r="255" spans="1:5" ht="12.75">
      <c r="A255" s="13" t="str">
        <f>'[1]grunnlag'!B243</f>
        <v>1264 Austrheim</v>
      </c>
      <c r="B255" s="18">
        <v>2485</v>
      </c>
      <c r="C255" s="24">
        <v>106.09575824</v>
      </c>
      <c r="D255">
        <f t="shared" si="18"/>
        <v>0.0054903658991937885</v>
      </c>
      <c r="E255">
        <f t="shared" si="19"/>
        <v>0.5825045330900044</v>
      </c>
    </row>
    <row r="256" spans="1:5" ht="12.75">
      <c r="A256" s="13" t="str">
        <f>'[1]grunnlag'!B244</f>
        <v>1265 Fedje</v>
      </c>
      <c r="B256" s="18">
        <v>638</v>
      </c>
      <c r="C256" s="24">
        <v>79.66773851</v>
      </c>
      <c r="D256">
        <f t="shared" si="18"/>
        <v>0.0014095989713020674</v>
      </c>
      <c r="E256">
        <f t="shared" si="19"/>
        <v>0.1122995622496581</v>
      </c>
    </row>
    <row r="257" spans="1:5" ht="12.75">
      <c r="A257" s="10" t="str">
        <f>'[1]grunnlag'!B245</f>
        <v>1266 Masfjorden</v>
      </c>
      <c r="B257" s="20">
        <v>1693</v>
      </c>
      <c r="C257" s="21">
        <v>109.96641833</v>
      </c>
      <c r="D257">
        <f t="shared" si="18"/>
        <v>0.00374051890033605</v>
      </c>
      <c r="E257">
        <f t="shared" si="19"/>
        <v>0.41133146616562566</v>
      </c>
    </row>
    <row r="258" spans="1:5" ht="13.5" thickBot="1">
      <c r="A258" s="14" t="str">
        <f>'[1]grunnlag'!A213</f>
        <v>Hordaland</v>
      </c>
      <c r="B258" s="15">
        <v>452611</v>
      </c>
      <c r="C258" s="23">
        <v>3292.82094012</v>
      </c>
      <c r="D258" s="29">
        <f>SUM(D225:D257)</f>
        <v>0.9999999999999997</v>
      </c>
      <c r="E258" s="29">
        <f>SUM(E225:E257)</f>
        <v>100.78658301399926</v>
      </c>
    </row>
    <row r="259" spans="1:5" ht="12.75">
      <c r="A259" s="9"/>
      <c r="B259" s="5"/>
      <c r="C259" s="19"/>
      <c r="E259">
        <f t="shared" si="19"/>
        <v>0</v>
      </c>
    </row>
    <row r="260" spans="1:5" ht="12.75">
      <c r="A260" s="9" t="str">
        <f>'[1]grunnlag'!B247</f>
        <v>1401 Flora</v>
      </c>
      <c r="B260" s="5">
        <v>11410</v>
      </c>
      <c r="C260" s="19">
        <v>88.29556032</v>
      </c>
      <c r="D260">
        <f>B260/$B$286</f>
        <v>0.10698546647913737</v>
      </c>
      <c r="E260">
        <f t="shared" si="19"/>
        <v>9.446341708872012</v>
      </c>
    </row>
    <row r="261" spans="1:5" ht="12.75">
      <c r="A261" s="9" t="str">
        <f>'[1]grunnlag'!B248</f>
        <v>1411 Gulen</v>
      </c>
      <c r="B261" s="5">
        <v>2417</v>
      </c>
      <c r="C261" s="19">
        <v>83.49963836</v>
      </c>
      <c r="D261">
        <f aca="true" t="shared" si="20" ref="D261:D285">B261/$B$286</f>
        <v>0.0226629160806376</v>
      </c>
      <c r="E261">
        <f t="shared" si="19"/>
        <v>1.8923452969162682</v>
      </c>
    </row>
    <row r="262" spans="1:5" ht="12.75">
      <c r="A262" s="10" t="str">
        <f>'[1]grunnlag'!B249</f>
        <v>1412 Solund</v>
      </c>
      <c r="B262" s="20">
        <v>877</v>
      </c>
      <c r="C262" s="21">
        <v>92.00159382</v>
      </c>
      <c r="D262">
        <f t="shared" si="20"/>
        <v>0.008223159868729488</v>
      </c>
      <c r="E262">
        <f t="shared" si="19"/>
        <v>0.7565438141597749</v>
      </c>
    </row>
    <row r="263" spans="1:5" ht="12.75">
      <c r="A263" s="9" t="str">
        <f>'[1]grunnlag'!B250</f>
        <v>1413 Hyllestad</v>
      </c>
      <c r="B263" s="5">
        <v>1502</v>
      </c>
      <c r="C263" s="19">
        <v>71.57768535</v>
      </c>
      <c r="D263">
        <f t="shared" si="20"/>
        <v>0.014083450539146742</v>
      </c>
      <c r="E263">
        <f t="shared" si="19"/>
        <v>1.0080607913333333</v>
      </c>
    </row>
    <row r="264" spans="1:5" ht="12.75">
      <c r="A264" s="9" t="str">
        <f>'[1]grunnlag'!B251</f>
        <v>1416 Høyanger</v>
      </c>
      <c r="B264" s="5">
        <v>4448</v>
      </c>
      <c r="C264" s="19">
        <v>104.31351551</v>
      </c>
      <c r="D264">
        <f t="shared" si="20"/>
        <v>0.04170651664322551</v>
      </c>
      <c r="E264">
        <f t="shared" si="19"/>
        <v>4.350553370731177</v>
      </c>
    </row>
    <row r="265" spans="1:5" ht="12.75">
      <c r="A265" s="10" t="str">
        <f>'[1]grunnlag'!B252</f>
        <v>1417 Vik</v>
      </c>
      <c r="B265" s="20">
        <v>2847</v>
      </c>
      <c r="C265" s="21">
        <v>97.49478122</v>
      </c>
      <c r="D265">
        <f t="shared" si="20"/>
        <v>0.02669479606188467</v>
      </c>
      <c r="E265">
        <f t="shared" si="19"/>
        <v>2.6026033017659636</v>
      </c>
    </row>
    <row r="266" spans="1:5" ht="12.75">
      <c r="A266" s="9" t="str">
        <f>'[1]grunnlag'!B253</f>
        <v>1418 Balestrand</v>
      </c>
      <c r="B266" s="5">
        <v>1406</v>
      </c>
      <c r="C266" s="19">
        <v>85.2379522</v>
      </c>
      <c r="D266">
        <f t="shared" si="20"/>
        <v>0.013183309892170652</v>
      </c>
      <c r="E266">
        <f t="shared" si="19"/>
        <v>1.1237183384266292</v>
      </c>
    </row>
    <row r="267" spans="1:5" ht="12.75">
      <c r="A267" s="9" t="str">
        <f>'[1]grunnlag'!B254</f>
        <v>1419 Leikanger</v>
      </c>
      <c r="B267" s="5">
        <v>2199</v>
      </c>
      <c r="C267" s="19">
        <v>87.88102157</v>
      </c>
      <c r="D267">
        <f t="shared" si="20"/>
        <v>0.02061884669479606</v>
      </c>
      <c r="E267">
        <f t="shared" si="19"/>
        <v>1.8120053111338958</v>
      </c>
    </row>
    <row r="268" spans="1:5" ht="12.75">
      <c r="A268" s="10" t="str">
        <f>'[1]grunnlag'!B255</f>
        <v>1420 Sogndal</v>
      </c>
      <c r="B268" s="20">
        <v>6836</v>
      </c>
      <c r="C268" s="21">
        <v>86.7518834</v>
      </c>
      <c r="D268">
        <f t="shared" si="20"/>
        <v>0.06409751523675575</v>
      </c>
      <c r="E268">
        <f t="shared" si="19"/>
        <v>5.560580168048758</v>
      </c>
    </row>
    <row r="269" spans="1:5" ht="12.75">
      <c r="A269" s="9" t="str">
        <f>'[1]grunnlag'!B256</f>
        <v>1421 Aurland</v>
      </c>
      <c r="B269" s="5">
        <v>1733</v>
      </c>
      <c r="C269" s="19">
        <v>195.54472542</v>
      </c>
      <c r="D269">
        <f t="shared" si="20"/>
        <v>0.01624941397093296</v>
      </c>
      <c r="E269">
        <f t="shared" si="19"/>
        <v>3.1774871931819972</v>
      </c>
    </row>
    <row r="270" spans="1:5" ht="12.75">
      <c r="A270" s="9" t="str">
        <f>'[1]grunnlag'!B257</f>
        <v>1422 Lærdal</v>
      </c>
      <c r="B270" s="5">
        <v>2155</v>
      </c>
      <c r="C270" s="19">
        <v>123.86244295</v>
      </c>
      <c r="D270">
        <f t="shared" si="20"/>
        <v>0.020206282231598687</v>
      </c>
      <c r="E270">
        <f t="shared" si="19"/>
        <v>2.502799480142991</v>
      </c>
    </row>
    <row r="271" spans="1:5" ht="12.75">
      <c r="A271" s="10" t="str">
        <f>'[1]grunnlag'!B258</f>
        <v>1424 Årdal</v>
      </c>
      <c r="B271" s="20">
        <v>5549</v>
      </c>
      <c r="C271" s="21">
        <v>124.17424859</v>
      </c>
      <c r="D271">
        <f t="shared" si="20"/>
        <v>0.05203000468823254</v>
      </c>
      <c r="E271">
        <f t="shared" si="19"/>
        <v>6.460786736295453</v>
      </c>
    </row>
    <row r="272" spans="1:5" ht="12.75">
      <c r="A272" s="9" t="str">
        <f>'[1]grunnlag'!B259</f>
        <v>1426 Luster</v>
      </c>
      <c r="B272" s="5">
        <v>4889</v>
      </c>
      <c r="C272" s="19">
        <v>110.38748161</v>
      </c>
      <c r="D272">
        <f t="shared" si="20"/>
        <v>0.045841537740271915</v>
      </c>
      <c r="E272">
        <f t="shared" si="19"/>
        <v>5.060331904278387</v>
      </c>
    </row>
    <row r="273" spans="1:5" ht="12.75">
      <c r="A273" s="9" t="str">
        <f>'[1]grunnlag'!B260</f>
        <v>1428 Askvoll</v>
      </c>
      <c r="B273" s="5">
        <v>3182</v>
      </c>
      <c r="C273" s="19">
        <v>71.8903605</v>
      </c>
      <c r="D273">
        <f t="shared" si="20"/>
        <v>0.029835911861228318</v>
      </c>
      <c r="E273">
        <f t="shared" si="19"/>
        <v>2.1449144595499297</v>
      </c>
    </row>
    <row r="274" spans="1:5" ht="12.75">
      <c r="A274" s="10" t="str">
        <f>'[1]grunnlag'!B261</f>
        <v>1429 Fjaler</v>
      </c>
      <c r="B274" s="20">
        <v>2881</v>
      </c>
      <c r="C274" s="21">
        <v>72.48940745</v>
      </c>
      <c r="D274">
        <f t="shared" si="20"/>
        <v>0.027013595874355367</v>
      </c>
      <c r="E274">
        <f t="shared" si="19"/>
        <v>1.9581995580257852</v>
      </c>
    </row>
    <row r="275" spans="1:5" ht="12.75">
      <c r="A275" s="9" t="str">
        <f>'[1]grunnlag'!B262</f>
        <v>1430 Gaular</v>
      </c>
      <c r="B275" s="5">
        <v>2771</v>
      </c>
      <c r="C275" s="19">
        <v>75.72543845</v>
      </c>
      <c r="D275">
        <f t="shared" si="20"/>
        <v>0.02598218471636193</v>
      </c>
      <c r="E275">
        <f t="shared" si="19"/>
        <v>1.967512329535396</v>
      </c>
    </row>
    <row r="276" spans="1:5" ht="12.75">
      <c r="A276" s="9" t="str">
        <f>'[1]grunnlag'!B263</f>
        <v>1431 Jølster</v>
      </c>
      <c r="B276" s="5">
        <v>2918</v>
      </c>
      <c r="C276" s="19">
        <v>77.49706285</v>
      </c>
      <c r="D276">
        <f t="shared" si="20"/>
        <v>0.02736052508204407</v>
      </c>
      <c r="E276">
        <f t="shared" si="19"/>
        <v>2.120360331892171</v>
      </c>
    </row>
    <row r="277" spans="1:5" ht="12.75">
      <c r="A277" s="10" t="str">
        <f>'[1]grunnlag'!B264</f>
        <v>1432 Førde</v>
      </c>
      <c r="B277" s="20">
        <v>11327</v>
      </c>
      <c r="C277" s="21">
        <v>94.23108614</v>
      </c>
      <c r="D277">
        <f t="shared" si="20"/>
        <v>0.10620721987810595</v>
      </c>
      <c r="E277">
        <f t="shared" si="19"/>
        <v>10.008021685023722</v>
      </c>
    </row>
    <row r="278" spans="1:5" ht="12.75">
      <c r="A278" s="9" t="str">
        <f>'[1]grunnlag'!B265</f>
        <v>1433 Naustdal</v>
      </c>
      <c r="B278" s="5">
        <v>2699</v>
      </c>
      <c r="C278" s="19">
        <v>74.04755464</v>
      </c>
      <c r="D278">
        <f t="shared" si="20"/>
        <v>0.025307079231129865</v>
      </c>
      <c r="E278">
        <f t="shared" si="19"/>
        <v>1.8739273321458978</v>
      </c>
    </row>
    <row r="279" spans="1:5" ht="12.75">
      <c r="A279" s="9" t="str">
        <f>'[1]grunnlag'!B266</f>
        <v>1438 Bremanger</v>
      </c>
      <c r="B279" s="5">
        <v>3968</v>
      </c>
      <c r="C279" s="19">
        <v>98.86602772</v>
      </c>
      <c r="D279">
        <f t="shared" si="20"/>
        <v>0.037205813408345056</v>
      </c>
      <c r="E279">
        <f t="shared" si="19"/>
        <v>3.67839097977459</v>
      </c>
    </row>
    <row r="280" spans="1:5" ht="12.75">
      <c r="A280" s="10" t="str">
        <f>'[1]grunnlag'!B267</f>
        <v>1439 Vågsøy</v>
      </c>
      <c r="B280" s="20">
        <v>6123</v>
      </c>
      <c r="C280" s="21">
        <v>89.39513514</v>
      </c>
      <c r="D280">
        <f t="shared" si="20"/>
        <v>0.05741209563994374</v>
      </c>
      <c r="E280">
        <f t="shared" si="19"/>
        <v>5.132362048403375</v>
      </c>
    </row>
    <row r="281" spans="1:5" ht="12.75">
      <c r="A281" s="9" t="str">
        <f>'[1]grunnlag'!B268</f>
        <v>1441 Selje</v>
      </c>
      <c r="B281" s="5">
        <v>2958</v>
      </c>
      <c r="C281" s="19">
        <v>77.29184183</v>
      </c>
      <c r="D281">
        <f t="shared" si="20"/>
        <v>0.027735583684950774</v>
      </c>
      <c r="E281">
        <f t="shared" si="19"/>
        <v>2.1437343472399437</v>
      </c>
    </row>
    <row r="282" spans="1:5" ht="12.75">
      <c r="A282" s="9" t="str">
        <f>'[1]grunnlag'!B269</f>
        <v>1443 Eid</v>
      </c>
      <c r="B282" s="5">
        <v>5801</v>
      </c>
      <c r="C282" s="19">
        <v>81.14635362</v>
      </c>
      <c r="D282">
        <f t="shared" si="20"/>
        <v>0.05439287388654477</v>
      </c>
      <c r="E282">
        <f t="shared" si="19"/>
        <v>4.4137833788056255</v>
      </c>
    </row>
    <row r="283" spans="1:5" ht="12.75">
      <c r="A283" s="10" t="str">
        <f>'[1]grunnlag'!B270</f>
        <v>1444 Hornindal</v>
      </c>
      <c r="B283" s="20">
        <v>1206</v>
      </c>
      <c r="C283" s="21">
        <v>67.63085668</v>
      </c>
      <c r="D283">
        <f t="shared" si="20"/>
        <v>0.01130801687763713</v>
      </c>
      <c r="E283">
        <f t="shared" si="19"/>
        <v>0.7647708687864978</v>
      </c>
    </row>
    <row r="284" spans="1:5" ht="12.75">
      <c r="A284" s="9" t="str">
        <f>'[1]grunnlag'!B271</f>
        <v>1445 Gloppen</v>
      </c>
      <c r="B284" s="5">
        <v>5769</v>
      </c>
      <c r="C284" s="19">
        <v>80.75673128</v>
      </c>
      <c r="D284">
        <f t="shared" si="20"/>
        <v>0.05409282700421941</v>
      </c>
      <c r="E284">
        <f t="shared" si="19"/>
        <v>4.368359894555274</v>
      </c>
    </row>
    <row r="285" spans="1:5" ht="12.75">
      <c r="A285" s="9" t="str">
        <f>'[1]grunnlag'!B272</f>
        <v>1449 Stryn</v>
      </c>
      <c r="B285" s="5">
        <v>6779</v>
      </c>
      <c r="C285" s="19">
        <v>82.55055087</v>
      </c>
      <c r="D285">
        <f t="shared" si="20"/>
        <v>0.06356305672761368</v>
      </c>
      <c r="E285">
        <f t="shared" si="19"/>
        <v>5.247165347845569</v>
      </c>
    </row>
    <row r="286" spans="1:5" ht="13.5" thickBot="1">
      <c r="A286" s="11" t="str">
        <f>'[1]grunnlag'!A247</f>
        <v>Sogn og Fjordane</v>
      </c>
      <c r="B286" s="22">
        <v>106650</v>
      </c>
      <c r="C286" s="23">
        <v>2394.54093747</v>
      </c>
      <c r="D286" s="29">
        <f>SUM(D260:D285)</f>
        <v>1.0000000000000002</v>
      </c>
      <c r="E286" s="29">
        <f>SUM(E260:E285)</f>
        <v>91.57565997687041</v>
      </c>
    </row>
    <row r="287" spans="1:5" ht="12.75">
      <c r="A287" s="9"/>
      <c r="B287" s="5"/>
      <c r="C287" s="19"/>
      <c r="E287">
        <f t="shared" si="19"/>
        <v>0</v>
      </c>
    </row>
    <row r="288" spans="1:5" ht="12.75">
      <c r="A288" s="9" t="str">
        <f>'[1]grunnlag'!B274</f>
        <v>1502 Molde</v>
      </c>
      <c r="B288" s="5">
        <v>24146</v>
      </c>
      <c r="C288" s="19">
        <v>97.42811521</v>
      </c>
      <c r="D288">
        <f>B288/$B$325</f>
        <v>0.09856395268146527</v>
      </c>
      <c r="E288">
        <f t="shared" si="19"/>
        <v>9.602900137402786</v>
      </c>
    </row>
    <row r="289" spans="1:5" ht="12.75">
      <c r="A289" s="9" t="str">
        <f>'[1]grunnlag'!B275</f>
        <v>1503 Kristiansund</v>
      </c>
      <c r="B289" s="5">
        <v>17067</v>
      </c>
      <c r="C289" s="19">
        <v>88.46904323</v>
      </c>
      <c r="D289">
        <f aca="true" t="shared" si="21" ref="D289:D324">B289/$B$325</f>
        <v>0.06966748034517385</v>
      </c>
      <c r="E289">
        <f t="shared" si="19"/>
        <v>6.16341533038236</v>
      </c>
    </row>
    <row r="290" spans="1:5" ht="12.75">
      <c r="A290" s="10" t="str">
        <f>'[1]grunnlag'!B276</f>
        <v>1504 Ålesund</v>
      </c>
      <c r="B290" s="20">
        <v>40801</v>
      </c>
      <c r="C290" s="21">
        <v>102.00740763</v>
      </c>
      <c r="D290">
        <f t="shared" si="21"/>
        <v>0.16654964935626873</v>
      </c>
      <c r="E290">
        <f t="shared" si="19"/>
        <v>16.98929797251847</v>
      </c>
    </row>
    <row r="291" spans="1:5" ht="12.75">
      <c r="A291" s="9" t="str">
        <f>'[1]grunnlag'!B277</f>
        <v>1511 Vanylven</v>
      </c>
      <c r="B291" s="5">
        <v>3589</v>
      </c>
      <c r="C291" s="19">
        <v>77.04984765</v>
      </c>
      <c r="D291">
        <f t="shared" si="21"/>
        <v>0.014650295128542155</v>
      </c>
      <c r="E291">
        <f t="shared" si="19"/>
        <v>1.1288030076817102</v>
      </c>
    </row>
    <row r="292" spans="1:5" ht="12.75">
      <c r="A292" s="9" t="str">
        <f>'[1]grunnlag'!B278</f>
        <v>1514 Sande</v>
      </c>
      <c r="B292" s="5">
        <v>2539</v>
      </c>
      <c r="C292" s="19">
        <v>76.21182581</v>
      </c>
      <c r="D292">
        <f t="shared" si="21"/>
        <v>0.01036419596861759</v>
      </c>
      <c r="E292">
        <f aca="true" t="shared" si="22" ref="E292:E355">C292*D292</f>
        <v>0.789874297820988</v>
      </c>
    </row>
    <row r="293" spans="1:5" ht="12.75">
      <c r="A293" s="10" t="str">
        <f>'[1]grunnlag'!B279</f>
        <v>1515 Herøy</v>
      </c>
      <c r="B293" s="20">
        <v>8373</v>
      </c>
      <c r="C293" s="21">
        <v>97.03106378</v>
      </c>
      <c r="D293">
        <f t="shared" si="21"/>
        <v>0.034178579300998456</v>
      </c>
      <c r="E293">
        <f t="shared" si="22"/>
        <v>3.316383908064969</v>
      </c>
    </row>
    <row r="294" spans="1:5" ht="12.75">
      <c r="A294" s="9" t="str">
        <f>'[1]grunnlag'!B280</f>
        <v>1516 Ulstein</v>
      </c>
      <c r="B294" s="5">
        <v>6813</v>
      </c>
      <c r="C294" s="19">
        <v>103.60436943</v>
      </c>
      <c r="D294">
        <f t="shared" si="21"/>
        <v>0.027810660549110532</v>
      </c>
      <c r="E294">
        <f t="shared" si="22"/>
        <v>2.8813059496223743</v>
      </c>
    </row>
    <row r="295" spans="1:5" ht="12.75">
      <c r="A295" s="9" t="str">
        <f>'[1]grunnlag'!B281</f>
        <v>1517 Hareid</v>
      </c>
      <c r="B295" s="5">
        <v>4637</v>
      </c>
      <c r="C295" s="19">
        <v>76.7229116</v>
      </c>
      <c r="D295">
        <f t="shared" si="21"/>
        <v>0.018928230290066864</v>
      </c>
      <c r="E295">
        <f t="shared" si="22"/>
        <v>1.4522289392892425</v>
      </c>
    </row>
    <row r="296" spans="1:5" ht="12.75">
      <c r="A296" s="10" t="str">
        <f>'[1]grunnlag'!B282</f>
        <v>1519 Volda</v>
      </c>
      <c r="B296" s="20">
        <v>8322</v>
      </c>
      <c r="C296" s="21">
        <v>80.60947227</v>
      </c>
      <c r="D296">
        <f t="shared" si="21"/>
        <v>0.03397039734180212</v>
      </c>
      <c r="E296">
        <f t="shared" si="22"/>
        <v>2.7383358025248796</v>
      </c>
    </row>
    <row r="297" spans="1:5" ht="12.75">
      <c r="A297" s="9" t="str">
        <f>'[1]grunnlag'!B283</f>
        <v>1520 Ørsta</v>
      </c>
      <c r="B297" s="5">
        <v>10257</v>
      </c>
      <c r="C297" s="19">
        <v>80.01162464</v>
      </c>
      <c r="D297">
        <f t="shared" si="21"/>
        <v>0.041869065793663104</v>
      </c>
      <c r="E297">
        <f t="shared" si="22"/>
        <v>3.3500119763100358</v>
      </c>
    </row>
    <row r="298" spans="1:5" ht="12.75">
      <c r="A298" s="9" t="str">
        <f>'[1]grunnlag'!B284</f>
        <v>1523 Ørskog</v>
      </c>
      <c r="B298" s="5">
        <v>2093</v>
      </c>
      <c r="C298" s="19">
        <v>83.53577215</v>
      </c>
      <c r="D298">
        <f t="shared" si="21"/>
        <v>0.008543624325449632</v>
      </c>
      <c r="E298">
        <f t="shared" si="22"/>
        <v>0.713698254985958</v>
      </c>
    </row>
    <row r="299" spans="1:5" ht="12.75">
      <c r="A299" s="10" t="str">
        <f>'[1]grunnlag'!B285</f>
        <v>1524 Norddal</v>
      </c>
      <c r="B299" s="20">
        <v>1808</v>
      </c>
      <c r="C299" s="21">
        <v>110.42965318</v>
      </c>
      <c r="D299">
        <f t="shared" si="21"/>
        <v>0.007380254553470108</v>
      </c>
      <c r="E299">
        <f t="shared" si="22"/>
        <v>0.8149989507198198</v>
      </c>
    </row>
    <row r="300" spans="1:5" ht="12.75">
      <c r="A300" s="9" t="str">
        <f>'[1]grunnlag'!B286</f>
        <v>1525 Stranda</v>
      </c>
      <c r="B300" s="5">
        <v>4544</v>
      </c>
      <c r="C300" s="19">
        <v>89.41478724</v>
      </c>
      <c r="D300">
        <f t="shared" si="21"/>
        <v>0.018548604364473545</v>
      </c>
      <c r="E300">
        <f t="shared" si="22"/>
        <v>1.6585195128483374</v>
      </c>
    </row>
    <row r="301" spans="1:5" ht="12.75">
      <c r="A301" s="9" t="str">
        <f>'[1]grunnlag'!B287</f>
        <v>1526 Stordal</v>
      </c>
      <c r="B301" s="5">
        <v>996</v>
      </c>
      <c r="C301" s="19">
        <v>79.02745972</v>
      </c>
      <c r="D301">
        <f t="shared" si="21"/>
        <v>0.0040656712031284445</v>
      </c>
      <c r="E301">
        <f t="shared" si="22"/>
        <v>0.3212996672399971</v>
      </c>
    </row>
    <row r="302" spans="1:5" ht="12.75">
      <c r="A302" s="10" t="str">
        <f>'[1]grunnlag'!B288</f>
        <v>1528 Sykkylven</v>
      </c>
      <c r="B302" s="20">
        <v>7421</v>
      </c>
      <c r="C302" s="21">
        <v>99.62575296</v>
      </c>
      <c r="D302">
        <f t="shared" si="21"/>
        <v>0.030292516062666853</v>
      </c>
      <c r="E302">
        <f t="shared" si="22"/>
        <v>3.0179147217960796</v>
      </c>
    </row>
    <row r="303" spans="1:5" ht="12.75">
      <c r="A303" s="9" t="str">
        <f>'[1]grunnlag'!B289</f>
        <v>1529 Skodje</v>
      </c>
      <c r="B303" s="5">
        <v>3638</v>
      </c>
      <c r="C303" s="19">
        <v>77.82776233</v>
      </c>
      <c r="D303">
        <f t="shared" si="21"/>
        <v>0.014850313089338634</v>
      </c>
      <c r="E303">
        <f t="shared" si="22"/>
        <v>1.1557666376431353</v>
      </c>
    </row>
    <row r="304" spans="1:5" ht="12.75">
      <c r="A304" s="9" t="str">
        <f>'[1]grunnlag'!B290</f>
        <v>1531 Sula</v>
      </c>
      <c r="B304" s="5">
        <v>7502</v>
      </c>
      <c r="C304" s="19">
        <v>78.26080112</v>
      </c>
      <c r="D304">
        <f t="shared" si="21"/>
        <v>0.03062315799786103</v>
      </c>
      <c r="E304">
        <f t="shared" si="22"/>
        <v>2.3965928777369396</v>
      </c>
    </row>
    <row r="305" spans="1:5" ht="12.75">
      <c r="A305" s="10" t="str">
        <f>'[1]grunnlag'!B291</f>
        <v>1532 Giske</v>
      </c>
      <c r="B305" s="20">
        <v>6630</v>
      </c>
      <c r="C305" s="21">
        <v>78.46106649</v>
      </c>
      <c r="D305">
        <f t="shared" si="21"/>
        <v>0.02706365469552368</v>
      </c>
      <c r="E305">
        <f t="shared" si="22"/>
        <v>2.123443210527884</v>
      </c>
    </row>
    <row r="306" spans="1:5" ht="12.75">
      <c r="A306" s="9" t="str">
        <f>'[1]grunnlag'!B292</f>
        <v>1534 Haram</v>
      </c>
      <c r="B306" s="5">
        <v>8643</v>
      </c>
      <c r="C306" s="19">
        <v>88.11179372</v>
      </c>
      <c r="D306">
        <f t="shared" si="21"/>
        <v>0.03528071908497906</v>
      </c>
      <c r="E306">
        <f t="shared" si="22"/>
        <v>3.108647442308942</v>
      </c>
    </row>
    <row r="307" spans="1:5" ht="12.75">
      <c r="A307" s="9" t="str">
        <f>'[1]grunnlag'!B293</f>
        <v>1535 Vestnes</v>
      </c>
      <c r="B307" s="5">
        <v>6442</v>
      </c>
      <c r="C307" s="19">
        <v>79.15700795</v>
      </c>
      <c r="D307">
        <f t="shared" si="21"/>
        <v>0.026296238845937188</v>
      </c>
      <c r="E307">
        <f t="shared" si="22"/>
        <v>2.0815315873829485</v>
      </c>
    </row>
    <row r="308" spans="1:5" ht="12.75">
      <c r="A308" s="10" t="str">
        <f>'[1]grunnlag'!B294</f>
        <v>1539 Rauma</v>
      </c>
      <c r="B308" s="20">
        <v>7347</v>
      </c>
      <c r="C308" s="21">
        <v>89.51579891</v>
      </c>
      <c r="D308">
        <f t="shared" si="21"/>
        <v>0.029990448121872168</v>
      </c>
      <c r="E308">
        <f t="shared" si="22"/>
        <v>2.684618923298296</v>
      </c>
    </row>
    <row r="309" spans="1:5" ht="12.75">
      <c r="A309" s="9" t="str">
        <f>'[1]grunnlag'!B295</f>
        <v>1543 Nesset</v>
      </c>
      <c r="B309" s="5">
        <v>3139</v>
      </c>
      <c r="C309" s="19">
        <v>89.56819762</v>
      </c>
      <c r="D309">
        <f t="shared" si="21"/>
        <v>0.012813395488574485</v>
      </c>
      <c r="E309">
        <f t="shared" si="22"/>
        <v>1.147672739303856</v>
      </c>
    </row>
    <row r="310" spans="1:5" ht="12.75">
      <c r="A310" s="9" t="str">
        <f>'[1]grunnlag'!B296</f>
        <v>1545 Midsund</v>
      </c>
      <c r="B310" s="5">
        <v>1923</v>
      </c>
      <c r="C310" s="19">
        <v>79.25345891</v>
      </c>
      <c r="D310">
        <f t="shared" si="21"/>
        <v>0.007849684461461845</v>
      </c>
      <c r="E310">
        <f t="shared" si="22"/>
        <v>0.6221146449229319</v>
      </c>
    </row>
    <row r="311" spans="1:5" ht="12.75">
      <c r="A311" s="10" t="str">
        <f>'[1]grunnlag'!B297</f>
        <v>1546 Sandøy</v>
      </c>
      <c r="B311" s="20">
        <v>1270</v>
      </c>
      <c r="C311" s="21">
        <v>122.15130974</v>
      </c>
      <c r="D311">
        <f t="shared" si="21"/>
        <v>0.005184138983908759</v>
      </c>
      <c r="E311">
        <f t="shared" si="22"/>
        <v>0.6332493667586476</v>
      </c>
    </row>
    <row r="312" spans="1:5" ht="12.75">
      <c r="A312" s="9" t="str">
        <f>'[1]grunnlag'!B298</f>
        <v>1547 Aukra</v>
      </c>
      <c r="B312" s="5">
        <v>3099</v>
      </c>
      <c r="C312" s="19">
        <v>97.47813445</v>
      </c>
      <c r="D312">
        <f t="shared" si="21"/>
        <v>0.012650115520577357</v>
      </c>
      <c r="E312">
        <f t="shared" si="22"/>
        <v>1.2331096615228714</v>
      </c>
    </row>
    <row r="313" spans="1:5" ht="12.75">
      <c r="A313" s="9" t="str">
        <f>'[1]grunnlag'!B299</f>
        <v>1548 Fræna</v>
      </c>
      <c r="B313" s="5">
        <v>9088</v>
      </c>
      <c r="C313" s="19">
        <v>77.74904066</v>
      </c>
      <c r="D313">
        <f t="shared" si="21"/>
        <v>0.03709720872894709</v>
      </c>
      <c r="E313">
        <f t="shared" si="22"/>
        <v>2.8842723898394143</v>
      </c>
    </row>
    <row r="314" spans="1:5" ht="12.75">
      <c r="A314" s="10" t="str">
        <f>'[1]grunnlag'!B300</f>
        <v>1551 Eide</v>
      </c>
      <c r="B314" s="20">
        <v>3342</v>
      </c>
      <c r="C314" s="21">
        <v>79.72110421</v>
      </c>
      <c r="D314">
        <f t="shared" si="21"/>
        <v>0.0136420413261599</v>
      </c>
      <c r="E314">
        <f t="shared" si="22"/>
        <v>1.0875585981999198</v>
      </c>
    </row>
    <row r="315" spans="1:5" ht="12.75">
      <c r="A315" s="9" t="str">
        <f>'[1]grunnlag'!B301</f>
        <v>1554 Averøy</v>
      </c>
      <c r="B315" s="5">
        <v>5360</v>
      </c>
      <c r="C315" s="19">
        <v>79.9574019</v>
      </c>
      <c r="D315">
        <f t="shared" si="21"/>
        <v>0.021879515711614922</v>
      </c>
      <c r="E315">
        <f t="shared" si="22"/>
        <v>1.7494292311309587</v>
      </c>
    </row>
    <row r="316" spans="1:5" ht="12.75">
      <c r="A316" s="9" t="str">
        <f>'[1]grunnlag'!B302</f>
        <v>1556 Frei</v>
      </c>
      <c r="B316" s="5">
        <v>5380</v>
      </c>
      <c r="C316" s="19">
        <v>77.64235768</v>
      </c>
      <c r="D316">
        <f t="shared" si="21"/>
        <v>0.021961155695613483</v>
      </c>
      <c r="E316">
        <f t="shared" si="22"/>
        <v>1.7051159055849914</v>
      </c>
    </row>
    <row r="317" spans="1:5" ht="12.75">
      <c r="A317" s="10" t="str">
        <f>'[1]grunnlag'!B303</f>
        <v>1557 Gjemnes</v>
      </c>
      <c r="B317" s="20">
        <v>2676</v>
      </c>
      <c r="C317" s="21">
        <v>77.12985997</v>
      </c>
      <c r="D317">
        <f t="shared" si="21"/>
        <v>0.010923429859007747</v>
      </c>
      <c r="E317">
        <f t="shared" si="22"/>
        <v>0.8425226154173844</v>
      </c>
    </row>
    <row r="318" spans="1:5" ht="12.75">
      <c r="A318" s="9" t="str">
        <f>'[1]grunnlag'!B304</f>
        <v>1560 Tingvoll</v>
      </c>
      <c r="B318" s="5">
        <v>3099</v>
      </c>
      <c r="C318" s="19">
        <v>70.1756935</v>
      </c>
      <c r="D318">
        <f t="shared" si="21"/>
        <v>0.012650115520577357</v>
      </c>
      <c r="E318">
        <f t="shared" si="22"/>
        <v>0.8877306295116295</v>
      </c>
    </row>
    <row r="319" spans="1:5" ht="12.75">
      <c r="A319" s="9" t="str">
        <f>'[1]grunnlag'!B305</f>
        <v>1563 Sunndal</v>
      </c>
      <c r="B319" s="5">
        <v>7323</v>
      </c>
      <c r="C319" s="19">
        <v>107.2523655</v>
      </c>
      <c r="D319">
        <f t="shared" si="21"/>
        <v>0.02989248014107389</v>
      </c>
      <c r="E319">
        <f t="shared" si="22"/>
        <v>3.2060392057919485</v>
      </c>
    </row>
    <row r="320" spans="1:5" ht="12.75">
      <c r="A320" s="10" t="str">
        <f>'[1]grunnlag'!B306</f>
        <v>1566 Surnadal</v>
      </c>
      <c r="B320" s="20">
        <v>6107</v>
      </c>
      <c r="C320" s="21">
        <v>77.27744099</v>
      </c>
      <c r="D320">
        <f t="shared" si="21"/>
        <v>0.024928769113961254</v>
      </c>
      <c r="E320">
        <f t="shared" si="22"/>
        <v>1.9264314841574754</v>
      </c>
    </row>
    <row r="321" spans="1:5" ht="12.75">
      <c r="A321" s="9" t="str">
        <f>'[1]grunnlag'!B307</f>
        <v>1567 Rindal</v>
      </c>
      <c r="B321" s="5">
        <v>2088</v>
      </c>
      <c r="C321" s="19">
        <v>81.56594297</v>
      </c>
      <c r="D321">
        <f t="shared" si="21"/>
        <v>0.008523214329449991</v>
      </c>
      <c r="E321">
        <f t="shared" si="22"/>
        <v>0.6952040139170047</v>
      </c>
    </row>
    <row r="322" spans="1:5" ht="12.75">
      <c r="A322" s="13" t="str">
        <f>'[1]grunnlag'!B308</f>
        <v>1571 Halsa</v>
      </c>
      <c r="B322" s="18">
        <v>1693</v>
      </c>
      <c r="C322" s="24">
        <v>74.45810012</v>
      </c>
      <c r="D322">
        <f t="shared" si="21"/>
        <v>0.00691082464547837</v>
      </c>
      <c r="E322">
        <f t="shared" si="22"/>
        <v>0.5145668733647919</v>
      </c>
    </row>
    <row r="323" spans="1:5" ht="12.75">
      <c r="A323" s="10" t="str">
        <f>'[1]grunnlag'!B309</f>
        <v>1573 Smøla</v>
      </c>
      <c r="B323" s="20">
        <v>2192</v>
      </c>
      <c r="C323" s="21">
        <v>86.00813298</v>
      </c>
      <c r="D323">
        <f t="shared" si="21"/>
        <v>0.00894774224624252</v>
      </c>
      <c r="E323">
        <f t="shared" si="22"/>
        <v>0.7695786049855905</v>
      </c>
    </row>
    <row r="324" spans="1:5" ht="12.75">
      <c r="A324" s="13" t="str">
        <f>'[1]grunnlag'!B310</f>
        <v>1576 Aure</v>
      </c>
      <c r="B324" s="18">
        <v>3591</v>
      </c>
      <c r="C324" s="24">
        <v>74.14975937</v>
      </c>
      <c r="D324">
        <f t="shared" si="21"/>
        <v>0.014658459126942011</v>
      </c>
      <c r="E324">
        <f t="shared" si="22"/>
        <v>1.0869212169977305</v>
      </c>
    </row>
    <row r="325" spans="1:5" ht="13.5" thickBot="1">
      <c r="A325" s="11" t="str">
        <f>'[1]grunnlag'!A274</f>
        <v>Møre og Romsdal</v>
      </c>
      <c r="B325" s="22">
        <v>244978</v>
      </c>
      <c r="C325" s="23">
        <v>3184.05163759</v>
      </c>
      <c r="D325" s="29">
        <f>SUM(D288:D324)</f>
        <v>1</v>
      </c>
      <c r="E325" s="29">
        <f>SUM(E288:E324)</f>
        <v>89.4811062895133</v>
      </c>
    </row>
    <row r="326" spans="1:3" ht="12.75">
      <c r="A326" s="9"/>
      <c r="B326" s="5"/>
      <c r="C326" s="19"/>
    </row>
    <row r="327" spans="1:5" ht="12.75">
      <c r="A327" s="9" t="str">
        <f>'[1]grunnlag'!B312</f>
        <v>1601 Trondheim</v>
      </c>
      <c r="B327" s="5">
        <v>158613</v>
      </c>
      <c r="C327" s="19">
        <v>100.74304383</v>
      </c>
      <c r="D327">
        <f>B327/$B$352</f>
        <v>0.5759305454188952</v>
      </c>
      <c r="E327">
        <f t="shared" si="22"/>
        <v>58.02099618017157</v>
      </c>
    </row>
    <row r="328" spans="1:5" ht="12.75">
      <c r="A328" s="9" t="str">
        <f>'[1]grunnlag'!B313</f>
        <v>1612 Hemne</v>
      </c>
      <c r="B328" s="5">
        <v>4293</v>
      </c>
      <c r="C328" s="19">
        <v>75.16878203</v>
      </c>
      <c r="D328">
        <f aca="true" t="shared" si="23" ref="D328:D351">B328/$B$352</f>
        <v>0.015588065489482685</v>
      </c>
      <c r="E328">
        <f t="shared" si="22"/>
        <v>1.1717358970482892</v>
      </c>
    </row>
    <row r="329" spans="1:5" ht="12.75">
      <c r="A329" s="10" t="str">
        <f>'[1]grunnlag'!B314</f>
        <v>1613 Snillfjord</v>
      </c>
      <c r="B329" s="20">
        <v>1046</v>
      </c>
      <c r="C329" s="21">
        <v>71.41102804</v>
      </c>
      <c r="D329">
        <f t="shared" si="23"/>
        <v>0.0037980704640109223</v>
      </c>
      <c r="E329">
        <f t="shared" si="22"/>
        <v>0.2712241164033798</v>
      </c>
    </row>
    <row r="330" spans="1:5" ht="12.75">
      <c r="A330" s="9" t="str">
        <f>'[1]grunnlag'!B315</f>
        <v>1617 Hitra</v>
      </c>
      <c r="B330" s="5">
        <v>4021</v>
      </c>
      <c r="C330" s="19">
        <v>71.37564408</v>
      </c>
      <c r="D330">
        <f t="shared" si="23"/>
        <v>0.014600421927139501</v>
      </c>
      <c r="E330">
        <f t="shared" si="22"/>
        <v>1.0421145188893368</v>
      </c>
    </row>
    <row r="331" spans="1:5" ht="12.75">
      <c r="A331" s="9" t="str">
        <f>'[1]grunnlag'!B316</f>
        <v>1620 Frøya</v>
      </c>
      <c r="B331" s="5">
        <v>4059</v>
      </c>
      <c r="C331" s="19">
        <v>70.37684099</v>
      </c>
      <c r="D331">
        <f t="shared" si="23"/>
        <v>0.014738401542466858</v>
      </c>
      <c r="E331">
        <f t="shared" si="22"/>
        <v>1.037242141800961</v>
      </c>
    </row>
    <row r="332" spans="1:5" ht="12.75">
      <c r="A332" s="10" t="str">
        <f>'[1]grunnlag'!B317</f>
        <v>1621 Ørland</v>
      </c>
      <c r="B332" s="20">
        <v>5113</v>
      </c>
      <c r="C332" s="21">
        <v>79.65732899</v>
      </c>
      <c r="D332">
        <f t="shared" si="23"/>
        <v>0.018565520346546696</v>
      </c>
      <c r="E332">
        <f t="shared" si="22"/>
        <v>1.4788797621154088</v>
      </c>
    </row>
    <row r="333" spans="1:5" ht="12.75">
      <c r="A333" s="9" t="str">
        <f>'[1]grunnlag'!B318</f>
        <v>1622 Agdenes</v>
      </c>
      <c r="B333" s="5">
        <v>1779</v>
      </c>
      <c r="C333" s="19">
        <v>67.04967982</v>
      </c>
      <c r="D333">
        <f t="shared" si="23"/>
        <v>0.006459624622825459</v>
      </c>
      <c r="E333">
        <f t="shared" si="22"/>
        <v>0.43311576271783525</v>
      </c>
    </row>
    <row r="334" spans="1:5" ht="12.75">
      <c r="A334" s="9" t="str">
        <f>'[1]grunnlag'!B319</f>
        <v>1624 Rissa</v>
      </c>
      <c r="B334" s="5">
        <v>6417</v>
      </c>
      <c r="C334" s="19">
        <v>68.20802091</v>
      </c>
      <c r="D334">
        <f t="shared" si="23"/>
        <v>0.023300399777780197</v>
      </c>
      <c r="E334">
        <f t="shared" si="22"/>
        <v>1.5892741552541911</v>
      </c>
    </row>
    <row r="335" spans="1:5" ht="12.75">
      <c r="A335" s="10" t="str">
        <f>'[1]grunnlag'!B320</f>
        <v>1627 Bjugn</v>
      </c>
      <c r="B335" s="20">
        <v>4634</v>
      </c>
      <c r="C335" s="21">
        <v>67.3304972</v>
      </c>
      <c r="D335">
        <f t="shared" si="23"/>
        <v>0.01682625098492028</v>
      </c>
      <c r="E335">
        <f t="shared" si="22"/>
        <v>1.1329198448266722</v>
      </c>
    </row>
    <row r="336" spans="1:5" ht="12.75">
      <c r="A336" s="9" t="str">
        <f>'[1]grunnlag'!B321</f>
        <v>1630 Åfjord</v>
      </c>
      <c r="B336" s="5">
        <v>3315</v>
      </c>
      <c r="C336" s="19">
        <v>66.68252607</v>
      </c>
      <c r="D336">
        <f t="shared" si="23"/>
        <v>0.012036905916057558</v>
      </c>
      <c r="E336">
        <f t="shared" si="22"/>
        <v>0.8026512925496453</v>
      </c>
    </row>
    <row r="337" spans="1:5" ht="12.75">
      <c r="A337" s="9" t="str">
        <f>'[1]grunnlag'!B322</f>
        <v>1632 Roan</v>
      </c>
      <c r="B337" s="5">
        <v>1066</v>
      </c>
      <c r="C337" s="19">
        <v>64.40660998</v>
      </c>
      <c r="D337">
        <f t="shared" si="23"/>
        <v>0.0038706913141832154</v>
      </c>
      <c r="E337">
        <f t="shared" si="22"/>
        <v>0.249298105825572</v>
      </c>
    </row>
    <row r="338" spans="1:5" ht="12.75">
      <c r="A338" s="10" t="str">
        <f>'[1]grunnlag'!B323</f>
        <v>1633 Osen</v>
      </c>
      <c r="B338" s="20">
        <v>1059</v>
      </c>
      <c r="C338" s="21">
        <v>72.82789444</v>
      </c>
      <c r="D338">
        <f t="shared" si="23"/>
        <v>0.0038452740166229128</v>
      </c>
      <c r="E338">
        <f t="shared" si="22"/>
        <v>0.2800432101754883</v>
      </c>
    </row>
    <row r="339" spans="1:5" ht="12.75">
      <c r="A339" s="9" t="str">
        <f>'[1]grunnlag'!B324</f>
        <v>1634 Oppdal</v>
      </c>
      <c r="B339" s="5">
        <v>6499</v>
      </c>
      <c r="C339" s="19">
        <v>85.85774923</v>
      </c>
      <c r="D339">
        <f t="shared" si="23"/>
        <v>0.023598145263486598</v>
      </c>
      <c r="E339">
        <f t="shared" si="22"/>
        <v>2.0260836383255447</v>
      </c>
    </row>
    <row r="340" spans="1:5" ht="12.75">
      <c r="A340" s="9" t="str">
        <f>'[1]grunnlag'!B325</f>
        <v>1635 Rennebu</v>
      </c>
      <c r="B340" s="5">
        <v>2653</v>
      </c>
      <c r="C340" s="19">
        <v>79.84831102</v>
      </c>
      <c r="D340">
        <f t="shared" si="23"/>
        <v>0.009633155775354662</v>
      </c>
      <c r="E340">
        <f t="shared" si="22"/>
        <v>0.7691912184546282</v>
      </c>
    </row>
    <row r="341" spans="1:5" ht="12.75">
      <c r="A341" s="10" t="str">
        <f>'[1]grunnlag'!B326</f>
        <v>1636 Meldal</v>
      </c>
      <c r="B341" s="20">
        <v>3903</v>
      </c>
      <c r="C341" s="21">
        <v>74.14519614</v>
      </c>
      <c r="D341">
        <f t="shared" si="23"/>
        <v>0.014171958911122972</v>
      </c>
      <c r="E341">
        <f t="shared" si="22"/>
        <v>1.0507826731532335</v>
      </c>
    </row>
    <row r="342" spans="1:5" ht="12.75">
      <c r="A342" s="9" t="str">
        <f>'[1]grunnlag'!B327</f>
        <v>1638 Orkdal</v>
      </c>
      <c r="B342" s="5">
        <v>10632</v>
      </c>
      <c r="C342" s="19">
        <v>80.93914939</v>
      </c>
      <c r="D342">
        <f t="shared" si="23"/>
        <v>0.03860524395159094</v>
      </c>
      <c r="E342">
        <f t="shared" si="22"/>
        <v>3.124675607435213</v>
      </c>
    </row>
    <row r="343" spans="1:5" ht="12.75">
      <c r="A343" s="9" t="str">
        <f>'[1]grunnlag'!B328</f>
        <v>1640 Røros</v>
      </c>
      <c r="B343" s="5">
        <v>5639</v>
      </c>
      <c r="C343" s="19">
        <v>85.21587322</v>
      </c>
      <c r="D343">
        <f t="shared" si="23"/>
        <v>0.020475448706078002</v>
      </c>
      <c r="E343">
        <f t="shared" si="22"/>
        <v>1.7448332410597562</v>
      </c>
    </row>
    <row r="344" spans="1:5" ht="12.75">
      <c r="A344" s="10" t="str">
        <f>'[1]grunnlag'!B329</f>
        <v>1644 Holtålen</v>
      </c>
      <c r="B344" s="20">
        <v>2087</v>
      </c>
      <c r="C344" s="21">
        <v>69.07025334</v>
      </c>
      <c r="D344">
        <f t="shared" si="23"/>
        <v>0.0075779857154787715</v>
      </c>
      <c r="E344">
        <f t="shared" si="22"/>
        <v>0.5234133931750199</v>
      </c>
    </row>
    <row r="345" spans="1:5" ht="12.75">
      <c r="A345" s="9" t="str">
        <f>'[1]grunnlag'!B330</f>
        <v>1648 Midtre Gauldal</v>
      </c>
      <c r="B345" s="5">
        <v>5873</v>
      </c>
      <c r="C345" s="19">
        <v>71.23082624</v>
      </c>
      <c r="D345">
        <f t="shared" si="23"/>
        <v>0.02132511265309383</v>
      </c>
      <c r="E345">
        <f t="shared" si="22"/>
        <v>1.519005393940952</v>
      </c>
    </row>
    <row r="346" spans="1:5" ht="12.75">
      <c r="A346" s="9" t="str">
        <f>'[1]grunnlag'!B331</f>
        <v>1653 Melhus</v>
      </c>
      <c r="B346" s="5">
        <v>14176</v>
      </c>
      <c r="C346" s="19">
        <v>79.79859157</v>
      </c>
      <c r="D346">
        <f t="shared" si="23"/>
        <v>0.051473658602121254</v>
      </c>
      <c r="E346">
        <f t="shared" si="22"/>
        <v>4.107525459404291</v>
      </c>
    </row>
    <row r="347" spans="1:5" ht="12.75">
      <c r="A347" s="10" t="str">
        <f>'[1]grunnlag'!B332</f>
        <v>1657 Skaun</v>
      </c>
      <c r="B347" s="20">
        <v>6146</v>
      </c>
      <c r="C347" s="21">
        <v>75.17028489</v>
      </c>
      <c r="D347">
        <f t="shared" si="23"/>
        <v>0.02231638725794563</v>
      </c>
      <c r="E347">
        <f t="shared" si="22"/>
        <v>1.6775291878953391</v>
      </c>
    </row>
    <row r="348" spans="1:5" ht="12.75">
      <c r="A348" s="9" t="str">
        <f>'[1]grunnlag'!B333</f>
        <v>1662 Klæbu</v>
      </c>
      <c r="B348" s="5">
        <v>5353</v>
      </c>
      <c r="C348" s="19">
        <v>82.58940116</v>
      </c>
      <c r="D348">
        <f t="shared" si="23"/>
        <v>0.01943697054861421</v>
      </c>
      <c r="E348">
        <f t="shared" si="22"/>
        <v>1.6052877579746043</v>
      </c>
    </row>
    <row r="349" spans="1:5" ht="12.75">
      <c r="A349" s="9" t="str">
        <f>'[1]grunnlag'!B334</f>
        <v>1663 Malvik</v>
      </c>
      <c r="B349" s="5">
        <v>12213</v>
      </c>
      <c r="C349" s="19">
        <v>86.60686978</v>
      </c>
      <c r="D349">
        <f t="shared" si="23"/>
        <v>0.0443459221577107</v>
      </c>
      <c r="E349">
        <f t="shared" si="22"/>
        <v>3.8406615055868674</v>
      </c>
    </row>
    <row r="350" spans="1:5" ht="12.75">
      <c r="A350" s="10" t="str">
        <f>'[1]grunnlag'!B335</f>
        <v>1664 Selbu</v>
      </c>
      <c r="B350" s="20">
        <v>3940</v>
      </c>
      <c r="C350" s="21">
        <v>78.14656352</v>
      </c>
      <c r="D350">
        <f t="shared" si="23"/>
        <v>0.014306307483941714</v>
      </c>
      <c r="E350">
        <f t="shared" si="22"/>
        <v>1.1179887665305026</v>
      </c>
    </row>
    <row r="351" spans="1:5" ht="12.75">
      <c r="A351" s="9" t="str">
        <f>'[1]grunnlag'!B336</f>
        <v>1665 Tydal</v>
      </c>
      <c r="B351" s="5">
        <v>874</v>
      </c>
      <c r="C351" s="19">
        <v>156.30889772</v>
      </c>
      <c r="D351">
        <f t="shared" si="23"/>
        <v>0.0031735311525292026</v>
      </c>
      <c r="E351">
        <f t="shared" si="22"/>
        <v>0.4960511563319209</v>
      </c>
    </row>
    <row r="352" spans="1:5" ht="13.5" thickBot="1">
      <c r="A352" s="11" t="str">
        <f>'[1]grunnlag'!A312</f>
        <v>Sør-Trøndelag</v>
      </c>
      <c r="B352" s="22">
        <v>275403</v>
      </c>
      <c r="C352" s="23">
        <v>1980.16586362</v>
      </c>
      <c r="D352" s="29">
        <f>SUM(D327:D351)</f>
        <v>0.9999999999999998</v>
      </c>
      <c r="E352" s="29">
        <f>SUM(E327:E351)</f>
        <v>91.11252398704622</v>
      </c>
    </row>
    <row r="353" spans="1:3" ht="12.75">
      <c r="A353" s="9"/>
      <c r="B353" s="5"/>
      <c r="C353" s="19"/>
    </row>
    <row r="354" spans="1:5" ht="12.75">
      <c r="A354" s="9" t="str">
        <f>'[1]grunnlag'!B338</f>
        <v>1702 Steinkjer</v>
      </c>
      <c r="B354" s="5">
        <v>20477</v>
      </c>
      <c r="C354" s="19">
        <v>76.68751943</v>
      </c>
      <c r="D354">
        <f>B354/$B$378</f>
        <v>0.15911386700234664</v>
      </c>
      <c r="E354">
        <f t="shared" si="22"/>
        <v>12.202047767324894</v>
      </c>
    </row>
    <row r="355" spans="1:5" ht="12.75">
      <c r="A355" s="9" t="str">
        <f>'[1]grunnlag'!B339</f>
        <v>1703 Namsos</v>
      </c>
      <c r="B355" s="5">
        <v>12574</v>
      </c>
      <c r="C355" s="19">
        <v>77.05966746</v>
      </c>
      <c r="D355">
        <f aca="true" t="shared" si="24" ref="D355:D377">B355/$B$378</f>
        <v>0.09770463269460891</v>
      </c>
      <c r="E355">
        <f t="shared" si="22"/>
        <v>7.5290865047480064</v>
      </c>
    </row>
    <row r="356" spans="1:5" ht="12.75">
      <c r="A356" s="10" t="str">
        <f>'[1]grunnlag'!B340</f>
        <v>1711 Meråker</v>
      </c>
      <c r="B356" s="20">
        <v>2531</v>
      </c>
      <c r="C356" s="21">
        <v>82.27587488</v>
      </c>
      <c r="D356">
        <f t="shared" si="24"/>
        <v>0.019666806533327117</v>
      </c>
      <c r="E356">
        <f aca="true" t="shared" si="25" ref="E356:E419">C356*D356</f>
        <v>1.6181037136251886</v>
      </c>
    </row>
    <row r="357" spans="1:5" ht="12.75">
      <c r="A357" s="9" t="str">
        <f>'[1]grunnlag'!B341</f>
        <v>1714 Stjørdal</v>
      </c>
      <c r="B357" s="5">
        <v>19892</v>
      </c>
      <c r="C357" s="19">
        <v>80.55505462</v>
      </c>
      <c r="D357">
        <f t="shared" si="24"/>
        <v>0.15456820053770962</v>
      </c>
      <c r="E357">
        <f t="shared" si="25"/>
        <v>12.451249836830312</v>
      </c>
    </row>
    <row r="358" spans="1:5" ht="12.75">
      <c r="A358" s="9" t="str">
        <f>'[1]grunnlag'!B342</f>
        <v>1717 Frosta</v>
      </c>
      <c r="B358" s="5">
        <v>2467</v>
      </c>
      <c r="C358" s="19">
        <v>67.3672328</v>
      </c>
      <c r="D358">
        <f t="shared" si="24"/>
        <v>0.0191695028517258</v>
      </c>
      <c r="E358">
        <f t="shared" si="25"/>
        <v>1.2913963612724757</v>
      </c>
    </row>
    <row r="359" spans="1:5" ht="12.75">
      <c r="A359" s="10" t="str">
        <f>'[1]grunnlag'!B343</f>
        <v>1718 Leksvik</v>
      </c>
      <c r="B359" s="20">
        <v>3496</v>
      </c>
      <c r="C359" s="21">
        <v>71.17561035</v>
      </c>
      <c r="D359">
        <f t="shared" si="24"/>
        <v>0.027165213607471986</v>
      </c>
      <c r="E359">
        <f t="shared" si="25"/>
        <v>1.933500658799944</v>
      </c>
    </row>
    <row r="360" spans="1:5" ht="12.75">
      <c r="A360" s="9" t="str">
        <f>'[1]grunnlag'!B344</f>
        <v>1719 Levanger</v>
      </c>
      <c r="B360" s="5">
        <v>18080</v>
      </c>
      <c r="C360" s="19">
        <v>78.34129493</v>
      </c>
      <c r="D360">
        <f t="shared" si="24"/>
        <v>0.1404882900523723</v>
      </c>
      <c r="E360">
        <f t="shared" si="25"/>
        <v>11.006034565204283</v>
      </c>
    </row>
    <row r="361" spans="1:5" ht="12.75">
      <c r="A361" s="9" t="str">
        <f>'[1]grunnlag'!B345</f>
        <v>1721 Verdal</v>
      </c>
      <c r="B361" s="5">
        <v>13900</v>
      </c>
      <c r="C361" s="19">
        <v>72.92620986</v>
      </c>
      <c r="D361">
        <f t="shared" si="24"/>
        <v>0.10800814334778622</v>
      </c>
      <c r="E361">
        <f t="shared" si="25"/>
        <v>7.876624528369621</v>
      </c>
    </row>
    <row r="362" spans="1:5" ht="12.75">
      <c r="A362" s="10" t="str">
        <f>'[1]grunnlag'!B346</f>
        <v>1723 Mosvik</v>
      </c>
      <c r="B362" s="20">
        <v>893</v>
      </c>
      <c r="C362" s="21">
        <v>66.10204462</v>
      </c>
      <c r="D362">
        <f t="shared" si="24"/>
        <v>0.006938940432343388</v>
      </c>
      <c r="E362">
        <f t="shared" si="25"/>
        <v>0.4586781500742847</v>
      </c>
    </row>
    <row r="363" spans="1:5" ht="12.75">
      <c r="A363" s="9" t="str">
        <f>'[1]grunnlag'!B347</f>
        <v>1724 Verran</v>
      </c>
      <c r="B363" s="5">
        <v>2644</v>
      </c>
      <c r="C363" s="19">
        <v>66.99185347</v>
      </c>
      <c r="D363">
        <f t="shared" si="24"/>
        <v>0.020544858346154445</v>
      </c>
      <c r="E363">
        <f t="shared" si="25"/>
        <v>1.376338139887485</v>
      </c>
    </row>
    <row r="364" spans="1:5" ht="12.75">
      <c r="A364" s="9" t="str">
        <f>'[1]grunnlag'!B348</f>
        <v>1725 Namdalseid</v>
      </c>
      <c r="B364" s="5">
        <v>1749</v>
      </c>
      <c r="C364" s="19">
        <v>62.52895999</v>
      </c>
      <c r="D364">
        <f t="shared" si="24"/>
        <v>0.013590377173761015</v>
      </c>
      <c r="E364">
        <f t="shared" si="25"/>
        <v>0.8497921505471118</v>
      </c>
    </row>
    <row r="365" spans="1:5" ht="12.75">
      <c r="A365" s="10" t="str">
        <f>'[1]grunnlag'!B349</f>
        <v>1729 Inderøy</v>
      </c>
      <c r="B365" s="20">
        <v>5938</v>
      </c>
      <c r="C365" s="21">
        <v>71.5896292</v>
      </c>
      <c r="D365">
        <f t="shared" si="24"/>
        <v>0.04614045720857227</v>
      </c>
      <c r="E365">
        <f t="shared" si="25"/>
        <v>3.3031782226801565</v>
      </c>
    </row>
    <row r="366" spans="1:5" ht="12.75">
      <c r="A366" s="9" t="str">
        <f>'[1]grunnlag'!B350</f>
        <v>1736 Snåsa</v>
      </c>
      <c r="B366" s="5">
        <v>2251</v>
      </c>
      <c r="C366" s="19">
        <v>68.78221745</v>
      </c>
      <c r="D366">
        <f t="shared" si="24"/>
        <v>0.01749110292632135</v>
      </c>
      <c r="E366">
        <f t="shared" si="25"/>
        <v>1.2030768449185665</v>
      </c>
    </row>
    <row r="367" spans="1:5" ht="12.75">
      <c r="A367" s="9" t="str">
        <f>'[1]grunnlag'!B351</f>
        <v>1738 Lierne</v>
      </c>
      <c r="B367" s="5">
        <v>1503</v>
      </c>
      <c r="C367" s="19">
        <v>74.32243805</v>
      </c>
      <c r="D367">
        <f t="shared" si="24"/>
        <v>0.01167886614760595</v>
      </c>
      <c r="E367">
        <f t="shared" si="25"/>
        <v>0.8680018057496853</v>
      </c>
    </row>
    <row r="368" spans="1:5" ht="12.75">
      <c r="A368" s="10" t="str">
        <f>'[1]grunnlag'!B352</f>
        <v>1739 Røyrvik</v>
      </c>
      <c r="B368" s="20">
        <v>544</v>
      </c>
      <c r="C368" s="21">
        <v>89.32241739</v>
      </c>
      <c r="D368">
        <f t="shared" si="24"/>
        <v>0.004227081293611202</v>
      </c>
      <c r="E368">
        <f t="shared" si="25"/>
        <v>0.37757311964940093</v>
      </c>
    </row>
    <row r="369" spans="1:5" ht="12.75">
      <c r="A369" s="9" t="str">
        <f>'[1]grunnlag'!B353</f>
        <v>1740 Namsskogan</v>
      </c>
      <c r="B369" s="5">
        <v>919</v>
      </c>
      <c r="C369" s="19">
        <v>122.68748081</v>
      </c>
      <c r="D369">
        <f t="shared" si="24"/>
        <v>0.0071409700529939234</v>
      </c>
      <c r="E369">
        <f t="shared" si="25"/>
        <v>0.8761076263414767</v>
      </c>
    </row>
    <row r="370" spans="1:5" ht="12.75">
      <c r="A370" s="9" t="str">
        <f>'[1]grunnlag'!B354</f>
        <v>1742 Grong</v>
      </c>
      <c r="B370" s="5">
        <v>2416</v>
      </c>
      <c r="C370" s="19">
        <v>89.45573326</v>
      </c>
      <c r="D370">
        <f t="shared" si="24"/>
        <v>0.01877321398044975</v>
      </c>
      <c r="E370">
        <f t="shared" si="25"/>
        <v>1.6793716222680157</v>
      </c>
    </row>
    <row r="371" spans="1:5" ht="12.75">
      <c r="A371" s="10" t="str">
        <f>'[1]grunnlag'!B355</f>
        <v>1743 Høylandet</v>
      </c>
      <c r="B371" s="20">
        <v>1279</v>
      </c>
      <c r="C371" s="21">
        <v>70.34059864</v>
      </c>
      <c r="D371">
        <f t="shared" si="24"/>
        <v>0.009938303262001336</v>
      </c>
      <c r="E371">
        <f t="shared" si="25"/>
        <v>0.6990662009150387</v>
      </c>
    </row>
    <row r="372" spans="1:5" ht="12.75">
      <c r="A372" s="9" t="str">
        <f>'[1]grunnlag'!B356</f>
        <v>1744 Overhalla</v>
      </c>
      <c r="B372" s="5">
        <v>3493</v>
      </c>
      <c r="C372" s="19">
        <v>75.17777766</v>
      </c>
      <c r="D372">
        <f t="shared" si="24"/>
        <v>0.027141902497396925</v>
      </c>
      <c r="E372">
        <f t="shared" si="25"/>
        <v>2.040467911218705</v>
      </c>
    </row>
    <row r="373" spans="1:5" ht="12.75">
      <c r="A373" s="9" t="str">
        <f>'[1]grunnlag'!B357</f>
        <v>1748 Fosnes</v>
      </c>
      <c r="B373" s="5">
        <v>714</v>
      </c>
      <c r="C373" s="19">
        <v>61.44102068</v>
      </c>
      <c r="D373">
        <f t="shared" si="24"/>
        <v>0.005548044197864702</v>
      </c>
      <c r="E373">
        <f t="shared" si="25"/>
        <v>0.3408774982945592</v>
      </c>
    </row>
    <row r="374" spans="1:5" ht="12.75">
      <c r="A374" s="10" t="str">
        <f>'[1]grunnlag'!B358</f>
        <v>1749 Flatanger</v>
      </c>
      <c r="B374" s="20">
        <v>1174</v>
      </c>
      <c r="C374" s="21">
        <v>64.54760369</v>
      </c>
      <c r="D374">
        <f t="shared" si="24"/>
        <v>0.009122414409374174</v>
      </c>
      <c r="E374">
        <f t="shared" si="25"/>
        <v>0.5888299899922296</v>
      </c>
    </row>
    <row r="375" spans="1:5" ht="12.75">
      <c r="A375" s="9" t="str">
        <f>'[1]grunnlag'!B359</f>
        <v>1750 Vikna</v>
      </c>
      <c r="B375" s="5">
        <v>4011</v>
      </c>
      <c r="C375" s="19">
        <v>70.8323057</v>
      </c>
      <c r="D375">
        <f t="shared" si="24"/>
        <v>0.031166954170357593</v>
      </c>
      <c r="E375">
        <f t="shared" si="25"/>
        <v>2.207627225532659</v>
      </c>
    </row>
    <row r="376" spans="1:5" ht="12.75">
      <c r="A376" s="9" t="str">
        <f>'[1]grunnlag'!B360</f>
        <v>1751 Nærøy</v>
      </c>
      <c r="B376" s="5">
        <v>5154</v>
      </c>
      <c r="C376" s="19">
        <v>66.12874331</v>
      </c>
      <c r="D376">
        <f t="shared" si="24"/>
        <v>0.04004848710895613</v>
      </c>
      <c r="E376">
        <f t="shared" si="25"/>
        <v>2.648356123982004</v>
      </c>
    </row>
    <row r="377" spans="1:5" ht="12.75">
      <c r="A377" s="10" t="str">
        <f>'[1]grunnlag'!B361</f>
        <v>1755 Leka</v>
      </c>
      <c r="B377" s="20">
        <v>595</v>
      </c>
      <c r="C377" s="21">
        <v>62.36348527</v>
      </c>
      <c r="D377">
        <f t="shared" si="24"/>
        <v>0.004623370164887252</v>
      </c>
      <c r="E377">
        <f t="shared" si="25"/>
        <v>0.2883294771757036</v>
      </c>
    </row>
    <row r="378" spans="1:5" ht="13.5" thickBot="1">
      <c r="A378" s="11" t="str">
        <f>'[1]grunnlag'!A338</f>
        <v>Nord-Trøndelag</v>
      </c>
      <c r="B378" s="22">
        <v>128694</v>
      </c>
      <c r="C378" s="23">
        <v>1789.0027735</v>
      </c>
      <c r="D378">
        <f>SUM(D354:D377)</f>
        <v>1.0000000000000002</v>
      </c>
      <c r="E378">
        <f>SUM(E354:E377)</f>
        <v>75.71371604540181</v>
      </c>
    </row>
    <row r="379" spans="1:3" ht="12.75">
      <c r="A379" s="9"/>
      <c r="B379" s="5"/>
      <c r="C379" s="19"/>
    </row>
    <row r="380" spans="1:5" ht="12.75">
      <c r="A380" s="9" t="str">
        <f>'[1]grunnlag'!B363</f>
        <v>1804 Bodø</v>
      </c>
      <c r="B380" s="5">
        <v>44992</v>
      </c>
      <c r="C380" s="19">
        <v>92.75421585</v>
      </c>
      <c r="D380">
        <f>B380/$B$424</f>
        <v>0.19043668547386955</v>
      </c>
      <c r="E380">
        <f t="shared" si="25"/>
        <v>17.663805430201855</v>
      </c>
    </row>
    <row r="381" spans="1:5" ht="12.75">
      <c r="A381" s="9" t="str">
        <f>'[1]grunnlag'!B364</f>
        <v>1805 Narvik</v>
      </c>
      <c r="B381" s="5">
        <v>18365</v>
      </c>
      <c r="C381" s="19">
        <v>90.42517457</v>
      </c>
      <c r="D381">
        <f aca="true" t="shared" si="26" ref="D381:D423">B381/$B$424</f>
        <v>0.07773314653110808</v>
      </c>
      <c r="E381">
        <f t="shared" si="25"/>
        <v>7.029033344950838</v>
      </c>
    </row>
    <row r="382" spans="1:5" ht="12.75">
      <c r="A382" s="10" t="str">
        <f>'[1]grunnlag'!B365</f>
        <v>1811 Bindal</v>
      </c>
      <c r="B382" s="20">
        <v>1741</v>
      </c>
      <c r="C382" s="21">
        <v>74.89127265</v>
      </c>
      <c r="D382">
        <f t="shared" si="26"/>
        <v>0.007369093825791405</v>
      </c>
      <c r="E382">
        <f t="shared" si="25"/>
        <v>0.5518808148907758</v>
      </c>
    </row>
    <row r="383" spans="1:5" ht="12.75">
      <c r="A383" s="9" t="str">
        <f>'[1]grunnlag'!B366</f>
        <v>1812 Sømna</v>
      </c>
      <c r="B383" s="5">
        <v>2048</v>
      </c>
      <c r="C383" s="19">
        <v>61.10009729</v>
      </c>
      <c r="D383">
        <f t="shared" si="26"/>
        <v>0.00866852622356163</v>
      </c>
      <c r="E383">
        <f t="shared" si="25"/>
        <v>0.5296477956205319</v>
      </c>
    </row>
    <row r="384" spans="1:5" ht="12.75">
      <c r="A384" s="9" t="str">
        <f>'[1]grunnlag'!B367</f>
        <v>1813 Brønnøy</v>
      </c>
      <c r="B384" s="5">
        <v>7565</v>
      </c>
      <c r="C384" s="19">
        <v>74.77351666</v>
      </c>
      <c r="D384">
        <f t="shared" si="26"/>
        <v>0.03202021527404479</v>
      </c>
      <c r="E384">
        <f t="shared" si="25"/>
        <v>2.3942641002505747</v>
      </c>
    </row>
    <row r="385" spans="1:5" ht="12.75">
      <c r="A385" s="10" t="str">
        <f>'[1]grunnlag'!B368</f>
        <v>1815 Vega</v>
      </c>
      <c r="B385" s="20">
        <v>1308</v>
      </c>
      <c r="C385" s="21">
        <v>64.25871036</v>
      </c>
      <c r="D385">
        <f t="shared" si="26"/>
        <v>0.005536343896688775</v>
      </c>
      <c r="E385">
        <f t="shared" si="25"/>
        <v>0.3557583189106778</v>
      </c>
    </row>
    <row r="386" spans="1:5" ht="12.75">
      <c r="A386" s="9" t="str">
        <f>'[1]grunnlag'!B369</f>
        <v>1816 Vevelstad</v>
      </c>
      <c r="B386" s="5">
        <v>516</v>
      </c>
      <c r="C386" s="19">
        <v>58.81087858</v>
      </c>
      <c r="D386">
        <f t="shared" si="26"/>
        <v>0.002184062271170801</v>
      </c>
      <c r="E386">
        <f t="shared" si="25"/>
        <v>0.12844662104098503</v>
      </c>
    </row>
    <row r="387" spans="1:5" ht="12.75">
      <c r="A387" s="9" t="str">
        <f>'[1]grunnlag'!B370</f>
        <v>1818 Herøy</v>
      </c>
      <c r="B387" s="5">
        <v>1725</v>
      </c>
      <c r="C387" s="19">
        <v>70.48050536</v>
      </c>
      <c r="D387">
        <f t="shared" si="26"/>
        <v>0.00730137096466983</v>
      </c>
      <c r="E387">
        <f t="shared" si="25"/>
        <v>0.5146043154107602</v>
      </c>
    </row>
    <row r="388" spans="1:5" ht="12.75">
      <c r="A388" s="10" t="str">
        <f>'[1]grunnlag'!B371</f>
        <v>1820 Alstahaug</v>
      </c>
      <c r="B388" s="20">
        <v>7306</v>
      </c>
      <c r="C388" s="21">
        <v>73.93855612</v>
      </c>
      <c r="D388">
        <f t="shared" si="26"/>
        <v>0.03092395145963929</v>
      </c>
      <c r="E388">
        <f t="shared" si="25"/>
        <v>2.2864723204506956</v>
      </c>
    </row>
    <row r="389" spans="1:5" ht="12.75">
      <c r="A389" s="9" t="str">
        <f>'[1]grunnlag'!B372</f>
        <v>1822 Leirfjord</v>
      </c>
      <c r="B389" s="5">
        <v>2156</v>
      </c>
      <c r="C389" s="19">
        <v>57.95990932</v>
      </c>
      <c r="D389">
        <f t="shared" si="26"/>
        <v>0.009125655536132263</v>
      </c>
      <c r="E389">
        <f t="shared" si="25"/>
        <v>0.528922167359782</v>
      </c>
    </row>
    <row r="390" spans="1:5" ht="12.75">
      <c r="A390" s="9" t="str">
        <f>'[1]grunnlag'!B373</f>
        <v>1824 Vefsn</v>
      </c>
      <c r="B390" s="5">
        <v>13440</v>
      </c>
      <c r="C390" s="19">
        <v>89.60787746</v>
      </c>
      <c r="D390">
        <f t="shared" si="26"/>
        <v>0.056887203342123195</v>
      </c>
      <c r="E390">
        <f t="shared" si="25"/>
        <v>5.097541546123078</v>
      </c>
    </row>
    <row r="391" spans="1:5" ht="12.75">
      <c r="A391" s="10" t="str">
        <f>'[1]grunnlag'!B374</f>
        <v>1825 Grane</v>
      </c>
      <c r="B391" s="20">
        <v>1543</v>
      </c>
      <c r="C391" s="21">
        <v>74.10050282</v>
      </c>
      <c r="D391">
        <f t="shared" si="26"/>
        <v>0.006531023419411912</v>
      </c>
      <c r="E391">
        <f t="shared" si="25"/>
        <v>0.48395211930761844</v>
      </c>
    </row>
    <row r="392" spans="1:5" ht="12.75">
      <c r="A392" s="9" t="str">
        <f>'[1]grunnlag'!B375</f>
        <v>1826 Hattfjelldal</v>
      </c>
      <c r="B392" s="5">
        <v>1503</v>
      </c>
      <c r="C392" s="19">
        <v>65.1598398</v>
      </c>
      <c r="D392">
        <f t="shared" si="26"/>
        <v>0.0063617162666079734</v>
      </c>
      <c r="E392">
        <f t="shared" si="25"/>
        <v>0.4145284127852296</v>
      </c>
    </row>
    <row r="393" spans="1:5" ht="12.75">
      <c r="A393" s="9" t="str">
        <f>'[1]grunnlag'!B376</f>
        <v>1827 Dønna</v>
      </c>
      <c r="B393" s="5">
        <v>1507</v>
      </c>
      <c r="C393" s="19">
        <v>58.28382733</v>
      </c>
      <c r="D393">
        <f t="shared" si="26"/>
        <v>0.0063786469818883675</v>
      </c>
      <c r="E393">
        <f t="shared" si="25"/>
        <v>0.3717719592914073</v>
      </c>
    </row>
    <row r="394" spans="1:5" ht="12.75">
      <c r="A394" s="10" t="str">
        <f>'[1]grunnlag'!B377</f>
        <v>1828 Nesna</v>
      </c>
      <c r="B394" s="20">
        <v>1769</v>
      </c>
      <c r="C394" s="21">
        <v>67.08255363</v>
      </c>
      <c r="D394">
        <f t="shared" si="26"/>
        <v>0.007487608832754161</v>
      </c>
      <c r="E394">
        <f t="shared" si="25"/>
        <v>0.5022879210836928</v>
      </c>
    </row>
    <row r="395" spans="1:5" ht="12.75">
      <c r="A395" s="9" t="str">
        <f>'[1]grunnlag'!B378</f>
        <v>1832 Hemnes</v>
      </c>
      <c r="B395" s="5">
        <v>4542</v>
      </c>
      <c r="C395" s="19">
        <v>103.16556593</v>
      </c>
      <c r="D395">
        <f t="shared" si="26"/>
        <v>0.019224827200887168</v>
      </c>
      <c r="E395">
        <f t="shared" si="25"/>
        <v>1.9833401780859825</v>
      </c>
    </row>
    <row r="396" spans="1:5" ht="12.75">
      <c r="A396" s="9" t="str">
        <f>'[1]grunnlag'!B379</f>
        <v>1833 Rana</v>
      </c>
      <c r="B396" s="5">
        <v>25355</v>
      </c>
      <c r="C396" s="19">
        <v>83.6357513</v>
      </c>
      <c r="D396">
        <f t="shared" si="26"/>
        <v>0.10731957148359625</v>
      </c>
      <c r="E396">
        <f t="shared" si="25"/>
        <v>8.975752990224628</v>
      </c>
    </row>
    <row r="397" spans="1:5" ht="12.75">
      <c r="A397" s="10" t="str">
        <f>'[1]grunnlag'!B380</f>
        <v>1834 Lurøy</v>
      </c>
      <c r="B397" s="20">
        <v>1971</v>
      </c>
      <c r="C397" s="21">
        <v>68.48604767</v>
      </c>
      <c r="D397">
        <f t="shared" si="26"/>
        <v>0.008342609954414049</v>
      </c>
      <c r="E397">
        <f t="shared" si="25"/>
        <v>0.5713523830302171</v>
      </c>
    </row>
    <row r="398" spans="1:5" ht="12.75">
      <c r="A398" s="9" t="str">
        <f>'[1]grunnlag'!B381</f>
        <v>1835 Træna</v>
      </c>
      <c r="B398" s="5">
        <v>453</v>
      </c>
      <c r="C398" s="19">
        <v>76.98061145</v>
      </c>
      <c r="D398">
        <f t="shared" si="26"/>
        <v>0.0019174035055045987</v>
      </c>
      <c r="E398">
        <f t="shared" si="25"/>
        <v>0.14760289425011744</v>
      </c>
    </row>
    <row r="399" spans="1:5" ht="12.75">
      <c r="A399" s="9" t="str">
        <f>'[1]grunnlag'!B382</f>
        <v>1836 Rødøy</v>
      </c>
      <c r="B399" s="5">
        <v>1376</v>
      </c>
      <c r="C399" s="19">
        <v>61.0648632</v>
      </c>
      <c r="D399">
        <f t="shared" si="26"/>
        <v>0.00582416605645547</v>
      </c>
      <c r="E399">
        <f t="shared" si="25"/>
        <v>0.35565190349153675</v>
      </c>
    </row>
    <row r="400" spans="1:5" ht="12.75">
      <c r="A400" s="10" t="str">
        <f>'[1]grunnlag'!B383</f>
        <v>1837 Meløy</v>
      </c>
      <c r="B400" s="20">
        <v>6715</v>
      </c>
      <c r="C400" s="21">
        <v>96.75791043</v>
      </c>
      <c r="D400">
        <f t="shared" si="26"/>
        <v>0.028422438276961105</v>
      </c>
      <c r="E400">
        <f t="shared" si="25"/>
        <v>2.750095737004406</v>
      </c>
    </row>
    <row r="401" spans="1:5" ht="12.75">
      <c r="A401" s="9" t="str">
        <f>'[1]grunnlag'!B384</f>
        <v>1838 Gildeskål</v>
      </c>
      <c r="B401" s="5">
        <v>2107</v>
      </c>
      <c r="C401" s="19">
        <v>73.38511695</v>
      </c>
      <c r="D401">
        <f t="shared" si="26"/>
        <v>0.008918254273947438</v>
      </c>
      <c r="E401">
        <f t="shared" si="25"/>
        <v>0.65446713288347</v>
      </c>
    </row>
    <row r="402" spans="1:5" ht="12.75">
      <c r="A402" s="9" t="str">
        <f>'[1]grunnlag'!B385</f>
        <v>1839 Beiarn</v>
      </c>
      <c r="B402" s="5">
        <v>1159</v>
      </c>
      <c r="C402" s="19">
        <v>91.08088548</v>
      </c>
      <c r="D402">
        <f t="shared" si="26"/>
        <v>0.004905674752494106</v>
      </c>
      <c r="E402">
        <f t="shared" si="25"/>
        <v>0.44681320033404304</v>
      </c>
    </row>
    <row r="403" spans="1:5" ht="12.75">
      <c r="A403" s="10" t="str">
        <f>'[1]grunnlag'!B386</f>
        <v>1840 Saltdal</v>
      </c>
      <c r="B403" s="20">
        <v>4751</v>
      </c>
      <c r="C403" s="21">
        <v>73.10620329</v>
      </c>
      <c r="D403">
        <f t="shared" si="26"/>
        <v>0.020109457074287747</v>
      </c>
      <c r="E403">
        <f t="shared" si="25"/>
        <v>1.4701260569244086</v>
      </c>
    </row>
    <row r="404" spans="1:5" ht="12.75">
      <c r="A404" s="9" t="str">
        <f>'[1]grunnlag'!B387</f>
        <v>1841 Fauske</v>
      </c>
      <c r="B404" s="5">
        <v>9551</v>
      </c>
      <c r="C404" s="19">
        <v>83.71908402</v>
      </c>
      <c r="D404">
        <f t="shared" si="26"/>
        <v>0.04042631541076032</v>
      </c>
      <c r="E404">
        <f t="shared" si="25"/>
        <v>3.3844540964924636</v>
      </c>
    </row>
    <row r="405" spans="1:5" ht="12.75">
      <c r="A405" s="9" t="str">
        <f>'[1]grunnlag'!B388</f>
        <v>1845 Sørfold</v>
      </c>
      <c r="B405" s="5">
        <v>2119</v>
      </c>
      <c r="C405" s="19">
        <v>112.43091088</v>
      </c>
      <c r="D405">
        <f t="shared" si="26"/>
        <v>0.00896904641978862</v>
      </c>
      <c r="E405">
        <f t="shared" si="25"/>
        <v>1.0083980587018375</v>
      </c>
    </row>
    <row r="406" spans="1:5" ht="12.75">
      <c r="A406" s="10" t="str">
        <f>'[1]grunnlag'!B389</f>
        <v>1848 Steigen</v>
      </c>
      <c r="B406" s="20">
        <v>2760</v>
      </c>
      <c r="C406" s="21">
        <v>61.47398038</v>
      </c>
      <c r="D406">
        <f t="shared" si="26"/>
        <v>0.011682193543471728</v>
      </c>
      <c r="E406">
        <f t="shared" si="25"/>
        <v>0.7181509366867437</v>
      </c>
    </row>
    <row r="407" spans="1:5" ht="12.75">
      <c r="A407" s="9" t="str">
        <f>'[1]grunnlag'!B390</f>
        <v>1849 Hamarøy</v>
      </c>
      <c r="B407" s="5">
        <v>1821</v>
      </c>
      <c r="C407" s="19">
        <v>86.09069557</v>
      </c>
      <c r="D407">
        <f t="shared" si="26"/>
        <v>0.007707708131399281</v>
      </c>
      <c r="E407">
        <f t="shared" si="25"/>
        <v>0.663561954282709</v>
      </c>
    </row>
    <row r="408" spans="1:5" ht="12.75">
      <c r="A408" s="9" t="str">
        <f>'[1]grunnlag'!B391</f>
        <v>1850 Tysfjord</v>
      </c>
      <c r="B408" s="5">
        <v>2118</v>
      </c>
      <c r="C408" s="19">
        <v>79.76614911</v>
      </c>
      <c r="D408">
        <f t="shared" si="26"/>
        <v>0.008964813740968521</v>
      </c>
      <c r="E408">
        <f t="shared" si="25"/>
        <v>0.715088669605472</v>
      </c>
    </row>
    <row r="409" spans="1:5" ht="12.75">
      <c r="A409" s="10" t="str">
        <f>'[1]grunnlag'!B392</f>
        <v>1851 Lødingen</v>
      </c>
      <c r="B409" s="20">
        <v>2314</v>
      </c>
      <c r="C409" s="21">
        <v>77.93099913</v>
      </c>
      <c r="D409">
        <f t="shared" si="26"/>
        <v>0.009794418789707817</v>
      </c>
      <c r="E409">
        <f t="shared" si="25"/>
        <v>0.7632888421795756</v>
      </c>
    </row>
    <row r="410" spans="1:5" ht="12.75">
      <c r="A410" s="9" t="str">
        <f>'[1]grunnlag'!B393</f>
        <v>1852 Tjeldsund</v>
      </c>
      <c r="B410" s="5">
        <v>1396</v>
      </c>
      <c r="C410" s="19">
        <v>75.19846379</v>
      </c>
      <c r="D410">
        <f t="shared" si="26"/>
        <v>0.005908819632857439</v>
      </c>
      <c r="E410">
        <f t="shared" si="25"/>
        <v>0.4443341592030713</v>
      </c>
    </row>
    <row r="411" spans="1:5" ht="12.75">
      <c r="A411" s="9" t="str">
        <f>'[1]grunnlag'!B394</f>
        <v>1853 Evenes</v>
      </c>
      <c r="B411" s="5">
        <v>1365</v>
      </c>
      <c r="C411" s="19">
        <v>75.14149178</v>
      </c>
      <c r="D411">
        <f t="shared" si="26"/>
        <v>0.005777606589434387</v>
      </c>
      <c r="E411">
        <f t="shared" si="25"/>
        <v>0.4341379780480578</v>
      </c>
    </row>
    <row r="412" spans="1:5" ht="12.75">
      <c r="A412" s="10" t="str">
        <f>'[1]grunnlag'!B395</f>
        <v>1854 Ballangen</v>
      </c>
      <c r="B412" s="20">
        <v>2701</v>
      </c>
      <c r="C412" s="21">
        <v>65.74209906</v>
      </c>
      <c r="D412">
        <f t="shared" si="26"/>
        <v>0.011432465493085919</v>
      </c>
      <c r="E412">
        <f t="shared" si="25"/>
        <v>0.7515942789464862</v>
      </c>
    </row>
    <row r="413" spans="1:5" ht="12.75">
      <c r="A413" s="9" t="str">
        <f>'[1]grunnlag'!B396</f>
        <v>1856 Røst</v>
      </c>
      <c r="B413" s="5">
        <v>598</v>
      </c>
      <c r="C413" s="19">
        <v>77.52990772</v>
      </c>
      <c r="D413">
        <f t="shared" si="26"/>
        <v>0.0025311419344188745</v>
      </c>
      <c r="E413">
        <f t="shared" si="25"/>
        <v>0.19623920060171762</v>
      </c>
    </row>
    <row r="414" spans="1:5" ht="12.75">
      <c r="A414" s="9" t="str">
        <f>'[1]grunnlag'!B397</f>
        <v>1857 Værøy</v>
      </c>
      <c r="B414" s="5">
        <v>748</v>
      </c>
      <c r="C414" s="19">
        <v>80.91920443</v>
      </c>
      <c r="D414">
        <f t="shared" si="26"/>
        <v>0.003166043757433642</v>
      </c>
      <c r="E414">
        <f t="shared" si="25"/>
        <v>0.2561937420420982</v>
      </c>
    </row>
    <row r="415" spans="1:5" ht="12.75">
      <c r="A415" s="10" t="str">
        <f>'[1]grunnlag'!B398</f>
        <v>1859 Flakstad</v>
      </c>
      <c r="B415" s="20">
        <v>1454</v>
      </c>
      <c r="C415" s="21">
        <v>72.68146675</v>
      </c>
      <c r="D415">
        <f t="shared" si="26"/>
        <v>0.006154315004423149</v>
      </c>
      <c r="E415">
        <f t="shared" si="25"/>
        <v>0.4473046413630072</v>
      </c>
    </row>
    <row r="416" spans="1:5" ht="12.75">
      <c r="A416" s="9" t="str">
        <f>'[1]grunnlag'!B399</f>
        <v>1860 Vestvågøy</v>
      </c>
      <c r="B416" s="5">
        <v>10797</v>
      </c>
      <c r="C416" s="19">
        <v>71.09904297</v>
      </c>
      <c r="D416">
        <f t="shared" si="26"/>
        <v>0.04570023322060299</v>
      </c>
      <c r="E416">
        <f t="shared" si="25"/>
        <v>3.249242845490673</v>
      </c>
    </row>
    <row r="417" spans="1:5" ht="12.75">
      <c r="A417" s="9" t="str">
        <f>'[1]grunnlag'!B400</f>
        <v>1865 Vågan</v>
      </c>
      <c r="B417" s="5">
        <v>9021</v>
      </c>
      <c r="C417" s="19">
        <v>73.43343171</v>
      </c>
      <c r="D417">
        <f t="shared" si="26"/>
        <v>0.038182995636108136</v>
      </c>
      <c r="E417">
        <f t="shared" si="25"/>
        <v>2.8039084025273744</v>
      </c>
    </row>
    <row r="418" spans="1:5" ht="12.75">
      <c r="A418" s="10" t="str">
        <f>'[1]grunnlag'!B401</f>
        <v>1866 Hadsel</v>
      </c>
      <c r="B418" s="20">
        <v>8001</v>
      </c>
      <c r="C418" s="21">
        <v>71.60746035</v>
      </c>
      <c r="D418">
        <f t="shared" si="26"/>
        <v>0.03386566323960771</v>
      </c>
      <c r="E418">
        <f t="shared" si="25"/>
        <v>2.4250341376566618</v>
      </c>
    </row>
    <row r="419" spans="1:5" ht="12.75">
      <c r="A419" s="9" t="str">
        <f>'[1]grunnlag'!B402</f>
        <v>1867 Bø</v>
      </c>
      <c r="B419" s="5">
        <v>2946</v>
      </c>
      <c r="C419" s="19">
        <v>59.0448332</v>
      </c>
      <c r="D419">
        <f t="shared" si="26"/>
        <v>0.01246947180401004</v>
      </c>
      <c r="E419">
        <f t="shared" si="25"/>
        <v>0.7362578827598759</v>
      </c>
    </row>
    <row r="420" spans="1:5" ht="12.75">
      <c r="A420" s="9" t="str">
        <f>'[1]grunnlag'!B403</f>
        <v>1868 Øksnes</v>
      </c>
      <c r="B420" s="5">
        <v>4567</v>
      </c>
      <c r="C420" s="19">
        <v>70.31206994</v>
      </c>
      <c r="D420">
        <f t="shared" si="26"/>
        <v>0.01933064417138963</v>
      </c>
      <c r="E420">
        <f aca="true" t="shared" si="27" ref="E420:E474">C420*D420</f>
        <v>1.359177604964001</v>
      </c>
    </row>
    <row r="421" spans="1:5" ht="12.75">
      <c r="A421" s="10" t="str">
        <f>'[1]grunnlag'!B404</f>
        <v>1870 Sortland</v>
      </c>
      <c r="B421" s="20">
        <v>9639</v>
      </c>
      <c r="C421" s="21">
        <v>79.59122278</v>
      </c>
      <c r="D421">
        <f t="shared" si="26"/>
        <v>0.04079879114692898</v>
      </c>
      <c r="E421">
        <f t="shared" si="27"/>
        <v>3.247225675329916</v>
      </c>
    </row>
    <row r="422" spans="1:5" ht="12.75">
      <c r="A422" s="9" t="str">
        <f>'[1]grunnlag'!B405</f>
        <v>1871 Andøy</v>
      </c>
      <c r="B422" s="5">
        <v>5245</v>
      </c>
      <c r="C422" s="19">
        <v>76.09129312</v>
      </c>
      <c r="D422">
        <f t="shared" si="26"/>
        <v>0.022200400411416382</v>
      </c>
      <c r="E422">
        <f t="shared" si="27"/>
        <v>1.6892571750864527</v>
      </c>
    </row>
    <row r="423" spans="1:5" ht="12.75">
      <c r="A423" s="10" t="str">
        <f>'[1]grunnlag'!B406</f>
        <v>1874 Moskenes</v>
      </c>
      <c r="B423" s="20">
        <v>1183</v>
      </c>
      <c r="C423" s="21">
        <v>75.60999824</v>
      </c>
      <c r="D423">
        <f t="shared" si="26"/>
        <v>0.005007259044176469</v>
      </c>
      <c r="E423">
        <f t="shared" si="27"/>
        <v>0.37859884751740686</v>
      </c>
    </row>
    <row r="424" spans="1:5" ht="13.5" thickBot="1">
      <c r="A424" s="11" t="str">
        <f>'[1]grunnlag'!A363</f>
        <v>Nordland</v>
      </c>
      <c r="B424" s="22">
        <v>236257</v>
      </c>
      <c r="C424" s="23">
        <v>3326.70419839</v>
      </c>
      <c r="D424" s="29">
        <f>SUM(D380:D423)</f>
        <v>1</v>
      </c>
      <c r="E424" s="29">
        <f>SUM(E380:E423)</f>
        <v>81.8795687933929</v>
      </c>
    </row>
    <row r="425" spans="1:3" ht="12.75">
      <c r="A425" s="9"/>
      <c r="B425" s="5"/>
      <c r="C425" s="19"/>
    </row>
    <row r="426" spans="1:5" ht="12.75">
      <c r="A426" s="9" t="str">
        <f>'[1]grunnlag'!B408</f>
        <v>1901 Harstad</v>
      </c>
      <c r="B426" s="5">
        <v>23228</v>
      </c>
      <c r="C426" s="19">
        <v>84.5889167</v>
      </c>
      <c r="D426">
        <f>B426/$B$451</f>
        <v>0.15123872774033922</v>
      </c>
      <c r="E426">
        <f t="shared" si="27"/>
        <v>12.793120142641534</v>
      </c>
    </row>
    <row r="427" spans="1:5" ht="12.75">
      <c r="A427" s="9" t="str">
        <f>'[1]grunnlag'!B409</f>
        <v>1902 Tromsø</v>
      </c>
      <c r="B427" s="5">
        <v>63596</v>
      </c>
      <c r="C427" s="19">
        <v>94.13694673</v>
      </c>
      <c r="D427">
        <f aca="true" t="shared" si="28" ref="D427:D450">B427/$B$451</f>
        <v>0.41407689553016247</v>
      </c>
      <c r="E427">
        <f t="shared" si="27"/>
        <v>38.979934656646684</v>
      </c>
    </row>
    <row r="428" spans="1:5" ht="12.75">
      <c r="A428" s="10" t="str">
        <f>'[1]grunnlag'!B410</f>
        <v>1911 Kvæfjord</v>
      </c>
      <c r="B428" s="20">
        <v>3067</v>
      </c>
      <c r="C428" s="21">
        <v>68.81658431</v>
      </c>
      <c r="D428">
        <f t="shared" si="28"/>
        <v>0.019969398053195298</v>
      </c>
      <c r="E428">
        <f t="shared" si="27"/>
        <v>1.3742257647476641</v>
      </c>
    </row>
    <row r="429" spans="1:5" ht="12.75">
      <c r="A429" s="9" t="str">
        <f>'[1]grunnlag'!B411</f>
        <v>1913 Skånland</v>
      </c>
      <c r="B429" s="5">
        <v>2918</v>
      </c>
      <c r="C429" s="19">
        <v>73.96091082</v>
      </c>
      <c r="D429">
        <f t="shared" si="28"/>
        <v>0.01899925122896116</v>
      </c>
      <c r="E429">
        <f t="shared" si="27"/>
        <v>1.4052019257919717</v>
      </c>
    </row>
    <row r="430" spans="1:5" ht="12.75">
      <c r="A430" s="9" t="str">
        <f>'[1]grunnlag'!B412</f>
        <v>1915 Bjarkøy</v>
      </c>
      <c r="B430" s="5">
        <v>537</v>
      </c>
      <c r="C430" s="19">
        <v>68.65991293</v>
      </c>
      <c r="D430">
        <f t="shared" si="28"/>
        <v>0.003496435198749878</v>
      </c>
      <c r="E430">
        <f t="shared" si="27"/>
        <v>0.2400649363115539</v>
      </c>
    </row>
    <row r="431" spans="1:5" ht="12.75">
      <c r="A431" s="10" t="str">
        <f>'[1]grunnlag'!B413</f>
        <v>1917 Ibestad</v>
      </c>
      <c r="B431" s="20">
        <v>1630</v>
      </c>
      <c r="C431" s="21">
        <v>65.22064632</v>
      </c>
      <c r="D431">
        <f t="shared" si="28"/>
        <v>0.010613015593970765</v>
      </c>
      <c r="E431">
        <f t="shared" si="27"/>
        <v>0.692187736443012</v>
      </c>
    </row>
    <row r="432" spans="1:5" ht="12.75">
      <c r="A432" s="9" t="str">
        <f>'[1]grunnlag'!B414</f>
        <v>1919 Gratangen</v>
      </c>
      <c r="B432" s="5">
        <v>1245</v>
      </c>
      <c r="C432" s="19">
        <v>57.49325907</v>
      </c>
      <c r="D432">
        <f t="shared" si="28"/>
        <v>0.00810626037698994</v>
      </c>
      <c r="E432">
        <f t="shared" si="27"/>
        <v>0.46605532794315846</v>
      </c>
    </row>
    <row r="433" spans="1:5" ht="12.75">
      <c r="A433" s="9" t="str">
        <f>'[1]grunnlag'!B415</f>
        <v>1920 Lavangen</v>
      </c>
      <c r="B433" s="5">
        <v>1035</v>
      </c>
      <c r="C433" s="19">
        <v>63.1842952</v>
      </c>
      <c r="D433">
        <f t="shared" si="28"/>
        <v>0.006738939349545854</v>
      </c>
      <c r="E433">
        <f t="shared" si="27"/>
        <v>0.4257951331966012</v>
      </c>
    </row>
    <row r="434" spans="1:5" ht="12.75">
      <c r="A434" s="10" t="str">
        <f>'[1]grunnlag'!B416</f>
        <v>1922 Bardu</v>
      </c>
      <c r="B434" s="20">
        <v>3799</v>
      </c>
      <c r="C434" s="21">
        <v>104.80956306</v>
      </c>
      <c r="D434">
        <f t="shared" si="28"/>
        <v>0.024735488491714686</v>
      </c>
      <c r="E434">
        <f t="shared" si="27"/>
        <v>2.5925157408922748</v>
      </c>
    </row>
    <row r="435" spans="1:5" ht="12.75">
      <c r="A435" s="9" t="str">
        <f>'[1]grunnlag'!B417</f>
        <v>1923 Salangen</v>
      </c>
      <c r="B435" s="5">
        <v>2263</v>
      </c>
      <c r="C435" s="19">
        <v>72.41913283</v>
      </c>
      <c r="D435">
        <f t="shared" si="28"/>
        <v>0.01473451183383794</v>
      </c>
      <c r="E435">
        <f t="shared" si="27"/>
        <v>1.0670605696799167</v>
      </c>
    </row>
    <row r="436" spans="1:5" ht="12.75">
      <c r="A436" s="9" t="str">
        <f>'[1]grunnlag'!B418</f>
        <v>1924 Målselv</v>
      </c>
      <c r="B436" s="5">
        <v>6578</v>
      </c>
      <c r="C436" s="19">
        <v>90.403463</v>
      </c>
      <c r="D436">
        <f t="shared" si="28"/>
        <v>0.0428297034215581</v>
      </c>
      <c r="E436">
        <f t="shared" si="27"/>
        <v>3.871953508571801</v>
      </c>
    </row>
    <row r="437" spans="1:5" ht="12.75">
      <c r="A437" s="10" t="str">
        <f>'[1]grunnlag'!B419</f>
        <v>1925 Sørreisa</v>
      </c>
      <c r="B437" s="20">
        <v>3322</v>
      </c>
      <c r="C437" s="21">
        <v>75.87385047</v>
      </c>
      <c r="D437">
        <f t="shared" si="28"/>
        <v>0.021629716443663117</v>
      </c>
      <c r="E437">
        <f t="shared" si="27"/>
        <v>1.6411298711549953</v>
      </c>
    </row>
    <row r="438" spans="1:5" ht="12.75">
      <c r="A438" s="9" t="str">
        <f>'[1]grunnlag'!B420</f>
        <v>1926 Dyrøy</v>
      </c>
      <c r="B438" s="5">
        <v>1295</v>
      </c>
      <c r="C438" s="19">
        <v>62.10613121</v>
      </c>
      <c r="D438">
        <f t="shared" si="28"/>
        <v>0.008431813002571866</v>
      </c>
      <c r="E438">
        <f t="shared" si="27"/>
        <v>0.5236672846759124</v>
      </c>
    </row>
    <row r="439" spans="1:5" ht="12.75">
      <c r="A439" s="9" t="str">
        <f>'[1]grunnlag'!B421</f>
        <v>1927 Tranøy</v>
      </c>
      <c r="B439" s="5">
        <v>1598</v>
      </c>
      <c r="C439" s="19">
        <v>64.23865661</v>
      </c>
      <c r="D439">
        <f t="shared" si="28"/>
        <v>0.010404661913598333</v>
      </c>
      <c r="E439">
        <f t="shared" si="27"/>
        <v>0.6683815038107889</v>
      </c>
    </row>
    <row r="440" spans="1:5" ht="12.75">
      <c r="A440" s="10" t="str">
        <f>'[1]grunnlag'!B422</f>
        <v>1928 Torsken</v>
      </c>
      <c r="B440" s="20">
        <v>1005</v>
      </c>
      <c r="C440" s="21">
        <v>59.41371246</v>
      </c>
      <c r="D440">
        <f t="shared" si="28"/>
        <v>0.006543607774196699</v>
      </c>
      <c r="E440">
        <f t="shared" si="27"/>
        <v>0.3887800307471433</v>
      </c>
    </row>
    <row r="441" spans="1:5" ht="12.75">
      <c r="A441" s="9" t="str">
        <f>'[1]grunnlag'!B423</f>
        <v>1929 Berg</v>
      </c>
      <c r="B441" s="5">
        <v>996</v>
      </c>
      <c r="C441" s="19">
        <v>73.16917593</v>
      </c>
      <c r="D441">
        <f t="shared" si="28"/>
        <v>0.006485008301591952</v>
      </c>
      <c r="E441">
        <f t="shared" si="27"/>
        <v>0.474502713326692</v>
      </c>
    </row>
    <row r="442" spans="1:5" ht="12.75">
      <c r="A442" s="9" t="str">
        <f>'[1]grunnlag'!B424</f>
        <v>1931 Lenvik</v>
      </c>
      <c r="B442" s="5">
        <v>11051</v>
      </c>
      <c r="C442" s="19">
        <v>74.90462619</v>
      </c>
      <c r="D442">
        <f t="shared" si="28"/>
        <v>0.07195364130611713</v>
      </c>
      <c r="E442">
        <f t="shared" si="27"/>
        <v>5.389660605044047</v>
      </c>
    </row>
    <row r="443" spans="1:5" ht="12.75">
      <c r="A443" s="10" t="str">
        <f>'[1]grunnlag'!B425</f>
        <v>1933 Balsfjord</v>
      </c>
      <c r="B443" s="20">
        <v>5569</v>
      </c>
      <c r="C443" s="21">
        <v>67.25787354</v>
      </c>
      <c r="D443">
        <f t="shared" si="28"/>
        <v>0.03626005143731484</v>
      </c>
      <c r="E443">
        <f t="shared" si="27"/>
        <v>2.438773954124817</v>
      </c>
    </row>
    <row r="444" spans="1:5" ht="12.75">
      <c r="A444" s="9" t="str">
        <f>'[1]grunnlag'!B426</f>
        <v>1936 Karlsøy</v>
      </c>
      <c r="B444" s="5">
        <v>2369</v>
      </c>
      <c r="C444" s="19">
        <v>66.33442389</v>
      </c>
      <c r="D444">
        <f t="shared" si="28"/>
        <v>0.015424683400071621</v>
      </c>
      <c r="E444">
        <f t="shared" si="27"/>
        <v>1.0231874870293973</v>
      </c>
    </row>
    <row r="445" spans="1:5" ht="12.75">
      <c r="A445" s="9" t="str">
        <f>'[1]grunnlag'!B427</f>
        <v>1938 Lyngen</v>
      </c>
      <c r="B445" s="5">
        <v>3161</v>
      </c>
      <c r="C445" s="19">
        <v>67.23087894</v>
      </c>
      <c r="D445">
        <f t="shared" si="28"/>
        <v>0.02058143698928932</v>
      </c>
      <c r="E445">
        <f t="shared" si="27"/>
        <v>1.3837080986381483</v>
      </c>
    </row>
    <row r="446" spans="1:5" ht="12.75">
      <c r="A446" s="10" t="str">
        <f>'[1]grunnlag'!B428</f>
        <v>1939 Storfjord</v>
      </c>
      <c r="B446" s="20">
        <v>1932</v>
      </c>
      <c r="C446" s="21">
        <v>81.10228376</v>
      </c>
      <c r="D446">
        <f t="shared" si="28"/>
        <v>0.012579353452485594</v>
      </c>
      <c r="E446">
        <f t="shared" si="27"/>
        <v>1.0202142932208225</v>
      </c>
    </row>
    <row r="447" spans="1:5" ht="12.75">
      <c r="A447" s="9" t="str">
        <f>'[1]grunnlag'!B429</f>
        <v>1940 Kåfjord</v>
      </c>
      <c r="B447" s="5">
        <v>2261</v>
      </c>
      <c r="C447" s="19">
        <v>63.14475712</v>
      </c>
      <c r="D447">
        <f t="shared" si="28"/>
        <v>0.014721489728814662</v>
      </c>
      <c r="E447">
        <f t="shared" si="27"/>
        <v>0.9295848933705765</v>
      </c>
    </row>
    <row r="448" spans="1:5" ht="12.75">
      <c r="A448" s="9" t="str">
        <f>'[1]grunnlag'!B430</f>
        <v>1941 Skjervøy</v>
      </c>
      <c r="B448" s="5">
        <v>2971</v>
      </c>
      <c r="C448" s="19">
        <v>62.93587009</v>
      </c>
      <c r="D448">
        <f t="shared" si="28"/>
        <v>0.019344337012078</v>
      </c>
      <c r="E448">
        <f t="shared" si="27"/>
        <v>1.2174526811693198</v>
      </c>
    </row>
    <row r="449" spans="1:5" ht="12.75">
      <c r="A449" s="10" t="str">
        <f>'[1]grunnlag'!B431</f>
        <v>1942 Nordreisa</v>
      </c>
      <c r="B449" s="20">
        <v>4772</v>
      </c>
      <c r="C449" s="21">
        <v>70.0349201</v>
      </c>
      <c r="D449">
        <f t="shared" si="28"/>
        <v>0.031070742585538953</v>
      </c>
      <c r="E449">
        <f t="shared" si="27"/>
        <v>2.176036974425888</v>
      </c>
    </row>
    <row r="450" spans="1:5" ht="12.75">
      <c r="A450" s="9" t="str">
        <f>'[1]grunnlag'!B432</f>
        <v>1943 Kvænangen</v>
      </c>
      <c r="B450" s="5">
        <v>1387</v>
      </c>
      <c r="C450" s="19">
        <v>73.04040574</v>
      </c>
      <c r="D450">
        <f t="shared" si="28"/>
        <v>0.009030829833642609</v>
      </c>
      <c r="E450">
        <f t="shared" si="27"/>
        <v>0.6596154752181528</v>
      </c>
    </row>
    <row r="451" spans="1:5" ht="13.5" thickBot="1">
      <c r="A451" s="11" t="str">
        <f>'[1]grunnlag'!A408</f>
        <v>Troms</v>
      </c>
      <c r="B451" s="22">
        <v>153585</v>
      </c>
      <c r="C451" s="23">
        <v>1804.48119703</v>
      </c>
      <c r="D451" s="29">
        <f>SUM(D426:D450)</f>
        <v>1</v>
      </c>
      <c r="E451" s="29">
        <f>SUM(E426:E450)</f>
        <v>83.84281130882285</v>
      </c>
    </row>
    <row r="452" spans="1:3" ht="12.75">
      <c r="A452" s="9"/>
      <c r="B452" s="5"/>
      <c r="C452" s="19"/>
    </row>
    <row r="453" spans="1:5" ht="12.75">
      <c r="A453" s="9" t="str">
        <f>'[1]grunnlag'!B434</f>
        <v>2002 Vardø</v>
      </c>
      <c r="B453" s="5">
        <v>2338</v>
      </c>
      <c r="C453" s="19">
        <v>72.52918304</v>
      </c>
      <c r="D453">
        <f>B453/$B$472</f>
        <v>0.03205506121721486</v>
      </c>
      <c r="E453">
        <f t="shared" si="27"/>
        <v>2.324927402381782</v>
      </c>
    </row>
    <row r="454" spans="1:5" ht="12.75">
      <c r="A454" s="9" t="str">
        <f>'[1]grunnlag'!B435</f>
        <v>2003 Vadsø</v>
      </c>
      <c r="B454" s="5">
        <v>6114</v>
      </c>
      <c r="C454" s="19">
        <v>84.04332814</v>
      </c>
      <c r="D454">
        <f aca="true" t="shared" si="29" ref="D454:D471">B454/$B$472</f>
        <v>0.08382576744313586</v>
      </c>
      <c r="E454">
        <f t="shared" si="27"/>
        <v>7.044996479810796</v>
      </c>
    </row>
    <row r="455" spans="1:5" ht="12.75">
      <c r="A455" s="10" t="str">
        <f>'[1]grunnlag'!B436</f>
        <v>2004 Hammerfest</v>
      </c>
      <c r="B455" s="20">
        <v>9361</v>
      </c>
      <c r="C455" s="21">
        <v>105.21872296</v>
      </c>
      <c r="D455">
        <f t="shared" si="29"/>
        <v>0.1283436390309445</v>
      </c>
      <c r="E455">
        <f t="shared" si="27"/>
        <v>13.504153798875192</v>
      </c>
    </row>
    <row r="456" spans="1:5" ht="12.75">
      <c r="A456" s="9" t="str">
        <f>'[1]grunnlag'!B437</f>
        <v>2011 Kautokeino</v>
      </c>
      <c r="B456" s="5">
        <v>2998</v>
      </c>
      <c r="C456" s="19">
        <v>54.58866663</v>
      </c>
      <c r="D456">
        <f t="shared" si="29"/>
        <v>0.04110396643678791</v>
      </c>
      <c r="E456">
        <f t="shared" si="27"/>
        <v>2.2438107209885243</v>
      </c>
    </row>
    <row r="457" spans="1:5" ht="12.75">
      <c r="A457" s="9" t="str">
        <f>'[1]grunnlag'!B438</f>
        <v>2012 Alta</v>
      </c>
      <c r="B457" s="5">
        <v>17889</v>
      </c>
      <c r="C457" s="19">
        <v>79.17681277</v>
      </c>
      <c r="D457">
        <f t="shared" si="29"/>
        <v>0.24526646283779152</v>
      </c>
      <c r="E457">
        <f t="shared" si="27"/>
        <v>19.419416806867982</v>
      </c>
    </row>
    <row r="458" spans="1:5" ht="12.75">
      <c r="A458" s="10" t="str">
        <f>'[1]grunnlag'!B439</f>
        <v>2014 Loppa</v>
      </c>
      <c r="B458" s="20">
        <v>1213</v>
      </c>
      <c r="C458" s="21">
        <v>66.40793974</v>
      </c>
      <c r="D458">
        <f t="shared" si="29"/>
        <v>0.016630790956578965</v>
      </c>
      <c r="E458">
        <f t="shared" si="27"/>
        <v>1.104416563673033</v>
      </c>
    </row>
    <row r="459" spans="1:5" ht="12.75">
      <c r="A459" s="9" t="str">
        <f>'[1]grunnlag'!B440</f>
        <v>2015 Hasvik</v>
      </c>
      <c r="B459" s="5">
        <v>1033</v>
      </c>
      <c r="C459" s="19">
        <v>69.62222486</v>
      </c>
      <c r="D459">
        <f t="shared" si="29"/>
        <v>0.014162907714877222</v>
      </c>
      <c r="E459">
        <f t="shared" si="27"/>
        <v>0.9860531455966107</v>
      </c>
    </row>
    <row r="460" spans="1:5" ht="12.75">
      <c r="A460" s="9" t="str">
        <f>'[1]grunnlag'!B441</f>
        <v>2017 Kvalsund</v>
      </c>
      <c r="B460" s="5">
        <v>1070</v>
      </c>
      <c r="C460" s="19">
        <v>74.84919908</v>
      </c>
      <c r="D460">
        <f t="shared" si="29"/>
        <v>0.01467019482567147</v>
      </c>
      <c r="E460">
        <f t="shared" si="27"/>
        <v>1.09805233304907</v>
      </c>
    </row>
    <row r="461" spans="1:5" ht="12.75">
      <c r="A461" s="10" t="str">
        <f>'[1]grunnlag'!B442</f>
        <v>2018 Måsøy</v>
      </c>
      <c r="B461" s="20">
        <v>1376</v>
      </c>
      <c r="C461" s="21">
        <v>78.71483622</v>
      </c>
      <c r="D461">
        <f t="shared" si="29"/>
        <v>0.01886559633656443</v>
      </c>
      <c r="E461">
        <f t="shared" si="27"/>
        <v>1.4850023258253011</v>
      </c>
    </row>
    <row r="462" spans="1:5" ht="12.75">
      <c r="A462" s="9" t="str">
        <f>'[1]grunnlag'!B443</f>
        <v>2019 Nordkapp</v>
      </c>
      <c r="B462" s="5">
        <v>3330</v>
      </c>
      <c r="C462" s="19">
        <v>75.58665336</v>
      </c>
      <c r="D462">
        <f t="shared" si="29"/>
        <v>0.04565583997148224</v>
      </c>
      <c r="E462">
        <f t="shared" si="27"/>
        <v>3.4509721497840604</v>
      </c>
    </row>
    <row r="463" spans="1:5" ht="12.75">
      <c r="A463" s="9" t="str">
        <f>'[1]grunnlag'!B444</f>
        <v>2020 Porsanger</v>
      </c>
      <c r="B463" s="5">
        <v>4222</v>
      </c>
      <c r="C463" s="19">
        <v>78.48426485</v>
      </c>
      <c r="D463">
        <f t="shared" si="29"/>
        <v>0.05788557248035976</v>
      </c>
      <c r="E463">
        <f t="shared" si="27"/>
        <v>4.543106601542427</v>
      </c>
    </row>
    <row r="464" spans="1:5" ht="12.75">
      <c r="A464" s="10" t="str">
        <f>'[1]grunnlag'!B445</f>
        <v>2021 Karasjok</v>
      </c>
      <c r="B464" s="20">
        <v>2889</v>
      </c>
      <c r="C464" s="21">
        <v>62.10143463</v>
      </c>
      <c r="D464">
        <f t="shared" si="29"/>
        <v>0.03960952602931297</v>
      </c>
      <c r="E464">
        <f t="shared" si="27"/>
        <v>2.4598083914346627</v>
      </c>
    </row>
    <row r="465" spans="1:5" ht="12.75">
      <c r="A465" s="9" t="str">
        <f>'[1]grunnlag'!B446</f>
        <v>2022 Lebesby</v>
      </c>
      <c r="B465" s="5">
        <v>1391</v>
      </c>
      <c r="C465" s="19">
        <v>76.5500949</v>
      </c>
      <c r="D465">
        <f t="shared" si="29"/>
        <v>0.01907125327337291</v>
      </c>
      <c r="E465">
        <f t="shared" si="27"/>
        <v>1.459906247938632</v>
      </c>
    </row>
    <row r="466" spans="1:5" ht="12.75">
      <c r="A466" s="9" t="str">
        <f>'[1]grunnlag'!B447</f>
        <v>2023 Gamvik</v>
      </c>
      <c r="B466" s="5">
        <v>1076</v>
      </c>
      <c r="C466" s="19">
        <v>68.59198018</v>
      </c>
      <c r="D466">
        <f t="shared" si="29"/>
        <v>0.01475245760039486</v>
      </c>
      <c r="E466">
        <f t="shared" si="27"/>
        <v>1.0119002793325746</v>
      </c>
    </row>
    <row r="467" spans="1:5" ht="12.75">
      <c r="A467" s="10" t="str">
        <f>'[1]grunnlag'!B448</f>
        <v>2024 Berlevåg</v>
      </c>
      <c r="B467" s="20">
        <v>1104</v>
      </c>
      <c r="C467" s="21">
        <v>72.23236476</v>
      </c>
      <c r="D467">
        <f t="shared" si="29"/>
        <v>0.01513635054910402</v>
      </c>
      <c r="E467">
        <f t="shared" si="27"/>
        <v>1.093334393998108</v>
      </c>
    </row>
    <row r="468" spans="1:5" ht="12.75">
      <c r="A468" s="9" t="str">
        <f>'[1]grunnlag'!B449</f>
        <v>2025 Tana</v>
      </c>
      <c r="B468" s="5">
        <v>3006</v>
      </c>
      <c r="C468" s="19">
        <v>72.17911364</v>
      </c>
      <c r="D468">
        <f t="shared" si="29"/>
        <v>0.0412136501364191</v>
      </c>
      <c r="E468">
        <f t="shared" si="27"/>
        <v>2.974764736715796</v>
      </c>
    </row>
    <row r="469" spans="1:5" ht="12.75">
      <c r="A469" s="9" t="str">
        <f>'[1]grunnlag'!B450</f>
        <v>2027 Nesseby</v>
      </c>
      <c r="B469" s="5">
        <v>892</v>
      </c>
      <c r="C469" s="19">
        <v>66.00083129</v>
      </c>
      <c r="D469">
        <f t="shared" si="29"/>
        <v>0.012229732508877525</v>
      </c>
      <c r="E469">
        <f t="shared" si="27"/>
        <v>0.8071725120402539</v>
      </c>
    </row>
    <row r="470" spans="1:5" ht="12.75">
      <c r="A470" s="10" t="str">
        <f>'[1]grunnlag'!B451</f>
        <v>2028 Båtsfjord</v>
      </c>
      <c r="B470" s="20">
        <v>2171</v>
      </c>
      <c r="C470" s="21">
        <v>76.12071672</v>
      </c>
      <c r="D470">
        <f t="shared" si="29"/>
        <v>0.029765413987413794</v>
      </c>
      <c r="E470">
        <f t="shared" si="27"/>
        <v>2.265764646189451</v>
      </c>
    </row>
    <row r="471" spans="1:5" ht="12.75">
      <c r="A471" s="9" t="str">
        <f>'[1]grunnlag'!B452</f>
        <v>2030 Sør-Varanger</v>
      </c>
      <c r="B471" s="5">
        <v>9464</v>
      </c>
      <c r="C471" s="19">
        <v>83.54671278</v>
      </c>
      <c r="D471">
        <f t="shared" si="29"/>
        <v>0.12975581666369607</v>
      </c>
      <c r="E471">
        <f t="shared" si="27"/>
        <v>10.840671946336153</v>
      </c>
    </row>
    <row r="472" spans="1:5" ht="13.5" thickBot="1">
      <c r="A472" s="11" t="str">
        <f>'[1]grunnlag'!A434</f>
        <v>Finnmark</v>
      </c>
      <c r="B472" s="22">
        <v>72937</v>
      </c>
      <c r="C472" s="23">
        <v>1416.54508054</v>
      </c>
      <c r="D472">
        <f>SUM(D453:D471)</f>
        <v>1</v>
      </c>
      <c r="E472">
        <f>SUM(E453:E471)</f>
        <v>80.11823148238041</v>
      </c>
    </row>
    <row r="473" spans="1:3" ht="12.75">
      <c r="A473" s="25"/>
      <c r="B473" s="26"/>
      <c r="C473" s="27"/>
    </row>
    <row r="474" spans="1:5" ht="13.5" thickBot="1">
      <c r="A474" s="17" t="str">
        <f>'[1]grunnlag'!A454</f>
        <v>Hele landet</v>
      </c>
      <c r="B474" s="22">
        <v>4640219</v>
      </c>
      <c r="C474" s="23">
        <v>37851.11734927</v>
      </c>
      <c r="E474">
        <f t="shared" si="27"/>
        <v>0</v>
      </c>
    </row>
  </sheetData>
  <mergeCells count="3">
    <mergeCell ref="A1:A3"/>
    <mergeCell ref="D1:D3"/>
    <mergeCell ref="E1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74"/>
  <sheetViews>
    <sheetView tabSelected="1" workbookViewId="0" topLeftCell="A1">
      <pane xSplit="1" ySplit="5" topLeftCell="L45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482" sqref="R482"/>
    </sheetView>
  </sheetViews>
  <sheetFormatPr defaultColWidth="11.421875" defaultRowHeight="12.75"/>
  <cols>
    <col min="1" max="1" width="19.00390625" style="0" bestFit="1" customWidth="1"/>
    <col min="2" max="2" width="9.7109375" style="0" bestFit="1" customWidth="1"/>
    <col min="3" max="5" width="7.421875" style="0" bestFit="1" customWidth="1"/>
    <col min="6" max="6" width="8.8515625" style="0" bestFit="1" customWidth="1"/>
    <col min="7" max="7" width="7.421875" style="0" bestFit="1" customWidth="1"/>
    <col min="8" max="8" width="7.421875" style="8" bestFit="1" customWidth="1"/>
    <col min="9" max="9" width="7.421875" style="0" bestFit="1" customWidth="1"/>
    <col min="10" max="10" width="9.8515625" style="0" bestFit="1" customWidth="1"/>
    <col min="11" max="11" width="8.7109375" style="0" bestFit="1" customWidth="1"/>
    <col min="12" max="12" width="8.28125" style="0" bestFit="1" customWidth="1"/>
    <col min="13" max="14" width="9.8515625" style="0" bestFit="1" customWidth="1"/>
    <col min="15" max="15" width="9.00390625" style="8" bestFit="1" customWidth="1"/>
    <col min="16" max="16" width="7.7109375" style="0" bestFit="1" customWidth="1"/>
    <col min="17" max="17" width="8.57421875" style="0" bestFit="1" customWidth="1"/>
    <col min="18" max="18" width="8.140625" style="0" bestFit="1" customWidth="1"/>
    <col min="19" max="19" width="7.00390625" style="0" bestFit="1" customWidth="1"/>
    <col min="20" max="20" width="5.7109375" style="0" bestFit="1" customWidth="1"/>
    <col min="21" max="21" width="6.421875" style="0" bestFit="1" customWidth="1"/>
    <col min="22" max="22" width="7.28125" style="8" bestFit="1" customWidth="1"/>
    <col min="23" max="23" width="7.421875" style="0" bestFit="1" customWidth="1"/>
    <col min="24" max="24" width="11.28125" style="0" bestFit="1" customWidth="1"/>
    <col min="25" max="25" width="7.00390625" style="0" bestFit="1" customWidth="1"/>
  </cols>
  <sheetData>
    <row r="1" spans="1:25" ht="12.75">
      <c r="A1" s="30" t="s">
        <v>0</v>
      </c>
      <c r="B1" s="1" t="s">
        <v>1</v>
      </c>
      <c r="C1" s="1" t="s">
        <v>2</v>
      </c>
      <c r="D1" s="32" t="s">
        <v>3</v>
      </c>
      <c r="E1" s="32"/>
      <c r="F1" s="32"/>
      <c r="G1" s="32"/>
      <c r="H1" s="32"/>
      <c r="I1" s="32"/>
      <c r="J1" s="1" t="s">
        <v>4</v>
      </c>
      <c r="K1" s="1" t="s">
        <v>5</v>
      </c>
      <c r="L1" s="1" t="s">
        <v>6</v>
      </c>
      <c r="M1" s="2" t="s">
        <v>7</v>
      </c>
      <c r="N1" s="1" t="s">
        <v>8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12</v>
      </c>
      <c r="U1" s="1" t="s">
        <v>13</v>
      </c>
      <c r="V1" s="1" t="s">
        <v>14</v>
      </c>
      <c r="W1" s="1" t="s">
        <v>15</v>
      </c>
      <c r="X1" s="1" t="s">
        <v>14</v>
      </c>
      <c r="Y1" s="1" t="s">
        <v>16</v>
      </c>
    </row>
    <row r="2" spans="1:25" ht="12.75">
      <c r="A2" s="30"/>
      <c r="B2" s="1" t="s">
        <v>17</v>
      </c>
      <c r="C2" s="1" t="s">
        <v>18</v>
      </c>
      <c r="D2" s="3" t="s">
        <v>19</v>
      </c>
      <c r="E2" s="3" t="s">
        <v>20</v>
      </c>
      <c r="F2" s="3" t="s">
        <v>21</v>
      </c>
      <c r="G2" s="3" t="s">
        <v>22</v>
      </c>
      <c r="H2" s="3" t="s">
        <v>23</v>
      </c>
      <c r="I2" s="1" t="s">
        <v>24</v>
      </c>
      <c r="J2" s="1" t="s">
        <v>25</v>
      </c>
      <c r="K2" s="1" t="s">
        <v>26</v>
      </c>
      <c r="L2" s="1" t="s">
        <v>27</v>
      </c>
      <c r="M2" s="1" t="s">
        <v>28</v>
      </c>
      <c r="N2" s="2" t="s">
        <v>29</v>
      </c>
      <c r="O2" s="2" t="s">
        <v>30</v>
      </c>
      <c r="P2" s="1" t="s">
        <v>31</v>
      </c>
      <c r="Q2" s="1" t="s">
        <v>32</v>
      </c>
      <c r="R2" s="1" t="s">
        <v>33</v>
      </c>
      <c r="S2" s="1" t="s">
        <v>34</v>
      </c>
      <c r="T2" s="1" t="s">
        <v>35</v>
      </c>
      <c r="U2" s="2" t="s">
        <v>36</v>
      </c>
      <c r="V2" s="2" t="s">
        <v>37</v>
      </c>
      <c r="W2" s="2" t="s">
        <v>38</v>
      </c>
      <c r="X2" s="2" t="s">
        <v>39</v>
      </c>
      <c r="Y2" s="2" t="s">
        <v>40</v>
      </c>
    </row>
    <row r="3" spans="1:25" ht="12.75">
      <c r="A3" s="30"/>
      <c r="B3" s="4">
        <v>38718</v>
      </c>
      <c r="C3" s="5"/>
      <c r="D3" s="5"/>
      <c r="E3" s="1"/>
      <c r="F3" s="1"/>
      <c r="G3" s="1"/>
      <c r="H3" s="1"/>
      <c r="I3" s="1"/>
      <c r="J3" s="1"/>
      <c r="K3" s="3" t="s">
        <v>41</v>
      </c>
      <c r="L3" s="3" t="s">
        <v>41</v>
      </c>
      <c r="M3" s="1" t="s">
        <v>42</v>
      </c>
      <c r="N3" s="2" t="s">
        <v>43</v>
      </c>
      <c r="O3" s="2" t="s">
        <v>44</v>
      </c>
      <c r="P3" s="5"/>
      <c r="Q3" s="1" t="s">
        <v>45</v>
      </c>
      <c r="R3" s="2"/>
      <c r="S3" s="1" t="s">
        <v>46</v>
      </c>
      <c r="T3" s="1" t="s">
        <v>34</v>
      </c>
      <c r="U3" s="2" t="s">
        <v>47</v>
      </c>
      <c r="V3" s="2" t="s">
        <v>48</v>
      </c>
      <c r="W3" s="2"/>
      <c r="X3" s="2" t="s">
        <v>49</v>
      </c>
      <c r="Y3" s="2" t="s">
        <v>50</v>
      </c>
    </row>
    <row r="4" spans="1:25" ht="12.75">
      <c r="A4" s="6"/>
      <c r="B4" s="7">
        <v>1</v>
      </c>
      <c r="C4" s="7">
        <f>B4+1</f>
        <v>2</v>
      </c>
      <c r="D4" s="7">
        <f>C4+1</f>
        <v>3</v>
      </c>
      <c r="E4" s="7">
        <v>4</v>
      </c>
      <c r="F4" s="7">
        <f aca="true" t="shared" si="0" ref="F4:X4">E4+1</f>
        <v>5</v>
      </c>
      <c r="G4" s="7">
        <f t="shared" si="0"/>
        <v>6</v>
      </c>
      <c r="H4" s="7">
        <f t="shared" si="0"/>
        <v>7</v>
      </c>
      <c r="I4" s="7">
        <f t="shared" si="0"/>
        <v>8</v>
      </c>
      <c r="J4" s="7">
        <f t="shared" si="0"/>
        <v>9</v>
      </c>
      <c r="K4" s="7">
        <f t="shared" si="0"/>
        <v>10</v>
      </c>
      <c r="L4" s="7">
        <f t="shared" si="0"/>
        <v>11</v>
      </c>
      <c r="M4" s="7">
        <f t="shared" si="0"/>
        <v>12</v>
      </c>
      <c r="N4" s="7">
        <f t="shared" si="0"/>
        <v>13</v>
      </c>
      <c r="O4" s="7">
        <f t="shared" si="0"/>
        <v>14</v>
      </c>
      <c r="P4" s="7">
        <f t="shared" si="0"/>
        <v>15</v>
      </c>
      <c r="Q4" s="7">
        <f t="shared" si="0"/>
        <v>16</v>
      </c>
      <c r="R4" s="7">
        <f t="shared" si="0"/>
        <v>17</v>
      </c>
      <c r="S4" s="7">
        <f t="shared" si="0"/>
        <v>18</v>
      </c>
      <c r="T4" s="7">
        <f t="shared" si="0"/>
        <v>19</v>
      </c>
      <c r="U4" s="7">
        <f t="shared" si="0"/>
        <v>20</v>
      </c>
      <c r="V4" s="7">
        <f t="shared" si="0"/>
        <v>21</v>
      </c>
      <c r="W4" s="7">
        <f t="shared" si="0"/>
        <v>22</v>
      </c>
      <c r="X4" s="7">
        <f t="shared" si="0"/>
        <v>23</v>
      </c>
      <c r="Y4" s="7">
        <v>24</v>
      </c>
    </row>
    <row r="6" spans="1:25" ht="12.75">
      <c r="A6" s="9" t="str">
        <f>'[1]grunnlag'!B4</f>
        <v>0101 Halden</v>
      </c>
      <c r="B6" s="5">
        <v>27722</v>
      </c>
      <c r="C6" s="5">
        <v>1</v>
      </c>
      <c r="D6" s="5">
        <v>1927</v>
      </c>
      <c r="E6" s="5">
        <v>3578</v>
      </c>
      <c r="F6" s="5">
        <v>18008</v>
      </c>
      <c r="G6" s="18">
        <v>2671</v>
      </c>
      <c r="H6" s="9">
        <v>1356</v>
      </c>
      <c r="I6" s="5">
        <v>182</v>
      </c>
      <c r="J6" s="5">
        <v>214481.31863098</v>
      </c>
      <c r="K6" s="5">
        <v>2018</v>
      </c>
      <c r="L6" s="5">
        <v>538</v>
      </c>
      <c r="M6" s="5">
        <v>128169</v>
      </c>
      <c r="N6" s="18">
        <v>67602.116</v>
      </c>
      <c r="O6" s="5">
        <v>57329.422</v>
      </c>
      <c r="P6" s="5">
        <v>218</v>
      </c>
      <c r="Q6" s="5">
        <v>2063</v>
      </c>
      <c r="R6" s="5">
        <v>775</v>
      </c>
      <c r="S6" s="5">
        <v>113</v>
      </c>
      <c r="T6" s="5">
        <v>31</v>
      </c>
      <c r="U6" s="18">
        <v>62</v>
      </c>
      <c r="V6" s="9">
        <v>239</v>
      </c>
      <c r="W6" s="5">
        <v>642</v>
      </c>
      <c r="X6" s="5">
        <v>647</v>
      </c>
      <c r="Y6" s="19">
        <v>83.76395139</v>
      </c>
    </row>
    <row r="7" spans="1:25" ht="12.75">
      <c r="A7" s="9" t="str">
        <f>'[1]grunnlag'!B5</f>
        <v>0104 Moss</v>
      </c>
      <c r="B7" s="5">
        <v>28182</v>
      </c>
      <c r="C7" s="5">
        <v>1</v>
      </c>
      <c r="D7" s="5">
        <v>1910</v>
      </c>
      <c r="E7" s="5">
        <v>3529</v>
      </c>
      <c r="F7" s="5">
        <v>18705</v>
      </c>
      <c r="G7" s="18">
        <v>2720</v>
      </c>
      <c r="H7" s="9">
        <v>1127</v>
      </c>
      <c r="I7" s="5">
        <v>191</v>
      </c>
      <c r="J7" s="5">
        <v>218759.12252157</v>
      </c>
      <c r="K7" s="5">
        <v>2455</v>
      </c>
      <c r="L7" s="5">
        <v>541</v>
      </c>
      <c r="M7" s="5">
        <v>87380</v>
      </c>
      <c r="N7" s="18">
        <v>29472.513</v>
      </c>
      <c r="O7" s="5">
        <v>16071.844</v>
      </c>
      <c r="P7" s="5">
        <v>233</v>
      </c>
      <c r="Q7" s="5">
        <v>1973</v>
      </c>
      <c r="R7" s="5">
        <v>1314</v>
      </c>
      <c r="S7" s="5">
        <v>112</v>
      </c>
      <c r="T7" s="5">
        <v>44</v>
      </c>
      <c r="U7" s="18">
        <v>5</v>
      </c>
      <c r="V7" s="9">
        <v>18</v>
      </c>
      <c r="W7" s="5">
        <v>63</v>
      </c>
      <c r="X7" s="5">
        <v>62</v>
      </c>
      <c r="Y7" s="19">
        <v>91.68494071</v>
      </c>
    </row>
    <row r="8" spans="1:25" ht="12.75">
      <c r="A8" s="10" t="str">
        <f>'[1]grunnlag'!B6</f>
        <v>0105 Sarpsborg</v>
      </c>
      <c r="B8" s="20">
        <v>50115</v>
      </c>
      <c r="C8" s="20">
        <v>1</v>
      </c>
      <c r="D8" s="20">
        <v>3520</v>
      </c>
      <c r="E8" s="20">
        <v>6454</v>
      </c>
      <c r="F8" s="20">
        <v>33039</v>
      </c>
      <c r="G8" s="20">
        <v>4735</v>
      </c>
      <c r="H8" s="10">
        <v>2057</v>
      </c>
      <c r="I8" s="20">
        <v>310</v>
      </c>
      <c r="J8" s="20">
        <v>436476.91756886</v>
      </c>
      <c r="K8" s="20">
        <v>3968</v>
      </c>
      <c r="L8" s="20">
        <v>992</v>
      </c>
      <c r="M8" s="20">
        <v>268509</v>
      </c>
      <c r="N8" s="20">
        <v>119709.689</v>
      </c>
      <c r="O8" s="20">
        <v>65577.738</v>
      </c>
      <c r="P8" s="20">
        <v>405</v>
      </c>
      <c r="Q8" s="20">
        <v>3488</v>
      </c>
      <c r="R8" s="20">
        <v>1684</v>
      </c>
      <c r="S8" s="20">
        <v>191</v>
      </c>
      <c r="T8" s="20">
        <v>36</v>
      </c>
      <c r="U8" s="20">
        <v>80</v>
      </c>
      <c r="V8" s="10">
        <v>332</v>
      </c>
      <c r="W8" s="20">
        <v>406</v>
      </c>
      <c r="X8" s="20">
        <v>786</v>
      </c>
      <c r="Y8" s="21">
        <v>84.55189396</v>
      </c>
    </row>
    <row r="9" spans="1:25" ht="12.75">
      <c r="A9" s="9" t="str">
        <f>'[1]grunnlag'!B7</f>
        <v>0106 Fredrikstad</v>
      </c>
      <c r="B9" s="5">
        <v>70791</v>
      </c>
      <c r="C9" s="5">
        <v>1</v>
      </c>
      <c r="D9" s="5">
        <v>4906</v>
      </c>
      <c r="E9" s="5">
        <v>9293</v>
      </c>
      <c r="F9" s="5">
        <v>46259</v>
      </c>
      <c r="G9" s="18">
        <v>6867</v>
      </c>
      <c r="H9" s="9">
        <v>2982</v>
      </c>
      <c r="I9" s="5">
        <v>484</v>
      </c>
      <c r="J9" s="5">
        <v>660653.37309369</v>
      </c>
      <c r="K9" s="5">
        <v>5503</v>
      </c>
      <c r="L9" s="5">
        <v>1511</v>
      </c>
      <c r="M9" s="5">
        <v>419040</v>
      </c>
      <c r="N9" s="18">
        <v>137777.555</v>
      </c>
      <c r="O9" s="5">
        <v>75637.466</v>
      </c>
      <c r="P9" s="5">
        <v>556</v>
      </c>
      <c r="Q9" s="5">
        <v>5019</v>
      </c>
      <c r="R9" s="5">
        <v>2225</v>
      </c>
      <c r="S9" s="5">
        <v>231</v>
      </c>
      <c r="T9" s="5">
        <v>62</v>
      </c>
      <c r="U9" s="18">
        <v>69</v>
      </c>
      <c r="V9" s="9">
        <v>305</v>
      </c>
      <c r="W9" s="5">
        <v>288</v>
      </c>
      <c r="X9" s="5">
        <v>821</v>
      </c>
      <c r="Y9" s="19">
        <v>89.22240004</v>
      </c>
    </row>
    <row r="10" spans="1:25" ht="12.75">
      <c r="A10" s="9" t="str">
        <f>'[1]grunnlag'!B8</f>
        <v>0111 Hvaler</v>
      </c>
      <c r="B10" s="5">
        <v>3821</v>
      </c>
      <c r="C10" s="5">
        <v>1</v>
      </c>
      <c r="D10" s="5">
        <v>215</v>
      </c>
      <c r="E10" s="5">
        <v>470</v>
      </c>
      <c r="F10" s="5">
        <v>2608</v>
      </c>
      <c r="G10" s="18">
        <v>372</v>
      </c>
      <c r="H10" s="9">
        <v>140</v>
      </c>
      <c r="I10" s="5">
        <v>16</v>
      </c>
      <c r="J10" s="5">
        <v>19888.97698592</v>
      </c>
      <c r="K10" s="5">
        <v>279</v>
      </c>
      <c r="L10" s="5">
        <v>54</v>
      </c>
      <c r="M10" s="5">
        <v>41155</v>
      </c>
      <c r="N10" s="18">
        <v>30649.939</v>
      </c>
      <c r="O10" s="5">
        <v>11949.857</v>
      </c>
      <c r="P10" s="5">
        <v>27</v>
      </c>
      <c r="Q10" s="5">
        <v>251</v>
      </c>
      <c r="R10" s="5">
        <v>17</v>
      </c>
      <c r="S10" s="5">
        <v>19</v>
      </c>
      <c r="T10" s="5">
        <v>8</v>
      </c>
      <c r="U10" s="18">
        <v>3</v>
      </c>
      <c r="V10" s="9">
        <v>23</v>
      </c>
      <c r="W10" s="5">
        <v>90</v>
      </c>
      <c r="X10" s="5">
        <v>243</v>
      </c>
      <c r="Y10" s="19">
        <v>99.47983947</v>
      </c>
    </row>
    <row r="11" spans="1:25" ht="12.75">
      <c r="A11" s="10" t="str">
        <f>'[1]grunnlag'!B9</f>
        <v>0118 Aremark</v>
      </c>
      <c r="B11" s="20">
        <v>1456</v>
      </c>
      <c r="C11" s="20">
        <v>1</v>
      </c>
      <c r="D11" s="20">
        <v>112</v>
      </c>
      <c r="E11" s="20">
        <v>192</v>
      </c>
      <c r="F11" s="20">
        <v>910</v>
      </c>
      <c r="G11" s="20">
        <v>145</v>
      </c>
      <c r="H11" s="10">
        <v>82</v>
      </c>
      <c r="I11" s="20">
        <v>15</v>
      </c>
      <c r="J11" s="20">
        <v>6248.75719719</v>
      </c>
      <c r="K11" s="20">
        <v>73</v>
      </c>
      <c r="L11" s="20">
        <v>21</v>
      </c>
      <c r="M11" s="20">
        <v>7610</v>
      </c>
      <c r="N11" s="20">
        <v>7792.073</v>
      </c>
      <c r="O11" s="20">
        <v>8510.219</v>
      </c>
      <c r="P11" s="20">
        <v>10</v>
      </c>
      <c r="Q11" s="20">
        <v>98</v>
      </c>
      <c r="R11" s="20">
        <v>5</v>
      </c>
      <c r="S11" s="20">
        <v>6</v>
      </c>
      <c r="T11" s="20">
        <v>1</v>
      </c>
      <c r="U11" s="20">
        <v>19</v>
      </c>
      <c r="V11" s="10">
        <v>85</v>
      </c>
      <c r="W11" s="20">
        <v>319</v>
      </c>
      <c r="X11" s="20">
        <v>218</v>
      </c>
      <c r="Y11" s="21">
        <v>83.86192231</v>
      </c>
    </row>
    <row r="12" spans="1:25" ht="12.75">
      <c r="A12" s="9" t="str">
        <f>'[1]grunnlag'!B10</f>
        <v>0119 Marker</v>
      </c>
      <c r="B12" s="5">
        <v>3505</v>
      </c>
      <c r="C12" s="5">
        <v>1</v>
      </c>
      <c r="D12" s="5">
        <v>229</v>
      </c>
      <c r="E12" s="5">
        <v>459</v>
      </c>
      <c r="F12" s="5">
        <v>2224</v>
      </c>
      <c r="G12" s="18">
        <v>374</v>
      </c>
      <c r="H12" s="9">
        <v>190</v>
      </c>
      <c r="I12" s="5">
        <v>29</v>
      </c>
      <c r="J12" s="5">
        <v>17931.87185995</v>
      </c>
      <c r="K12" s="5">
        <v>220</v>
      </c>
      <c r="L12" s="5">
        <v>22</v>
      </c>
      <c r="M12" s="5">
        <v>19179</v>
      </c>
      <c r="N12" s="18">
        <v>19890.866</v>
      </c>
      <c r="O12" s="5">
        <v>13077.305</v>
      </c>
      <c r="P12" s="5">
        <v>26</v>
      </c>
      <c r="Q12" s="5">
        <v>282</v>
      </c>
      <c r="R12" s="5">
        <v>52</v>
      </c>
      <c r="S12" s="5">
        <v>20</v>
      </c>
      <c r="T12" s="5">
        <v>2</v>
      </c>
      <c r="U12" s="18">
        <v>39</v>
      </c>
      <c r="V12" s="9">
        <v>153</v>
      </c>
      <c r="W12" s="5">
        <v>413</v>
      </c>
      <c r="X12" s="5">
        <v>427</v>
      </c>
      <c r="Y12" s="19">
        <v>77.95838735</v>
      </c>
    </row>
    <row r="13" spans="1:25" ht="12.75">
      <c r="A13" s="9" t="str">
        <f>'[1]grunnlag'!B11</f>
        <v>0121 Rømskog</v>
      </c>
      <c r="B13" s="5">
        <v>670</v>
      </c>
      <c r="C13" s="5">
        <v>1</v>
      </c>
      <c r="D13" s="5">
        <v>39</v>
      </c>
      <c r="E13" s="5">
        <v>82</v>
      </c>
      <c r="F13" s="5">
        <v>394</v>
      </c>
      <c r="G13" s="18">
        <v>94</v>
      </c>
      <c r="H13" s="9">
        <v>55</v>
      </c>
      <c r="I13" s="5">
        <v>6</v>
      </c>
      <c r="J13" s="5">
        <v>2462.00972028</v>
      </c>
      <c r="K13" s="5">
        <v>25</v>
      </c>
      <c r="L13" s="5">
        <v>4</v>
      </c>
      <c r="M13" s="5">
        <v>1818</v>
      </c>
      <c r="N13" s="18">
        <v>1577.743</v>
      </c>
      <c r="O13" s="5">
        <v>2084.478</v>
      </c>
      <c r="P13" s="5">
        <v>5</v>
      </c>
      <c r="Q13" s="5">
        <v>62</v>
      </c>
      <c r="R13" s="5">
        <v>5</v>
      </c>
      <c r="S13" s="5">
        <v>3</v>
      </c>
      <c r="T13" s="5">
        <v>0</v>
      </c>
      <c r="U13" s="18">
        <v>3</v>
      </c>
      <c r="V13" s="9">
        <v>20</v>
      </c>
      <c r="W13" s="5">
        <v>183</v>
      </c>
      <c r="X13" s="5">
        <v>101</v>
      </c>
      <c r="Y13" s="19">
        <v>86.18115197</v>
      </c>
    </row>
    <row r="14" spans="1:25" ht="12.75">
      <c r="A14" s="10" t="str">
        <f>'[1]grunnlag'!B12</f>
        <v>0122 Trøgstad</v>
      </c>
      <c r="B14" s="20">
        <v>5013</v>
      </c>
      <c r="C14" s="20">
        <v>1</v>
      </c>
      <c r="D14" s="20">
        <v>344</v>
      </c>
      <c r="E14" s="20">
        <v>633</v>
      </c>
      <c r="F14" s="20">
        <v>3330</v>
      </c>
      <c r="G14" s="20">
        <v>439</v>
      </c>
      <c r="H14" s="10">
        <v>238</v>
      </c>
      <c r="I14" s="20">
        <v>29</v>
      </c>
      <c r="J14" s="20">
        <v>27549.72356841</v>
      </c>
      <c r="K14" s="20">
        <v>374</v>
      </c>
      <c r="L14" s="20">
        <v>46</v>
      </c>
      <c r="M14" s="20">
        <v>22627</v>
      </c>
      <c r="N14" s="20">
        <v>18995.079</v>
      </c>
      <c r="O14" s="20">
        <v>12282.529</v>
      </c>
      <c r="P14" s="20">
        <v>39</v>
      </c>
      <c r="Q14" s="20">
        <v>366</v>
      </c>
      <c r="R14" s="20">
        <v>52</v>
      </c>
      <c r="S14" s="20">
        <v>28</v>
      </c>
      <c r="T14" s="20">
        <v>5</v>
      </c>
      <c r="U14" s="20">
        <v>69</v>
      </c>
      <c r="V14" s="10">
        <v>195</v>
      </c>
      <c r="W14" s="20">
        <v>204</v>
      </c>
      <c r="X14" s="20">
        <v>496</v>
      </c>
      <c r="Y14" s="21">
        <v>86.65389825</v>
      </c>
    </row>
    <row r="15" spans="1:25" ht="12.75">
      <c r="A15" s="9" t="str">
        <f>'[1]grunnlag'!B13</f>
        <v>0123 Spydeberg</v>
      </c>
      <c r="B15" s="5">
        <v>4856</v>
      </c>
      <c r="C15" s="5">
        <v>1</v>
      </c>
      <c r="D15" s="5">
        <v>341</v>
      </c>
      <c r="E15" s="5">
        <v>676</v>
      </c>
      <c r="F15" s="5">
        <v>3244</v>
      </c>
      <c r="G15" s="18">
        <v>382</v>
      </c>
      <c r="H15" s="9">
        <v>190</v>
      </c>
      <c r="I15" s="5">
        <v>23</v>
      </c>
      <c r="J15" s="5">
        <v>26517.61211378</v>
      </c>
      <c r="K15" s="5">
        <v>327</v>
      </c>
      <c r="L15" s="5">
        <v>39</v>
      </c>
      <c r="M15" s="5">
        <v>13607</v>
      </c>
      <c r="N15" s="18">
        <v>15514.386</v>
      </c>
      <c r="O15" s="5">
        <v>10498.003</v>
      </c>
      <c r="P15" s="5">
        <v>37</v>
      </c>
      <c r="Q15" s="5">
        <v>271</v>
      </c>
      <c r="R15" s="5">
        <v>62</v>
      </c>
      <c r="S15" s="5">
        <v>19</v>
      </c>
      <c r="T15" s="5">
        <v>8</v>
      </c>
      <c r="U15" s="18">
        <v>38</v>
      </c>
      <c r="V15" s="9">
        <v>121</v>
      </c>
      <c r="W15" s="5">
        <v>142</v>
      </c>
      <c r="X15" s="5">
        <v>272</v>
      </c>
      <c r="Y15" s="19">
        <v>105.74718265999999</v>
      </c>
    </row>
    <row r="16" spans="1:25" ht="12.75">
      <c r="A16" s="9" t="str">
        <f>'[1]grunnlag'!B14</f>
        <v>0124 Askim</v>
      </c>
      <c r="B16" s="5">
        <v>14184</v>
      </c>
      <c r="C16" s="5">
        <v>1</v>
      </c>
      <c r="D16" s="5">
        <v>1001</v>
      </c>
      <c r="E16" s="5">
        <v>1888</v>
      </c>
      <c r="F16" s="5">
        <v>9490</v>
      </c>
      <c r="G16" s="18">
        <v>1157</v>
      </c>
      <c r="H16" s="9">
        <v>562</v>
      </c>
      <c r="I16" s="5">
        <v>86</v>
      </c>
      <c r="J16" s="5">
        <v>95975.07653394</v>
      </c>
      <c r="K16" s="5">
        <v>1159</v>
      </c>
      <c r="L16" s="5">
        <v>183</v>
      </c>
      <c r="M16" s="5">
        <v>35649</v>
      </c>
      <c r="N16" s="18">
        <v>20498.794</v>
      </c>
      <c r="O16" s="5">
        <v>20491.073</v>
      </c>
      <c r="P16" s="5">
        <v>111</v>
      </c>
      <c r="Q16" s="5">
        <v>960</v>
      </c>
      <c r="R16" s="5">
        <v>699</v>
      </c>
      <c r="S16" s="5">
        <v>30</v>
      </c>
      <c r="T16" s="5">
        <v>10</v>
      </c>
      <c r="U16" s="18">
        <v>26</v>
      </c>
      <c r="V16" s="9">
        <v>104</v>
      </c>
      <c r="W16" s="5">
        <v>69</v>
      </c>
      <c r="X16" s="5">
        <v>252</v>
      </c>
      <c r="Y16" s="19">
        <v>95.04113197</v>
      </c>
    </row>
    <row r="17" spans="1:25" ht="12.75">
      <c r="A17" s="10" t="str">
        <f>'[1]grunnlag'!B15</f>
        <v>0125 Eidsberg</v>
      </c>
      <c r="B17" s="20">
        <v>10267</v>
      </c>
      <c r="C17" s="20">
        <v>1</v>
      </c>
      <c r="D17" s="20">
        <v>752</v>
      </c>
      <c r="E17" s="20">
        <v>1358</v>
      </c>
      <c r="F17" s="20">
        <v>6719</v>
      </c>
      <c r="G17" s="20">
        <v>924</v>
      </c>
      <c r="H17" s="10">
        <v>434</v>
      </c>
      <c r="I17" s="20">
        <v>80</v>
      </c>
      <c r="J17" s="20">
        <v>65122.68144169</v>
      </c>
      <c r="K17" s="20">
        <v>775</v>
      </c>
      <c r="L17" s="20">
        <v>104</v>
      </c>
      <c r="M17" s="20">
        <v>49614</v>
      </c>
      <c r="N17" s="20">
        <v>38789.17</v>
      </c>
      <c r="O17" s="20">
        <v>17520.059</v>
      </c>
      <c r="P17" s="20">
        <v>81</v>
      </c>
      <c r="Q17" s="20">
        <v>688</v>
      </c>
      <c r="R17" s="20">
        <v>272</v>
      </c>
      <c r="S17" s="20">
        <v>52</v>
      </c>
      <c r="T17" s="20">
        <v>9</v>
      </c>
      <c r="U17" s="20">
        <v>76</v>
      </c>
      <c r="V17" s="10">
        <v>290</v>
      </c>
      <c r="W17" s="20">
        <v>236</v>
      </c>
      <c r="X17" s="20">
        <v>623</v>
      </c>
      <c r="Y17" s="21">
        <v>87.11178349</v>
      </c>
    </row>
    <row r="18" spans="1:25" ht="12.75">
      <c r="A18" s="9" t="str">
        <f>'[1]grunnlag'!B16</f>
        <v>0127 Skiptvet</v>
      </c>
      <c r="B18" s="5">
        <v>3400</v>
      </c>
      <c r="C18" s="5">
        <v>1</v>
      </c>
      <c r="D18" s="5">
        <v>255</v>
      </c>
      <c r="E18" s="5">
        <v>479</v>
      </c>
      <c r="F18" s="5">
        <v>2239</v>
      </c>
      <c r="G18" s="18">
        <v>273</v>
      </c>
      <c r="H18" s="9">
        <v>137</v>
      </c>
      <c r="I18" s="5">
        <v>17</v>
      </c>
      <c r="J18" s="5">
        <v>17289.19212716</v>
      </c>
      <c r="K18" s="5">
        <v>230</v>
      </c>
      <c r="L18" s="5">
        <v>27</v>
      </c>
      <c r="M18" s="5">
        <v>12728</v>
      </c>
      <c r="N18" s="18">
        <v>11993.307</v>
      </c>
      <c r="O18" s="5">
        <v>9525.771</v>
      </c>
      <c r="P18" s="5">
        <v>24</v>
      </c>
      <c r="Q18" s="5">
        <v>203</v>
      </c>
      <c r="R18" s="5">
        <v>56</v>
      </c>
      <c r="S18" s="5">
        <v>10</v>
      </c>
      <c r="T18" s="5">
        <v>3</v>
      </c>
      <c r="U18" s="18">
        <v>34</v>
      </c>
      <c r="V18" s="9">
        <v>164</v>
      </c>
      <c r="W18" s="5">
        <v>101</v>
      </c>
      <c r="X18" s="5">
        <v>328</v>
      </c>
      <c r="Y18" s="19">
        <v>84.02986819</v>
      </c>
    </row>
    <row r="19" spans="1:25" ht="12.75">
      <c r="A19" s="9" t="str">
        <f>'[1]grunnlag'!B17</f>
        <v>0128 Rakkestad</v>
      </c>
      <c r="B19" s="5">
        <v>7366</v>
      </c>
      <c r="C19" s="5">
        <v>1</v>
      </c>
      <c r="D19" s="5">
        <v>550</v>
      </c>
      <c r="E19" s="5">
        <v>956</v>
      </c>
      <c r="F19" s="5">
        <v>4755</v>
      </c>
      <c r="G19" s="18">
        <v>723</v>
      </c>
      <c r="H19" s="9">
        <v>324</v>
      </c>
      <c r="I19" s="5">
        <v>58</v>
      </c>
      <c r="J19" s="5">
        <v>43719.78901284</v>
      </c>
      <c r="K19" s="5">
        <v>487</v>
      </c>
      <c r="L19" s="5">
        <v>105</v>
      </c>
      <c r="M19" s="5">
        <v>38588</v>
      </c>
      <c r="N19" s="18">
        <v>27203.689</v>
      </c>
      <c r="O19" s="5">
        <v>16065.604</v>
      </c>
      <c r="P19" s="5">
        <v>63</v>
      </c>
      <c r="Q19" s="5">
        <v>571</v>
      </c>
      <c r="R19" s="5">
        <v>214</v>
      </c>
      <c r="S19" s="5">
        <v>56</v>
      </c>
      <c r="T19" s="5">
        <v>2</v>
      </c>
      <c r="U19" s="18">
        <v>117</v>
      </c>
      <c r="V19" s="9">
        <v>357</v>
      </c>
      <c r="W19" s="5">
        <v>435</v>
      </c>
      <c r="X19" s="5">
        <v>739</v>
      </c>
      <c r="Y19" s="19">
        <v>82.43429181</v>
      </c>
    </row>
    <row r="20" spans="1:25" ht="12.75">
      <c r="A20" s="10" t="str">
        <f>'[1]grunnlag'!B18</f>
        <v>0135 Råde</v>
      </c>
      <c r="B20" s="20">
        <v>6544</v>
      </c>
      <c r="C20" s="20">
        <v>1</v>
      </c>
      <c r="D20" s="20">
        <v>456</v>
      </c>
      <c r="E20" s="20">
        <v>875</v>
      </c>
      <c r="F20" s="20">
        <v>4241</v>
      </c>
      <c r="G20" s="20">
        <v>661</v>
      </c>
      <c r="H20" s="10">
        <v>269</v>
      </c>
      <c r="I20" s="20">
        <v>42</v>
      </c>
      <c r="J20" s="20">
        <v>37932.54212557</v>
      </c>
      <c r="K20" s="20">
        <v>436</v>
      </c>
      <c r="L20" s="20">
        <v>70</v>
      </c>
      <c r="M20" s="20">
        <v>31354</v>
      </c>
      <c r="N20" s="20">
        <v>19849.113</v>
      </c>
      <c r="O20" s="20">
        <v>9631.849</v>
      </c>
      <c r="P20" s="20">
        <v>43</v>
      </c>
      <c r="Q20" s="20">
        <v>435</v>
      </c>
      <c r="R20" s="20">
        <v>59</v>
      </c>
      <c r="S20" s="20">
        <v>13</v>
      </c>
      <c r="T20" s="20">
        <v>9</v>
      </c>
      <c r="U20" s="20">
        <v>35</v>
      </c>
      <c r="V20" s="10">
        <v>146</v>
      </c>
      <c r="W20" s="20">
        <v>119</v>
      </c>
      <c r="X20" s="20">
        <v>329</v>
      </c>
      <c r="Y20" s="21">
        <v>90.89831972</v>
      </c>
    </row>
    <row r="21" spans="1:25" ht="12.75">
      <c r="A21" s="9" t="str">
        <f>'[1]grunnlag'!B19</f>
        <v>0136 Rygge</v>
      </c>
      <c r="B21" s="5">
        <v>13862</v>
      </c>
      <c r="C21" s="5">
        <v>1</v>
      </c>
      <c r="D21" s="5">
        <v>1048</v>
      </c>
      <c r="E21" s="5">
        <v>2002</v>
      </c>
      <c r="F21" s="5">
        <v>8922</v>
      </c>
      <c r="G21" s="18">
        <v>1320</v>
      </c>
      <c r="H21" s="9">
        <v>518</v>
      </c>
      <c r="I21" s="5">
        <v>52</v>
      </c>
      <c r="J21" s="5">
        <v>93366.49883028</v>
      </c>
      <c r="K21" s="5">
        <v>978</v>
      </c>
      <c r="L21" s="5">
        <v>198</v>
      </c>
      <c r="M21" s="5">
        <v>57727</v>
      </c>
      <c r="N21" s="18">
        <v>38769.004</v>
      </c>
      <c r="O21" s="5">
        <v>15011.657</v>
      </c>
      <c r="P21" s="5">
        <v>100</v>
      </c>
      <c r="Q21" s="5">
        <v>848</v>
      </c>
      <c r="R21" s="5">
        <v>358</v>
      </c>
      <c r="S21" s="5">
        <v>42</v>
      </c>
      <c r="T21" s="5">
        <v>12</v>
      </c>
      <c r="U21" s="18">
        <v>26</v>
      </c>
      <c r="V21" s="9">
        <v>111</v>
      </c>
      <c r="W21" s="5">
        <v>74</v>
      </c>
      <c r="X21" s="5">
        <v>237</v>
      </c>
      <c r="Y21" s="19">
        <v>90.64663211</v>
      </c>
    </row>
    <row r="22" spans="1:25" ht="12.75">
      <c r="A22" s="9" t="str">
        <f>'[1]grunnlag'!B20</f>
        <v>0137 Våler</v>
      </c>
      <c r="B22" s="5">
        <v>4071</v>
      </c>
      <c r="C22" s="5">
        <v>1</v>
      </c>
      <c r="D22" s="5">
        <v>287</v>
      </c>
      <c r="E22" s="5">
        <v>660</v>
      </c>
      <c r="F22" s="5">
        <v>2719</v>
      </c>
      <c r="G22" s="18">
        <v>282</v>
      </c>
      <c r="H22" s="9">
        <v>111</v>
      </c>
      <c r="I22" s="5">
        <v>12</v>
      </c>
      <c r="J22" s="5">
        <v>21460.57346219</v>
      </c>
      <c r="K22" s="5">
        <v>271</v>
      </c>
      <c r="L22" s="5">
        <v>48</v>
      </c>
      <c r="M22" s="5">
        <v>26662</v>
      </c>
      <c r="N22" s="18">
        <v>34451.332</v>
      </c>
      <c r="O22" s="5">
        <v>10893.027</v>
      </c>
      <c r="P22" s="5">
        <v>33</v>
      </c>
      <c r="Q22" s="5">
        <v>203</v>
      </c>
      <c r="R22" s="5">
        <v>55</v>
      </c>
      <c r="S22" s="5">
        <v>9</v>
      </c>
      <c r="T22" s="5">
        <v>6</v>
      </c>
      <c r="U22" s="18">
        <v>35</v>
      </c>
      <c r="V22" s="9">
        <v>128</v>
      </c>
      <c r="W22" s="5">
        <v>257</v>
      </c>
      <c r="X22" s="5">
        <v>320</v>
      </c>
      <c r="Y22" s="19">
        <v>85.55610242</v>
      </c>
    </row>
    <row r="23" spans="1:25" ht="12.75">
      <c r="A23" s="10" t="str">
        <f>'[1]grunnlag'!B21</f>
        <v>0138 Hobøl</v>
      </c>
      <c r="B23" s="20">
        <v>4564</v>
      </c>
      <c r="C23" s="20">
        <v>1</v>
      </c>
      <c r="D23" s="20">
        <v>351</v>
      </c>
      <c r="E23" s="20">
        <v>672</v>
      </c>
      <c r="F23" s="20">
        <v>3096</v>
      </c>
      <c r="G23" s="20">
        <v>312</v>
      </c>
      <c r="H23" s="10">
        <v>112</v>
      </c>
      <c r="I23" s="20">
        <v>21</v>
      </c>
      <c r="J23" s="20">
        <v>24615.8458102</v>
      </c>
      <c r="K23" s="20">
        <v>335</v>
      </c>
      <c r="L23" s="20">
        <v>54</v>
      </c>
      <c r="M23" s="20">
        <v>25942</v>
      </c>
      <c r="N23" s="20">
        <v>29507.696</v>
      </c>
      <c r="O23" s="20">
        <v>10815.48</v>
      </c>
      <c r="P23" s="20">
        <v>34</v>
      </c>
      <c r="Q23" s="20">
        <v>188</v>
      </c>
      <c r="R23" s="20">
        <v>80</v>
      </c>
      <c r="S23" s="20">
        <v>19</v>
      </c>
      <c r="T23" s="20">
        <v>4</v>
      </c>
      <c r="U23" s="20">
        <v>31</v>
      </c>
      <c r="V23" s="10">
        <v>93</v>
      </c>
      <c r="W23" s="20">
        <v>140</v>
      </c>
      <c r="X23" s="20">
        <v>268</v>
      </c>
      <c r="Y23" s="21">
        <v>89.44013342</v>
      </c>
    </row>
    <row r="24" spans="1:25" ht="13.5" thickBot="1">
      <c r="A24" s="11" t="str">
        <f>'[1]grunnlag'!A4</f>
        <v>Østfold</v>
      </c>
      <c r="B24" s="22">
        <v>260389</v>
      </c>
      <c r="C24" s="22">
        <v>18</v>
      </c>
      <c r="D24" s="22">
        <v>18243</v>
      </c>
      <c r="E24" s="22">
        <v>34256</v>
      </c>
      <c r="F24" s="22">
        <v>170902</v>
      </c>
      <c r="G24" s="22">
        <v>24451</v>
      </c>
      <c r="H24" s="12">
        <v>10884</v>
      </c>
      <c r="I24" s="22">
        <v>1653</v>
      </c>
      <c r="J24" s="22">
        <v>2030451.8826045</v>
      </c>
      <c r="K24" s="22">
        <v>19913</v>
      </c>
      <c r="L24" s="22">
        <v>4557</v>
      </c>
      <c r="M24" s="22">
        <v>1287358</v>
      </c>
      <c r="N24" s="22">
        <v>670044.064</v>
      </c>
      <c r="O24" s="22">
        <v>382973.381</v>
      </c>
      <c r="P24" s="22">
        <v>2045</v>
      </c>
      <c r="Q24" s="22">
        <v>17969</v>
      </c>
      <c r="R24" s="22">
        <v>7984</v>
      </c>
      <c r="S24" s="22">
        <v>973</v>
      </c>
      <c r="T24" s="22">
        <v>252</v>
      </c>
      <c r="U24" s="22">
        <v>767</v>
      </c>
      <c r="V24" s="12">
        <v>2884</v>
      </c>
      <c r="W24" s="22">
        <v>4181</v>
      </c>
      <c r="X24" s="22">
        <v>7169</v>
      </c>
      <c r="Y24" s="23">
        <f>Ark1!E24</f>
        <v>88.26707013419883</v>
      </c>
    </row>
    <row r="25" spans="1:25" ht="12.75">
      <c r="A25" s="9"/>
      <c r="B25" s="5"/>
      <c r="C25" s="5"/>
      <c r="D25" s="5"/>
      <c r="E25" s="5"/>
      <c r="F25" s="5"/>
      <c r="G25" s="18"/>
      <c r="H25" s="9"/>
      <c r="I25" s="5"/>
      <c r="J25" s="5"/>
      <c r="K25" s="5"/>
      <c r="L25" s="5"/>
      <c r="M25" s="5"/>
      <c r="N25" s="18"/>
      <c r="O25" s="5"/>
      <c r="P25" s="5"/>
      <c r="Q25" s="5"/>
      <c r="R25" s="5"/>
      <c r="S25" s="5"/>
      <c r="T25" s="5"/>
      <c r="U25" s="18"/>
      <c r="V25" s="9"/>
      <c r="W25" s="5"/>
      <c r="X25" s="5"/>
      <c r="Y25" s="19"/>
    </row>
    <row r="26" spans="1:25" ht="12.75">
      <c r="A26" s="9" t="str">
        <f>'[1]grunnlag'!B23</f>
        <v>0211 Vestby</v>
      </c>
      <c r="B26" s="5">
        <v>13159</v>
      </c>
      <c r="C26" s="5">
        <v>1</v>
      </c>
      <c r="D26" s="5">
        <v>1093</v>
      </c>
      <c r="E26" s="5">
        <v>1891</v>
      </c>
      <c r="F26" s="5">
        <v>8978</v>
      </c>
      <c r="G26" s="18">
        <v>838</v>
      </c>
      <c r="H26" s="9">
        <v>312</v>
      </c>
      <c r="I26" s="5">
        <v>47</v>
      </c>
      <c r="J26" s="5">
        <v>87713.70670597</v>
      </c>
      <c r="K26" s="5">
        <v>997</v>
      </c>
      <c r="L26" s="5">
        <v>187</v>
      </c>
      <c r="M26" s="5">
        <v>87944</v>
      </c>
      <c r="N26" s="18">
        <v>38989.628</v>
      </c>
      <c r="O26" s="5">
        <v>13504.811</v>
      </c>
      <c r="P26" s="5">
        <v>98</v>
      </c>
      <c r="Q26" s="5">
        <v>536</v>
      </c>
      <c r="R26" s="5">
        <v>311</v>
      </c>
      <c r="S26" s="5">
        <v>33</v>
      </c>
      <c r="T26" s="5">
        <v>17</v>
      </c>
      <c r="U26" s="18">
        <v>40</v>
      </c>
      <c r="V26" s="9">
        <v>129</v>
      </c>
      <c r="W26" s="5">
        <v>134</v>
      </c>
      <c r="X26" s="5">
        <v>316</v>
      </c>
      <c r="Y26" s="19">
        <v>99.23597517</v>
      </c>
    </row>
    <row r="27" spans="1:25" ht="12.75">
      <c r="A27" s="9" t="str">
        <f>'[1]grunnlag'!B24</f>
        <v>0213 Ski</v>
      </c>
      <c r="B27" s="5">
        <v>27010</v>
      </c>
      <c r="C27" s="5">
        <v>1</v>
      </c>
      <c r="D27" s="5">
        <v>2266</v>
      </c>
      <c r="E27" s="5">
        <v>4053</v>
      </c>
      <c r="F27" s="5">
        <v>17848</v>
      </c>
      <c r="G27" s="18">
        <v>2085</v>
      </c>
      <c r="H27" s="9">
        <v>682</v>
      </c>
      <c r="I27" s="5">
        <v>76</v>
      </c>
      <c r="J27" s="5">
        <v>207888.03825586</v>
      </c>
      <c r="K27" s="5">
        <v>1871</v>
      </c>
      <c r="L27" s="5">
        <v>388</v>
      </c>
      <c r="M27" s="5">
        <v>138485</v>
      </c>
      <c r="N27" s="18">
        <v>50957.642</v>
      </c>
      <c r="O27" s="5">
        <v>28960.037</v>
      </c>
      <c r="P27" s="5">
        <v>182</v>
      </c>
      <c r="Q27" s="5">
        <v>1211</v>
      </c>
      <c r="R27" s="5">
        <v>894</v>
      </c>
      <c r="S27" s="5">
        <v>59</v>
      </c>
      <c r="T27" s="5">
        <v>22</v>
      </c>
      <c r="U27" s="18">
        <v>33</v>
      </c>
      <c r="V27" s="9">
        <v>116</v>
      </c>
      <c r="W27" s="5">
        <v>166</v>
      </c>
      <c r="X27" s="5">
        <v>309</v>
      </c>
      <c r="Y27" s="19">
        <v>109.40263093</v>
      </c>
    </row>
    <row r="28" spans="1:25" ht="12.75">
      <c r="A28" s="10" t="str">
        <f>'[1]grunnlag'!B25</f>
        <v>0214 Ås</v>
      </c>
      <c r="B28" s="20">
        <v>14530</v>
      </c>
      <c r="C28" s="20">
        <v>1</v>
      </c>
      <c r="D28" s="20">
        <v>1169</v>
      </c>
      <c r="E28" s="20">
        <v>2245</v>
      </c>
      <c r="F28" s="20">
        <v>9537</v>
      </c>
      <c r="G28" s="20">
        <v>1114</v>
      </c>
      <c r="H28" s="10">
        <v>407</v>
      </c>
      <c r="I28" s="20">
        <v>58</v>
      </c>
      <c r="J28" s="20">
        <v>98791.30836749</v>
      </c>
      <c r="K28" s="20">
        <v>872</v>
      </c>
      <c r="L28" s="20">
        <v>184</v>
      </c>
      <c r="M28" s="20">
        <v>86699</v>
      </c>
      <c r="N28" s="20">
        <v>39076.55</v>
      </c>
      <c r="O28" s="20">
        <v>19103.32</v>
      </c>
      <c r="P28" s="20">
        <v>101</v>
      </c>
      <c r="Q28" s="20">
        <v>659</v>
      </c>
      <c r="R28" s="20">
        <v>687</v>
      </c>
      <c r="S28" s="20">
        <v>49</v>
      </c>
      <c r="T28" s="20">
        <v>25</v>
      </c>
      <c r="U28" s="20">
        <v>40</v>
      </c>
      <c r="V28" s="10">
        <v>113</v>
      </c>
      <c r="W28" s="20">
        <v>103</v>
      </c>
      <c r="X28" s="20">
        <v>236</v>
      </c>
      <c r="Y28" s="21">
        <v>100.14263339</v>
      </c>
    </row>
    <row r="29" spans="1:25" ht="12.75">
      <c r="A29" s="9" t="str">
        <f>'[1]grunnlag'!B26</f>
        <v>0215 Frogn</v>
      </c>
      <c r="B29" s="5">
        <v>13585</v>
      </c>
      <c r="C29" s="5">
        <v>1</v>
      </c>
      <c r="D29" s="5">
        <v>978</v>
      </c>
      <c r="E29" s="5">
        <v>2114</v>
      </c>
      <c r="F29" s="5">
        <v>8972</v>
      </c>
      <c r="G29" s="18">
        <v>1085</v>
      </c>
      <c r="H29" s="9">
        <v>383</v>
      </c>
      <c r="I29" s="5">
        <v>53</v>
      </c>
      <c r="J29" s="5">
        <v>91132.14055423</v>
      </c>
      <c r="K29" s="5">
        <v>1086</v>
      </c>
      <c r="L29" s="5">
        <v>170</v>
      </c>
      <c r="M29" s="5">
        <v>54889</v>
      </c>
      <c r="N29" s="18">
        <v>27868.269</v>
      </c>
      <c r="O29" s="5">
        <v>19509.174</v>
      </c>
      <c r="P29" s="5">
        <v>102</v>
      </c>
      <c r="Q29" s="5">
        <v>712</v>
      </c>
      <c r="R29" s="5">
        <v>239</v>
      </c>
      <c r="S29" s="5">
        <v>35</v>
      </c>
      <c r="T29" s="5">
        <v>12</v>
      </c>
      <c r="U29" s="18">
        <v>12</v>
      </c>
      <c r="V29" s="9">
        <v>53</v>
      </c>
      <c r="W29" s="5">
        <v>86</v>
      </c>
      <c r="X29" s="5">
        <v>171</v>
      </c>
      <c r="Y29" s="19">
        <v>113.33811384</v>
      </c>
    </row>
    <row r="30" spans="1:25" ht="12.75">
      <c r="A30" s="9" t="str">
        <f>'[1]grunnlag'!B27</f>
        <v>0216 Nesodden</v>
      </c>
      <c r="B30" s="5">
        <v>16541</v>
      </c>
      <c r="C30" s="5">
        <v>1</v>
      </c>
      <c r="D30" s="5">
        <v>1249</v>
      </c>
      <c r="E30" s="5">
        <v>2659</v>
      </c>
      <c r="F30" s="5">
        <v>10987</v>
      </c>
      <c r="G30" s="18">
        <v>1173</v>
      </c>
      <c r="H30" s="9">
        <v>421</v>
      </c>
      <c r="I30" s="5">
        <v>52</v>
      </c>
      <c r="J30" s="5">
        <v>115418.15135872</v>
      </c>
      <c r="K30" s="5">
        <v>1292</v>
      </c>
      <c r="L30" s="5">
        <v>251</v>
      </c>
      <c r="M30" s="5">
        <v>100898</v>
      </c>
      <c r="N30" s="18">
        <v>27363.245</v>
      </c>
      <c r="O30" s="5">
        <v>19318.603</v>
      </c>
      <c r="P30" s="5">
        <v>109</v>
      </c>
      <c r="Q30" s="5">
        <v>754</v>
      </c>
      <c r="R30" s="5">
        <v>344</v>
      </c>
      <c r="S30" s="5">
        <v>34</v>
      </c>
      <c r="T30" s="5">
        <v>14</v>
      </c>
      <c r="U30" s="18">
        <v>5</v>
      </c>
      <c r="V30" s="9">
        <v>22</v>
      </c>
      <c r="W30" s="5">
        <v>61</v>
      </c>
      <c r="X30" s="5">
        <v>131</v>
      </c>
      <c r="Y30" s="19">
        <v>97.97701868</v>
      </c>
    </row>
    <row r="31" spans="1:25" ht="12.75">
      <c r="A31" s="10" t="str">
        <f>'[1]grunnlag'!B28</f>
        <v>0217 Oppegård</v>
      </c>
      <c r="B31" s="20">
        <v>23897</v>
      </c>
      <c r="C31" s="20">
        <v>1</v>
      </c>
      <c r="D31" s="20">
        <v>1963</v>
      </c>
      <c r="E31" s="20">
        <v>3557</v>
      </c>
      <c r="F31" s="20">
        <v>15676</v>
      </c>
      <c r="G31" s="20">
        <v>1919</v>
      </c>
      <c r="H31" s="10">
        <v>712</v>
      </c>
      <c r="I31" s="20">
        <v>70</v>
      </c>
      <c r="J31" s="20">
        <v>179478.34669962</v>
      </c>
      <c r="K31" s="20">
        <v>1528</v>
      </c>
      <c r="L31" s="20">
        <v>273</v>
      </c>
      <c r="M31" s="20">
        <v>102238</v>
      </c>
      <c r="N31" s="20">
        <v>42666.001</v>
      </c>
      <c r="O31" s="20">
        <v>25611.587</v>
      </c>
      <c r="P31" s="20">
        <v>159</v>
      </c>
      <c r="Q31" s="20">
        <v>1112</v>
      </c>
      <c r="R31" s="20">
        <v>696</v>
      </c>
      <c r="S31" s="20">
        <v>45</v>
      </c>
      <c r="T31" s="20">
        <v>14</v>
      </c>
      <c r="U31" s="20">
        <v>1</v>
      </c>
      <c r="V31" s="10">
        <v>3</v>
      </c>
      <c r="W31" s="20">
        <v>37</v>
      </c>
      <c r="X31" s="20">
        <v>31</v>
      </c>
      <c r="Y31" s="21">
        <v>124.62767589</v>
      </c>
    </row>
    <row r="32" spans="1:25" ht="12.75">
      <c r="A32" s="9" t="str">
        <f>'[1]grunnlag'!B29</f>
        <v>0219 Bærum</v>
      </c>
      <c r="B32" s="5">
        <v>105928</v>
      </c>
      <c r="C32" s="5">
        <v>1</v>
      </c>
      <c r="D32" s="5">
        <v>8846</v>
      </c>
      <c r="E32" s="5">
        <v>15224</v>
      </c>
      <c r="F32" s="5">
        <v>67719</v>
      </c>
      <c r="G32" s="18">
        <v>8988</v>
      </c>
      <c r="H32" s="9">
        <v>4538</v>
      </c>
      <c r="I32" s="5">
        <v>613</v>
      </c>
      <c r="J32" s="5">
        <v>1071551.2002017</v>
      </c>
      <c r="K32" s="5">
        <v>6625</v>
      </c>
      <c r="L32" s="5">
        <v>1102</v>
      </c>
      <c r="M32" s="5">
        <v>745921</v>
      </c>
      <c r="N32" s="18">
        <v>192086.26</v>
      </c>
      <c r="O32" s="5">
        <v>63344.127</v>
      </c>
      <c r="P32" s="5">
        <v>640</v>
      </c>
      <c r="Q32" s="5">
        <v>6465</v>
      </c>
      <c r="R32" s="5">
        <v>3616</v>
      </c>
      <c r="S32" s="5">
        <v>315</v>
      </c>
      <c r="T32" s="5">
        <v>119</v>
      </c>
      <c r="U32" s="18">
        <v>15</v>
      </c>
      <c r="V32" s="9">
        <v>48</v>
      </c>
      <c r="W32" s="5">
        <v>192</v>
      </c>
      <c r="X32" s="5">
        <v>267</v>
      </c>
      <c r="Y32" s="19">
        <v>150.16666546</v>
      </c>
    </row>
    <row r="33" spans="1:25" ht="12.75">
      <c r="A33" s="9" t="str">
        <f>'[1]grunnlag'!B30</f>
        <v>0220 Asker</v>
      </c>
      <c r="B33" s="5">
        <v>51484</v>
      </c>
      <c r="C33" s="5">
        <v>1</v>
      </c>
      <c r="D33" s="5">
        <v>4170</v>
      </c>
      <c r="E33" s="5">
        <v>8083</v>
      </c>
      <c r="F33" s="5">
        <v>33288</v>
      </c>
      <c r="G33" s="18">
        <v>4169</v>
      </c>
      <c r="H33" s="9">
        <v>1577</v>
      </c>
      <c r="I33" s="5">
        <v>197</v>
      </c>
      <c r="J33" s="5">
        <v>450823.69889733</v>
      </c>
      <c r="K33" s="5">
        <v>3283</v>
      </c>
      <c r="L33" s="5">
        <v>542</v>
      </c>
      <c r="M33" s="5">
        <v>315877</v>
      </c>
      <c r="N33" s="18">
        <v>75997.656</v>
      </c>
      <c r="O33" s="5">
        <v>63744.321</v>
      </c>
      <c r="P33" s="5">
        <v>319</v>
      </c>
      <c r="Q33" s="5">
        <v>2394</v>
      </c>
      <c r="R33" s="5">
        <v>1631</v>
      </c>
      <c r="S33" s="5">
        <v>119</v>
      </c>
      <c r="T33" s="5">
        <v>77</v>
      </c>
      <c r="U33" s="18">
        <v>9</v>
      </c>
      <c r="V33" s="9">
        <v>62</v>
      </c>
      <c r="W33" s="5">
        <v>101</v>
      </c>
      <c r="X33" s="5">
        <v>259</v>
      </c>
      <c r="Y33" s="19">
        <v>138.28626778</v>
      </c>
    </row>
    <row r="34" spans="1:25" ht="12.75">
      <c r="A34" s="10" t="str">
        <f>'[1]grunnlag'!B31</f>
        <v>0221 Aurskog-Høland</v>
      </c>
      <c r="B34" s="20">
        <v>13379</v>
      </c>
      <c r="C34" s="20">
        <v>1</v>
      </c>
      <c r="D34" s="20">
        <v>909</v>
      </c>
      <c r="E34" s="20">
        <v>1829</v>
      </c>
      <c r="F34" s="20">
        <v>8736</v>
      </c>
      <c r="G34" s="20">
        <v>1260</v>
      </c>
      <c r="H34" s="10">
        <v>558</v>
      </c>
      <c r="I34" s="20">
        <v>87</v>
      </c>
      <c r="J34" s="20">
        <v>89476.3757186</v>
      </c>
      <c r="K34" s="20">
        <v>875</v>
      </c>
      <c r="L34" s="20">
        <v>187</v>
      </c>
      <c r="M34" s="20">
        <v>140990</v>
      </c>
      <c r="N34" s="20">
        <v>55095.14</v>
      </c>
      <c r="O34" s="20">
        <v>38258.556</v>
      </c>
      <c r="P34" s="20">
        <v>100</v>
      </c>
      <c r="Q34" s="20">
        <v>933</v>
      </c>
      <c r="R34" s="20">
        <v>114</v>
      </c>
      <c r="S34" s="20">
        <v>36</v>
      </c>
      <c r="T34" s="20">
        <v>5</v>
      </c>
      <c r="U34" s="20">
        <v>102</v>
      </c>
      <c r="V34" s="10">
        <v>420</v>
      </c>
      <c r="W34" s="20">
        <v>962</v>
      </c>
      <c r="X34" s="20">
        <v>1154</v>
      </c>
      <c r="Y34" s="21">
        <v>81.82271504</v>
      </c>
    </row>
    <row r="35" spans="1:25" ht="12.75">
      <c r="A35" s="9" t="str">
        <f>'[1]grunnlag'!B32</f>
        <v>0226 Sørum</v>
      </c>
      <c r="B35" s="5">
        <v>13367</v>
      </c>
      <c r="C35" s="5">
        <v>1</v>
      </c>
      <c r="D35" s="5">
        <v>1082</v>
      </c>
      <c r="E35" s="5">
        <v>1977</v>
      </c>
      <c r="F35" s="5">
        <v>8855</v>
      </c>
      <c r="G35" s="18">
        <v>991</v>
      </c>
      <c r="H35" s="9">
        <v>400</v>
      </c>
      <c r="I35" s="5">
        <v>62</v>
      </c>
      <c r="J35" s="5">
        <v>89380.07971612</v>
      </c>
      <c r="K35" s="5">
        <v>904</v>
      </c>
      <c r="L35" s="5">
        <v>156</v>
      </c>
      <c r="M35" s="5">
        <v>109457</v>
      </c>
      <c r="N35" s="18">
        <v>42714.234</v>
      </c>
      <c r="O35" s="5">
        <v>27248.204</v>
      </c>
      <c r="P35" s="5">
        <v>95</v>
      </c>
      <c r="Q35" s="5">
        <v>637</v>
      </c>
      <c r="R35" s="5">
        <v>257</v>
      </c>
      <c r="S35" s="5">
        <v>37</v>
      </c>
      <c r="T35" s="5">
        <v>11</v>
      </c>
      <c r="U35" s="18">
        <v>74</v>
      </c>
      <c r="V35" s="9">
        <v>238</v>
      </c>
      <c r="W35" s="5">
        <v>207</v>
      </c>
      <c r="X35" s="5">
        <v>516</v>
      </c>
      <c r="Y35" s="19">
        <v>102.64592585</v>
      </c>
    </row>
    <row r="36" spans="1:25" ht="12.75">
      <c r="A36" s="9" t="str">
        <f>'[1]grunnlag'!B33</f>
        <v>0227 Fet</v>
      </c>
      <c r="B36" s="5">
        <v>9734</v>
      </c>
      <c r="C36" s="5">
        <v>1</v>
      </c>
      <c r="D36" s="5">
        <v>716</v>
      </c>
      <c r="E36" s="5">
        <v>1418</v>
      </c>
      <c r="F36" s="5">
        <v>6529</v>
      </c>
      <c r="G36" s="18">
        <v>775</v>
      </c>
      <c r="H36" s="9">
        <v>263</v>
      </c>
      <c r="I36" s="5">
        <v>33</v>
      </c>
      <c r="J36" s="5">
        <v>61087.11434933</v>
      </c>
      <c r="K36" s="5">
        <v>614</v>
      </c>
      <c r="L36" s="5">
        <v>126</v>
      </c>
      <c r="M36" s="5">
        <v>50355</v>
      </c>
      <c r="N36" s="18">
        <v>30631.095</v>
      </c>
      <c r="O36" s="5">
        <v>21294.915</v>
      </c>
      <c r="P36" s="5">
        <v>75</v>
      </c>
      <c r="Q36" s="5">
        <v>443</v>
      </c>
      <c r="R36" s="5">
        <v>199</v>
      </c>
      <c r="S36" s="5">
        <v>17</v>
      </c>
      <c r="T36" s="5">
        <v>11</v>
      </c>
      <c r="U36" s="18">
        <v>26</v>
      </c>
      <c r="V36" s="9">
        <v>93</v>
      </c>
      <c r="W36" s="5">
        <v>176</v>
      </c>
      <c r="X36" s="5">
        <v>312</v>
      </c>
      <c r="Y36" s="19">
        <v>98.97563284</v>
      </c>
    </row>
    <row r="37" spans="1:25" ht="12.75">
      <c r="A37" s="10" t="str">
        <f>'[1]grunnlag'!B34</f>
        <v>0228 Rælingen</v>
      </c>
      <c r="B37" s="20">
        <v>14857</v>
      </c>
      <c r="C37" s="20">
        <v>1</v>
      </c>
      <c r="D37" s="20">
        <v>1158</v>
      </c>
      <c r="E37" s="20">
        <v>1956</v>
      </c>
      <c r="F37" s="20">
        <v>10377</v>
      </c>
      <c r="G37" s="20">
        <v>1002</v>
      </c>
      <c r="H37" s="10">
        <v>331</v>
      </c>
      <c r="I37" s="20">
        <v>33</v>
      </c>
      <c r="J37" s="20">
        <v>101465.25426692</v>
      </c>
      <c r="K37" s="20">
        <v>1234</v>
      </c>
      <c r="L37" s="20">
        <v>252</v>
      </c>
      <c r="M37" s="20">
        <v>77692</v>
      </c>
      <c r="N37" s="20">
        <v>26849.693</v>
      </c>
      <c r="O37" s="20">
        <v>13718.497</v>
      </c>
      <c r="P37" s="20">
        <v>114</v>
      </c>
      <c r="Q37" s="20">
        <v>604</v>
      </c>
      <c r="R37" s="20">
        <v>776</v>
      </c>
      <c r="S37" s="20">
        <v>38</v>
      </c>
      <c r="T37" s="20">
        <v>14</v>
      </c>
      <c r="U37" s="20">
        <v>6</v>
      </c>
      <c r="V37" s="10">
        <v>25</v>
      </c>
      <c r="W37" s="20">
        <v>72</v>
      </c>
      <c r="X37" s="20">
        <v>75</v>
      </c>
      <c r="Y37" s="21">
        <v>100.48195634</v>
      </c>
    </row>
    <row r="38" spans="1:25" ht="12.75">
      <c r="A38" s="9" t="str">
        <f>'[1]grunnlag'!B35</f>
        <v>0229 Enebakk</v>
      </c>
      <c r="B38" s="5">
        <v>9442</v>
      </c>
      <c r="C38" s="5">
        <v>1</v>
      </c>
      <c r="D38" s="5">
        <v>715</v>
      </c>
      <c r="E38" s="5">
        <v>1460</v>
      </c>
      <c r="F38" s="5">
        <v>6523</v>
      </c>
      <c r="G38" s="18">
        <v>525</v>
      </c>
      <c r="H38" s="9">
        <v>192</v>
      </c>
      <c r="I38" s="5">
        <v>27</v>
      </c>
      <c r="J38" s="5">
        <v>58894.77884584</v>
      </c>
      <c r="K38" s="5">
        <v>726</v>
      </c>
      <c r="L38" s="5">
        <v>133</v>
      </c>
      <c r="M38" s="5">
        <v>84137</v>
      </c>
      <c r="N38" s="18">
        <v>31534.713</v>
      </c>
      <c r="O38" s="5">
        <v>13242.412</v>
      </c>
      <c r="P38" s="5">
        <v>70</v>
      </c>
      <c r="Q38" s="5">
        <v>337</v>
      </c>
      <c r="R38" s="5">
        <v>182</v>
      </c>
      <c r="S38" s="5">
        <v>27</v>
      </c>
      <c r="T38" s="5">
        <v>16</v>
      </c>
      <c r="U38" s="18">
        <v>29</v>
      </c>
      <c r="V38" s="9">
        <v>107</v>
      </c>
      <c r="W38" s="5">
        <v>233</v>
      </c>
      <c r="X38" s="5">
        <v>264</v>
      </c>
      <c r="Y38" s="19">
        <v>91.37789034</v>
      </c>
    </row>
    <row r="39" spans="1:25" ht="12.75">
      <c r="A39" s="9" t="str">
        <f>'[1]grunnlag'!B36</f>
        <v>0230 Lørenskog</v>
      </c>
      <c r="B39" s="5">
        <v>30929</v>
      </c>
      <c r="C39" s="5">
        <v>1</v>
      </c>
      <c r="D39" s="5">
        <v>2389</v>
      </c>
      <c r="E39" s="5">
        <v>4442</v>
      </c>
      <c r="F39" s="5">
        <v>21054</v>
      </c>
      <c r="G39" s="18">
        <v>2202</v>
      </c>
      <c r="H39" s="9">
        <v>754</v>
      </c>
      <c r="I39" s="5">
        <v>88</v>
      </c>
      <c r="J39" s="5">
        <v>244590.20119456</v>
      </c>
      <c r="K39" s="5">
        <v>2427</v>
      </c>
      <c r="L39" s="5">
        <v>583</v>
      </c>
      <c r="M39" s="5">
        <v>132473</v>
      </c>
      <c r="N39" s="18">
        <v>50210.944</v>
      </c>
      <c r="O39" s="5">
        <v>27949.158</v>
      </c>
      <c r="P39" s="5">
        <v>217</v>
      </c>
      <c r="Q39" s="5">
        <v>1317</v>
      </c>
      <c r="R39" s="5">
        <v>1883</v>
      </c>
      <c r="S39" s="5">
        <v>67</v>
      </c>
      <c r="T39" s="5">
        <v>32</v>
      </c>
      <c r="U39" s="18">
        <v>6</v>
      </c>
      <c r="V39" s="9">
        <v>23</v>
      </c>
      <c r="W39" s="5">
        <v>71</v>
      </c>
      <c r="X39" s="5">
        <v>94</v>
      </c>
      <c r="Y39" s="19">
        <v>114.65886274</v>
      </c>
    </row>
    <row r="40" spans="1:25" ht="12.75">
      <c r="A40" s="10" t="str">
        <f>'[1]grunnlag'!B37</f>
        <v>0231 Skedsmo</v>
      </c>
      <c r="B40" s="20">
        <v>43201</v>
      </c>
      <c r="C40" s="20">
        <v>1</v>
      </c>
      <c r="D40" s="20">
        <v>3615</v>
      </c>
      <c r="E40" s="20">
        <v>5839</v>
      </c>
      <c r="F40" s="20">
        <v>28713</v>
      </c>
      <c r="G40" s="20">
        <v>3476</v>
      </c>
      <c r="H40" s="10">
        <v>1374</v>
      </c>
      <c r="I40" s="20">
        <v>184</v>
      </c>
      <c r="J40" s="20">
        <v>365251.96392603</v>
      </c>
      <c r="K40" s="20">
        <v>3161</v>
      </c>
      <c r="L40" s="20">
        <v>716</v>
      </c>
      <c r="M40" s="20">
        <v>246661</v>
      </c>
      <c r="N40" s="20">
        <v>64055.668</v>
      </c>
      <c r="O40" s="20">
        <v>26957.597</v>
      </c>
      <c r="P40" s="20">
        <v>318</v>
      </c>
      <c r="Q40" s="20">
        <v>2313</v>
      </c>
      <c r="R40" s="20">
        <v>2291</v>
      </c>
      <c r="S40" s="20">
        <v>94</v>
      </c>
      <c r="T40" s="20">
        <v>38</v>
      </c>
      <c r="U40" s="20">
        <v>22</v>
      </c>
      <c r="V40" s="10">
        <v>59</v>
      </c>
      <c r="W40" s="20">
        <v>77</v>
      </c>
      <c r="X40" s="20">
        <v>177</v>
      </c>
      <c r="Y40" s="21">
        <v>111.53376672</v>
      </c>
    </row>
    <row r="41" spans="1:25" ht="12.75">
      <c r="A41" s="9" t="str">
        <f>'[1]grunnlag'!B38</f>
        <v>0233 Nittedal</v>
      </c>
      <c r="B41" s="5">
        <v>19722</v>
      </c>
      <c r="C41" s="5">
        <v>1</v>
      </c>
      <c r="D41" s="5">
        <v>1659</v>
      </c>
      <c r="E41" s="5">
        <v>3142</v>
      </c>
      <c r="F41" s="5">
        <v>13150</v>
      </c>
      <c r="G41" s="18">
        <v>1313</v>
      </c>
      <c r="H41" s="9">
        <v>410</v>
      </c>
      <c r="I41" s="5">
        <v>48</v>
      </c>
      <c r="J41" s="5">
        <v>142541.44114582</v>
      </c>
      <c r="K41" s="5">
        <v>1402</v>
      </c>
      <c r="L41" s="5">
        <v>250</v>
      </c>
      <c r="M41" s="5">
        <v>140659</v>
      </c>
      <c r="N41" s="18">
        <v>51981.873</v>
      </c>
      <c r="O41" s="5">
        <v>24144.749</v>
      </c>
      <c r="P41" s="5">
        <v>144</v>
      </c>
      <c r="Q41" s="5">
        <v>772</v>
      </c>
      <c r="R41" s="5">
        <v>575</v>
      </c>
      <c r="S41" s="5">
        <v>44</v>
      </c>
      <c r="T41" s="5">
        <v>29</v>
      </c>
      <c r="U41" s="18">
        <v>14</v>
      </c>
      <c r="V41" s="9">
        <v>57</v>
      </c>
      <c r="W41" s="5">
        <v>186</v>
      </c>
      <c r="X41" s="5">
        <v>240</v>
      </c>
      <c r="Y41" s="19">
        <v>106.88963418</v>
      </c>
    </row>
    <row r="42" spans="1:25" ht="12.75">
      <c r="A42" s="9" t="str">
        <f>'[1]grunnlag'!B39</f>
        <v>0234 Gjerdrum</v>
      </c>
      <c r="B42" s="5">
        <v>5214</v>
      </c>
      <c r="C42" s="5">
        <v>1</v>
      </c>
      <c r="D42" s="5">
        <v>437</v>
      </c>
      <c r="E42" s="5">
        <v>870</v>
      </c>
      <c r="F42" s="5">
        <v>3405</v>
      </c>
      <c r="G42" s="18">
        <v>363</v>
      </c>
      <c r="H42" s="9">
        <v>126</v>
      </c>
      <c r="I42" s="5">
        <v>13</v>
      </c>
      <c r="J42" s="5">
        <v>28880.53487368</v>
      </c>
      <c r="K42" s="5">
        <v>325</v>
      </c>
      <c r="L42" s="5">
        <v>54</v>
      </c>
      <c r="M42" s="5">
        <v>18763</v>
      </c>
      <c r="N42" s="18">
        <v>15841.789</v>
      </c>
      <c r="O42" s="5">
        <v>8158.781</v>
      </c>
      <c r="P42" s="5">
        <v>37</v>
      </c>
      <c r="Q42" s="5">
        <v>206</v>
      </c>
      <c r="R42" s="5">
        <v>86</v>
      </c>
      <c r="S42" s="5">
        <v>16</v>
      </c>
      <c r="T42" s="5">
        <v>6</v>
      </c>
      <c r="U42" s="18">
        <v>26</v>
      </c>
      <c r="V42" s="9">
        <v>89</v>
      </c>
      <c r="W42" s="5">
        <v>83</v>
      </c>
      <c r="X42" s="5">
        <v>217</v>
      </c>
      <c r="Y42" s="19">
        <v>103.48741381</v>
      </c>
    </row>
    <row r="43" spans="1:25" ht="12.75">
      <c r="A43" s="10" t="str">
        <f>'[1]grunnlag'!B40</f>
        <v>0235 Ullensaker</v>
      </c>
      <c r="B43" s="20">
        <v>25269</v>
      </c>
      <c r="C43" s="20">
        <v>1</v>
      </c>
      <c r="D43" s="20">
        <v>2395</v>
      </c>
      <c r="E43" s="20">
        <v>3423</v>
      </c>
      <c r="F43" s="20">
        <v>16954</v>
      </c>
      <c r="G43" s="20">
        <v>1809</v>
      </c>
      <c r="H43" s="10">
        <v>611</v>
      </c>
      <c r="I43" s="20">
        <v>77</v>
      </c>
      <c r="J43" s="20">
        <v>191913.56212598</v>
      </c>
      <c r="K43" s="20">
        <v>1957</v>
      </c>
      <c r="L43" s="20">
        <v>388</v>
      </c>
      <c r="M43" s="20">
        <v>140518</v>
      </c>
      <c r="N43" s="20">
        <v>64175.073</v>
      </c>
      <c r="O43" s="20">
        <v>54652.971</v>
      </c>
      <c r="P43" s="20">
        <v>187</v>
      </c>
      <c r="Q43" s="20">
        <v>1133</v>
      </c>
      <c r="R43" s="20">
        <v>879</v>
      </c>
      <c r="S43" s="20">
        <v>51</v>
      </c>
      <c r="T43" s="20">
        <v>25</v>
      </c>
      <c r="U43" s="20">
        <v>88</v>
      </c>
      <c r="V43" s="10">
        <v>264</v>
      </c>
      <c r="W43" s="20">
        <v>252</v>
      </c>
      <c r="X43" s="20">
        <v>643</v>
      </c>
      <c r="Y43" s="21">
        <v>102.28828121</v>
      </c>
    </row>
    <row r="44" spans="1:25" ht="12.75">
      <c r="A44" s="9" t="str">
        <f>'[1]grunnlag'!B41</f>
        <v>0236 Nes</v>
      </c>
      <c r="B44" s="5">
        <v>18022</v>
      </c>
      <c r="C44" s="5">
        <v>1</v>
      </c>
      <c r="D44" s="5">
        <v>1338</v>
      </c>
      <c r="E44" s="5">
        <v>2656</v>
      </c>
      <c r="F44" s="5">
        <v>11873</v>
      </c>
      <c r="G44" s="18">
        <v>1409</v>
      </c>
      <c r="H44" s="9">
        <v>658</v>
      </c>
      <c r="I44" s="5">
        <v>88</v>
      </c>
      <c r="J44" s="5">
        <v>127927.40266906</v>
      </c>
      <c r="K44" s="5">
        <v>1231</v>
      </c>
      <c r="L44" s="5">
        <v>232</v>
      </c>
      <c r="M44" s="5">
        <v>170187</v>
      </c>
      <c r="N44" s="18">
        <v>91734.063</v>
      </c>
      <c r="O44" s="5">
        <v>38157.242</v>
      </c>
      <c r="P44" s="5">
        <v>140</v>
      </c>
      <c r="Q44" s="5">
        <v>1020</v>
      </c>
      <c r="R44" s="5">
        <v>256</v>
      </c>
      <c r="S44" s="5">
        <v>55</v>
      </c>
      <c r="T44" s="5">
        <v>13</v>
      </c>
      <c r="U44" s="18">
        <v>138</v>
      </c>
      <c r="V44" s="9">
        <v>442</v>
      </c>
      <c r="W44" s="5">
        <v>637</v>
      </c>
      <c r="X44" s="5">
        <v>1283</v>
      </c>
      <c r="Y44" s="19">
        <v>86.61292702</v>
      </c>
    </row>
    <row r="45" spans="1:25" ht="12.75">
      <c r="A45" s="9" t="str">
        <f>'[1]grunnlag'!B42</f>
        <v>0237 Eidsvoll</v>
      </c>
      <c r="B45" s="5">
        <v>18923</v>
      </c>
      <c r="C45" s="5">
        <v>1</v>
      </c>
      <c r="D45" s="5">
        <v>1417</v>
      </c>
      <c r="E45" s="5">
        <v>2464</v>
      </c>
      <c r="F45" s="5">
        <v>12707</v>
      </c>
      <c r="G45" s="18">
        <v>1552</v>
      </c>
      <c r="H45" s="9">
        <v>674</v>
      </c>
      <c r="I45" s="5">
        <v>109</v>
      </c>
      <c r="J45" s="5">
        <v>135640.0643809</v>
      </c>
      <c r="K45" s="5">
        <v>1526</v>
      </c>
      <c r="L45" s="5">
        <v>264</v>
      </c>
      <c r="M45" s="5">
        <v>155994</v>
      </c>
      <c r="N45" s="18">
        <v>57534.09</v>
      </c>
      <c r="O45" s="5">
        <v>29640.464</v>
      </c>
      <c r="P45" s="5">
        <v>153</v>
      </c>
      <c r="Q45" s="5">
        <v>1191</v>
      </c>
      <c r="R45" s="5">
        <v>320</v>
      </c>
      <c r="S45" s="5">
        <v>63</v>
      </c>
      <c r="T45" s="5">
        <v>26</v>
      </c>
      <c r="U45" s="18">
        <v>52</v>
      </c>
      <c r="V45" s="9">
        <v>223</v>
      </c>
      <c r="W45" s="5">
        <v>457</v>
      </c>
      <c r="X45" s="5">
        <v>857</v>
      </c>
      <c r="Y45" s="19">
        <v>86.80776949</v>
      </c>
    </row>
    <row r="46" spans="1:25" ht="12.75">
      <c r="A46" s="10" t="str">
        <f>'[1]grunnlag'!B43</f>
        <v>0238 Nannestad</v>
      </c>
      <c r="B46" s="20">
        <v>10321</v>
      </c>
      <c r="C46" s="20">
        <v>1</v>
      </c>
      <c r="D46" s="20">
        <v>892</v>
      </c>
      <c r="E46" s="20">
        <v>1518</v>
      </c>
      <c r="F46" s="20">
        <v>6876</v>
      </c>
      <c r="G46" s="20">
        <v>674</v>
      </c>
      <c r="H46" s="10">
        <v>308</v>
      </c>
      <c r="I46" s="20">
        <v>53</v>
      </c>
      <c r="J46" s="20">
        <v>65533.91804086</v>
      </c>
      <c r="K46" s="20">
        <v>745</v>
      </c>
      <c r="L46" s="20">
        <v>141</v>
      </c>
      <c r="M46" s="20">
        <v>72000</v>
      </c>
      <c r="N46" s="20">
        <v>25391.513</v>
      </c>
      <c r="O46" s="20">
        <v>21398.953</v>
      </c>
      <c r="P46" s="20">
        <v>76</v>
      </c>
      <c r="Q46" s="20">
        <v>522</v>
      </c>
      <c r="R46" s="20">
        <v>212</v>
      </c>
      <c r="S46" s="20">
        <v>38</v>
      </c>
      <c r="T46" s="20">
        <v>10</v>
      </c>
      <c r="U46" s="20">
        <v>52</v>
      </c>
      <c r="V46" s="10">
        <v>173</v>
      </c>
      <c r="W46" s="20">
        <v>341</v>
      </c>
      <c r="X46" s="20">
        <v>490</v>
      </c>
      <c r="Y46" s="21">
        <v>88.70379846</v>
      </c>
    </row>
    <row r="47" spans="1:25" ht="12.75">
      <c r="A47" s="9" t="str">
        <f>'[1]grunnlag'!B44</f>
        <v>0239 Hurdal</v>
      </c>
      <c r="B47" s="5">
        <v>2611</v>
      </c>
      <c r="C47" s="5">
        <v>1</v>
      </c>
      <c r="D47" s="5">
        <v>164</v>
      </c>
      <c r="E47" s="5">
        <v>353</v>
      </c>
      <c r="F47" s="5">
        <v>1666</v>
      </c>
      <c r="G47" s="18">
        <v>261</v>
      </c>
      <c r="H47" s="9">
        <v>143</v>
      </c>
      <c r="I47" s="5">
        <v>24</v>
      </c>
      <c r="J47" s="5">
        <v>12594.13215445</v>
      </c>
      <c r="K47" s="5">
        <v>176</v>
      </c>
      <c r="L47" s="5">
        <v>29</v>
      </c>
      <c r="M47" s="5">
        <v>22280</v>
      </c>
      <c r="N47" s="18">
        <v>16208.518</v>
      </c>
      <c r="O47" s="5">
        <v>9836.596</v>
      </c>
      <c r="P47" s="5">
        <v>17</v>
      </c>
      <c r="Q47" s="5">
        <v>221</v>
      </c>
      <c r="R47" s="5">
        <v>19</v>
      </c>
      <c r="S47" s="5">
        <v>6</v>
      </c>
      <c r="T47" s="5">
        <v>2</v>
      </c>
      <c r="U47" s="18">
        <v>7</v>
      </c>
      <c r="V47" s="9">
        <v>56</v>
      </c>
      <c r="W47" s="5">
        <v>285</v>
      </c>
      <c r="X47" s="5">
        <v>264</v>
      </c>
      <c r="Y47" s="19">
        <v>77.98596122</v>
      </c>
    </row>
    <row r="48" spans="1:25" ht="13.5" thickBot="1">
      <c r="A48" s="11" t="str">
        <f>'[1]grunnlag'!A23</f>
        <v>Akershus</v>
      </c>
      <c r="B48" s="22">
        <v>501125</v>
      </c>
      <c r="C48" s="22">
        <v>22</v>
      </c>
      <c r="D48" s="22">
        <v>40620</v>
      </c>
      <c r="E48" s="22">
        <v>73173</v>
      </c>
      <c r="F48" s="22">
        <v>330423</v>
      </c>
      <c r="G48" s="22">
        <v>38983</v>
      </c>
      <c r="H48" s="12">
        <v>15834</v>
      </c>
      <c r="I48" s="22">
        <v>2092</v>
      </c>
      <c r="J48" s="22">
        <v>4017973.4144491</v>
      </c>
      <c r="K48" s="22">
        <v>34857</v>
      </c>
      <c r="L48" s="22">
        <v>6608</v>
      </c>
      <c r="M48" s="22">
        <v>3195117</v>
      </c>
      <c r="N48" s="22">
        <v>1118963.657</v>
      </c>
      <c r="O48" s="22">
        <v>607755.075</v>
      </c>
      <c r="P48" s="22">
        <v>3453</v>
      </c>
      <c r="Q48" s="22">
        <v>25492</v>
      </c>
      <c r="R48" s="22">
        <v>16467</v>
      </c>
      <c r="S48" s="22">
        <v>1278</v>
      </c>
      <c r="T48" s="22">
        <v>538</v>
      </c>
      <c r="U48" s="22">
        <v>797</v>
      </c>
      <c r="V48" s="12">
        <v>2815</v>
      </c>
      <c r="W48" s="22">
        <v>4919</v>
      </c>
      <c r="X48" s="22">
        <v>8306</v>
      </c>
      <c r="Y48" s="23">
        <f>Ark1!E48</f>
        <v>116.90986887042382</v>
      </c>
    </row>
    <row r="49" spans="1:25" ht="12.75">
      <c r="A49" s="9"/>
      <c r="B49" s="5"/>
      <c r="C49" s="5"/>
      <c r="D49" s="5"/>
      <c r="E49" s="5"/>
      <c r="F49" s="5"/>
      <c r="G49" s="18"/>
      <c r="H49" s="9"/>
      <c r="I49" s="5"/>
      <c r="J49" s="5"/>
      <c r="K49" s="5"/>
      <c r="L49" s="5"/>
      <c r="M49" s="5"/>
      <c r="N49" s="18"/>
      <c r="O49" s="5"/>
      <c r="P49" s="5"/>
      <c r="Q49" s="5"/>
      <c r="R49" s="5"/>
      <c r="S49" s="5"/>
      <c r="T49" s="5"/>
      <c r="U49" s="18"/>
      <c r="V49" s="9"/>
      <c r="W49" s="5"/>
      <c r="X49" s="5"/>
      <c r="Y49" s="19"/>
    </row>
    <row r="50" spans="1:25" ht="13.5" thickBot="1">
      <c r="A50" s="12" t="str">
        <f>'[1]grunnlag'!B46</f>
        <v>0301 Oslo</v>
      </c>
      <c r="B50" s="22">
        <v>538411</v>
      </c>
      <c r="C50" s="22">
        <v>1</v>
      </c>
      <c r="D50" s="22">
        <v>43194</v>
      </c>
      <c r="E50" s="22">
        <v>54417</v>
      </c>
      <c r="F50" s="22">
        <v>379768</v>
      </c>
      <c r="G50" s="22">
        <v>36623</v>
      </c>
      <c r="H50" s="12">
        <v>20440</v>
      </c>
      <c r="I50" s="22">
        <v>3969</v>
      </c>
      <c r="J50" s="22">
        <v>7539398.6760165</v>
      </c>
      <c r="K50" s="22">
        <v>40791</v>
      </c>
      <c r="L50" s="22">
        <v>12364</v>
      </c>
      <c r="M50" s="22">
        <v>4600478</v>
      </c>
      <c r="N50" s="22">
        <v>1043473.741</v>
      </c>
      <c r="O50" s="22">
        <v>433844.5</v>
      </c>
      <c r="P50" s="22">
        <v>4192</v>
      </c>
      <c r="Q50" s="22">
        <v>35025</v>
      </c>
      <c r="R50" s="22">
        <v>52890</v>
      </c>
      <c r="S50" s="22">
        <v>1122</v>
      </c>
      <c r="T50" s="22">
        <v>591</v>
      </c>
      <c r="U50" s="22">
        <v>8</v>
      </c>
      <c r="V50" s="12">
        <v>24</v>
      </c>
      <c r="W50" s="22">
        <v>454</v>
      </c>
      <c r="X50" s="22">
        <v>133</v>
      </c>
      <c r="Y50" s="23">
        <v>138.55469871</v>
      </c>
    </row>
    <row r="51" spans="1:25" ht="12.75">
      <c r="A51" s="9"/>
      <c r="B51" s="5"/>
      <c r="C51" s="5"/>
      <c r="D51" s="5"/>
      <c r="E51" s="5"/>
      <c r="F51" s="5"/>
      <c r="G51" s="18"/>
      <c r="H51" s="9"/>
      <c r="I51" s="5"/>
      <c r="J51" s="5"/>
      <c r="K51" s="5"/>
      <c r="L51" s="5"/>
      <c r="M51" s="5"/>
      <c r="N51" s="18"/>
      <c r="O51" s="5"/>
      <c r="P51" s="5"/>
      <c r="Q51" s="5"/>
      <c r="R51" s="5"/>
      <c r="S51" s="5"/>
      <c r="T51" s="5"/>
      <c r="U51" s="18"/>
      <c r="V51" s="9"/>
      <c r="W51" s="5"/>
      <c r="X51" s="5"/>
      <c r="Y51" s="19"/>
    </row>
    <row r="52" spans="1:25" ht="12.75">
      <c r="A52" s="9" t="str">
        <f>'[1]grunnlag'!B48</f>
        <v>0402 Kongsvinger</v>
      </c>
      <c r="B52" s="5">
        <v>17224</v>
      </c>
      <c r="C52" s="5">
        <v>1</v>
      </c>
      <c r="D52" s="5">
        <v>1069</v>
      </c>
      <c r="E52" s="5">
        <v>2105</v>
      </c>
      <c r="F52" s="5">
        <v>11427</v>
      </c>
      <c r="G52" s="18">
        <v>1779</v>
      </c>
      <c r="H52" s="9">
        <v>769</v>
      </c>
      <c r="I52" s="5">
        <v>75</v>
      </c>
      <c r="J52" s="5">
        <v>121160.43396099</v>
      </c>
      <c r="K52" s="5">
        <v>1398</v>
      </c>
      <c r="L52" s="5">
        <v>342</v>
      </c>
      <c r="M52" s="5">
        <v>121673</v>
      </c>
      <c r="N52" s="18">
        <v>95940.929</v>
      </c>
      <c r="O52" s="5">
        <v>32542.457</v>
      </c>
      <c r="P52" s="5">
        <v>162</v>
      </c>
      <c r="Q52" s="5">
        <v>1398</v>
      </c>
      <c r="R52" s="5">
        <v>508</v>
      </c>
      <c r="S52" s="5">
        <v>63</v>
      </c>
      <c r="T52" s="5">
        <v>15</v>
      </c>
      <c r="U52" s="18">
        <v>50</v>
      </c>
      <c r="V52" s="9">
        <v>218</v>
      </c>
      <c r="W52" s="5">
        <v>1036</v>
      </c>
      <c r="X52" s="5">
        <v>1191</v>
      </c>
      <c r="Y52" s="19">
        <v>82.48973566</v>
      </c>
    </row>
    <row r="53" spans="1:25" ht="12.75">
      <c r="A53" s="9" t="str">
        <f>'[1]grunnlag'!B49</f>
        <v>0403 Hamar</v>
      </c>
      <c r="B53" s="5">
        <v>27593</v>
      </c>
      <c r="C53" s="5">
        <v>1</v>
      </c>
      <c r="D53" s="5">
        <v>1687</v>
      </c>
      <c r="E53" s="5">
        <v>3259</v>
      </c>
      <c r="F53" s="5">
        <v>18038</v>
      </c>
      <c r="G53" s="18">
        <v>2901</v>
      </c>
      <c r="H53" s="9">
        <v>1489</v>
      </c>
      <c r="I53" s="5">
        <v>219</v>
      </c>
      <c r="J53" s="5">
        <v>213284.21023276</v>
      </c>
      <c r="K53" s="5">
        <v>2042</v>
      </c>
      <c r="L53" s="5">
        <v>370</v>
      </c>
      <c r="M53" s="5">
        <v>116432</v>
      </c>
      <c r="N53" s="18">
        <v>50664.663</v>
      </c>
      <c r="O53" s="5">
        <v>23360.316</v>
      </c>
      <c r="P53" s="5">
        <v>194</v>
      </c>
      <c r="Q53" s="5">
        <v>2392</v>
      </c>
      <c r="R53" s="5">
        <v>532</v>
      </c>
      <c r="S53" s="5">
        <v>109</v>
      </c>
      <c r="T53" s="5">
        <v>44</v>
      </c>
      <c r="U53" s="18">
        <v>45</v>
      </c>
      <c r="V53" s="9">
        <v>147</v>
      </c>
      <c r="W53" s="5">
        <v>351</v>
      </c>
      <c r="X53" s="5">
        <v>439</v>
      </c>
      <c r="Y53" s="19">
        <v>97.98477146</v>
      </c>
    </row>
    <row r="54" spans="1:25" ht="12.75">
      <c r="A54" s="10" t="str">
        <f>'[1]grunnlag'!B50</f>
        <v>0412 Ringsaker</v>
      </c>
      <c r="B54" s="20">
        <v>31923</v>
      </c>
      <c r="C54" s="20">
        <v>1</v>
      </c>
      <c r="D54" s="20">
        <v>2193</v>
      </c>
      <c r="E54" s="20">
        <v>4434</v>
      </c>
      <c r="F54" s="20">
        <v>20656</v>
      </c>
      <c r="G54" s="20">
        <v>3071</v>
      </c>
      <c r="H54" s="10">
        <v>1379</v>
      </c>
      <c r="I54" s="20">
        <v>190</v>
      </c>
      <c r="J54" s="20">
        <v>254053.06424508</v>
      </c>
      <c r="K54" s="20">
        <v>2003</v>
      </c>
      <c r="L54" s="20">
        <v>431</v>
      </c>
      <c r="M54" s="20">
        <v>330824</v>
      </c>
      <c r="N54" s="20">
        <v>144481.487</v>
      </c>
      <c r="O54" s="20">
        <v>59928.018</v>
      </c>
      <c r="P54" s="20">
        <v>261</v>
      </c>
      <c r="Q54" s="20">
        <v>2243</v>
      </c>
      <c r="R54" s="20">
        <v>310</v>
      </c>
      <c r="S54" s="20">
        <v>159</v>
      </c>
      <c r="T54" s="20">
        <v>37</v>
      </c>
      <c r="U54" s="20">
        <v>183</v>
      </c>
      <c r="V54" s="10">
        <v>737</v>
      </c>
      <c r="W54" s="20">
        <v>1281</v>
      </c>
      <c r="X54" s="20">
        <v>1692</v>
      </c>
      <c r="Y54" s="21">
        <v>78.85420159</v>
      </c>
    </row>
    <row r="55" spans="1:25" ht="12.75">
      <c r="A55" s="9" t="str">
        <f>'[1]grunnlag'!B51</f>
        <v>0415 Løten</v>
      </c>
      <c r="B55" s="5">
        <v>7290</v>
      </c>
      <c r="C55" s="5">
        <v>1</v>
      </c>
      <c r="D55" s="5">
        <v>453</v>
      </c>
      <c r="E55" s="5">
        <v>971</v>
      </c>
      <c r="F55" s="5">
        <v>4818</v>
      </c>
      <c r="G55" s="18">
        <v>657</v>
      </c>
      <c r="H55" s="9">
        <v>351</v>
      </c>
      <c r="I55" s="5">
        <v>40</v>
      </c>
      <c r="J55" s="5">
        <v>43179.04512521</v>
      </c>
      <c r="K55" s="5">
        <v>468</v>
      </c>
      <c r="L55" s="5">
        <v>88</v>
      </c>
      <c r="M55" s="5">
        <v>29536</v>
      </c>
      <c r="N55" s="18">
        <v>28921.703</v>
      </c>
      <c r="O55" s="5">
        <v>13228.612</v>
      </c>
      <c r="P55" s="5">
        <v>56</v>
      </c>
      <c r="Q55" s="5">
        <v>536</v>
      </c>
      <c r="R55" s="5">
        <v>67</v>
      </c>
      <c r="S55" s="5">
        <v>24</v>
      </c>
      <c r="T55" s="5">
        <v>12</v>
      </c>
      <c r="U55" s="18">
        <v>46</v>
      </c>
      <c r="V55" s="9">
        <v>168</v>
      </c>
      <c r="W55" s="5">
        <v>369</v>
      </c>
      <c r="X55" s="5">
        <v>644</v>
      </c>
      <c r="Y55" s="19">
        <v>74.21835661</v>
      </c>
    </row>
    <row r="56" spans="1:25" ht="12.75">
      <c r="A56" s="9" t="str">
        <f>'[1]grunnlag'!B52</f>
        <v>0417 Stange</v>
      </c>
      <c r="B56" s="5">
        <v>18591</v>
      </c>
      <c r="C56" s="5">
        <v>1</v>
      </c>
      <c r="D56" s="5">
        <v>1233</v>
      </c>
      <c r="E56" s="5">
        <v>2439</v>
      </c>
      <c r="F56" s="5">
        <v>12128</v>
      </c>
      <c r="G56" s="18">
        <v>1852</v>
      </c>
      <c r="H56" s="9">
        <v>821</v>
      </c>
      <c r="I56" s="5">
        <v>118</v>
      </c>
      <c r="J56" s="5">
        <v>132789.36712064</v>
      </c>
      <c r="K56" s="5">
        <v>1139</v>
      </c>
      <c r="L56" s="5">
        <v>246</v>
      </c>
      <c r="M56" s="5">
        <v>186358</v>
      </c>
      <c r="N56" s="18">
        <v>92903.865</v>
      </c>
      <c r="O56" s="5">
        <v>37763.265</v>
      </c>
      <c r="P56" s="5">
        <v>141</v>
      </c>
      <c r="Q56" s="5">
        <v>1333</v>
      </c>
      <c r="R56" s="5">
        <v>216</v>
      </c>
      <c r="S56" s="5">
        <v>91</v>
      </c>
      <c r="T56" s="5">
        <v>17</v>
      </c>
      <c r="U56" s="18">
        <v>100</v>
      </c>
      <c r="V56" s="9">
        <v>338</v>
      </c>
      <c r="W56" s="5">
        <v>724</v>
      </c>
      <c r="X56" s="5">
        <v>1350</v>
      </c>
      <c r="Y56" s="19">
        <v>80.25175953</v>
      </c>
    </row>
    <row r="57" spans="1:25" ht="12.75">
      <c r="A57" s="10" t="str">
        <f>'[1]grunnlag'!B53</f>
        <v>0418 Nord-Odal</v>
      </c>
      <c r="B57" s="20">
        <v>5051</v>
      </c>
      <c r="C57" s="20">
        <v>1</v>
      </c>
      <c r="D57" s="20">
        <v>307</v>
      </c>
      <c r="E57" s="20">
        <v>605</v>
      </c>
      <c r="F57" s="20">
        <v>3222</v>
      </c>
      <c r="G57" s="20">
        <v>622</v>
      </c>
      <c r="H57" s="10">
        <v>263</v>
      </c>
      <c r="I57" s="20">
        <v>32</v>
      </c>
      <c r="J57" s="20">
        <v>27800.51506324</v>
      </c>
      <c r="K57" s="20">
        <v>315</v>
      </c>
      <c r="L57" s="20">
        <v>65</v>
      </c>
      <c r="M57" s="20">
        <v>41467</v>
      </c>
      <c r="N57" s="20">
        <v>22674.221</v>
      </c>
      <c r="O57" s="20">
        <v>14499.782</v>
      </c>
      <c r="P57" s="20">
        <v>43</v>
      </c>
      <c r="Q57" s="20">
        <v>491</v>
      </c>
      <c r="R57" s="20">
        <v>22</v>
      </c>
      <c r="S57" s="20">
        <v>37</v>
      </c>
      <c r="T57" s="20">
        <v>3</v>
      </c>
      <c r="U57" s="20">
        <v>25</v>
      </c>
      <c r="V57" s="10">
        <v>147</v>
      </c>
      <c r="W57" s="20">
        <v>508</v>
      </c>
      <c r="X57" s="20">
        <v>733</v>
      </c>
      <c r="Y57" s="21">
        <v>72.90830834</v>
      </c>
    </row>
    <row r="58" spans="1:25" ht="12.75">
      <c r="A58" s="9" t="str">
        <f>'[1]grunnlag'!B54</f>
        <v>0419 Sør-Odal</v>
      </c>
      <c r="B58" s="5">
        <v>7675</v>
      </c>
      <c r="C58" s="5">
        <v>1</v>
      </c>
      <c r="D58" s="5">
        <v>499</v>
      </c>
      <c r="E58" s="5">
        <v>1000</v>
      </c>
      <c r="F58" s="5">
        <v>4962</v>
      </c>
      <c r="G58" s="18">
        <v>786</v>
      </c>
      <c r="H58" s="9">
        <v>379</v>
      </c>
      <c r="I58" s="5">
        <v>49</v>
      </c>
      <c r="J58" s="5">
        <v>45929.74782784</v>
      </c>
      <c r="K58" s="5">
        <v>558</v>
      </c>
      <c r="L58" s="5">
        <v>122</v>
      </c>
      <c r="M58" s="5">
        <v>51367</v>
      </c>
      <c r="N58" s="18">
        <v>48897.132</v>
      </c>
      <c r="O58" s="5">
        <v>26837.576</v>
      </c>
      <c r="P58" s="5">
        <v>68</v>
      </c>
      <c r="Q58" s="5">
        <v>641</v>
      </c>
      <c r="R58" s="5">
        <v>55</v>
      </c>
      <c r="S58" s="5">
        <v>31</v>
      </c>
      <c r="T58" s="5">
        <v>13</v>
      </c>
      <c r="U58" s="18">
        <v>65</v>
      </c>
      <c r="V58" s="9">
        <v>238</v>
      </c>
      <c r="W58" s="5">
        <v>517</v>
      </c>
      <c r="X58" s="5">
        <v>894</v>
      </c>
      <c r="Y58" s="19">
        <v>80.60084187</v>
      </c>
    </row>
    <row r="59" spans="1:25" ht="12.75">
      <c r="A59" s="9" t="str">
        <f>'[1]grunnlag'!B55</f>
        <v>0420 Eidskog</v>
      </c>
      <c r="B59" s="5">
        <v>6453</v>
      </c>
      <c r="C59" s="5">
        <v>1</v>
      </c>
      <c r="D59" s="5">
        <v>384</v>
      </c>
      <c r="E59" s="5">
        <v>877</v>
      </c>
      <c r="F59" s="5">
        <v>4023</v>
      </c>
      <c r="G59" s="18">
        <v>740</v>
      </c>
      <c r="H59" s="9">
        <v>351</v>
      </c>
      <c r="I59" s="5">
        <v>78</v>
      </c>
      <c r="J59" s="5">
        <v>37300.44371938</v>
      </c>
      <c r="K59" s="5">
        <v>427</v>
      </c>
      <c r="L59" s="5">
        <v>109</v>
      </c>
      <c r="M59" s="5">
        <v>44010</v>
      </c>
      <c r="N59" s="18">
        <v>37478.69</v>
      </c>
      <c r="O59" s="5">
        <v>13231.548</v>
      </c>
      <c r="P59" s="5">
        <v>54</v>
      </c>
      <c r="Q59" s="5">
        <v>640</v>
      </c>
      <c r="R59" s="5">
        <v>53</v>
      </c>
      <c r="S59" s="5">
        <v>41</v>
      </c>
      <c r="T59" s="5">
        <v>13</v>
      </c>
      <c r="U59" s="18">
        <v>37</v>
      </c>
      <c r="V59" s="9">
        <v>204</v>
      </c>
      <c r="W59" s="5">
        <v>641</v>
      </c>
      <c r="X59" s="5">
        <v>903</v>
      </c>
      <c r="Y59" s="19">
        <v>68.67378411</v>
      </c>
    </row>
    <row r="60" spans="1:25" ht="12.75">
      <c r="A60" s="10" t="str">
        <f>'[1]grunnlag'!B56</f>
        <v>0423 Grue</v>
      </c>
      <c r="B60" s="20">
        <v>5218</v>
      </c>
      <c r="C60" s="20">
        <v>1</v>
      </c>
      <c r="D60" s="20">
        <v>281</v>
      </c>
      <c r="E60" s="20">
        <v>596</v>
      </c>
      <c r="F60" s="20">
        <v>3250</v>
      </c>
      <c r="G60" s="20">
        <v>642</v>
      </c>
      <c r="H60" s="10">
        <v>390</v>
      </c>
      <c r="I60" s="20">
        <v>59</v>
      </c>
      <c r="J60" s="20">
        <v>28907.12428683</v>
      </c>
      <c r="K60" s="20">
        <v>331</v>
      </c>
      <c r="L60" s="20">
        <v>90</v>
      </c>
      <c r="M60" s="20">
        <v>35710</v>
      </c>
      <c r="N60" s="20">
        <v>42311.047</v>
      </c>
      <c r="O60" s="20">
        <v>17132.484</v>
      </c>
      <c r="P60" s="20">
        <v>44</v>
      </c>
      <c r="Q60" s="20">
        <v>563</v>
      </c>
      <c r="R60" s="20">
        <v>77</v>
      </c>
      <c r="S60" s="20">
        <v>32</v>
      </c>
      <c r="T60" s="20">
        <v>7</v>
      </c>
      <c r="U60" s="20">
        <v>67</v>
      </c>
      <c r="V60" s="10">
        <v>233</v>
      </c>
      <c r="W60" s="20">
        <v>837</v>
      </c>
      <c r="X60" s="20">
        <v>830</v>
      </c>
      <c r="Y60" s="21">
        <v>75.69034488</v>
      </c>
    </row>
    <row r="61" spans="1:25" ht="12.75">
      <c r="A61" s="9" t="str">
        <f>'[1]grunnlag'!B57</f>
        <v>0425 Åsnes</v>
      </c>
      <c r="B61" s="5">
        <v>7714</v>
      </c>
      <c r="C61" s="5">
        <v>1</v>
      </c>
      <c r="D61" s="5">
        <v>405</v>
      </c>
      <c r="E61" s="5">
        <v>878</v>
      </c>
      <c r="F61" s="5">
        <v>4830</v>
      </c>
      <c r="G61" s="18">
        <v>1007</v>
      </c>
      <c r="H61" s="9">
        <v>520</v>
      </c>
      <c r="I61" s="5">
        <v>74</v>
      </c>
      <c r="J61" s="5">
        <v>46209.95668542</v>
      </c>
      <c r="K61" s="5">
        <v>518</v>
      </c>
      <c r="L61" s="5">
        <v>147</v>
      </c>
      <c r="M61" s="5">
        <v>61913</v>
      </c>
      <c r="N61" s="18">
        <v>39289.124</v>
      </c>
      <c r="O61" s="5">
        <v>28628.986</v>
      </c>
      <c r="P61" s="5">
        <v>66</v>
      </c>
      <c r="Q61" s="5">
        <v>813</v>
      </c>
      <c r="R61" s="5">
        <v>70</v>
      </c>
      <c r="S61" s="5">
        <v>45</v>
      </c>
      <c r="T61" s="5">
        <v>7</v>
      </c>
      <c r="U61" s="18">
        <v>99</v>
      </c>
      <c r="V61" s="9">
        <v>392</v>
      </c>
      <c r="W61" s="5">
        <v>1041</v>
      </c>
      <c r="X61" s="5">
        <v>1441</v>
      </c>
      <c r="Y61" s="19">
        <v>76.47531698</v>
      </c>
    </row>
    <row r="62" spans="1:25" ht="12.75">
      <c r="A62" s="9" t="str">
        <f>'[1]grunnlag'!B58</f>
        <v>0426 Våler</v>
      </c>
      <c r="B62" s="5">
        <v>3906</v>
      </c>
      <c r="C62" s="5">
        <v>1</v>
      </c>
      <c r="D62" s="5">
        <v>197</v>
      </c>
      <c r="E62" s="5">
        <v>432</v>
      </c>
      <c r="F62" s="5">
        <v>2512</v>
      </c>
      <c r="G62" s="18">
        <v>484</v>
      </c>
      <c r="H62" s="9">
        <v>241</v>
      </c>
      <c r="I62" s="5">
        <v>40</v>
      </c>
      <c r="J62" s="5">
        <v>20421.07906226</v>
      </c>
      <c r="K62" s="5">
        <v>250</v>
      </c>
      <c r="L62" s="5">
        <v>68</v>
      </c>
      <c r="M62" s="5">
        <v>20354</v>
      </c>
      <c r="N62" s="18">
        <v>23409.531</v>
      </c>
      <c r="O62" s="5">
        <v>18899.61</v>
      </c>
      <c r="P62" s="5">
        <v>36</v>
      </c>
      <c r="Q62" s="5">
        <v>412</v>
      </c>
      <c r="R62" s="5">
        <v>27</v>
      </c>
      <c r="S62" s="5">
        <v>19</v>
      </c>
      <c r="T62" s="5">
        <v>2</v>
      </c>
      <c r="U62" s="18">
        <v>49</v>
      </c>
      <c r="V62" s="9">
        <v>187</v>
      </c>
      <c r="W62" s="5">
        <v>705</v>
      </c>
      <c r="X62" s="5">
        <v>683</v>
      </c>
      <c r="Y62" s="19">
        <v>77.19265638</v>
      </c>
    </row>
    <row r="63" spans="1:25" ht="12.75">
      <c r="A63" s="10" t="str">
        <f>'[1]grunnlag'!B59</f>
        <v>0427 Elverum</v>
      </c>
      <c r="B63" s="20">
        <v>18992</v>
      </c>
      <c r="C63" s="20">
        <v>1</v>
      </c>
      <c r="D63" s="20">
        <v>1322</v>
      </c>
      <c r="E63" s="20">
        <v>2477</v>
      </c>
      <c r="F63" s="20">
        <v>12430</v>
      </c>
      <c r="G63" s="20">
        <v>1761</v>
      </c>
      <c r="H63" s="10">
        <v>851</v>
      </c>
      <c r="I63" s="20">
        <v>151</v>
      </c>
      <c r="J63" s="20">
        <v>136233.79098752</v>
      </c>
      <c r="K63" s="20">
        <v>1344</v>
      </c>
      <c r="L63" s="20">
        <v>281</v>
      </c>
      <c r="M63" s="20">
        <v>104385</v>
      </c>
      <c r="N63" s="20">
        <v>77032.434</v>
      </c>
      <c r="O63" s="20">
        <v>40692.696</v>
      </c>
      <c r="P63" s="20">
        <v>137</v>
      </c>
      <c r="Q63" s="20">
        <v>1390</v>
      </c>
      <c r="R63" s="20">
        <v>316</v>
      </c>
      <c r="S63" s="20">
        <v>52</v>
      </c>
      <c r="T63" s="20">
        <v>11</v>
      </c>
      <c r="U63" s="20">
        <v>45</v>
      </c>
      <c r="V63" s="10">
        <v>184</v>
      </c>
      <c r="W63" s="20">
        <v>1229</v>
      </c>
      <c r="X63" s="20">
        <v>1349</v>
      </c>
      <c r="Y63" s="21">
        <v>80.86871831</v>
      </c>
    </row>
    <row r="64" spans="1:25" ht="12.75">
      <c r="A64" s="9" t="str">
        <f>'[1]grunnlag'!B60</f>
        <v>0428 Trysil</v>
      </c>
      <c r="B64" s="5">
        <v>6845</v>
      </c>
      <c r="C64" s="5">
        <v>1</v>
      </c>
      <c r="D64" s="5">
        <v>373</v>
      </c>
      <c r="E64" s="5">
        <v>813</v>
      </c>
      <c r="F64" s="5">
        <v>4352</v>
      </c>
      <c r="G64" s="18">
        <v>828</v>
      </c>
      <c r="H64" s="9">
        <v>397</v>
      </c>
      <c r="I64" s="5">
        <v>82</v>
      </c>
      <c r="J64" s="5">
        <v>40035.76606746</v>
      </c>
      <c r="K64" s="5">
        <v>418</v>
      </c>
      <c r="L64" s="5">
        <v>128</v>
      </c>
      <c r="M64" s="5">
        <v>85155</v>
      </c>
      <c r="N64" s="18">
        <v>111681.92</v>
      </c>
      <c r="O64" s="5">
        <v>34338.642</v>
      </c>
      <c r="P64" s="5">
        <v>51</v>
      </c>
      <c r="Q64" s="5">
        <v>661</v>
      </c>
      <c r="R64" s="5">
        <v>25</v>
      </c>
      <c r="S64" s="5">
        <v>46</v>
      </c>
      <c r="T64" s="5">
        <v>3</v>
      </c>
      <c r="U64" s="18">
        <v>20</v>
      </c>
      <c r="V64" s="9">
        <v>117</v>
      </c>
      <c r="W64" s="5">
        <v>3014</v>
      </c>
      <c r="X64" s="5">
        <v>1245</v>
      </c>
      <c r="Y64" s="19">
        <v>84.79697694</v>
      </c>
    </row>
    <row r="65" spans="1:25" ht="12.75">
      <c r="A65" s="9" t="str">
        <f>'[1]grunnlag'!B61</f>
        <v>0429 Åmot</v>
      </c>
      <c r="B65" s="5">
        <v>4348</v>
      </c>
      <c r="C65" s="5">
        <v>1</v>
      </c>
      <c r="D65" s="5">
        <v>307</v>
      </c>
      <c r="E65" s="5">
        <v>499</v>
      </c>
      <c r="F65" s="5">
        <v>2734</v>
      </c>
      <c r="G65" s="18">
        <v>515</v>
      </c>
      <c r="H65" s="9">
        <v>252</v>
      </c>
      <c r="I65" s="5">
        <v>41</v>
      </c>
      <c r="J65" s="5">
        <v>23224.55720119</v>
      </c>
      <c r="K65" s="5">
        <v>264</v>
      </c>
      <c r="L65" s="5">
        <v>89</v>
      </c>
      <c r="M65" s="5">
        <v>32628</v>
      </c>
      <c r="N65" s="18">
        <v>37466.394</v>
      </c>
      <c r="O65" s="5">
        <v>13074.344</v>
      </c>
      <c r="P65" s="5">
        <v>36</v>
      </c>
      <c r="Q65" s="5">
        <v>465</v>
      </c>
      <c r="R65" s="5">
        <v>73</v>
      </c>
      <c r="S65" s="5">
        <v>17</v>
      </c>
      <c r="T65" s="5">
        <v>6</v>
      </c>
      <c r="U65" s="18">
        <v>18</v>
      </c>
      <c r="V65" s="9">
        <v>91</v>
      </c>
      <c r="W65" s="5">
        <v>1340</v>
      </c>
      <c r="X65" s="5">
        <v>480</v>
      </c>
      <c r="Y65" s="19">
        <v>86.74230906</v>
      </c>
    </row>
    <row r="66" spans="1:25" ht="12.75">
      <c r="A66" s="10" t="str">
        <f>'[1]grunnlag'!B62</f>
        <v>0430 Stor-Elvdal</v>
      </c>
      <c r="B66" s="20">
        <v>2797</v>
      </c>
      <c r="C66" s="20">
        <v>1</v>
      </c>
      <c r="D66" s="20">
        <v>144</v>
      </c>
      <c r="E66" s="20">
        <v>319</v>
      </c>
      <c r="F66" s="20">
        <v>1771</v>
      </c>
      <c r="G66" s="20">
        <v>357</v>
      </c>
      <c r="H66" s="10">
        <v>169</v>
      </c>
      <c r="I66" s="20">
        <v>37</v>
      </c>
      <c r="J66" s="20">
        <v>13678.26330656</v>
      </c>
      <c r="K66" s="20">
        <v>179</v>
      </c>
      <c r="L66" s="20">
        <v>39</v>
      </c>
      <c r="M66" s="20">
        <v>35351</v>
      </c>
      <c r="N66" s="20">
        <v>41036.696</v>
      </c>
      <c r="O66" s="20">
        <v>11881.57</v>
      </c>
      <c r="P66" s="20">
        <v>24</v>
      </c>
      <c r="Q66" s="20">
        <v>313</v>
      </c>
      <c r="R66" s="20">
        <v>29</v>
      </c>
      <c r="S66" s="20">
        <v>9</v>
      </c>
      <c r="T66" s="20">
        <v>2</v>
      </c>
      <c r="U66" s="20">
        <v>21</v>
      </c>
      <c r="V66" s="10">
        <v>103</v>
      </c>
      <c r="W66" s="20">
        <v>2166</v>
      </c>
      <c r="X66" s="20">
        <v>526</v>
      </c>
      <c r="Y66" s="21">
        <v>80.75933588</v>
      </c>
    </row>
    <row r="67" spans="1:25" ht="12.75">
      <c r="A67" s="9" t="str">
        <f>'[1]grunnlag'!B63</f>
        <v>0432 Rendalen</v>
      </c>
      <c r="B67" s="5">
        <v>2082</v>
      </c>
      <c r="C67" s="5">
        <v>1</v>
      </c>
      <c r="D67" s="5">
        <v>107</v>
      </c>
      <c r="E67" s="5">
        <v>233</v>
      </c>
      <c r="F67" s="5">
        <v>1270</v>
      </c>
      <c r="G67" s="18">
        <v>269</v>
      </c>
      <c r="H67" s="9">
        <v>178</v>
      </c>
      <c r="I67" s="5">
        <v>25</v>
      </c>
      <c r="J67" s="5">
        <v>9597.91435351</v>
      </c>
      <c r="K67" s="5">
        <v>97</v>
      </c>
      <c r="L67" s="5">
        <v>16</v>
      </c>
      <c r="M67" s="5">
        <v>27004</v>
      </c>
      <c r="N67" s="18">
        <v>27432.191</v>
      </c>
      <c r="O67" s="5">
        <v>12885.63</v>
      </c>
      <c r="P67" s="5">
        <v>20</v>
      </c>
      <c r="Q67" s="5">
        <v>258</v>
      </c>
      <c r="R67" s="5">
        <v>7</v>
      </c>
      <c r="S67" s="5">
        <v>10</v>
      </c>
      <c r="T67" s="5">
        <v>0</v>
      </c>
      <c r="U67" s="18">
        <v>21</v>
      </c>
      <c r="V67" s="9">
        <v>105</v>
      </c>
      <c r="W67" s="5">
        <v>3180</v>
      </c>
      <c r="X67" s="5">
        <v>637</v>
      </c>
      <c r="Y67" s="19">
        <v>83.09291281</v>
      </c>
    </row>
    <row r="68" spans="1:25" ht="12.75">
      <c r="A68" s="9" t="str">
        <f>'[1]grunnlag'!B64</f>
        <v>0434 Engerdal</v>
      </c>
      <c r="B68" s="5">
        <v>1497</v>
      </c>
      <c r="C68" s="5">
        <v>1</v>
      </c>
      <c r="D68" s="5">
        <v>101</v>
      </c>
      <c r="E68" s="5">
        <v>195</v>
      </c>
      <c r="F68" s="5">
        <v>910</v>
      </c>
      <c r="G68" s="18">
        <v>194</v>
      </c>
      <c r="H68" s="9">
        <v>84</v>
      </c>
      <c r="I68" s="5">
        <v>13</v>
      </c>
      <c r="J68" s="5">
        <v>6460.50044023</v>
      </c>
      <c r="K68" s="5">
        <v>60</v>
      </c>
      <c r="L68" s="5">
        <v>11</v>
      </c>
      <c r="M68" s="5">
        <v>36365</v>
      </c>
      <c r="N68" s="18">
        <v>31451.519</v>
      </c>
      <c r="O68" s="5">
        <v>18702.354</v>
      </c>
      <c r="P68" s="5">
        <v>13</v>
      </c>
      <c r="Q68" s="5">
        <v>140</v>
      </c>
      <c r="R68" s="5">
        <v>4</v>
      </c>
      <c r="S68" s="5">
        <v>2</v>
      </c>
      <c r="T68" s="5">
        <v>0</v>
      </c>
      <c r="U68" s="18">
        <v>14</v>
      </c>
      <c r="V68" s="9">
        <v>75</v>
      </c>
      <c r="W68" s="5">
        <v>2197</v>
      </c>
      <c r="X68" s="5">
        <v>292</v>
      </c>
      <c r="Y68" s="19">
        <v>64.5255243</v>
      </c>
    </row>
    <row r="69" spans="1:25" ht="12.75">
      <c r="A69" s="10" t="str">
        <f>'[1]grunnlag'!B65</f>
        <v>0436 Tolga</v>
      </c>
      <c r="B69" s="20">
        <v>1755</v>
      </c>
      <c r="C69" s="20">
        <v>1</v>
      </c>
      <c r="D69" s="20">
        <v>108</v>
      </c>
      <c r="E69" s="20">
        <v>279</v>
      </c>
      <c r="F69" s="20">
        <v>1070</v>
      </c>
      <c r="G69" s="20">
        <v>166</v>
      </c>
      <c r="H69" s="10">
        <v>118</v>
      </c>
      <c r="I69" s="20">
        <v>14</v>
      </c>
      <c r="J69" s="20">
        <v>7818.66390716</v>
      </c>
      <c r="K69" s="20">
        <v>61</v>
      </c>
      <c r="L69" s="20">
        <v>19</v>
      </c>
      <c r="M69" s="20">
        <v>11526</v>
      </c>
      <c r="N69" s="20">
        <v>12588.127</v>
      </c>
      <c r="O69" s="20">
        <v>5533.906</v>
      </c>
      <c r="P69" s="20">
        <v>12</v>
      </c>
      <c r="Q69" s="20">
        <v>165</v>
      </c>
      <c r="R69" s="20">
        <v>40</v>
      </c>
      <c r="S69" s="20">
        <v>6</v>
      </c>
      <c r="T69" s="20">
        <v>0</v>
      </c>
      <c r="U69" s="20">
        <v>32</v>
      </c>
      <c r="V69" s="10">
        <v>150</v>
      </c>
      <c r="W69" s="20">
        <v>1123</v>
      </c>
      <c r="X69" s="20">
        <v>306</v>
      </c>
      <c r="Y69" s="21">
        <v>59.05813149</v>
      </c>
    </row>
    <row r="70" spans="1:25" ht="12.75">
      <c r="A70" s="9" t="str">
        <f>'[1]grunnlag'!B66</f>
        <v>0437 Tynset</v>
      </c>
      <c r="B70" s="5">
        <v>5368</v>
      </c>
      <c r="C70" s="5">
        <v>1</v>
      </c>
      <c r="D70" s="5">
        <v>355</v>
      </c>
      <c r="E70" s="5">
        <v>738</v>
      </c>
      <c r="F70" s="5">
        <v>3417</v>
      </c>
      <c r="G70" s="18">
        <v>561</v>
      </c>
      <c r="H70" s="9">
        <v>245</v>
      </c>
      <c r="I70" s="5">
        <v>52</v>
      </c>
      <c r="J70" s="5">
        <v>29907.14859901</v>
      </c>
      <c r="K70" s="5">
        <v>264</v>
      </c>
      <c r="L70" s="5">
        <v>48</v>
      </c>
      <c r="M70" s="5">
        <v>43886</v>
      </c>
      <c r="N70" s="18">
        <v>52342.104</v>
      </c>
      <c r="O70" s="5">
        <v>17118.064</v>
      </c>
      <c r="P70" s="5">
        <v>42</v>
      </c>
      <c r="Q70" s="5">
        <v>421</v>
      </c>
      <c r="R70" s="5">
        <v>81</v>
      </c>
      <c r="S70" s="5">
        <v>39</v>
      </c>
      <c r="T70" s="5">
        <v>8</v>
      </c>
      <c r="U70" s="18">
        <v>56</v>
      </c>
      <c r="V70" s="9">
        <v>273</v>
      </c>
      <c r="W70" s="5">
        <v>1879</v>
      </c>
      <c r="X70" s="5">
        <v>811</v>
      </c>
      <c r="Y70" s="19">
        <v>84.41933077</v>
      </c>
    </row>
    <row r="71" spans="1:25" ht="12.75">
      <c r="A71" s="9" t="str">
        <f>'[1]grunnlag'!B67</f>
        <v>0438 Alvdal</v>
      </c>
      <c r="B71" s="5">
        <v>2392</v>
      </c>
      <c r="C71" s="5">
        <v>1</v>
      </c>
      <c r="D71" s="5">
        <v>160</v>
      </c>
      <c r="E71" s="5">
        <v>330</v>
      </c>
      <c r="F71" s="5">
        <v>1497</v>
      </c>
      <c r="G71" s="18">
        <v>249</v>
      </c>
      <c r="H71" s="9">
        <v>138</v>
      </c>
      <c r="I71" s="5">
        <v>18</v>
      </c>
      <c r="J71" s="5">
        <v>11337.39845796</v>
      </c>
      <c r="K71" s="5">
        <v>120</v>
      </c>
      <c r="L71" s="5">
        <v>16</v>
      </c>
      <c r="M71" s="5">
        <v>12200</v>
      </c>
      <c r="N71" s="18">
        <v>11915.36</v>
      </c>
      <c r="O71" s="5">
        <v>7327.702</v>
      </c>
      <c r="P71" s="5">
        <v>18</v>
      </c>
      <c r="Q71" s="5">
        <v>210</v>
      </c>
      <c r="R71" s="5">
        <v>31</v>
      </c>
      <c r="S71" s="5">
        <v>10</v>
      </c>
      <c r="T71" s="5">
        <v>4</v>
      </c>
      <c r="U71" s="18">
        <v>29</v>
      </c>
      <c r="V71" s="9">
        <v>166</v>
      </c>
      <c r="W71" s="5">
        <v>943</v>
      </c>
      <c r="X71" s="5">
        <v>416</v>
      </c>
      <c r="Y71" s="19">
        <v>82.97497876</v>
      </c>
    </row>
    <row r="72" spans="1:25" ht="12.75">
      <c r="A72" s="10" t="str">
        <f>'[1]grunnlag'!B68</f>
        <v>0439 Folldal</v>
      </c>
      <c r="B72" s="20">
        <v>1722</v>
      </c>
      <c r="C72" s="20">
        <v>1</v>
      </c>
      <c r="D72" s="20">
        <v>101</v>
      </c>
      <c r="E72" s="20">
        <v>225</v>
      </c>
      <c r="F72" s="20">
        <v>1073</v>
      </c>
      <c r="G72" s="20">
        <v>199</v>
      </c>
      <c r="H72" s="10">
        <v>107</v>
      </c>
      <c r="I72" s="20">
        <v>17</v>
      </c>
      <c r="J72" s="20">
        <v>7642.5761825</v>
      </c>
      <c r="K72" s="20">
        <v>69</v>
      </c>
      <c r="L72" s="20">
        <v>17</v>
      </c>
      <c r="M72" s="20">
        <v>9963</v>
      </c>
      <c r="N72" s="20">
        <v>11121.205</v>
      </c>
      <c r="O72" s="20">
        <v>6380.409</v>
      </c>
      <c r="P72" s="20">
        <v>12</v>
      </c>
      <c r="Q72" s="20">
        <v>165</v>
      </c>
      <c r="R72" s="20">
        <v>20</v>
      </c>
      <c r="S72" s="20">
        <v>3</v>
      </c>
      <c r="T72" s="20">
        <v>2</v>
      </c>
      <c r="U72" s="20">
        <v>25</v>
      </c>
      <c r="V72" s="10">
        <v>134</v>
      </c>
      <c r="W72" s="20">
        <v>1275</v>
      </c>
      <c r="X72" s="20">
        <v>314</v>
      </c>
      <c r="Y72" s="21">
        <v>70.79103298</v>
      </c>
    </row>
    <row r="73" spans="1:25" ht="12.75">
      <c r="A73" s="9" t="str">
        <f>'[1]grunnlag'!B69</f>
        <v>0441 Os</v>
      </c>
      <c r="B73" s="5">
        <v>2075</v>
      </c>
      <c r="C73" s="5">
        <v>1</v>
      </c>
      <c r="D73" s="5">
        <v>144</v>
      </c>
      <c r="E73" s="5">
        <v>327</v>
      </c>
      <c r="F73" s="5">
        <v>1268</v>
      </c>
      <c r="G73" s="18">
        <v>216</v>
      </c>
      <c r="H73" s="9">
        <v>102</v>
      </c>
      <c r="I73" s="5">
        <v>18</v>
      </c>
      <c r="J73" s="5">
        <v>9559.20381089</v>
      </c>
      <c r="K73" s="5">
        <v>91</v>
      </c>
      <c r="L73" s="5">
        <v>23</v>
      </c>
      <c r="M73" s="5">
        <v>16284</v>
      </c>
      <c r="N73" s="18">
        <v>16857.268</v>
      </c>
      <c r="O73" s="5">
        <v>8504.429</v>
      </c>
      <c r="P73" s="5">
        <v>16</v>
      </c>
      <c r="Q73" s="5">
        <v>160</v>
      </c>
      <c r="R73" s="5">
        <v>32</v>
      </c>
      <c r="S73" s="5">
        <v>15</v>
      </c>
      <c r="T73" s="5">
        <v>1</v>
      </c>
      <c r="U73" s="18">
        <v>32</v>
      </c>
      <c r="V73" s="9">
        <v>163</v>
      </c>
      <c r="W73" s="5">
        <v>1040</v>
      </c>
      <c r="X73" s="5">
        <v>359</v>
      </c>
      <c r="Y73" s="19">
        <v>63.97109924</v>
      </c>
    </row>
    <row r="74" spans="1:25" ht="13.5" thickBot="1">
      <c r="A74" s="11" t="str">
        <f>'[1]grunnlag'!A48</f>
        <v>Hedmark</v>
      </c>
      <c r="B74" s="22">
        <v>188511</v>
      </c>
      <c r="C74" s="22">
        <v>22</v>
      </c>
      <c r="D74" s="22">
        <v>11930</v>
      </c>
      <c r="E74" s="22">
        <v>24031</v>
      </c>
      <c r="F74" s="22">
        <v>121658</v>
      </c>
      <c r="G74" s="22">
        <v>19856</v>
      </c>
      <c r="H74" s="12">
        <v>9594</v>
      </c>
      <c r="I74" s="22">
        <v>1442</v>
      </c>
      <c r="J74" s="22">
        <v>1266530.7706436</v>
      </c>
      <c r="K74" s="22">
        <v>12416</v>
      </c>
      <c r="L74" s="22">
        <v>2765</v>
      </c>
      <c r="M74" s="22">
        <v>1454391</v>
      </c>
      <c r="N74" s="22">
        <v>1057897.61</v>
      </c>
      <c r="O74" s="22">
        <v>462492.4</v>
      </c>
      <c r="P74" s="22">
        <v>1506</v>
      </c>
      <c r="Q74" s="22">
        <v>15810</v>
      </c>
      <c r="R74" s="22">
        <v>2595</v>
      </c>
      <c r="S74" s="22">
        <v>860</v>
      </c>
      <c r="T74" s="22">
        <v>207</v>
      </c>
      <c r="U74" s="22">
        <v>1079</v>
      </c>
      <c r="V74" s="12">
        <v>4570</v>
      </c>
      <c r="W74" s="22">
        <v>27396</v>
      </c>
      <c r="X74" s="22">
        <v>17535</v>
      </c>
      <c r="Y74" s="23">
        <f>Ark1!E74</f>
        <v>81.64005527390418</v>
      </c>
    </row>
    <row r="75" spans="1:25" ht="12.75">
      <c r="A75" s="9"/>
      <c r="B75" s="5"/>
      <c r="C75" s="5"/>
      <c r="D75" s="5"/>
      <c r="E75" s="5"/>
      <c r="F75" s="5"/>
      <c r="G75" s="18"/>
      <c r="H75" s="9"/>
      <c r="I75" s="5"/>
      <c r="J75" s="5"/>
      <c r="K75" s="5"/>
      <c r="L75" s="5"/>
      <c r="M75" s="5"/>
      <c r="N75" s="18"/>
      <c r="O75" s="5"/>
      <c r="P75" s="5"/>
      <c r="Q75" s="5"/>
      <c r="R75" s="5"/>
      <c r="S75" s="5"/>
      <c r="T75" s="5"/>
      <c r="U75" s="18"/>
      <c r="V75" s="9"/>
      <c r="W75" s="5"/>
      <c r="X75" s="5"/>
      <c r="Y75" s="19"/>
    </row>
    <row r="76" spans="1:25" ht="12.75">
      <c r="A76" s="9" t="str">
        <f>'[1]grunnlag'!B71</f>
        <v>0501 Lillehammer</v>
      </c>
      <c r="B76" s="5">
        <v>25314</v>
      </c>
      <c r="C76" s="5">
        <v>1</v>
      </c>
      <c r="D76" s="5">
        <v>1675</v>
      </c>
      <c r="E76" s="5">
        <v>3253</v>
      </c>
      <c r="F76" s="5">
        <v>16516</v>
      </c>
      <c r="G76" s="18">
        <v>2510</v>
      </c>
      <c r="H76" s="9">
        <v>1171</v>
      </c>
      <c r="I76" s="5">
        <v>189</v>
      </c>
      <c r="J76" s="5">
        <v>192323.75552583</v>
      </c>
      <c r="K76" s="5">
        <v>1667</v>
      </c>
      <c r="L76" s="5">
        <v>320</v>
      </c>
      <c r="M76" s="5">
        <v>111295</v>
      </c>
      <c r="N76" s="18">
        <v>65275.435</v>
      </c>
      <c r="O76" s="5">
        <v>37454.1</v>
      </c>
      <c r="P76" s="5">
        <v>178</v>
      </c>
      <c r="Q76" s="5">
        <v>1834</v>
      </c>
      <c r="R76" s="5">
        <v>464</v>
      </c>
      <c r="S76" s="5">
        <v>93</v>
      </c>
      <c r="T76" s="5">
        <v>21</v>
      </c>
      <c r="U76" s="18">
        <v>32</v>
      </c>
      <c r="V76" s="9">
        <v>187</v>
      </c>
      <c r="W76" s="5">
        <v>477</v>
      </c>
      <c r="X76" s="5">
        <v>609</v>
      </c>
      <c r="Y76" s="19">
        <v>95.42943746</v>
      </c>
    </row>
    <row r="77" spans="1:25" ht="12.75">
      <c r="A77" s="9" t="str">
        <f>'[1]grunnlag'!B72</f>
        <v>0502 Gjøvik</v>
      </c>
      <c r="B77" s="5">
        <v>27819</v>
      </c>
      <c r="C77" s="5">
        <v>1</v>
      </c>
      <c r="D77" s="5">
        <v>1879</v>
      </c>
      <c r="E77" s="5">
        <v>3427</v>
      </c>
      <c r="F77" s="5">
        <v>18312</v>
      </c>
      <c r="G77" s="18">
        <v>2752</v>
      </c>
      <c r="H77" s="9">
        <v>1263</v>
      </c>
      <c r="I77" s="5">
        <v>186</v>
      </c>
      <c r="J77" s="5">
        <v>215382.2043134</v>
      </c>
      <c r="K77" s="5">
        <v>1909</v>
      </c>
      <c r="L77" s="5">
        <v>376</v>
      </c>
      <c r="M77" s="5">
        <v>255039</v>
      </c>
      <c r="N77" s="18">
        <v>106492.089</v>
      </c>
      <c r="O77" s="5">
        <v>59494.301</v>
      </c>
      <c r="P77" s="5">
        <v>216</v>
      </c>
      <c r="Q77" s="5">
        <v>2128</v>
      </c>
      <c r="R77" s="5">
        <v>775</v>
      </c>
      <c r="S77" s="5">
        <v>92</v>
      </c>
      <c r="T77" s="5">
        <v>20</v>
      </c>
      <c r="U77" s="18">
        <v>70</v>
      </c>
      <c r="V77" s="9">
        <v>364</v>
      </c>
      <c r="W77" s="5">
        <v>672</v>
      </c>
      <c r="X77" s="5">
        <v>1063</v>
      </c>
      <c r="Y77" s="19">
        <v>87.73966387</v>
      </c>
    </row>
    <row r="78" spans="1:25" ht="12.75">
      <c r="A78" s="10" t="str">
        <f>'[1]grunnlag'!B73</f>
        <v>0511 Dovre</v>
      </c>
      <c r="B78" s="20">
        <v>2826</v>
      </c>
      <c r="C78" s="20">
        <v>1</v>
      </c>
      <c r="D78" s="20">
        <v>167</v>
      </c>
      <c r="E78" s="20">
        <v>362</v>
      </c>
      <c r="F78" s="20">
        <v>1785</v>
      </c>
      <c r="G78" s="20">
        <v>321</v>
      </c>
      <c r="H78" s="10">
        <v>161</v>
      </c>
      <c r="I78" s="20">
        <v>30</v>
      </c>
      <c r="J78" s="20">
        <v>13848.62288372</v>
      </c>
      <c r="K78" s="20">
        <v>187</v>
      </c>
      <c r="L78" s="20">
        <v>49</v>
      </c>
      <c r="M78" s="20">
        <v>31071</v>
      </c>
      <c r="N78" s="20">
        <v>24857.737</v>
      </c>
      <c r="O78" s="20">
        <v>7824.679</v>
      </c>
      <c r="P78" s="20">
        <v>23</v>
      </c>
      <c r="Q78" s="20">
        <v>263</v>
      </c>
      <c r="R78" s="20">
        <v>13</v>
      </c>
      <c r="S78" s="20">
        <v>11</v>
      </c>
      <c r="T78" s="20">
        <v>0</v>
      </c>
      <c r="U78" s="20">
        <v>31</v>
      </c>
      <c r="V78" s="10">
        <v>170</v>
      </c>
      <c r="W78" s="20">
        <v>1364</v>
      </c>
      <c r="X78" s="20">
        <v>311</v>
      </c>
      <c r="Y78" s="21">
        <v>74.04336802</v>
      </c>
    </row>
    <row r="79" spans="1:25" ht="12.75">
      <c r="A79" s="9" t="str">
        <f>'[1]grunnlag'!B74</f>
        <v>0512 Lesja</v>
      </c>
      <c r="B79" s="5">
        <v>2172</v>
      </c>
      <c r="C79" s="5">
        <v>1</v>
      </c>
      <c r="D79" s="5">
        <v>139</v>
      </c>
      <c r="E79" s="5">
        <v>279</v>
      </c>
      <c r="F79" s="5">
        <v>1361</v>
      </c>
      <c r="G79" s="18">
        <v>259</v>
      </c>
      <c r="H79" s="9">
        <v>114</v>
      </c>
      <c r="I79" s="5">
        <v>20</v>
      </c>
      <c r="J79" s="5">
        <v>10097.91673068</v>
      </c>
      <c r="K79" s="5">
        <v>117</v>
      </c>
      <c r="L79" s="5">
        <v>18</v>
      </c>
      <c r="M79" s="5">
        <v>25112</v>
      </c>
      <c r="N79" s="18">
        <v>29867.389</v>
      </c>
      <c r="O79" s="5">
        <v>10872.364</v>
      </c>
      <c r="P79" s="5">
        <v>17</v>
      </c>
      <c r="Q79" s="5">
        <v>201</v>
      </c>
      <c r="R79" s="5">
        <v>8</v>
      </c>
      <c r="S79" s="5">
        <v>13</v>
      </c>
      <c r="T79" s="5">
        <v>1</v>
      </c>
      <c r="U79" s="18">
        <v>42</v>
      </c>
      <c r="V79" s="9">
        <v>239</v>
      </c>
      <c r="W79" s="5">
        <v>2259</v>
      </c>
      <c r="X79" s="5">
        <v>424</v>
      </c>
      <c r="Y79" s="19">
        <v>72.17263605</v>
      </c>
    </row>
    <row r="80" spans="1:25" ht="12.75">
      <c r="A80" s="9" t="str">
        <f>'[1]grunnlag'!B75</f>
        <v>0513 Skjåk</v>
      </c>
      <c r="B80" s="5">
        <v>2376</v>
      </c>
      <c r="C80" s="5">
        <v>1</v>
      </c>
      <c r="D80" s="5">
        <v>165</v>
      </c>
      <c r="E80" s="5">
        <v>265</v>
      </c>
      <c r="F80" s="5">
        <v>1507</v>
      </c>
      <c r="G80" s="18">
        <v>276</v>
      </c>
      <c r="H80" s="9">
        <v>129</v>
      </c>
      <c r="I80" s="5">
        <v>34</v>
      </c>
      <c r="J80" s="5">
        <v>11246.4569087</v>
      </c>
      <c r="K80" s="5">
        <v>121</v>
      </c>
      <c r="L80" s="5">
        <v>19</v>
      </c>
      <c r="M80" s="5">
        <v>13439</v>
      </c>
      <c r="N80" s="18">
        <v>14391.912</v>
      </c>
      <c r="O80" s="5">
        <v>7369.405</v>
      </c>
      <c r="P80" s="5">
        <v>20</v>
      </c>
      <c r="Q80" s="5">
        <v>229</v>
      </c>
      <c r="R80" s="5">
        <v>20</v>
      </c>
      <c r="S80" s="5">
        <v>6</v>
      </c>
      <c r="T80" s="5">
        <v>0</v>
      </c>
      <c r="U80" s="18">
        <v>26</v>
      </c>
      <c r="V80" s="9">
        <v>175</v>
      </c>
      <c r="W80" s="5">
        <v>2076</v>
      </c>
      <c r="X80" s="5">
        <v>356</v>
      </c>
      <c r="Y80" s="19">
        <v>85.65626064</v>
      </c>
    </row>
    <row r="81" spans="1:25" ht="12.75">
      <c r="A81" s="10" t="str">
        <f>'[1]grunnlag'!B76</f>
        <v>0514 Lom</v>
      </c>
      <c r="B81" s="20">
        <v>2455</v>
      </c>
      <c r="C81" s="20">
        <v>1</v>
      </c>
      <c r="D81" s="20">
        <v>162</v>
      </c>
      <c r="E81" s="20">
        <v>299</v>
      </c>
      <c r="F81" s="20">
        <v>1570</v>
      </c>
      <c r="G81" s="20">
        <v>270</v>
      </c>
      <c r="H81" s="10">
        <v>132</v>
      </c>
      <c r="I81" s="20">
        <v>22</v>
      </c>
      <c r="J81" s="20">
        <v>11696.65810898</v>
      </c>
      <c r="K81" s="20">
        <v>77</v>
      </c>
      <c r="L81" s="20">
        <v>26</v>
      </c>
      <c r="M81" s="20">
        <v>20982</v>
      </c>
      <c r="N81" s="20">
        <v>20784.554</v>
      </c>
      <c r="O81" s="20">
        <v>9969.718</v>
      </c>
      <c r="P81" s="20">
        <v>21</v>
      </c>
      <c r="Q81" s="20">
        <v>233</v>
      </c>
      <c r="R81" s="20">
        <v>7</v>
      </c>
      <c r="S81" s="20">
        <v>7</v>
      </c>
      <c r="T81" s="20">
        <v>1</v>
      </c>
      <c r="U81" s="20">
        <v>23</v>
      </c>
      <c r="V81" s="10">
        <v>175</v>
      </c>
      <c r="W81" s="20">
        <v>1969</v>
      </c>
      <c r="X81" s="20">
        <v>329</v>
      </c>
      <c r="Y81" s="21">
        <v>81.18541449</v>
      </c>
    </row>
    <row r="82" spans="1:25" ht="12.75">
      <c r="A82" s="9" t="str">
        <f>'[1]grunnlag'!B77</f>
        <v>0515 Vågå</v>
      </c>
      <c r="B82" s="5">
        <v>3766</v>
      </c>
      <c r="C82" s="5">
        <v>1</v>
      </c>
      <c r="D82" s="5">
        <v>250</v>
      </c>
      <c r="E82" s="5">
        <v>467</v>
      </c>
      <c r="F82" s="5">
        <v>2367</v>
      </c>
      <c r="G82" s="18">
        <v>436</v>
      </c>
      <c r="H82" s="9">
        <v>210</v>
      </c>
      <c r="I82" s="5">
        <v>36</v>
      </c>
      <c r="J82" s="5">
        <v>19545.93178774</v>
      </c>
      <c r="K82" s="5">
        <v>157</v>
      </c>
      <c r="L82" s="5">
        <v>45</v>
      </c>
      <c r="M82" s="5">
        <v>21553</v>
      </c>
      <c r="N82" s="18">
        <v>23472.776</v>
      </c>
      <c r="O82" s="5">
        <v>13040.789</v>
      </c>
      <c r="P82" s="5">
        <v>29</v>
      </c>
      <c r="Q82" s="5">
        <v>345</v>
      </c>
      <c r="R82" s="5">
        <v>16</v>
      </c>
      <c r="S82" s="5">
        <v>23</v>
      </c>
      <c r="T82" s="5">
        <v>2</v>
      </c>
      <c r="U82" s="18">
        <v>36</v>
      </c>
      <c r="V82" s="9">
        <v>229</v>
      </c>
      <c r="W82" s="5">
        <v>1330</v>
      </c>
      <c r="X82" s="5">
        <v>455</v>
      </c>
      <c r="Y82" s="19">
        <v>76.34239063</v>
      </c>
    </row>
    <row r="83" spans="1:25" ht="12.75">
      <c r="A83" s="9" t="str">
        <f>'[1]grunnlag'!B78</f>
        <v>0516 Nord-Fron</v>
      </c>
      <c r="B83" s="5">
        <v>5843</v>
      </c>
      <c r="C83" s="5">
        <v>1</v>
      </c>
      <c r="D83" s="5">
        <v>381</v>
      </c>
      <c r="E83" s="5">
        <v>750</v>
      </c>
      <c r="F83" s="5">
        <v>3767</v>
      </c>
      <c r="G83" s="18">
        <v>620</v>
      </c>
      <c r="H83" s="9">
        <v>287</v>
      </c>
      <c r="I83" s="5">
        <v>38</v>
      </c>
      <c r="J83" s="5">
        <v>33110.29602207</v>
      </c>
      <c r="K83" s="5">
        <v>326</v>
      </c>
      <c r="L83" s="5">
        <v>69</v>
      </c>
      <c r="M83" s="5">
        <v>44590</v>
      </c>
      <c r="N83" s="18">
        <v>41480.729</v>
      </c>
      <c r="O83" s="5">
        <v>14694.386</v>
      </c>
      <c r="P83" s="5">
        <v>48</v>
      </c>
      <c r="Q83" s="5">
        <v>481</v>
      </c>
      <c r="R83" s="5">
        <v>29</v>
      </c>
      <c r="S83" s="5">
        <v>27</v>
      </c>
      <c r="T83" s="5">
        <v>6</v>
      </c>
      <c r="U83" s="18">
        <v>46</v>
      </c>
      <c r="V83" s="9">
        <v>281</v>
      </c>
      <c r="W83" s="5">
        <v>1141</v>
      </c>
      <c r="X83" s="5">
        <v>638</v>
      </c>
      <c r="Y83" s="19">
        <v>94.10042744</v>
      </c>
    </row>
    <row r="84" spans="1:25" ht="12.75">
      <c r="A84" s="10" t="str">
        <f>'[1]grunnlag'!B79</f>
        <v>0517 Sel</v>
      </c>
      <c r="B84" s="20">
        <v>6083</v>
      </c>
      <c r="C84" s="20">
        <v>1</v>
      </c>
      <c r="D84" s="20">
        <v>385</v>
      </c>
      <c r="E84" s="20">
        <v>792</v>
      </c>
      <c r="F84" s="20">
        <v>3872</v>
      </c>
      <c r="G84" s="20">
        <v>688</v>
      </c>
      <c r="H84" s="10">
        <v>304</v>
      </c>
      <c r="I84" s="20">
        <v>42</v>
      </c>
      <c r="J84" s="20">
        <v>34748.92548378</v>
      </c>
      <c r="K84" s="20">
        <v>317</v>
      </c>
      <c r="L84" s="20">
        <v>80</v>
      </c>
      <c r="M84" s="20">
        <v>56632</v>
      </c>
      <c r="N84" s="20">
        <v>46180.465</v>
      </c>
      <c r="O84" s="20">
        <v>15267.346</v>
      </c>
      <c r="P84" s="20">
        <v>42</v>
      </c>
      <c r="Q84" s="20">
        <v>515</v>
      </c>
      <c r="R84" s="20">
        <v>44</v>
      </c>
      <c r="S84" s="20">
        <v>37</v>
      </c>
      <c r="T84" s="20">
        <v>7</v>
      </c>
      <c r="U84" s="20">
        <v>35</v>
      </c>
      <c r="V84" s="10">
        <v>228</v>
      </c>
      <c r="W84" s="20">
        <v>905</v>
      </c>
      <c r="X84" s="20">
        <v>577</v>
      </c>
      <c r="Y84" s="21">
        <v>71.40404878</v>
      </c>
    </row>
    <row r="85" spans="1:25" ht="12.75">
      <c r="A85" s="9" t="str">
        <f>'[1]grunnlag'!B80</f>
        <v>0519 Sør-Fron</v>
      </c>
      <c r="B85" s="5">
        <v>3231</v>
      </c>
      <c r="C85" s="5">
        <v>1</v>
      </c>
      <c r="D85" s="5">
        <v>206</v>
      </c>
      <c r="E85" s="5">
        <v>415</v>
      </c>
      <c r="F85" s="5">
        <v>2012</v>
      </c>
      <c r="G85" s="18">
        <v>366</v>
      </c>
      <c r="H85" s="9">
        <v>197</v>
      </c>
      <c r="I85" s="5">
        <v>35</v>
      </c>
      <c r="J85" s="5">
        <v>16263.13809071</v>
      </c>
      <c r="K85" s="5">
        <v>169</v>
      </c>
      <c r="L85" s="5">
        <v>46</v>
      </c>
      <c r="M85" s="5">
        <v>23454</v>
      </c>
      <c r="N85" s="18">
        <v>18398.085</v>
      </c>
      <c r="O85" s="5">
        <v>12388.251</v>
      </c>
      <c r="P85" s="5">
        <v>22</v>
      </c>
      <c r="Q85" s="5">
        <v>293</v>
      </c>
      <c r="R85" s="5">
        <v>40</v>
      </c>
      <c r="S85" s="5">
        <v>7</v>
      </c>
      <c r="T85" s="5">
        <v>3</v>
      </c>
      <c r="U85" s="18">
        <v>38</v>
      </c>
      <c r="V85" s="9">
        <v>199</v>
      </c>
      <c r="W85" s="5">
        <v>745</v>
      </c>
      <c r="X85" s="5">
        <v>444</v>
      </c>
      <c r="Y85" s="19">
        <v>84.77878556</v>
      </c>
    </row>
    <row r="86" spans="1:25" ht="12.75">
      <c r="A86" s="9" t="str">
        <f>'[1]grunnlag'!B81</f>
        <v>0520 Ringebu</v>
      </c>
      <c r="B86" s="5">
        <v>4566</v>
      </c>
      <c r="C86" s="5">
        <v>1</v>
      </c>
      <c r="D86" s="5">
        <v>262</v>
      </c>
      <c r="E86" s="5">
        <v>575</v>
      </c>
      <c r="F86" s="5">
        <v>2872</v>
      </c>
      <c r="G86" s="18">
        <v>528</v>
      </c>
      <c r="H86" s="9">
        <v>276</v>
      </c>
      <c r="I86" s="5">
        <v>53</v>
      </c>
      <c r="J86" s="5">
        <v>24628.790731</v>
      </c>
      <c r="K86" s="5">
        <v>214</v>
      </c>
      <c r="L86" s="5">
        <v>54</v>
      </c>
      <c r="M86" s="5">
        <v>43350</v>
      </c>
      <c r="N86" s="18">
        <v>59485.578</v>
      </c>
      <c r="O86" s="5">
        <v>15085.556</v>
      </c>
      <c r="P86" s="5">
        <v>35</v>
      </c>
      <c r="Q86" s="5">
        <v>446</v>
      </c>
      <c r="R86" s="5">
        <v>31</v>
      </c>
      <c r="S86" s="5">
        <v>23</v>
      </c>
      <c r="T86" s="5">
        <v>8</v>
      </c>
      <c r="U86" s="18">
        <v>48</v>
      </c>
      <c r="V86" s="9">
        <v>283</v>
      </c>
      <c r="W86" s="5">
        <v>1248</v>
      </c>
      <c r="X86" s="5">
        <v>607</v>
      </c>
      <c r="Y86" s="19">
        <v>86.32662542</v>
      </c>
    </row>
    <row r="87" spans="1:25" ht="12.75">
      <c r="A87" s="10" t="str">
        <f>'[1]grunnlag'!B82</f>
        <v>0521 Øyer</v>
      </c>
      <c r="B87" s="20">
        <v>4854</v>
      </c>
      <c r="C87" s="20">
        <v>1</v>
      </c>
      <c r="D87" s="20">
        <v>285</v>
      </c>
      <c r="E87" s="20">
        <v>722</v>
      </c>
      <c r="F87" s="20">
        <v>3123</v>
      </c>
      <c r="G87" s="20">
        <v>496</v>
      </c>
      <c r="H87" s="10">
        <v>199</v>
      </c>
      <c r="I87" s="20">
        <v>29</v>
      </c>
      <c r="J87" s="20">
        <v>26504.50674977</v>
      </c>
      <c r="K87" s="20">
        <v>254</v>
      </c>
      <c r="L87" s="20">
        <v>54</v>
      </c>
      <c r="M87" s="20">
        <v>35820</v>
      </c>
      <c r="N87" s="20">
        <v>39219.972</v>
      </c>
      <c r="O87" s="20">
        <v>11623.755</v>
      </c>
      <c r="P87" s="20">
        <v>34</v>
      </c>
      <c r="Q87" s="20">
        <v>317</v>
      </c>
      <c r="R87" s="20">
        <v>59</v>
      </c>
      <c r="S87" s="20">
        <v>19</v>
      </c>
      <c r="T87" s="20">
        <v>3</v>
      </c>
      <c r="U87" s="20">
        <v>32</v>
      </c>
      <c r="V87" s="10">
        <v>176</v>
      </c>
      <c r="W87" s="20">
        <v>640</v>
      </c>
      <c r="X87" s="20">
        <v>417</v>
      </c>
      <c r="Y87" s="21">
        <v>83.35808894</v>
      </c>
    </row>
    <row r="88" spans="1:25" ht="12.75">
      <c r="A88" s="9" t="str">
        <f>'[1]grunnlag'!B83</f>
        <v>0522 Gausdal</v>
      </c>
      <c r="B88" s="5">
        <v>6202</v>
      </c>
      <c r="C88" s="5">
        <v>1</v>
      </c>
      <c r="D88" s="5">
        <v>406</v>
      </c>
      <c r="E88" s="5">
        <v>806</v>
      </c>
      <c r="F88" s="5">
        <v>3932</v>
      </c>
      <c r="G88" s="18">
        <v>687</v>
      </c>
      <c r="H88" s="9">
        <v>320</v>
      </c>
      <c r="I88" s="5">
        <v>51</v>
      </c>
      <c r="J88" s="5">
        <v>35566.25306326</v>
      </c>
      <c r="K88" s="5">
        <v>318</v>
      </c>
      <c r="L88" s="5">
        <v>61</v>
      </c>
      <c r="M88" s="5">
        <v>50456</v>
      </c>
      <c r="N88" s="18">
        <v>42645.296</v>
      </c>
      <c r="O88" s="5">
        <v>17225.204</v>
      </c>
      <c r="P88" s="5">
        <v>46</v>
      </c>
      <c r="Q88" s="5">
        <v>528</v>
      </c>
      <c r="R88" s="5">
        <v>39</v>
      </c>
      <c r="S88" s="5">
        <v>21</v>
      </c>
      <c r="T88" s="5">
        <v>2</v>
      </c>
      <c r="U88" s="18">
        <v>73</v>
      </c>
      <c r="V88" s="9">
        <v>395</v>
      </c>
      <c r="W88" s="5">
        <v>1192</v>
      </c>
      <c r="X88" s="5">
        <v>703</v>
      </c>
      <c r="Y88" s="19">
        <v>77.32368222</v>
      </c>
    </row>
    <row r="89" spans="1:25" ht="12.75">
      <c r="A89" s="9" t="str">
        <f>'[1]grunnlag'!B84</f>
        <v>0528 Østre Toten</v>
      </c>
      <c r="B89" s="5">
        <v>14453</v>
      </c>
      <c r="C89" s="5">
        <v>1</v>
      </c>
      <c r="D89" s="5">
        <v>905</v>
      </c>
      <c r="E89" s="5">
        <v>1841</v>
      </c>
      <c r="F89" s="5">
        <v>9295</v>
      </c>
      <c r="G89" s="18">
        <v>1528</v>
      </c>
      <c r="H89" s="9">
        <v>777</v>
      </c>
      <c r="I89" s="5">
        <v>107</v>
      </c>
      <c r="J89" s="5">
        <v>98163.40247635</v>
      </c>
      <c r="K89" s="5">
        <v>873</v>
      </c>
      <c r="L89" s="5">
        <v>188</v>
      </c>
      <c r="M89" s="5">
        <v>120706</v>
      </c>
      <c r="N89" s="18">
        <v>54590.957</v>
      </c>
      <c r="O89" s="5">
        <v>31480.569</v>
      </c>
      <c r="P89" s="5">
        <v>116</v>
      </c>
      <c r="Q89" s="5">
        <v>1221</v>
      </c>
      <c r="R89" s="5">
        <v>177</v>
      </c>
      <c r="S89" s="5">
        <v>95</v>
      </c>
      <c r="T89" s="5">
        <v>18</v>
      </c>
      <c r="U89" s="18">
        <v>117</v>
      </c>
      <c r="V89" s="9">
        <v>475</v>
      </c>
      <c r="W89" s="5">
        <v>562</v>
      </c>
      <c r="X89" s="5">
        <v>1200</v>
      </c>
      <c r="Y89" s="19">
        <v>79.4152047</v>
      </c>
    </row>
    <row r="90" spans="1:25" ht="12.75">
      <c r="A90" s="10" t="str">
        <f>'[1]grunnlag'!B85</f>
        <v>0529 Vestre Toten</v>
      </c>
      <c r="B90" s="20">
        <v>12599</v>
      </c>
      <c r="C90" s="20">
        <v>1</v>
      </c>
      <c r="D90" s="20">
        <v>846</v>
      </c>
      <c r="E90" s="20">
        <v>1622</v>
      </c>
      <c r="F90" s="20">
        <v>8323</v>
      </c>
      <c r="G90" s="20">
        <v>1214</v>
      </c>
      <c r="H90" s="10">
        <v>523</v>
      </c>
      <c r="I90" s="20">
        <v>71</v>
      </c>
      <c r="J90" s="20">
        <v>83253.65157577</v>
      </c>
      <c r="K90" s="20">
        <v>855</v>
      </c>
      <c r="L90" s="20">
        <v>206</v>
      </c>
      <c r="M90" s="20">
        <v>70281</v>
      </c>
      <c r="N90" s="20">
        <v>47186.037</v>
      </c>
      <c r="O90" s="20">
        <v>17552.88</v>
      </c>
      <c r="P90" s="20">
        <v>108</v>
      </c>
      <c r="Q90" s="20">
        <v>861</v>
      </c>
      <c r="R90" s="20">
        <v>165</v>
      </c>
      <c r="S90" s="20">
        <v>60</v>
      </c>
      <c r="T90" s="20">
        <v>10</v>
      </c>
      <c r="U90" s="20">
        <v>56</v>
      </c>
      <c r="V90" s="10">
        <v>275</v>
      </c>
      <c r="W90" s="20">
        <v>249</v>
      </c>
      <c r="X90" s="20">
        <v>641</v>
      </c>
      <c r="Y90" s="21">
        <v>82.2670164</v>
      </c>
    </row>
    <row r="91" spans="1:25" ht="12.75">
      <c r="A91" s="9" t="str">
        <f>'[1]grunnlag'!B86</f>
        <v>0532 Jevnaker</v>
      </c>
      <c r="B91" s="5">
        <v>6312</v>
      </c>
      <c r="C91" s="5">
        <v>1</v>
      </c>
      <c r="D91" s="5">
        <v>464</v>
      </c>
      <c r="E91" s="5">
        <v>860</v>
      </c>
      <c r="F91" s="5">
        <v>4071</v>
      </c>
      <c r="G91" s="18">
        <v>585</v>
      </c>
      <c r="H91" s="9">
        <v>282</v>
      </c>
      <c r="I91" s="5">
        <v>50</v>
      </c>
      <c r="J91" s="5">
        <v>36324.56216261</v>
      </c>
      <c r="K91" s="5">
        <v>517</v>
      </c>
      <c r="L91" s="5">
        <v>73</v>
      </c>
      <c r="M91" s="5">
        <v>28389</v>
      </c>
      <c r="N91" s="18">
        <v>17359.811</v>
      </c>
      <c r="O91" s="5">
        <v>10028.844</v>
      </c>
      <c r="P91" s="5">
        <v>53</v>
      </c>
      <c r="Q91" s="5">
        <v>466</v>
      </c>
      <c r="R91" s="5">
        <v>105</v>
      </c>
      <c r="S91" s="5">
        <v>16</v>
      </c>
      <c r="T91" s="5">
        <v>3</v>
      </c>
      <c r="U91" s="18">
        <v>15</v>
      </c>
      <c r="V91" s="9">
        <v>65</v>
      </c>
      <c r="W91" s="5">
        <v>224</v>
      </c>
      <c r="X91" s="5">
        <v>254</v>
      </c>
      <c r="Y91" s="19">
        <v>81.83326286</v>
      </c>
    </row>
    <row r="92" spans="1:25" ht="12.75">
      <c r="A92" s="9" t="str">
        <f>'[1]grunnlag'!B87</f>
        <v>0533 Lunner</v>
      </c>
      <c r="B92" s="5">
        <v>8518</v>
      </c>
      <c r="C92" s="5">
        <v>1</v>
      </c>
      <c r="D92" s="5">
        <v>598</v>
      </c>
      <c r="E92" s="5">
        <v>1210</v>
      </c>
      <c r="F92" s="5">
        <v>5740</v>
      </c>
      <c r="G92" s="18">
        <v>659</v>
      </c>
      <c r="H92" s="9">
        <v>273</v>
      </c>
      <c r="I92" s="5">
        <v>38</v>
      </c>
      <c r="J92" s="5">
        <v>52048.13386069</v>
      </c>
      <c r="K92" s="5">
        <v>575</v>
      </c>
      <c r="L92" s="5">
        <v>113</v>
      </c>
      <c r="M92" s="5">
        <v>56501</v>
      </c>
      <c r="N92" s="18">
        <v>25831.855</v>
      </c>
      <c r="O92" s="5">
        <v>18194.547</v>
      </c>
      <c r="P92" s="5">
        <v>63</v>
      </c>
      <c r="Q92" s="5">
        <v>499</v>
      </c>
      <c r="R92" s="5">
        <v>97</v>
      </c>
      <c r="S92" s="5">
        <v>28</v>
      </c>
      <c r="T92" s="5">
        <v>12</v>
      </c>
      <c r="U92" s="18">
        <v>28</v>
      </c>
      <c r="V92" s="9">
        <v>144</v>
      </c>
      <c r="W92" s="5">
        <v>292</v>
      </c>
      <c r="X92" s="5">
        <v>496</v>
      </c>
      <c r="Y92" s="19">
        <v>85.44145833</v>
      </c>
    </row>
    <row r="93" spans="1:25" ht="12.75">
      <c r="A93" s="10" t="str">
        <f>'[1]grunnlag'!B88</f>
        <v>0534 Gran</v>
      </c>
      <c r="B93" s="20">
        <v>13066</v>
      </c>
      <c r="C93" s="20">
        <v>1</v>
      </c>
      <c r="D93" s="20">
        <v>880</v>
      </c>
      <c r="E93" s="20">
        <v>1685</v>
      </c>
      <c r="F93" s="20">
        <v>8481</v>
      </c>
      <c r="G93" s="20">
        <v>1264</v>
      </c>
      <c r="H93" s="10">
        <v>657</v>
      </c>
      <c r="I93" s="20">
        <v>99</v>
      </c>
      <c r="J93" s="20">
        <v>86970.34334928</v>
      </c>
      <c r="K93" s="20">
        <v>898</v>
      </c>
      <c r="L93" s="20">
        <v>133</v>
      </c>
      <c r="M93" s="20">
        <v>90583</v>
      </c>
      <c r="N93" s="20">
        <v>64719.578</v>
      </c>
      <c r="O93" s="20">
        <v>28555.965</v>
      </c>
      <c r="P93" s="20">
        <v>115</v>
      </c>
      <c r="Q93" s="20">
        <v>1044</v>
      </c>
      <c r="R93" s="20">
        <v>170</v>
      </c>
      <c r="S93" s="20">
        <v>81</v>
      </c>
      <c r="T93" s="20">
        <v>7</v>
      </c>
      <c r="U93" s="20">
        <v>76</v>
      </c>
      <c r="V93" s="10">
        <v>366</v>
      </c>
      <c r="W93" s="20">
        <v>758</v>
      </c>
      <c r="X93" s="20">
        <v>1177</v>
      </c>
      <c r="Y93" s="21">
        <v>83.29307304</v>
      </c>
    </row>
    <row r="94" spans="1:25" ht="12.75">
      <c r="A94" s="9" t="str">
        <f>'[1]grunnlag'!B89</f>
        <v>0536 Søndre Land</v>
      </c>
      <c r="B94" s="5">
        <v>5977</v>
      </c>
      <c r="C94" s="5">
        <v>1</v>
      </c>
      <c r="D94" s="5">
        <v>380</v>
      </c>
      <c r="E94" s="5">
        <v>765</v>
      </c>
      <c r="F94" s="5">
        <v>3818</v>
      </c>
      <c r="G94" s="18">
        <v>644</v>
      </c>
      <c r="H94" s="9">
        <v>314</v>
      </c>
      <c r="I94" s="5">
        <v>56</v>
      </c>
      <c r="J94" s="5">
        <v>34023.5720371</v>
      </c>
      <c r="K94" s="5">
        <v>377</v>
      </c>
      <c r="L94" s="5">
        <v>56</v>
      </c>
      <c r="M94" s="5">
        <v>51795</v>
      </c>
      <c r="N94" s="18">
        <v>49516.815</v>
      </c>
      <c r="O94" s="5">
        <v>26520.008</v>
      </c>
      <c r="P94" s="5">
        <v>51</v>
      </c>
      <c r="Q94" s="5">
        <v>519</v>
      </c>
      <c r="R94" s="5">
        <v>46</v>
      </c>
      <c r="S94" s="5">
        <v>109</v>
      </c>
      <c r="T94" s="5">
        <v>7</v>
      </c>
      <c r="U94" s="18">
        <v>26</v>
      </c>
      <c r="V94" s="9">
        <v>145</v>
      </c>
      <c r="W94" s="5">
        <v>728</v>
      </c>
      <c r="X94" s="5">
        <v>624</v>
      </c>
      <c r="Y94" s="19">
        <v>68.38545065</v>
      </c>
    </row>
    <row r="95" spans="1:25" ht="12.75">
      <c r="A95" s="9" t="str">
        <f>'[1]grunnlag'!B90</f>
        <v>0538 Nordre Land</v>
      </c>
      <c r="B95" s="5">
        <v>6737</v>
      </c>
      <c r="C95" s="5">
        <v>1</v>
      </c>
      <c r="D95" s="5">
        <v>380</v>
      </c>
      <c r="E95" s="5">
        <v>834</v>
      </c>
      <c r="F95" s="5">
        <v>4309</v>
      </c>
      <c r="G95" s="18">
        <v>788</v>
      </c>
      <c r="H95" s="9">
        <v>374</v>
      </c>
      <c r="I95" s="5">
        <v>52</v>
      </c>
      <c r="J95" s="5">
        <v>39278.94882959</v>
      </c>
      <c r="K95" s="5">
        <v>422</v>
      </c>
      <c r="L95" s="5">
        <v>61</v>
      </c>
      <c r="M95" s="5">
        <v>52746</v>
      </c>
      <c r="N95" s="18">
        <v>57995.929</v>
      </c>
      <c r="O95" s="5">
        <v>27094.301</v>
      </c>
      <c r="P95" s="5">
        <v>59</v>
      </c>
      <c r="Q95" s="5">
        <v>622</v>
      </c>
      <c r="R95" s="5">
        <v>24</v>
      </c>
      <c r="S95" s="5">
        <v>31</v>
      </c>
      <c r="T95" s="5">
        <v>4</v>
      </c>
      <c r="U95" s="18">
        <v>46</v>
      </c>
      <c r="V95" s="9">
        <v>241</v>
      </c>
      <c r="W95" s="5">
        <v>955</v>
      </c>
      <c r="X95" s="5">
        <v>966</v>
      </c>
      <c r="Y95" s="19">
        <v>78.18801668</v>
      </c>
    </row>
    <row r="96" spans="1:25" ht="12.75">
      <c r="A96" s="10" t="str">
        <f>'[1]grunnlag'!B91</f>
        <v>0540 Sør-Aurdal</v>
      </c>
      <c r="B96" s="20">
        <v>3243</v>
      </c>
      <c r="C96" s="20">
        <v>1</v>
      </c>
      <c r="D96" s="20">
        <v>213</v>
      </c>
      <c r="E96" s="20">
        <v>443</v>
      </c>
      <c r="F96" s="20">
        <v>1999</v>
      </c>
      <c r="G96" s="20">
        <v>342</v>
      </c>
      <c r="H96" s="10">
        <v>210</v>
      </c>
      <c r="I96" s="20">
        <v>36</v>
      </c>
      <c r="J96" s="20">
        <v>16335.64693653</v>
      </c>
      <c r="K96" s="20">
        <v>167</v>
      </c>
      <c r="L96" s="20">
        <v>20</v>
      </c>
      <c r="M96" s="20">
        <v>43863</v>
      </c>
      <c r="N96" s="20">
        <v>55817.13</v>
      </c>
      <c r="O96" s="20">
        <v>13395.748</v>
      </c>
      <c r="P96" s="20">
        <v>27</v>
      </c>
      <c r="Q96" s="20">
        <v>325</v>
      </c>
      <c r="R96" s="20">
        <v>13</v>
      </c>
      <c r="S96" s="20">
        <v>22</v>
      </c>
      <c r="T96" s="20">
        <v>4</v>
      </c>
      <c r="U96" s="20">
        <v>23</v>
      </c>
      <c r="V96" s="10">
        <v>163</v>
      </c>
      <c r="W96" s="20">
        <v>1109</v>
      </c>
      <c r="X96" s="20">
        <v>774</v>
      </c>
      <c r="Y96" s="21">
        <v>83.29708907</v>
      </c>
    </row>
    <row r="97" spans="1:25" ht="12.75">
      <c r="A97" s="9" t="str">
        <f>'[1]grunnlag'!B92</f>
        <v>0541 Etnedal</v>
      </c>
      <c r="B97" s="5">
        <v>1389</v>
      </c>
      <c r="C97" s="5">
        <v>1</v>
      </c>
      <c r="D97" s="5">
        <v>86</v>
      </c>
      <c r="E97" s="5">
        <v>162</v>
      </c>
      <c r="F97" s="5">
        <v>834</v>
      </c>
      <c r="G97" s="18">
        <v>210</v>
      </c>
      <c r="H97" s="9">
        <v>80</v>
      </c>
      <c r="I97" s="5">
        <v>17</v>
      </c>
      <c r="J97" s="5">
        <v>5905.30991832</v>
      </c>
      <c r="K97" s="5">
        <v>77</v>
      </c>
      <c r="L97" s="5">
        <v>12</v>
      </c>
      <c r="M97" s="5">
        <v>12731</v>
      </c>
      <c r="N97" s="18">
        <v>13501.516</v>
      </c>
      <c r="O97" s="5">
        <v>8809.423</v>
      </c>
      <c r="P97" s="5">
        <v>9</v>
      </c>
      <c r="Q97" s="5">
        <v>161</v>
      </c>
      <c r="R97" s="5">
        <v>3</v>
      </c>
      <c r="S97" s="5">
        <v>7</v>
      </c>
      <c r="T97" s="5">
        <v>0</v>
      </c>
      <c r="U97" s="18">
        <v>16</v>
      </c>
      <c r="V97" s="9">
        <v>98</v>
      </c>
      <c r="W97" s="5">
        <v>459</v>
      </c>
      <c r="X97" s="5">
        <v>418</v>
      </c>
      <c r="Y97" s="19">
        <v>73.81395112</v>
      </c>
    </row>
    <row r="98" spans="1:25" ht="12.75">
      <c r="A98" s="9" t="str">
        <f>'[1]grunnlag'!B93</f>
        <v>0542 Nord-Aurdal</v>
      </c>
      <c r="B98" s="5">
        <v>6425</v>
      </c>
      <c r="C98" s="5">
        <v>1</v>
      </c>
      <c r="D98" s="5">
        <v>400</v>
      </c>
      <c r="E98" s="5">
        <v>805</v>
      </c>
      <c r="F98" s="5">
        <v>4237</v>
      </c>
      <c r="G98" s="18">
        <v>631</v>
      </c>
      <c r="H98" s="9">
        <v>289</v>
      </c>
      <c r="I98" s="5">
        <v>63</v>
      </c>
      <c r="J98" s="5">
        <v>37106.30913617</v>
      </c>
      <c r="K98" s="5">
        <v>470</v>
      </c>
      <c r="L98" s="5">
        <v>49</v>
      </c>
      <c r="M98" s="5">
        <v>45165</v>
      </c>
      <c r="N98" s="18">
        <v>47479.582</v>
      </c>
      <c r="O98" s="5">
        <v>16086.759</v>
      </c>
      <c r="P98" s="5">
        <v>57</v>
      </c>
      <c r="Q98" s="5">
        <v>493</v>
      </c>
      <c r="R98" s="5">
        <v>82</v>
      </c>
      <c r="S98" s="5">
        <v>44</v>
      </c>
      <c r="T98" s="5">
        <v>5</v>
      </c>
      <c r="U98" s="18">
        <v>38</v>
      </c>
      <c r="V98" s="9">
        <v>256</v>
      </c>
      <c r="W98" s="5">
        <v>907</v>
      </c>
      <c r="X98" s="5">
        <v>850</v>
      </c>
      <c r="Y98" s="19">
        <v>95.91184419</v>
      </c>
    </row>
    <row r="99" spans="1:25" ht="12.75">
      <c r="A99" s="10" t="str">
        <f>'[1]grunnlag'!B94</f>
        <v>0543 Vestre Slidre</v>
      </c>
      <c r="B99" s="20">
        <v>2217</v>
      </c>
      <c r="C99" s="20">
        <v>1</v>
      </c>
      <c r="D99" s="20">
        <v>142</v>
      </c>
      <c r="E99" s="20">
        <v>268</v>
      </c>
      <c r="F99" s="20">
        <v>1434</v>
      </c>
      <c r="G99" s="20">
        <v>246</v>
      </c>
      <c r="H99" s="10">
        <v>111</v>
      </c>
      <c r="I99" s="20">
        <v>16</v>
      </c>
      <c r="J99" s="20">
        <v>10349.48719966</v>
      </c>
      <c r="K99" s="20">
        <v>137</v>
      </c>
      <c r="L99" s="20">
        <v>12</v>
      </c>
      <c r="M99" s="20">
        <v>16376</v>
      </c>
      <c r="N99" s="20">
        <v>16335.958</v>
      </c>
      <c r="O99" s="20">
        <v>8816.471</v>
      </c>
      <c r="P99" s="20">
        <v>21</v>
      </c>
      <c r="Q99" s="20">
        <v>183</v>
      </c>
      <c r="R99" s="20">
        <v>10</v>
      </c>
      <c r="S99" s="20">
        <v>2</v>
      </c>
      <c r="T99" s="20">
        <v>2</v>
      </c>
      <c r="U99" s="20">
        <v>31</v>
      </c>
      <c r="V99" s="10">
        <v>196</v>
      </c>
      <c r="W99" s="20">
        <v>463</v>
      </c>
      <c r="X99" s="20">
        <v>411</v>
      </c>
      <c r="Y99" s="21">
        <v>88.85553468</v>
      </c>
    </row>
    <row r="100" spans="1:25" ht="12.75">
      <c r="A100" s="9" t="str">
        <f>'[1]grunnlag'!B95</f>
        <v>0544 Øystre Slidre</v>
      </c>
      <c r="B100" s="5">
        <v>3137</v>
      </c>
      <c r="C100" s="5">
        <v>1</v>
      </c>
      <c r="D100" s="5">
        <v>195</v>
      </c>
      <c r="E100" s="5">
        <v>418</v>
      </c>
      <c r="F100" s="5">
        <v>2064</v>
      </c>
      <c r="G100" s="18">
        <v>287</v>
      </c>
      <c r="H100" s="9">
        <v>144</v>
      </c>
      <c r="I100" s="5">
        <v>29</v>
      </c>
      <c r="J100" s="5">
        <v>15697.02761974</v>
      </c>
      <c r="K100" s="5">
        <v>196</v>
      </c>
      <c r="L100" s="5">
        <v>20</v>
      </c>
      <c r="M100" s="5">
        <v>40837</v>
      </c>
      <c r="N100" s="18">
        <v>43023.544</v>
      </c>
      <c r="O100" s="5">
        <v>13569.898</v>
      </c>
      <c r="P100" s="5">
        <v>22</v>
      </c>
      <c r="Q100" s="5">
        <v>242</v>
      </c>
      <c r="R100" s="5">
        <v>29</v>
      </c>
      <c r="S100" s="5">
        <v>14</v>
      </c>
      <c r="T100" s="5">
        <v>1</v>
      </c>
      <c r="U100" s="18">
        <v>29</v>
      </c>
      <c r="V100" s="9">
        <v>208</v>
      </c>
      <c r="W100" s="5">
        <v>963</v>
      </c>
      <c r="X100" s="5">
        <v>463</v>
      </c>
      <c r="Y100" s="19">
        <v>100.28236362</v>
      </c>
    </row>
    <row r="101" spans="1:25" ht="12.75">
      <c r="A101" s="9" t="str">
        <f>'[1]grunnlag'!B96</f>
        <v>0545 Vang</v>
      </c>
      <c r="B101" s="5">
        <v>1624</v>
      </c>
      <c r="C101" s="5">
        <v>1</v>
      </c>
      <c r="D101" s="5">
        <v>89</v>
      </c>
      <c r="E101" s="5">
        <v>222</v>
      </c>
      <c r="F101" s="5">
        <v>1044</v>
      </c>
      <c r="G101" s="18">
        <v>148</v>
      </c>
      <c r="H101" s="9">
        <v>101</v>
      </c>
      <c r="I101" s="5">
        <v>20</v>
      </c>
      <c r="J101" s="5">
        <v>7123.66076645</v>
      </c>
      <c r="K101" s="5">
        <v>78</v>
      </c>
      <c r="L101" s="5">
        <v>13</v>
      </c>
      <c r="M101" s="5">
        <v>18133</v>
      </c>
      <c r="N101" s="18">
        <v>18676.903</v>
      </c>
      <c r="O101" s="5">
        <v>7678.842</v>
      </c>
      <c r="P101" s="5">
        <v>12</v>
      </c>
      <c r="Q101" s="5">
        <v>153</v>
      </c>
      <c r="R101" s="5">
        <v>15</v>
      </c>
      <c r="S101" s="5">
        <v>12</v>
      </c>
      <c r="T101" s="5">
        <v>2</v>
      </c>
      <c r="U101" s="18">
        <v>21</v>
      </c>
      <c r="V101" s="9">
        <v>141</v>
      </c>
      <c r="W101" s="5">
        <v>1505</v>
      </c>
      <c r="X101" s="5">
        <v>282</v>
      </c>
      <c r="Y101" s="19">
        <v>95.05044544</v>
      </c>
    </row>
    <row r="102" spans="1:25" ht="13.5" thickBot="1">
      <c r="A102" s="11" t="str">
        <f>'[1]grunnlag'!A71</f>
        <v>Oppland</v>
      </c>
      <c r="B102" s="22">
        <v>183204</v>
      </c>
      <c r="C102" s="22">
        <v>26</v>
      </c>
      <c r="D102" s="22">
        <v>11940</v>
      </c>
      <c r="E102" s="22">
        <v>23547</v>
      </c>
      <c r="F102" s="22">
        <v>118645</v>
      </c>
      <c r="G102" s="22">
        <v>18755</v>
      </c>
      <c r="H102" s="12">
        <v>8898</v>
      </c>
      <c r="I102" s="22">
        <v>1419</v>
      </c>
      <c r="J102" s="22">
        <v>1167543.5122679</v>
      </c>
      <c r="K102" s="22">
        <v>11475</v>
      </c>
      <c r="L102" s="22">
        <v>2173</v>
      </c>
      <c r="M102" s="22">
        <v>1380899</v>
      </c>
      <c r="N102" s="22">
        <v>1044587.632</v>
      </c>
      <c r="O102" s="22">
        <v>460094.109</v>
      </c>
      <c r="P102" s="22">
        <v>1444</v>
      </c>
      <c r="Q102" s="22">
        <v>14602</v>
      </c>
      <c r="R102" s="22">
        <v>2481</v>
      </c>
      <c r="S102" s="22">
        <v>900</v>
      </c>
      <c r="T102" s="22">
        <v>149</v>
      </c>
      <c r="U102" s="22">
        <v>1054</v>
      </c>
      <c r="V102" s="12">
        <v>5874</v>
      </c>
      <c r="W102" s="22">
        <v>25192</v>
      </c>
      <c r="X102" s="22">
        <v>15489</v>
      </c>
      <c r="Y102" s="23">
        <f>Ark1!E102</f>
        <v>84.91378825481162</v>
      </c>
    </row>
    <row r="103" spans="1:25" ht="12.75">
      <c r="A103" s="9"/>
      <c r="B103" s="5"/>
      <c r="C103" s="5"/>
      <c r="D103" s="5"/>
      <c r="E103" s="5"/>
      <c r="F103" s="5"/>
      <c r="G103" s="18"/>
      <c r="H103" s="9"/>
      <c r="I103" s="5"/>
      <c r="J103" s="5"/>
      <c r="K103" s="5"/>
      <c r="L103" s="5"/>
      <c r="M103" s="5"/>
      <c r="N103" s="18"/>
      <c r="O103" s="5"/>
      <c r="P103" s="5"/>
      <c r="Q103" s="5"/>
      <c r="R103" s="5"/>
      <c r="S103" s="5"/>
      <c r="T103" s="5"/>
      <c r="U103" s="18"/>
      <c r="V103" s="9"/>
      <c r="W103" s="5"/>
      <c r="X103" s="5"/>
      <c r="Y103" s="19"/>
    </row>
    <row r="104" spans="1:25" ht="12.75">
      <c r="A104" s="9" t="str">
        <f>'[1]grunnlag'!B98</f>
        <v>0602 Drammen</v>
      </c>
      <c r="B104" s="5">
        <v>57759</v>
      </c>
      <c r="C104" s="5">
        <v>1</v>
      </c>
      <c r="D104" s="5">
        <v>4315</v>
      </c>
      <c r="E104" s="5">
        <v>6859</v>
      </c>
      <c r="F104" s="5">
        <v>38543</v>
      </c>
      <c r="G104" s="18">
        <v>5154</v>
      </c>
      <c r="H104" s="9">
        <v>2437</v>
      </c>
      <c r="I104" s="5">
        <v>451</v>
      </c>
      <c r="J104" s="5">
        <v>517539.61529008</v>
      </c>
      <c r="K104" s="5">
        <v>4811</v>
      </c>
      <c r="L104" s="5">
        <v>1125</v>
      </c>
      <c r="M104" s="5">
        <v>310414</v>
      </c>
      <c r="N104" s="18">
        <v>86307.745</v>
      </c>
      <c r="O104" s="5">
        <v>32435.136</v>
      </c>
      <c r="P104" s="5">
        <v>443</v>
      </c>
      <c r="Q104" s="5">
        <v>4163</v>
      </c>
      <c r="R104" s="5">
        <v>4186</v>
      </c>
      <c r="S104" s="5">
        <v>133</v>
      </c>
      <c r="T104" s="5">
        <v>36</v>
      </c>
      <c r="U104" s="18">
        <v>11</v>
      </c>
      <c r="V104" s="9">
        <v>55</v>
      </c>
      <c r="W104" s="5">
        <v>137</v>
      </c>
      <c r="X104" s="5">
        <v>217</v>
      </c>
      <c r="Y104" s="19">
        <v>101.39218633</v>
      </c>
    </row>
    <row r="105" spans="1:25" ht="12.75">
      <c r="A105" s="9" t="str">
        <f>'[1]grunnlag'!B99</f>
        <v>0604 Kongsberg</v>
      </c>
      <c r="B105" s="5">
        <v>23315</v>
      </c>
      <c r="C105" s="5">
        <v>1</v>
      </c>
      <c r="D105" s="5">
        <v>1617</v>
      </c>
      <c r="E105" s="5">
        <v>2896</v>
      </c>
      <c r="F105" s="5">
        <v>15750</v>
      </c>
      <c r="G105" s="18">
        <v>1959</v>
      </c>
      <c r="H105" s="9">
        <v>925</v>
      </c>
      <c r="I105" s="5">
        <v>168</v>
      </c>
      <c r="J105" s="5">
        <v>174245.87423892</v>
      </c>
      <c r="K105" s="5">
        <v>1637</v>
      </c>
      <c r="L105" s="5">
        <v>329</v>
      </c>
      <c r="M105" s="5">
        <v>147048</v>
      </c>
      <c r="N105" s="18">
        <v>69975.397</v>
      </c>
      <c r="O105" s="5">
        <v>33023.332</v>
      </c>
      <c r="P105" s="5">
        <v>165</v>
      </c>
      <c r="Q105" s="5">
        <v>1486</v>
      </c>
      <c r="R105" s="5">
        <v>495</v>
      </c>
      <c r="S105" s="5">
        <v>107</v>
      </c>
      <c r="T105" s="5">
        <v>57</v>
      </c>
      <c r="U105" s="18">
        <v>37</v>
      </c>
      <c r="V105" s="9">
        <v>195</v>
      </c>
      <c r="W105" s="5">
        <v>792</v>
      </c>
      <c r="X105" s="5">
        <v>820</v>
      </c>
      <c r="Y105" s="19">
        <v>114.60030663</v>
      </c>
    </row>
    <row r="106" spans="1:25" ht="12.75">
      <c r="A106" s="10" t="str">
        <f>'[1]grunnlag'!B100</f>
        <v>0605 Ringerike</v>
      </c>
      <c r="B106" s="20">
        <v>28197</v>
      </c>
      <c r="C106" s="20">
        <v>1</v>
      </c>
      <c r="D106" s="20">
        <v>1742</v>
      </c>
      <c r="E106" s="20">
        <v>3486</v>
      </c>
      <c r="F106" s="20">
        <v>18549</v>
      </c>
      <c r="G106" s="20">
        <v>2827</v>
      </c>
      <c r="H106" s="10">
        <v>1394</v>
      </c>
      <c r="I106" s="20">
        <v>199</v>
      </c>
      <c r="J106" s="20">
        <v>218898.85262446</v>
      </c>
      <c r="K106" s="20">
        <v>2126</v>
      </c>
      <c r="L106" s="20">
        <v>368</v>
      </c>
      <c r="M106" s="20">
        <v>265299</v>
      </c>
      <c r="N106" s="20">
        <v>130686.848</v>
      </c>
      <c r="O106" s="20">
        <v>79808.624</v>
      </c>
      <c r="P106" s="20">
        <v>215</v>
      </c>
      <c r="Q106" s="20">
        <v>2199</v>
      </c>
      <c r="R106" s="20">
        <v>606</v>
      </c>
      <c r="S106" s="20">
        <v>96</v>
      </c>
      <c r="T106" s="20">
        <v>11</v>
      </c>
      <c r="U106" s="20">
        <v>78</v>
      </c>
      <c r="V106" s="10">
        <v>352</v>
      </c>
      <c r="W106" s="20">
        <v>1552</v>
      </c>
      <c r="X106" s="20">
        <v>1395</v>
      </c>
      <c r="Y106" s="21">
        <v>95.75105844</v>
      </c>
    </row>
    <row r="107" spans="1:25" ht="12.75">
      <c r="A107" s="9" t="str">
        <f>'[1]grunnlag'!B101</f>
        <v>0612 Hole</v>
      </c>
      <c r="B107" s="5">
        <v>5307</v>
      </c>
      <c r="C107" s="5">
        <v>1</v>
      </c>
      <c r="D107" s="5">
        <v>391</v>
      </c>
      <c r="E107" s="5">
        <v>709</v>
      </c>
      <c r="F107" s="5">
        <v>3548</v>
      </c>
      <c r="G107" s="18">
        <v>453</v>
      </c>
      <c r="H107" s="9">
        <v>186</v>
      </c>
      <c r="I107" s="5">
        <v>20</v>
      </c>
      <c r="J107" s="5">
        <v>29499.78869419</v>
      </c>
      <c r="K107" s="5">
        <v>341</v>
      </c>
      <c r="L107" s="5">
        <v>59</v>
      </c>
      <c r="M107" s="5">
        <v>31376</v>
      </c>
      <c r="N107" s="18">
        <v>31250.147</v>
      </c>
      <c r="O107" s="5">
        <v>17828.592</v>
      </c>
      <c r="P107" s="5">
        <v>40</v>
      </c>
      <c r="Q107" s="5">
        <v>282</v>
      </c>
      <c r="R107" s="5">
        <v>56</v>
      </c>
      <c r="S107" s="5">
        <v>12</v>
      </c>
      <c r="T107" s="5">
        <v>2</v>
      </c>
      <c r="U107" s="18">
        <v>22</v>
      </c>
      <c r="V107" s="9">
        <v>99</v>
      </c>
      <c r="W107" s="5">
        <v>198</v>
      </c>
      <c r="X107" s="5">
        <v>305</v>
      </c>
      <c r="Y107" s="19">
        <v>133.07661421</v>
      </c>
    </row>
    <row r="108" spans="1:25" ht="12.75">
      <c r="A108" s="9" t="str">
        <f>'[1]grunnlag'!B102</f>
        <v>0615 Flå</v>
      </c>
      <c r="B108" s="5">
        <v>998</v>
      </c>
      <c r="C108" s="5">
        <v>1</v>
      </c>
      <c r="D108" s="5">
        <v>52</v>
      </c>
      <c r="E108" s="5">
        <v>118</v>
      </c>
      <c r="F108" s="5">
        <v>623</v>
      </c>
      <c r="G108" s="18">
        <v>143</v>
      </c>
      <c r="H108" s="9">
        <v>55</v>
      </c>
      <c r="I108" s="5">
        <v>7</v>
      </c>
      <c r="J108" s="5">
        <v>3971.51904538</v>
      </c>
      <c r="K108" s="5">
        <v>65</v>
      </c>
      <c r="L108" s="5">
        <v>7</v>
      </c>
      <c r="M108" s="5">
        <v>5423</v>
      </c>
      <c r="N108" s="18">
        <v>5653.051</v>
      </c>
      <c r="O108" s="5">
        <v>3372.68</v>
      </c>
      <c r="P108" s="5">
        <v>9</v>
      </c>
      <c r="Q108" s="5">
        <v>106</v>
      </c>
      <c r="R108" s="5">
        <v>14</v>
      </c>
      <c r="S108" s="5">
        <v>3</v>
      </c>
      <c r="T108" s="5">
        <v>1</v>
      </c>
      <c r="U108" s="18">
        <v>7</v>
      </c>
      <c r="V108" s="9">
        <v>53</v>
      </c>
      <c r="W108" s="5">
        <v>704</v>
      </c>
      <c r="X108" s="5">
        <v>188</v>
      </c>
      <c r="Y108" s="19">
        <v>97.43515495</v>
      </c>
    </row>
    <row r="109" spans="1:25" ht="12.75">
      <c r="A109" s="10" t="str">
        <f>'[1]grunnlag'!B103</f>
        <v>0616 Nes</v>
      </c>
      <c r="B109" s="20">
        <v>3524</v>
      </c>
      <c r="C109" s="20">
        <v>1</v>
      </c>
      <c r="D109" s="20">
        <v>213</v>
      </c>
      <c r="E109" s="20">
        <v>471</v>
      </c>
      <c r="F109" s="20">
        <v>2236</v>
      </c>
      <c r="G109" s="20">
        <v>371</v>
      </c>
      <c r="H109" s="10">
        <v>198</v>
      </c>
      <c r="I109" s="20">
        <v>35</v>
      </c>
      <c r="J109" s="20">
        <v>18048.58169947</v>
      </c>
      <c r="K109" s="20">
        <v>189</v>
      </c>
      <c r="L109" s="20">
        <v>27</v>
      </c>
      <c r="M109" s="20">
        <v>15478</v>
      </c>
      <c r="N109" s="20">
        <v>15306.487</v>
      </c>
      <c r="O109" s="20">
        <v>11167.951</v>
      </c>
      <c r="P109" s="20">
        <v>21</v>
      </c>
      <c r="Q109" s="20">
        <v>295</v>
      </c>
      <c r="R109" s="20">
        <v>46</v>
      </c>
      <c r="S109" s="20">
        <v>13</v>
      </c>
      <c r="T109" s="20">
        <v>0</v>
      </c>
      <c r="U109" s="20">
        <v>15</v>
      </c>
      <c r="V109" s="10">
        <v>124</v>
      </c>
      <c r="W109" s="20">
        <v>810</v>
      </c>
      <c r="X109" s="20">
        <v>486</v>
      </c>
      <c r="Y109" s="21">
        <v>100.59075306</v>
      </c>
    </row>
    <row r="110" spans="1:25" ht="12.75">
      <c r="A110" s="9" t="str">
        <f>'[1]grunnlag'!B104</f>
        <v>0617 Gol</v>
      </c>
      <c r="B110" s="5">
        <v>4404</v>
      </c>
      <c r="C110" s="5">
        <v>1</v>
      </c>
      <c r="D110" s="5">
        <v>308</v>
      </c>
      <c r="E110" s="5">
        <v>534</v>
      </c>
      <c r="F110" s="5">
        <v>2862</v>
      </c>
      <c r="G110" s="18">
        <v>419</v>
      </c>
      <c r="H110" s="9">
        <v>219</v>
      </c>
      <c r="I110" s="5">
        <v>62</v>
      </c>
      <c r="J110" s="5">
        <v>23583.96232275</v>
      </c>
      <c r="K110" s="5">
        <v>309</v>
      </c>
      <c r="L110" s="5">
        <v>32</v>
      </c>
      <c r="M110" s="5">
        <v>17691</v>
      </c>
      <c r="N110" s="18">
        <v>12468.444</v>
      </c>
      <c r="O110" s="5">
        <v>13440.136</v>
      </c>
      <c r="P110" s="5">
        <v>26</v>
      </c>
      <c r="Q110" s="5">
        <v>338</v>
      </c>
      <c r="R110" s="5">
        <v>132</v>
      </c>
      <c r="S110" s="5">
        <v>24</v>
      </c>
      <c r="T110" s="5">
        <v>6</v>
      </c>
      <c r="U110" s="18">
        <v>22</v>
      </c>
      <c r="V110" s="9">
        <v>141</v>
      </c>
      <c r="W110" s="5">
        <v>533</v>
      </c>
      <c r="X110" s="5">
        <v>485</v>
      </c>
      <c r="Y110" s="19">
        <v>113.84594065</v>
      </c>
    </row>
    <row r="111" spans="1:25" ht="12.75">
      <c r="A111" s="9" t="str">
        <f>'[1]grunnlag'!B105</f>
        <v>0618 Hemsedal</v>
      </c>
      <c r="B111" s="5">
        <v>1947</v>
      </c>
      <c r="C111" s="5">
        <v>1</v>
      </c>
      <c r="D111" s="5">
        <v>148</v>
      </c>
      <c r="E111" s="5">
        <v>293</v>
      </c>
      <c r="F111" s="5">
        <v>1262</v>
      </c>
      <c r="G111" s="18">
        <v>149</v>
      </c>
      <c r="H111" s="9">
        <v>77</v>
      </c>
      <c r="I111" s="5">
        <v>18</v>
      </c>
      <c r="J111" s="5">
        <v>8856.03127996</v>
      </c>
      <c r="K111" s="5">
        <v>100</v>
      </c>
      <c r="L111" s="5">
        <v>19</v>
      </c>
      <c r="M111" s="5">
        <v>7949</v>
      </c>
      <c r="N111" s="18">
        <v>8325.153</v>
      </c>
      <c r="O111" s="5">
        <v>9661.193</v>
      </c>
      <c r="P111" s="5">
        <v>14</v>
      </c>
      <c r="Q111" s="5">
        <v>115</v>
      </c>
      <c r="R111" s="5">
        <v>23</v>
      </c>
      <c r="S111" s="5">
        <v>3</v>
      </c>
      <c r="T111" s="5">
        <v>2</v>
      </c>
      <c r="U111" s="18">
        <v>20</v>
      </c>
      <c r="V111" s="9">
        <v>98</v>
      </c>
      <c r="W111" s="5">
        <v>753</v>
      </c>
      <c r="X111" s="5">
        <v>236</v>
      </c>
      <c r="Y111" s="19">
        <v>138.4142443</v>
      </c>
    </row>
    <row r="112" spans="1:25" ht="12.75">
      <c r="A112" s="10" t="str">
        <f>'[1]grunnlag'!B106</f>
        <v>0619 Ål</v>
      </c>
      <c r="B112" s="20">
        <v>4662</v>
      </c>
      <c r="C112" s="20">
        <v>1</v>
      </c>
      <c r="D112" s="20">
        <v>315</v>
      </c>
      <c r="E112" s="20">
        <v>658</v>
      </c>
      <c r="F112" s="20">
        <v>2920</v>
      </c>
      <c r="G112" s="20">
        <v>463</v>
      </c>
      <c r="H112" s="10">
        <v>256</v>
      </c>
      <c r="I112" s="20">
        <v>50</v>
      </c>
      <c r="J112" s="20">
        <v>25251.47335047</v>
      </c>
      <c r="K112" s="20">
        <v>266</v>
      </c>
      <c r="L112" s="20">
        <v>23</v>
      </c>
      <c r="M112" s="20">
        <v>34197</v>
      </c>
      <c r="N112" s="20">
        <v>33420.811</v>
      </c>
      <c r="O112" s="20">
        <v>17874.101</v>
      </c>
      <c r="P112" s="20">
        <v>35</v>
      </c>
      <c r="Q112" s="20">
        <v>396</v>
      </c>
      <c r="R112" s="20">
        <v>33</v>
      </c>
      <c r="S112" s="20">
        <v>23</v>
      </c>
      <c r="T112" s="20">
        <v>4</v>
      </c>
      <c r="U112" s="20">
        <v>34</v>
      </c>
      <c r="V112" s="10">
        <v>213</v>
      </c>
      <c r="W112" s="20">
        <v>1171</v>
      </c>
      <c r="X112" s="20">
        <v>559</v>
      </c>
      <c r="Y112" s="21">
        <v>102.8146467</v>
      </c>
    </row>
    <row r="113" spans="1:25" ht="12.75">
      <c r="A113" s="9" t="str">
        <f>'[1]grunnlag'!B107</f>
        <v>0620 Hol</v>
      </c>
      <c r="B113" s="5">
        <v>4500</v>
      </c>
      <c r="C113" s="5">
        <v>1</v>
      </c>
      <c r="D113" s="5">
        <v>321</v>
      </c>
      <c r="E113" s="5">
        <v>549</v>
      </c>
      <c r="F113" s="5">
        <v>2935</v>
      </c>
      <c r="G113" s="18">
        <v>425</v>
      </c>
      <c r="H113" s="9">
        <v>243</v>
      </c>
      <c r="I113" s="5">
        <v>27</v>
      </c>
      <c r="J113" s="5">
        <v>24202.20953098</v>
      </c>
      <c r="K113" s="5">
        <v>263</v>
      </c>
      <c r="L113" s="5">
        <v>39</v>
      </c>
      <c r="M113" s="5">
        <v>58383</v>
      </c>
      <c r="N113" s="18">
        <v>35002.218</v>
      </c>
      <c r="O113" s="5">
        <v>13235.201</v>
      </c>
      <c r="P113" s="5">
        <v>35</v>
      </c>
      <c r="Q113" s="5">
        <v>348</v>
      </c>
      <c r="R113" s="5">
        <v>65</v>
      </c>
      <c r="S113" s="5">
        <v>15</v>
      </c>
      <c r="T113" s="5">
        <v>5</v>
      </c>
      <c r="U113" s="18">
        <v>18</v>
      </c>
      <c r="V113" s="9">
        <v>112</v>
      </c>
      <c r="W113" s="5">
        <v>1858</v>
      </c>
      <c r="X113" s="5">
        <v>395</v>
      </c>
      <c r="Y113" s="19">
        <v>144.12317148</v>
      </c>
    </row>
    <row r="114" spans="1:25" ht="12.75">
      <c r="A114" s="9" t="str">
        <f>'[1]grunnlag'!B108</f>
        <v>0621 Sigdal</v>
      </c>
      <c r="B114" s="5">
        <v>3501</v>
      </c>
      <c r="C114" s="5">
        <v>1</v>
      </c>
      <c r="D114" s="5">
        <v>226</v>
      </c>
      <c r="E114" s="5">
        <v>437</v>
      </c>
      <c r="F114" s="5">
        <v>2215</v>
      </c>
      <c r="G114" s="18">
        <v>367</v>
      </c>
      <c r="H114" s="9">
        <v>218</v>
      </c>
      <c r="I114" s="5">
        <v>38</v>
      </c>
      <c r="J114" s="5">
        <v>17907.31746364</v>
      </c>
      <c r="K114" s="5">
        <v>210</v>
      </c>
      <c r="L114" s="5">
        <v>25</v>
      </c>
      <c r="M114" s="5">
        <v>44385</v>
      </c>
      <c r="N114" s="18">
        <v>50236.77</v>
      </c>
      <c r="O114" s="5">
        <v>13349.418</v>
      </c>
      <c r="P114" s="5">
        <v>26</v>
      </c>
      <c r="Q114" s="5">
        <v>314</v>
      </c>
      <c r="R114" s="5">
        <v>6</v>
      </c>
      <c r="S114" s="5">
        <v>9</v>
      </c>
      <c r="T114" s="5">
        <v>7</v>
      </c>
      <c r="U114" s="18">
        <v>33</v>
      </c>
      <c r="V114" s="9">
        <v>217</v>
      </c>
      <c r="W114" s="5">
        <v>842</v>
      </c>
      <c r="X114" s="5">
        <v>592</v>
      </c>
      <c r="Y114" s="19">
        <v>102.34357066</v>
      </c>
    </row>
    <row r="115" spans="1:25" ht="12.75">
      <c r="A115" s="10" t="str">
        <f>'[1]grunnlag'!B109</f>
        <v>0622 Krødsherad</v>
      </c>
      <c r="B115" s="20">
        <v>2127</v>
      </c>
      <c r="C115" s="20">
        <v>1</v>
      </c>
      <c r="D115" s="20">
        <v>114</v>
      </c>
      <c r="E115" s="20">
        <v>265</v>
      </c>
      <c r="F115" s="20">
        <v>1432</v>
      </c>
      <c r="G115" s="20">
        <v>192</v>
      </c>
      <c r="H115" s="10">
        <v>111</v>
      </c>
      <c r="I115" s="20">
        <v>13</v>
      </c>
      <c r="J115" s="20">
        <v>9847.38659089</v>
      </c>
      <c r="K115" s="20">
        <v>148</v>
      </c>
      <c r="L115" s="20">
        <v>32</v>
      </c>
      <c r="M115" s="20">
        <v>18599</v>
      </c>
      <c r="N115" s="20">
        <v>21136.585</v>
      </c>
      <c r="O115" s="20">
        <v>7199.874</v>
      </c>
      <c r="P115" s="20">
        <v>23</v>
      </c>
      <c r="Q115" s="20">
        <v>179</v>
      </c>
      <c r="R115" s="20">
        <v>14</v>
      </c>
      <c r="S115" s="20">
        <v>9</v>
      </c>
      <c r="T115" s="20">
        <v>2</v>
      </c>
      <c r="U115" s="20">
        <v>10</v>
      </c>
      <c r="V115" s="10">
        <v>60</v>
      </c>
      <c r="W115" s="20">
        <v>375</v>
      </c>
      <c r="X115" s="20">
        <v>244</v>
      </c>
      <c r="Y115" s="21">
        <v>100.39623594</v>
      </c>
    </row>
    <row r="116" spans="1:25" ht="12.75">
      <c r="A116" s="9" t="str">
        <f>'[1]grunnlag'!B110</f>
        <v>0623 Modum</v>
      </c>
      <c r="B116" s="5">
        <v>12585</v>
      </c>
      <c r="C116" s="5">
        <v>1</v>
      </c>
      <c r="D116" s="5">
        <v>830</v>
      </c>
      <c r="E116" s="5">
        <v>1468</v>
      </c>
      <c r="F116" s="5">
        <v>8433</v>
      </c>
      <c r="G116" s="18">
        <v>1133</v>
      </c>
      <c r="H116" s="9">
        <v>617</v>
      </c>
      <c r="I116" s="5">
        <v>104</v>
      </c>
      <c r="J116" s="5">
        <v>83142.65023588</v>
      </c>
      <c r="K116" s="5">
        <v>991</v>
      </c>
      <c r="L116" s="5">
        <v>162</v>
      </c>
      <c r="M116" s="5">
        <v>84735</v>
      </c>
      <c r="N116" s="18">
        <v>43894.008</v>
      </c>
      <c r="O116" s="5">
        <v>24740.53</v>
      </c>
      <c r="P116" s="5">
        <v>102</v>
      </c>
      <c r="Q116" s="5">
        <v>915</v>
      </c>
      <c r="R116" s="5">
        <v>188</v>
      </c>
      <c r="S116" s="5">
        <v>64</v>
      </c>
      <c r="T116" s="5">
        <v>12</v>
      </c>
      <c r="U116" s="18">
        <v>54</v>
      </c>
      <c r="V116" s="9">
        <v>271</v>
      </c>
      <c r="W116" s="5">
        <v>515</v>
      </c>
      <c r="X116" s="5">
        <v>939</v>
      </c>
      <c r="Y116" s="19">
        <v>91.08936048</v>
      </c>
    </row>
    <row r="117" spans="1:25" ht="12.75">
      <c r="A117" s="9" t="str">
        <f>'[1]grunnlag'!B111</f>
        <v>0624 Øvre Eiker</v>
      </c>
      <c r="B117" s="5">
        <v>15825</v>
      </c>
      <c r="C117" s="5">
        <v>1</v>
      </c>
      <c r="D117" s="5">
        <v>1139</v>
      </c>
      <c r="E117" s="5">
        <v>2078</v>
      </c>
      <c r="F117" s="5">
        <v>10441</v>
      </c>
      <c r="G117" s="18">
        <v>1402</v>
      </c>
      <c r="H117" s="9">
        <v>655</v>
      </c>
      <c r="I117" s="5">
        <v>110</v>
      </c>
      <c r="J117" s="5">
        <v>109449.16746778</v>
      </c>
      <c r="K117" s="5">
        <v>1190</v>
      </c>
      <c r="L117" s="5">
        <v>249</v>
      </c>
      <c r="M117" s="5">
        <v>99217</v>
      </c>
      <c r="N117" s="18">
        <v>45946.628</v>
      </c>
      <c r="O117" s="5">
        <v>35158.621</v>
      </c>
      <c r="P117" s="5">
        <v>123</v>
      </c>
      <c r="Q117" s="5">
        <v>1071</v>
      </c>
      <c r="R117" s="5">
        <v>234</v>
      </c>
      <c r="S117" s="5">
        <v>55</v>
      </c>
      <c r="T117" s="5">
        <v>24</v>
      </c>
      <c r="U117" s="18">
        <v>50</v>
      </c>
      <c r="V117" s="9">
        <v>270</v>
      </c>
      <c r="W117" s="5">
        <v>457</v>
      </c>
      <c r="X117" s="5">
        <v>800</v>
      </c>
      <c r="Y117" s="19">
        <v>90.09085515</v>
      </c>
    </row>
    <row r="118" spans="1:25" ht="12.75">
      <c r="A118" s="10" t="str">
        <f>'[1]grunnlag'!B112</f>
        <v>0625 Nedre Eiker</v>
      </c>
      <c r="B118" s="20">
        <v>21653</v>
      </c>
      <c r="C118" s="20">
        <v>1</v>
      </c>
      <c r="D118" s="20">
        <v>1654</v>
      </c>
      <c r="E118" s="20">
        <v>3067</v>
      </c>
      <c r="F118" s="20">
        <v>14502</v>
      </c>
      <c r="G118" s="20">
        <v>1647</v>
      </c>
      <c r="H118" s="10">
        <v>690</v>
      </c>
      <c r="I118" s="20">
        <v>93</v>
      </c>
      <c r="J118" s="20">
        <v>159448.9600568</v>
      </c>
      <c r="K118" s="20">
        <v>1738</v>
      </c>
      <c r="L118" s="20">
        <v>350</v>
      </c>
      <c r="M118" s="20">
        <v>78619</v>
      </c>
      <c r="N118" s="20">
        <v>47469.91</v>
      </c>
      <c r="O118" s="20">
        <v>23221.966</v>
      </c>
      <c r="P118" s="20">
        <v>170</v>
      </c>
      <c r="Q118" s="20">
        <v>1127</v>
      </c>
      <c r="R118" s="20">
        <v>767</v>
      </c>
      <c r="S118" s="20">
        <v>78</v>
      </c>
      <c r="T118" s="20">
        <v>24</v>
      </c>
      <c r="U118" s="20">
        <v>9</v>
      </c>
      <c r="V118" s="10">
        <v>43</v>
      </c>
      <c r="W118" s="20">
        <v>122</v>
      </c>
      <c r="X118" s="20">
        <v>186</v>
      </c>
      <c r="Y118" s="21">
        <v>85.23981981</v>
      </c>
    </row>
    <row r="119" spans="1:25" ht="12.75">
      <c r="A119" s="9" t="str">
        <f>'[1]grunnlag'!B113</f>
        <v>0626 Lier</v>
      </c>
      <c r="B119" s="5">
        <v>21874</v>
      </c>
      <c r="C119" s="5">
        <v>1</v>
      </c>
      <c r="D119" s="5">
        <v>1657</v>
      </c>
      <c r="E119" s="5">
        <v>3255</v>
      </c>
      <c r="F119" s="5">
        <v>14398</v>
      </c>
      <c r="G119" s="18">
        <v>1694</v>
      </c>
      <c r="H119" s="9">
        <v>763</v>
      </c>
      <c r="I119" s="5">
        <v>107</v>
      </c>
      <c r="J119" s="5">
        <v>161403.83495091</v>
      </c>
      <c r="K119" s="5">
        <v>1550</v>
      </c>
      <c r="L119" s="5">
        <v>236</v>
      </c>
      <c r="M119" s="5">
        <v>155228</v>
      </c>
      <c r="N119" s="18">
        <v>59151.256</v>
      </c>
      <c r="O119" s="5">
        <v>28062.836</v>
      </c>
      <c r="P119" s="5">
        <v>154</v>
      </c>
      <c r="Q119" s="5">
        <v>1177</v>
      </c>
      <c r="R119" s="5">
        <v>735</v>
      </c>
      <c r="S119" s="5">
        <v>67</v>
      </c>
      <c r="T119" s="5">
        <v>17</v>
      </c>
      <c r="U119" s="18">
        <v>43</v>
      </c>
      <c r="V119" s="9">
        <v>226</v>
      </c>
      <c r="W119" s="5">
        <v>301</v>
      </c>
      <c r="X119" s="5">
        <v>628</v>
      </c>
      <c r="Y119" s="19">
        <v>107.82843628</v>
      </c>
    </row>
    <row r="120" spans="1:25" ht="12.75">
      <c r="A120" s="9" t="str">
        <f>'[1]grunnlag'!B114</f>
        <v>0627 Røyken</v>
      </c>
      <c r="B120" s="5">
        <v>17594</v>
      </c>
      <c r="C120" s="5">
        <v>1</v>
      </c>
      <c r="D120" s="5">
        <v>1489</v>
      </c>
      <c r="E120" s="5">
        <v>2697</v>
      </c>
      <c r="F120" s="5">
        <v>11718</v>
      </c>
      <c r="G120" s="18">
        <v>1217</v>
      </c>
      <c r="H120" s="9">
        <v>424</v>
      </c>
      <c r="I120" s="5">
        <v>49</v>
      </c>
      <c r="J120" s="5">
        <v>124290.37695171</v>
      </c>
      <c r="K120" s="5">
        <v>1170</v>
      </c>
      <c r="L120" s="5">
        <v>239</v>
      </c>
      <c r="M120" s="5">
        <v>102996</v>
      </c>
      <c r="N120" s="18">
        <v>48795.093</v>
      </c>
      <c r="O120" s="5">
        <v>30266.498</v>
      </c>
      <c r="P120" s="5">
        <v>128</v>
      </c>
      <c r="Q120" s="5">
        <v>747</v>
      </c>
      <c r="R120" s="5">
        <v>280</v>
      </c>
      <c r="S120" s="5">
        <v>62</v>
      </c>
      <c r="T120" s="5">
        <v>32</v>
      </c>
      <c r="U120" s="18">
        <v>15</v>
      </c>
      <c r="V120" s="9">
        <v>72</v>
      </c>
      <c r="W120" s="5">
        <v>113</v>
      </c>
      <c r="X120" s="5">
        <v>245</v>
      </c>
      <c r="Y120" s="19">
        <v>101.29382006</v>
      </c>
    </row>
    <row r="121" spans="1:25" ht="12.75">
      <c r="A121" s="10" t="str">
        <f>'[1]grunnlag'!B115</f>
        <v>0628 Hurum</v>
      </c>
      <c r="B121" s="20">
        <v>8913</v>
      </c>
      <c r="C121" s="20">
        <v>1</v>
      </c>
      <c r="D121" s="20">
        <v>609</v>
      </c>
      <c r="E121" s="20">
        <v>1324</v>
      </c>
      <c r="F121" s="20">
        <v>5815</v>
      </c>
      <c r="G121" s="20">
        <v>740</v>
      </c>
      <c r="H121" s="10">
        <v>372</v>
      </c>
      <c r="I121" s="20">
        <v>53</v>
      </c>
      <c r="J121" s="20">
        <v>54957.71756193</v>
      </c>
      <c r="K121" s="20">
        <v>642</v>
      </c>
      <c r="L121" s="20">
        <v>139</v>
      </c>
      <c r="M121" s="20">
        <v>91088</v>
      </c>
      <c r="N121" s="20">
        <v>41122.448</v>
      </c>
      <c r="O121" s="20">
        <v>20699.358</v>
      </c>
      <c r="P121" s="20">
        <v>65</v>
      </c>
      <c r="Q121" s="20">
        <v>556</v>
      </c>
      <c r="R121" s="20">
        <v>63</v>
      </c>
      <c r="S121" s="20">
        <v>35</v>
      </c>
      <c r="T121" s="20">
        <v>13</v>
      </c>
      <c r="U121" s="20">
        <v>14</v>
      </c>
      <c r="V121" s="10">
        <v>62</v>
      </c>
      <c r="W121" s="20">
        <v>163</v>
      </c>
      <c r="X121" s="20">
        <v>200</v>
      </c>
      <c r="Y121" s="21">
        <v>90.73710537</v>
      </c>
    </row>
    <row r="122" spans="1:25" ht="12.75">
      <c r="A122" s="9" t="str">
        <f>'[1]grunnlag'!B116</f>
        <v>0631 Flesberg</v>
      </c>
      <c r="B122" s="5">
        <v>2529</v>
      </c>
      <c r="C122" s="5">
        <v>1</v>
      </c>
      <c r="D122" s="5">
        <v>195</v>
      </c>
      <c r="E122" s="5">
        <v>333</v>
      </c>
      <c r="F122" s="5">
        <v>1627</v>
      </c>
      <c r="G122" s="18">
        <v>233</v>
      </c>
      <c r="H122" s="9">
        <v>116</v>
      </c>
      <c r="I122" s="5">
        <v>25</v>
      </c>
      <c r="J122" s="5">
        <v>12121.00401852</v>
      </c>
      <c r="K122" s="5">
        <v>138</v>
      </c>
      <c r="L122" s="5">
        <v>34</v>
      </c>
      <c r="M122" s="5">
        <v>23962</v>
      </c>
      <c r="N122" s="18">
        <v>21723.163</v>
      </c>
      <c r="O122" s="5">
        <v>14724.285</v>
      </c>
      <c r="P122" s="5">
        <v>15</v>
      </c>
      <c r="Q122" s="5">
        <v>175</v>
      </c>
      <c r="R122" s="5">
        <v>13</v>
      </c>
      <c r="S122" s="5">
        <v>10</v>
      </c>
      <c r="T122" s="5">
        <v>3</v>
      </c>
      <c r="U122" s="18">
        <v>11</v>
      </c>
      <c r="V122" s="9">
        <v>77</v>
      </c>
      <c r="W122" s="5">
        <v>562</v>
      </c>
      <c r="X122" s="5">
        <v>409</v>
      </c>
      <c r="Y122" s="19">
        <v>92.55992256</v>
      </c>
    </row>
    <row r="123" spans="1:25" ht="12.75">
      <c r="A123" s="9" t="str">
        <f>'[1]grunnlag'!B117</f>
        <v>0632 Rollag</v>
      </c>
      <c r="B123" s="5">
        <v>1414</v>
      </c>
      <c r="C123" s="5">
        <v>1</v>
      </c>
      <c r="D123" s="5">
        <v>74</v>
      </c>
      <c r="E123" s="5">
        <v>208</v>
      </c>
      <c r="F123" s="5">
        <v>871</v>
      </c>
      <c r="G123" s="18">
        <v>143</v>
      </c>
      <c r="H123" s="9">
        <v>95</v>
      </c>
      <c r="I123" s="5">
        <v>23</v>
      </c>
      <c r="J123" s="5">
        <v>6033.08287774</v>
      </c>
      <c r="K123" s="5">
        <v>86</v>
      </c>
      <c r="L123" s="5">
        <v>13</v>
      </c>
      <c r="M123" s="5">
        <v>12695</v>
      </c>
      <c r="N123" s="18">
        <v>11502.209</v>
      </c>
      <c r="O123" s="5">
        <v>4522.587</v>
      </c>
      <c r="P123" s="5">
        <v>9</v>
      </c>
      <c r="Q123" s="5">
        <v>129</v>
      </c>
      <c r="R123" s="5">
        <v>15</v>
      </c>
      <c r="S123" s="5">
        <v>12</v>
      </c>
      <c r="T123" s="5">
        <v>3</v>
      </c>
      <c r="U123" s="18">
        <v>9</v>
      </c>
      <c r="V123" s="9">
        <v>65</v>
      </c>
      <c r="W123" s="5">
        <v>449</v>
      </c>
      <c r="X123" s="5">
        <v>251</v>
      </c>
      <c r="Y123" s="19">
        <v>101.12526953</v>
      </c>
    </row>
    <row r="124" spans="1:25" ht="12.75">
      <c r="A124" s="10" t="str">
        <f>'[1]grunnlag'!B118</f>
        <v>0633 Nore og Uvdal</v>
      </c>
      <c r="B124" s="20">
        <v>2597</v>
      </c>
      <c r="C124" s="20">
        <v>1</v>
      </c>
      <c r="D124" s="20">
        <v>172</v>
      </c>
      <c r="E124" s="20">
        <v>351</v>
      </c>
      <c r="F124" s="20">
        <v>1573</v>
      </c>
      <c r="G124" s="20">
        <v>304</v>
      </c>
      <c r="H124" s="10">
        <v>167</v>
      </c>
      <c r="I124" s="20">
        <v>30</v>
      </c>
      <c r="J124" s="20">
        <v>12513.14103645</v>
      </c>
      <c r="K124" s="20">
        <v>117</v>
      </c>
      <c r="L124" s="20">
        <v>26</v>
      </c>
      <c r="M124" s="20">
        <v>29339</v>
      </c>
      <c r="N124" s="20">
        <v>30601.064</v>
      </c>
      <c r="O124" s="20">
        <v>16728.153</v>
      </c>
      <c r="P124" s="20">
        <v>21</v>
      </c>
      <c r="Q124" s="20">
        <v>266</v>
      </c>
      <c r="R124" s="20">
        <v>4</v>
      </c>
      <c r="S124" s="20">
        <v>5</v>
      </c>
      <c r="T124" s="20">
        <v>0</v>
      </c>
      <c r="U124" s="20">
        <v>20</v>
      </c>
      <c r="V124" s="10">
        <v>158</v>
      </c>
      <c r="W124" s="20">
        <v>2501</v>
      </c>
      <c r="X124" s="20">
        <v>543</v>
      </c>
      <c r="Y124" s="21">
        <v>125.91761674</v>
      </c>
    </row>
    <row r="125" spans="1:25" ht="13.5" thickBot="1">
      <c r="A125" s="11" t="str">
        <f>'[1]grunnlag'!A98</f>
        <v>Buskerud</v>
      </c>
      <c r="B125" s="22">
        <v>245225</v>
      </c>
      <c r="C125" s="22">
        <v>21</v>
      </c>
      <c r="D125" s="22">
        <v>17581</v>
      </c>
      <c r="E125" s="22">
        <v>32056</v>
      </c>
      <c r="F125" s="22">
        <v>162253</v>
      </c>
      <c r="G125" s="22">
        <v>21435</v>
      </c>
      <c r="H125" s="12">
        <v>10218</v>
      </c>
      <c r="I125" s="22">
        <v>1682</v>
      </c>
      <c r="J125" s="22">
        <v>1795212.5472889</v>
      </c>
      <c r="K125" s="22">
        <v>18087</v>
      </c>
      <c r="L125" s="22">
        <v>3533</v>
      </c>
      <c r="M125" s="22">
        <v>1634121</v>
      </c>
      <c r="N125" s="22">
        <v>849975.435</v>
      </c>
      <c r="O125" s="22">
        <v>450521.072</v>
      </c>
      <c r="P125" s="22">
        <v>1839</v>
      </c>
      <c r="Q125" s="22">
        <v>16384</v>
      </c>
      <c r="R125" s="22">
        <v>7975</v>
      </c>
      <c r="S125" s="22">
        <v>835</v>
      </c>
      <c r="T125" s="22">
        <v>261</v>
      </c>
      <c r="U125" s="22">
        <v>532</v>
      </c>
      <c r="V125" s="12">
        <v>2963</v>
      </c>
      <c r="W125" s="22">
        <v>14908</v>
      </c>
      <c r="X125" s="22">
        <v>10123</v>
      </c>
      <c r="Y125" s="23">
        <f>Ark1!E125</f>
        <v>101.65372414689709</v>
      </c>
    </row>
    <row r="126" spans="1:25" ht="12.75">
      <c r="A126" s="9"/>
      <c r="B126" s="5"/>
      <c r="C126" s="5"/>
      <c r="D126" s="5"/>
      <c r="E126" s="5"/>
      <c r="F126" s="5"/>
      <c r="G126" s="18"/>
      <c r="H126" s="9"/>
      <c r="I126" s="5"/>
      <c r="J126" s="5"/>
      <c r="K126" s="5"/>
      <c r="L126" s="5"/>
      <c r="M126" s="5"/>
      <c r="N126" s="18"/>
      <c r="O126" s="5"/>
      <c r="P126" s="5"/>
      <c r="Q126" s="5"/>
      <c r="R126" s="5"/>
      <c r="S126" s="5"/>
      <c r="T126" s="5"/>
      <c r="U126" s="18"/>
      <c r="V126" s="9"/>
      <c r="W126" s="5"/>
      <c r="X126" s="5"/>
      <c r="Y126" s="19"/>
    </row>
    <row r="127" spans="1:25" ht="12.75">
      <c r="A127" s="9" t="str">
        <f>'[1]grunnlag'!B120</f>
        <v>0701 Horten</v>
      </c>
      <c r="B127" s="5">
        <v>24871</v>
      </c>
      <c r="C127" s="5">
        <v>1</v>
      </c>
      <c r="D127" s="5">
        <v>1739</v>
      </c>
      <c r="E127" s="5">
        <v>3349</v>
      </c>
      <c r="F127" s="5">
        <v>16379</v>
      </c>
      <c r="G127" s="18">
        <v>2218</v>
      </c>
      <c r="H127" s="9">
        <v>1025</v>
      </c>
      <c r="I127" s="5">
        <v>161</v>
      </c>
      <c r="J127" s="5">
        <v>188292.01237917</v>
      </c>
      <c r="K127" s="5">
        <v>2059</v>
      </c>
      <c r="L127" s="5">
        <v>456</v>
      </c>
      <c r="M127" s="5">
        <v>104168</v>
      </c>
      <c r="N127" s="18">
        <v>42608.76</v>
      </c>
      <c r="O127" s="5">
        <v>25455.696</v>
      </c>
      <c r="P127" s="5">
        <v>200</v>
      </c>
      <c r="Q127" s="5">
        <v>1636</v>
      </c>
      <c r="R127" s="5">
        <v>686</v>
      </c>
      <c r="S127" s="5">
        <v>93</v>
      </c>
      <c r="T127" s="5">
        <v>26</v>
      </c>
      <c r="U127" s="18">
        <v>20</v>
      </c>
      <c r="V127" s="9">
        <v>84</v>
      </c>
      <c r="W127" s="5">
        <v>70</v>
      </c>
      <c r="X127" s="5">
        <v>199</v>
      </c>
      <c r="Y127" s="19">
        <v>87.89513177</v>
      </c>
    </row>
    <row r="128" spans="1:25" ht="12.75">
      <c r="A128" s="9" t="str">
        <f>'[1]grunnlag'!B121</f>
        <v>0702 Holmestrand</v>
      </c>
      <c r="B128" s="5">
        <v>9654</v>
      </c>
      <c r="C128" s="5">
        <v>1</v>
      </c>
      <c r="D128" s="5">
        <v>617</v>
      </c>
      <c r="E128" s="5">
        <v>1231</v>
      </c>
      <c r="F128" s="5">
        <v>6426</v>
      </c>
      <c r="G128" s="18">
        <v>891</v>
      </c>
      <c r="H128" s="9">
        <v>425</v>
      </c>
      <c r="I128" s="5">
        <v>64</v>
      </c>
      <c r="J128" s="5">
        <v>60485.14879755</v>
      </c>
      <c r="K128" s="5">
        <v>817</v>
      </c>
      <c r="L128" s="5">
        <v>153</v>
      </c>
      <c r="M128" s="5">
        <v>52395</v>
      </c>
      <c r="N128" s="18">
        <v>31382.401</v>
      </c>
      <c r="O128" s="5">
        <v>13563.911</v>
      </c>
      <c r="P128" s="5">
        <v>75</v>
      </c>
      <c r="Q128" s="5">
        <v>642</v>
      </c>
      <c r="R128" s="5">
        <v>169</v>
      </c>
      <c r="S128" s="5">
        <v>45</v>
      </c>
      <c r="T128" s="5">
        <v>12</v>
      </c>
      <c r="U128" s="18">
        <v>19</v>
      </c>
      <c r="V128" s="9">
        <v>84</v>
      </c>
      <c r="W128" s="5">
        <v>86</v>
      </c>
      <c r="X128" s="5">
        <v>190</v>
      </c>
      <c r="Y128" s="19">
        <v>86.78739049</v>
      </c>
    </row>
    <row r="129" spans="1:25" ht="12.75">
      <c r="A129" s="10" t="str">
        <f>'[1]grunnlag'!B122</f>
        <v>0704 Tønsberg</v>
      </c>
      <c r="B129" s="20">
        <v>36919</v>
      </c>
      <c r="C129" s="20">
        <v>1</v>
      </c>
      <c r="D129" s="20">
        <v>2500</v>
      </c>
      <c r="E129" s="20">
        <v>4597</v>
      </c>
      <c r="F129" s="20">
        <v>24384</v>
      </c>
      <c r="G129" s="20">
        <v>3526</v>
      </c>
      <c r="H129" s="10">
        <v>1663</v>
      </c>
      <c r="I129" s="20">
        <v>249</v>
      </c>
      <c r="J129" s="20">
        <v>302482.26395832</v>
      </c>
      <c r="K129" s="20">
        <v>3003</v>
      </c>
      <c r="L129" s="20">
        <v>673</v>
      </c>
      <c r="M129" s="20">
        <v>204177</v>
      </c>
      <c r="N129" s="20">
        <v>78411.054</v>
      </c>
      <c r="O129" s="20">
        <v>50937.324</v>
      </c>
      <c r="P129" s="20">
        <v>276</v>
      </c>
      <c r="Q129" s="20">
        <v>2723</v>
      </c>
      <c r="R129" s="20">
        <v>856</v>
      </c>
      <c r="S129" s="20">
        <v>145</v>
      </c>
      <c r="T129" s="20">
        <v>40</v>
      </c>
      <c r="U129" s="20">
        <v>41</v>
      </c>
      <c r="V129" s="10">
        <v>155</v>
      </c>
      <c r="W129" s="20">
        <v>107</v>
      </c>
      <c r="X129" s="20">
        <v>376</v>
      </c>
      <c r="Y129" s="21">
        <v>102.47119417</v>
      </c>
    </row>
    <row r="130" spans="1:25" ht="12.75">
      <c r="A130" s="9" t="str">
        <f>'[1]grunnlag'!B123</f>
        <v>0706 Sandefjord</v>
      </c>
      <c r="B130" s="5">
        <v>41555</v>
      </c>
      <c r="C130" s="5">
        <v>1</v>
      </c>
      <c r="D130" s="5">
        <v>2928</v>
      </c>
      <c r="E130" s="5">
        <v>5531</v>
      </c>
      <c r="F130" s="5">
        <v>27147</v>
      </c>
      <c r="G130" s="18">
        <v>3940</v>
      </c>
      <c r="H130" s="9">
        <v>1718</v>
      </c>
      <c r="I130" s="5">
        <v>291</v>
      </c>
      <c r="J130" s="5">
        <v>348616.50447998</v>
      </c>
      <c r="K130" s="5">
        <v>3518</v>
      </c>
      <c r="L130" s="5">
        <v>831</v>
      </c>
      <c r="M130" s="5">
        <v>175123</v>
      </c>
      <c r="N130" s="18">
        <v>89891.456</v>
      </c>
      <c r="O130" s="5">
        <v>36403.249</v>
      </c>
      <c r="P130" s="5">
        <v>333</v>
      </c>
      <c r="Q130" s="5">
        <v>2926</v>
      </c>
      <c r="R130" s="5">
        <v>1226</v>
      </c>
      <c r="S130" s="5">
        <v>164</v>
      </c>
      <c r="T130" s="5">
        <v>60</v>
      </c>
      <c r="U130" s="18">
        <v>36</v>
      </c>
      <c r="V130" s="9">
        <v>155</v>
      </c>
      <c r="W130" s="5">
        <v>121</v>
      </c>
      <c r="X130" s="5">
        <v>497</v>
      </c>
      <c r="Y130" s="19">
        <v>92.0826551</v>
      </c>
    </row>
    <row r="131" spans="1:25" ht="12.75">
      <c r="A131" s="9" t="str">
        <f>'[1]grunnlag'!B124</f>
        <v>0709 Larvik</v>
      </c>
      <c r="B131" s="5">
        <v>41211</v>
      </c>
      <c r="C131" s="5">
        <v>1</v>
      </c>
      <c r="D131" s="5">
        <v>2660</v>
      </c>
      <c r="E131" s="5">
        <v>5425</v>
      </c>
      <c r="F131" s="5">
        <v>26837</v>
      </c>
      <c r="G131" s="18">
        <v>3994</v>
      </c>
      <c r="H131" s="9">
        <v>1945</v>
      </c>
      <c r="I131" s="5">
        <v>350</v>
      </c>
      <c r="J131" s="5">
        <v>345156.28311959</v>
      </c>
      <c r="K131" s="5">
        <v>3315</v>
      </c>
      <c r="L131" s="5">
        <v>577</v>
      </c>
      <c r="M131" s="5">
        <v>287183</v>
      </c>
      <c r="N131" s="18">
        <v>91636.803</v>
      </c>
      <c r="O131" s="5">
        <v>64197.635</v>
      </c>
      <c r="P131" s="5">
        <v>298</v>
      </c>
      <c r="Q131" s="5">
        <v>3113</v>
      </c>
      <c r="R131" s="5">
        <v>1028</v>
      </c>
      <c r="S131" s="5">
        <v>152</v>
      </c>
      <c r="T131" s="5">
        <v>46</v>
      </c>
      <c r="U131" s="18">
        <v>77</v>
      </c>
      <c r="V131" s="9">
        <v>394</v>
      </c>
      <c r="W131" s="5">
        <v>535</v>
      </c>
      <c r="X131" s="5">
        <v>998</v>
      </c>
      <c r="Y131" s="19">
        <v>90.71749069</v>
      </c>
    </row>
    <row r="132" spans="1:25" ht="12.75">
      <c r="A132" s="10" t="str">
        <f>'[1]grunnlag'!B125</f>
        <v>0711 Svelvik</v>
      </c>
      <c r="B132" s="20">
        <v>6465</v>
      </c>
      <c r="C132" s="20">
        <v>1</v>
      </c>
      <c r="D132" s="20">
        <v>436</v>
      </c>
      <c r="E132" s="20">
        <v>959</v>
      </c>
      <c r="F132" s="20">
        <v>4317</v>
      </c>
      <c r="G132" s="20">
        <v>517</v>
      </c>
      <c r="H132" s="10">
        <v>209</v>
      </c>
      <c r="I132" s="20">
        <v>27</v>
      </c>
      <c r="J132" s="20">
        <v>37383.6958849</v>
      </c>
      <c r="K132" s="20">
        <v>536</v>
      </c>
      <c r="L132" s="20">
        <v>80</v>
      </c>
      <c r="M132" s="20">
        <v>34520</v>
      </c>
      <c r="N132" s="20">
        <v>30820.604</v>
      </c>
      <c r="O132" s="20">
        <v>10569.838</v>
      </c>
      <c r="P132" s="20">
        <v>55</v>
      </c>
      <c r="Q132" s="20">
        <v>363</v>
      </c>
      <c r="R132" s="20">
        <v>105</v>
      </c>
      <c r="S132" s="20">
        <v>25</v>
      </c>
      <c r="T132" s="20">
        <v>19</v>
      </c>
      <c r="U132" s="20">
        <v>3</v>
      </c>
      <c r="V132" s="10">
        <v>28</v>
      </c>
      <c r="W132" s="20">
        <v>58</v>
      </c>
      <c r="X132" s="20">
        <v>106</v>
      </c>
      <c r="Y132" s="21">
        <v>90.09262674</v>
      </c>
    </row>
    <row r="133" spans="1:25" ht="12.75">
      <c r="A133" s="9" t="str">
        <f>'[1]grunnlag'!B126</f>
        <v>0713 Sande</v>
      </c>
      <c r="B133" s="5">
        <v>7740</v>
      </c>
      <c r="C133" s="5">
        <v>1</v>
      </c>
      <c r="D133" s="5">
        <v>600</v>
      </c>
      <c r="E133" s="5">
        <v>1157</v>
      </c>
      <c r="F133" s="5">
        <v>5002</v>
      </c>
      <c r="G133" s="18">
        <v>657</v>
      </c>
      <c r="H133" s="9">
        <v>269</v>
      </c>
      <c r="I133" s="5">
        <v>55</v>
      </c>
      <c r="J133" s="5">
        <v>46396.92014846</v>
      </c>
      <c r="K133" s="5">
        <v>587</v>
      </c>
      <c r="L133" s="5">
        <v>92</v>
      </c>
      <c r="M133" s="5">
        <v>41397</v>
      </c>
      <c r="N133" s="18">
        <v>19120.838</v>
      </c>
      <c r="O133" s="5">
        <v>18334.225</v>
      </c>
      <c r="P133" s="5">
        <v>54</v>
      </c>
      <c r="Q133" s="5">
        <v>449</v>
      </c>
      <c r="R133" s="5">
        <v>87</v>
      </c>
      <c r="S133" s="5">
        <v>38</v>
      </c>
      <c r="T133" s="5">
        <v>12</v>
      </c>
      <c r="U133" s="18">
        <v>35</v>
      </c>
      <c r="V133" s="9">
        <v>155</v>
      </c>
      <c r="W133" s="5">
        <v>178</v>
      </c>
      <c r="X133" s="5">
        <v>373</v>
      </c>
      <c r="Y133" s="19">
        <v>89.48711757</v>
      </c>
    </row>
    <row r="134" spans="1:25" ht="12.75">
      <c r="A134" s="9" t="str">
        <f>'[1]grunnlag'!B127</f>
        <v>0714 Hof</v>
      </c>
      <c r="B134" s="5">
        <v>3079</v>
      </c>
      <c r="C134" s="5">
        <v>1</v>
      </c>
      <c r="D134" s="5">
        <v>250</v>
      </c>
      <c r="E134" s="5">
        <v>423</v>
      </c>
      <c r="F134" s="5">
        <v>2024</v>
      </c>
      <c r="G134" s="18">
        <v>223</v>
      </c>
      <c r="H134" s="9">
        <v>135</v>
      </c>
      <c r="I134" s="5">
        <v>24</v>
      </c>
      <c r="J134" s="5">
        <v>15349.4078774</v>
      </c>
      <c r="K134" s="5">
        <v>208</v>
      </c>
      <c r="L134" s="5">
        <v>35</v>
      </c>
      <c r="M134" s="5">
        <v>11680</v>
      </c>
      <c r="N134" s="18">
        <v>10722.793</v>
      </c>
      <c r="O134" s="5">
        <v>8592.654</v>
      </c>
      <c r="P134" s="5">
        <v>22</v>
      </c>
      <c r="Q134" s="5">
        <v>216</v>
      </c>
      <c r="R134" s="5">
        <v>31</v>
      </c>
      <c r="S134" s="5">
        <v>11</v>
      </c>
      <c r="T134" s="5">
        <v>3</v>
      </c>
      <c r="U134" s="18">
        <v>14</v>
      </c>
      <c r="V134" s="9">
        <v>69</v>
      </c>
      <c r="W134" s="5">
        <v>163</v>
      </c>
      <c r="X134" s="5">
        <v>195</v>
      </c>
      <c r="Y134" s="19">
        <v>77.67652073</v>
      </c>
    </row>
    <row r="135" spans="1:25" ht="12.75">
      <c r="A135" s="10" t="str">
        <f>'[1]grunnlag'!B128</f>
        <v>0716 Re</v>
      </c>
      <c r="B135" s="20">
        <v>8243</v>
      </c>
      <c r="C135" s="20">
        <v>1</v>
      </c>
      <c r="D135" s="20">
        <v>640</v>
      </c>
      <c r="E135" s="20">
        <v>1226</v>
      </c>
      <c r="F135" s="20">
        <v>5478</v>
      </c>
      <c r="G135" s="20">
        <v>551</v>
      </c>
      <c r="H135" s="10">
        <v>296</v>
      </c>
      <c r="I135" s="20">
        <v>52</v>
      </c>
      <c r="J135" s="20">
        <v>50038.27848323</v>
      </c>
      <c r="K135" s="20">
        <v>603</v>
      </c>
      <c r="L135" s="20">
        <v>99</v>
      </c>
      <c r="M135" s="20">
        <v>76862</v>
      </c>
      <c r="N135" s="20">
        <v>33862.482</v>
      </c>
      <c r="O135" s="20">
        <v>25898.5</v>
      </c>
      <c r="P135" s="20">
        <v>57</v>
      </c>
      <c r="Q135" s="20">
        <v>411</v>
      </c>
      <c r="R135" s="20">
        <v>109</v>
      </c>
      <c r="S135" s="20">
        <v>49</v>
      </c>
      <c r="T135" s="20">
        <v>18</v>
      </c>
      <c r="U135" s="20">
        <v>80</v>
      </c>
      <c r="V135" s="10">
        <v>342</v>
      </c>
      <c r="W135" s="20">
        <v>225</v>
      </c>
      <c r="X135" s="20">
        <v>649</v>
      </c>
      <c r="Y135" s="21">
        <v>82.71838227</v>
      </c>
    </row>
    <row r="136" spans="1:25" ht="12.75">
      <c r="A136" s="9" t="str">
        <f>'[1]grunnlag'!B129</f>
        <v>0719 Andebu</v>
      </c>
      <c r="B136" s="5">
        <v>5147</v>
      </c>
      <c r="C136" s="5">
        <v>1</v>
      </c>
      <c r="D136" s="5">
        <v>390</v>
      </c>
      <c r="E136" s="5">
        <v>766</v>
      </c>
      <c r="F136" s="5">
        <v>3366</v>
      </c>
      <c r="G136" s="18">
        <v>387</v>
      </c>
      <c r="H136" s="9">
        <v>212</v>
      </c>
      <c r="I136" s="5">
        <v>26</v>
      </c>
      <c r="J136" s="5">
        <v>28435.77059446</v>
      </c>
      <c r="K136" s="5">
        <v>342</v>
      </c>
      <c r="L136" s="5">
        <v>48</v>
      </c>
      <c r="M136" s="5">
        <v>38364</v>
      </c>
      <c r="N136" s="18">
        <v>42773.75</v>
      </c>
      <c r="O136" s="5">
        <v>11478.586</v>
      </c>
      <c r="P136" s="5">
        <v>33</v>
      </c>
      <c r="Q136" s="5">
        <v>284</v>
      </c>
      <c r="R136" s="5">
        <v>68</v>
      </c>
      <c r="S136" s="5">
        <v>23</v>
      </c>
      <c r="T136" s="5">
        <v>12</v>
      </c>
      <c r="U136" s="18">
        <v>24</v>
      </c>
      <c r="V136" s="9">
        <v>132</v>
      </c>
      <c r="W136" s="5">
        <v>186</v>
      </c>
      <c r="X136" s="5">
        <v>339</v>
      </c>
      <c r="Y136" s="19">
        <v>79.24894068</v>
      </c>
    </row>
    <row r="137" spans="1:25" ht="12.75">
      <c r="A137" s="13" t="str">
        <f>'[1]grunnlag'!B130</f>
        <v>0720 Stokke</v>
      </c>
      <c r="B137" s="18">
        <v>10127</v>
      </c>
      <c r="C137" s="18">
        <v>1</v>
      </c>
      <c r="D137" s="18">
        <v>745</v>
      </c>
      <c r="E137" s="18">
        <v>1517</v>
      </c>
      <c r="F137" s="18">
        <v>6790</v>
      </c>
      <c r="G137" s="18">
        <v>711</v>
      </c>
      <c r="H137" s="13">
        <v>316</v>
      </c>
      <c r="I137" s="18">
        <v>48</v>
      </c>
      <c r="J137" s="18">
        <v>64058.53053398</v>
      </c>
      <c r="K137" s="18">
        <v>779</v>
      </c>
      <c r="L137" s="18">
        <v>139</v>
      </c>
      <c r="M137" s="18">
        <v>49901</v>
      </c>
      <c r="N137" s="18">
        <v>32533.877</v>
      </c>
      <c r="O137" s="18">
        <v>18777.808</v>
      </c>
      <c r="P137" s="18">
        <v>75</v>
      </c>
      <c r="Q137" s="18">
        <v>506</v>
      </c>
      <c r="R137" s="18">
        <v>172</v>
      </c>
      <c r="S137" s="18">
        <v>50</v>
      </c>
      <c r="T137" s="18">
        <v>10</v>
      </c>
      <c r="U137" s="18">
        <v>42</v>
      </c>
      <c r="V137" s="13">
        <v>187</v>
      </c>
      <c r="W137" s="18">
        <v>118</v>
      </c>
      <c r="X137" s="18">
        <v>370</v>
      </c>
      <c r="Y137" s="24">
        <v>87.9349884</v>
      </c>
    </row>
    <row r="138" spans="1:25" ht="12.75">
      <c r="A138" s="10" t="str">
        <f>'[1]grunnlag'!B131</f>
        <v>0722 Nøtterøy</v>
      </c>
      <c r="B138" s="20">
        <v>20082</v>
      </c>
      <c r="C138" s="20">
        <v>1</v>
      </c>
      <c r="D138" s="20">
        <v>1338</v>
      </c>
      <c r="E138" s="20">
        <v>2834</v>
      </c>
      <c r="F138" s="20">
        <v>12927</v>
      </c>
      <c r="G138" s="20">
        <v>1996</v>
      </c>
      <c r="H138" s="10">
        <v>833</v>
      </c>
      <c r="I138" s="20">
        <v>154</v>
      </c>
      <c r="J138" s="20">
        <v>145669.4080106</v>
      </c>
      <c r="K138" s="20">
        <v>1521</v>
      </c>
      <c r="L138" s="20">
        <v>295</v>
      </c>
      <c r="M138" s="20">
        <v>95416</v>
      </c>
      <c r="N138" s="20">
        <v>45595.052</v>
      </c>
      <c r="O138" s="20">
        <v>32682.678</v>
      </c>
      <c r="P138" s="20">
        <v>136</v>
      </c>
      <c r="Q138" s="20">
        <v>1335</v>
      </c>
      <c r="R138" s="20">
        <v>442</v>
      </c>
      <c r="S138" s="20">
        <v>46</v>
      </c>
      <c r="T138" s="20">
        <v>15</v>
      </c>
      <c r="U138" s="20">
        <v>14</v>
      </c>
      <c r="V138" s="10">
        <v>49</v>
      </c>
      <c r="W138" s="20">
        <v>61</v>
      </c>
      <c r="X138" s="20">
        <v>254</v>
      </c>
      <c r="Y138" s="21">
        <v>97.55906261</v>
      </c>
    </row>
    <row r="139" spans="1:25" ht="12.75">
      <c r="A139" s="9" t="str">
        <f>'[1]grunnlag'!B132</f>
        <v>0723 Tjøme</v>
      </c>
      <c r="B139" s="5">
        <v>4566</v>
      </c>
      <c r="C139" s="5">
        <v>1</v>
      </c>
      <c r="D139" s="5">
        <v>262</v>
      </c>
      <c r="E139" s="5">
        <v>684</v>
      </c>
      <c r="F139" s="5">
        <v>2998</v>
      </c>
      <c r="G139" s="18">
        <v>420</v>
      </c>
      <c r="H139" s="9">
        <v>182</v>
      </c>
      <c r="I139" s="5">
        <v>20</v>
      </c>
      <c r="J139" s="5">
        <v>24628.790731</v>
      </c>
      <c r="K139" s="5">
        <v>348</v>
      </c>
      <c r="L139" s="5">
        <v>77</v>
      </c>
      <c r="M139" s="5">
        <v>21831</v>
      </c>
      <c r="N139" s="18">
        <v>14413.722</v>
      </c>
      <c r="O139" s="5">
        <v>9112.34</v>
      </c>
      <c r="P139" s="5">
        <v>40</v>
      </c>
      <c r="Q139" s="5">
        <v>291</v>
      </c>
      <c r="R139" s="5">
        <v>48</v>
      </c>
      <c r="S139" s="5">
        <v>11</v>
      </c>
      <c r="T139" s="5">
        <v>9</v>
      </c>
      <c r="U139" s="18">
        <v>2</v>
      </c>
      <c r="V139" s="9">
        <v>9</v>
      </c>
      <c r="W139" s="5">
        <v>39</v>
      </c>
      <c r="X139" s="5">
        <v>113</v>
      </c>
      <c r="Y139" s="19">
        <v>91.78982945</v>
      </c>
    </row>
    <row r="140" spans="1:25" ht="12.75">
      <c r="A140" s="10" t="str">
        <f>'[1]grunnlag'!B133</f>
        <v>0728 Lardal</v>
      </c>
      <c r="B140" s="20">
        <v>2445</v>
      </c>
      <c r="C140" s="20">
        <v>1</v>
      </c>
      <c r="D140" s="20">
        <v>177</v>
      </c>
      <c r="E140" s="20">
        <v>300</v>
      </c>
      <c r="F140" s="20">
        <v>1575</v>
      </c>
      <c r="G140" s="20">
        <v>246</v>
      </c>
      <c r="H140" s="10">
        <v>132</v>
      </c>
      <c r="I140" s="20">
        <v>15</v>
      </c>
      <c r="J140" s="20">
        <v>11639.50834849</v>
      </c>
      <c r="K140" s="20">
        <v>170</v>
      </c>
      <c r="L140" s="20">
        <v>30</v>
      </c>
      <c r="M140" s="20">
        <v>12039</v>
      </c>
      <c r="N140" s="20">
        <v>13038.598</v>
      </c>
      <c r="O140" s="20">
        <v>7703.722</v>
      </c>
      <c r="P140" s="20">
        <v>18</v>
      </c>
      <c r="Q140" s="20">
        <v>183</v>
      </c>
      <c r="R140" s="20">
        <v>24</v>
      </c>
      <c r="S140" s="20">
        <v>6</v>
      </c>
      <c r="T140" s="20">
        <v>0</v>
      </c>
      <c r="U140" s="20">
        <v>21</v>
      </c>
      <c r="V140" s="10">
        <v>105</v>
      </c>
      <c r="W140" s="20">
        <v>278</v>
      </c>
      <c r="X140" s="20">
        <v>310</v>
      </c>
      <c r="Y140" s="21">
        <v>78.12997846</v>
      </c>
    </row>
    <row r="141" spans="1:25" ht="13.5" thickBot="1">
      <c r="A141" s="11" t="str">
        <f>'[1]grunnlag'!A120</f>
        <v>Vestfold</v>
      </c>
      <c r="B141" s="22">
        <v>222104</v>
      </c>
      <c r="C141" s="22">
        <v>14</v>
      </c>
      <c r="D141" s="22">
        <v>15282</v>
      </c>
      <c r="E141" s="22">
        <v>29999</v>
      </c>
      <c r="F141" s="22">
        <v>145650</v>
      </c>
      <c r="G141" s="22">
        <v>20277</v>
      </c>
      <c r="H141" s="12">
        <v>9360</v>
      </c>
      <c r="I141" s="22">
        <v>1536</v>
      </c>
      <c r="J141" s="22">
        <v>1668632.5233471</v>
      </c>
      <c r="K141" s="22">
        <v>17806</v>
      </c>
      <c r="L141" s="22">
        <v>3585</v>
      </c>
      <c r="M141" s="22">
        <v>1205056</v>
      </c>
      <c r="N141" s="22">
        <v>576812.19</v>
      </c>
      <c r="O141" s="22">
        <v>333708.166</v>
      </c>
      <c r="P141" s="22">
        <v>1672</v>
      </c>
      <c r="Q141" s="22">
        <v>15078</v>
      </c>
      <c r="R141" s="22">
        <v>5051</v>
      </c>
      <c r="S141" s="22">
        <v>858</v>
      </c>
      <c r="T141" s="22">
        <v>282</v>
      </c>
      <c r="U141" s="22">
        <v>428</v>
      </c>
      <c r="V141" s="12">
        <v>1948</v>
      </c>
      <c r="W141" s="22">
        <v>2225</v>
      </c>
      <c r="X141" s="22">
        <v>4969</v>
      </c>
      <c r="Y141" s="23">
        <f>Ark1!E141</f>
        <v>92.01049275339393</v>
      </c>
    </row>
    <row r="142" spans="1:25" ht="12.75">
      <c r="A142" s="9"/>
      <c r="B142" s="5"/>
      <c r="C142" s="5"/>
      <c r="D142" s="5"/>
      <c r="E142" s="5"/>
      <c r="F142" s="5"/>
      <c r="G142" s="18"/>
      <c r="H142" s="9"/>
      <c r="I142" s="5"/>
      <c r="J142" s="5"/>
      <c r="K142" s="5"/>
      <c r="L142" s="5"/>
      <c r="M142" s="5"/>
      <c r="N142" s="18"/>
      <c r="O142" s="5"/>
      <c r="P142" s="5"/>
      <c r="Q142" s="5"/>
      <c r="R142" s="5"/>
      <c r="S142" s="5"/>
      <c r="T142" s="5"/>
      <c r="U142" s="18"/>
      <c r="V142" s="9"/>
      <c r="W142" s="5"/>
      <c r="X142" s="5"/>
      <c r="Y142" s="19"/>
    </row>
    <row r="143" spans="1:25" ht="12.75">
      <c r="A143" s="9" t="str">
        <f>'[1]grunnlag'!B135</f>
        <v>0805 Porsgrunn</v>
      </c>
      <c r="B143" s="5">
        <v>33550</v>
      </c>
      <c r="C143" s="5">
        <v>1</v>
      </c>
      <c r="D143" s="5">
        <v>2286</v>
      </c>
      <c r="E143" s="5">
        <v>4389</v>
      </c>
      <c r="F143" s="5">
        <v>21904</v>
      </c>
      <c r="G143" s="18">
        <v>3097</v>
      </c>
      <c r="H143" s="9">
        <v>1676</v>
      </c>
      <c r="I143" s="5">
        <v>198</v>
      </c>
      <c r="J143" s="5">
        <v>269669.00293592</v>
      </c>
      <c r="K143" s="5">
        <v>2743</v>
      </c>
      <c r="L143" s="5">
        <v>683</v>
      </c>
      <c r="M143" s="5">
        <v>173771</v>
      </c>
      <c r="N143" s="18">
        <v>69068.627</v>
      </c>
      <c r="O143" s="5">
        <v>33552.245</v>
      </c>
      <c r="P143" s="5">
        <v>265</v>
      </c>
      <c r="Q143" s="5">
        <v>2456</v>
      </c>
      <c r="R143" s="5">
        <v>905</v>
      </c>
      <c r="S143" s="5">
        <v>103</v>
      </c>
      <c r="T143" s="5">
        <v>46</v>
      </c>
      <c r="U143" s="18">
        <v>5</v>
      </c>
      <c r="V143" s="9">
        <v>44</v>
      </c>
      <c r="W143" s="5">
        <v>165</v>
      </c>
      <c r="X143" s="5">
        <v>255</v>
      </c>
      <c r="Y143" s="19">
        <v>95.77804083</v>
      </c>
    </row>
    <row r="144" spans="1:25" ht="12.75">
      <c r="A144" s="9" t="str">
        <f>'[1]grunnlag'!B136</f>
        <v>0806 Skien</v>
      </c>
      <c r="B144" s="5">
        <v>50761</v>
      </c>
      <c r="C144" s="5">
        <v>1</v>
      </c>
      <c r="D144" s="5">
        <v>3436</v>
      </c>
      <c r="E144" s="5">
        <v>6686</v>
      </c>
      <c r="F144" s="5">
        <v>33447</v>
      </c>
      <c r="G144" s="18">
        <v>4555</v>
      </c>
      <c r="H144" s="9">
        <v>2291</v>
      </c>
      <c r="I144" s="5">
        <v>346</v>
      </c>
      <c r="J144" s="5">
        <v>443237.20031565</v>
      </c>
      <c r="K144" s="5">
        <v>4158</v>
      </c>
      <c r="L144" s="5">
        <v>1001</v>
      </c>
      <c r="M144" s="5">
        <v>272129</v>
      </c>
      <c r="N144" s="18">
        <v>108901.13</v>
      </c>
      <c r="O144" s="5">
        <v>50576.171</v>
      </c>
      <c r="P144" s="5">
        <v>394</v>
      </c>
      <c r="Q144" s="5">
        <v>3549</v>
      </c>
      <c r="R144" s="5">
        <v>1793</v>
      </c>
      <c r="S144" s="5">
        <v>154</v>
      </c>
      <c r="T144" s="5">
        <v>36</v>
      </c>
      <c r="U144" s="18">
        <v>41</v>
      </c>
      <c r="V144" s="9">
        <v>260</v>
      </c>
      <c r="W144" s="5">
        <v>779</v>
      </c>
      <c r="X144" s="5">
        <v>880</v>
      </c>
      <c r="Y144" s="19">
        <v>88.5774859</v>
      </c>
    </row>
    <row r="145" spans="1:25" ht="12.75">
      <c r="A145" s="10" t="str">
        <f>'[1]grunnlag'!B137</f>
        <v>0807 Notodden</v>
      </c>
      <c r="B145" s="20">
        <v>12314</v>
      </c>
      <c r="C145" s="20">
        <v>1</v>
      </c>
      <c r="D145" s="20">
        <v>817</v>
      </c>
      <c r="E145" s="20">
        <v>1429</v>
      </c>
      <c r="F145" s="20">
        <v>7885</v>
      </c>
      <c r="G145" s="20">
        <v>1273</v>
      </c>
      <c r="H145" s="10">
        <v>791</v>
      </c>
      <c r="I145" s="20">
        <v>119</v>
      </c>
      <c r="J145" s="20">
        <v>80998.87353361</v>
      </c>
      <c r="K145" s="20">
        <v>910</v>
      </c>
      <c r="L145" s="20">
        <v>158</v>
      </c>
      <c r="M145" s="20">
        <v>74175</v>
      </c>
      <c r="N145" s="20">
        <v>54988.746</v>
      </c>
      <c r="O145" s="20">
        <v>18819.408</v>
      </c>
      <c r="P145" s="20">
        <v>87</v>
      </c>
      <c r="Q145" s="20">
        <v>1088</v>
      </c>
      <c r="R145" s="20">
        <v>139</v>
      </c>
      <c r="S145" s="20">
        <v>66</v>
      </c>
      <c r="T145" s="20">
        <v>17</v>
      </c>
      <c r="U145" s="20">
        <v>19</v>
      </c>
      <c r="V145" s="10">
        <v>162</v>
      </c>
      <c r="W145" s="20">
        <v>919</v>
      </c>
      <c r="X145" s="20">
        <v>582</v>
      </c>
      <c r="Y145" s="21">
        <v>88.60944939</v>
      </c>
    </row>
    <row r="146" spans="1:25" ht="12.75">
      <c r="A146" s="9" t="str">
        <f>'[1]grunnlag'!B138</f>
        <v>0811 Siljan</v>
      </c>
      <c r="B146" s="5">
        <v>2362</v>
      </c>
      <c r="C146" s="5">
        <v>1</v>
      </c>
      <c r="D146" s="5">
        <v>157</v>
      </c>
      <c r="E146" s="5">
        <v>372</v>
      </c>
      <c r="F146" s="5">
        <v>1546</v>
      </c>
      <c r="G146" s="18">
        <v>196</v>
      </c>
      <c r="H146" s="9">
        <v>85</v>
      </c>
      <c r="I146" s="5">
        <v>6</v>
      </c>
      <c r="J146" s="5">
        <v>11166.98343559</v>
      </c>
      <c r="K146" s="5">
        <v>126</v>
      </c>
      <c r="L146" s="5">
        <v>23</v>
      </c>
      <c r="M146" s="5">
        <v>13005</v>
      </c>
      <c r="N146" s="18">
        <v>8904.792</v>
      </c>
      <c r="O146" s="5">
        <v>6852.507</v>
      </c>
      <c r="P146" s="5">
        <v>17</v>
      </c>
      <c r="Q146" s="5">
        <v>125</v>
      </c>
      <c r="R146" s="5">
        <v>37</v>
      </c>
      <c r="S146" s="5">
        <v>8</v>
      </c>
      <c r="T146" s="5">
        <v>5</v>
      </c>
      <c r="U146" s="18">
        <v>7</v>
      </c>
      <c r="V146" s="9">
        <v>50</v>
      </c>
      <c r="W146" s="5">
        <v>214</v>
      </c>
      <c r="X146" s="5">
        <v>129</v>
      </c>
      <c r="Y146" s="19">
        <v>85.76444168</v>
      </c>
    </row>
    <row r="147" spans="1:25" ht="12.75">
      <c r="A147" s="9" t="str">
        <f>'[1]grunnlag'!B139</f>
        <v>0814 Bamble</v>
      </c>
      <c r="B147" s="5">
        <v>14104</v>
      </c>
      <c r="C147" s="5">
        <v>1</v>
      </c>
      <c r="D147" s="5">
        <v>949</v>
      </c>
      <c r="E147" s="5">
        <v>2018</v>
      </c>
      <c r="F147" s="5">
        <v>9556</v>
      </c>
      <c r="G147" s="18">
        <v>1082</v>
      </c>
      <c r="H147" s="9">
        <v>431</v>
      </c>
      <c r="I147" s="5">
        <v>68</v>
      </c>
      <c r="J147" s="5">
        <v>95325.8659522</v>
      </c>
      <c r="K147" s="5">
        <v>1010</v>
      </c>
      <c r="L147" s="5">
        <v>244</v>
      </c>
      <c r="M147" s="5">
        <v>123234</v>
      </c>
      <c r="N147" s="18">
        <v>59539.11</v>
      </c>
      <c r="O147" s="5">
        <v>36176.414</v>
      </c>
      <c r="P147" s="5">
        <v>112</v>
      </c>
      <c r="Q147" s="5">
        <v>717</v>
      </c>
      <c r="R147" s="5">
        <v>114</v>
      </c>
      <c r="S147" s="5">
        <v>49</v>
      </c>
      <c r="T147" s="5">
        <v>14</v>
      </c>
      <c r="U147" s="18">
        <v>9</v>
      </c>
      <c r="V147" s="9">
        <v>63</v>
      </c>
      <c r="W147" s="5">
        <v>304</v>
      </c>
      <c r="X147" s="5">
        <v>355</v>
      </c>
      <c r="Y147" s="19">
        <v>90.05212547</v>
      </c>
    </row>
    <row r="148" spans="1:25" ht="12.75">
      <c r="A148" s="10" t="str">
        <f>'[1]grunnlag'!B140</f>
        <v>0815 Kragerø</v>
      </c>
      <c r="B148" s="20">
        <v>10477</v>
      </c>
      <c r="C148" s="20">
        <v>1</v>
      </c>
      <c r="D148" s="20">
        <v>612</v>
      </c>
      <c r="E148" s="20">
        <v>1316</v>
      </c>
      <c r="F148" s="20">
        <v>6963</v>
      </c>
      <c r="G148" s="20">
        <v>1016</v>
      </c>
      <c r="H148" s="10">
        <v>487</v>
      </c>
      <c r="I148" s="20">
        <v>83</v>
      </c>
      <c r="J148" s="20">
        <v>66724.3470691</v>
      </c>
      <c r="K148" s="20">
        <v>822</v>
      </c>
      <c r="L148" s="20">
        <v>199</v>
      </c>
      <c r="M148" s="20">
        <v>102632</v>
      </c>
      <c r="N148" s="20">
        <v>59945.806</v>
      </c>
      <c r="O148" s="20">
        <v>36711.592</v>
      </c>
      <c r="P148" s="20">
        <v>84</v>
      </c>
      <c r="Q148" s="20">
        <v>819</v>
      </c>
      <c r="R148" s="20">
        <v>138</v>
      </c>
      <c r="S148" s="20">
        <v>54</v>
      </c>
      <c r="T148" s="20">
        <v>10</v>
      </c>
      <c r="U148" s="20">
        <v>3</v>
      </c>
      <c r="V148" s="10">
        <v>27</v>
      </c>
      <c r="W148" s="20">
        <v>306</v>
      </c>
      <c r="X148" s="20">
        <v>318</v>
      </c>
      <c r="Y148" s="21">
        <v>82.20087407</v>
      </c>
    </row>
    <row r="149" spans="1:25" ht="12.75">
      <c r="A149" s="9" t="str">
        <f>'[1]grunnlag'!B141</f>
        <v>0817 Drangedal</v>
      </c>
      <c r="B149" s="5">
        <v>4163</v>
      </c>
      <c r="C149" s="5">
        <v>1</v>
      </c>
      <c r="D149" s="5">
        <v>269</v>
      </c>
      <c r="E149" s="5">
        <v>536</v>
      </c>
      <c r="F149" s="5">
        <v>2629</v>
      </c>
      <c r="G149" s="18">
        <v>421</v>
      </c>
      <c r="H149" s="9">
        <v>255</v>
      </c>
      <c r="I149" s="5">
        <v>53</v>
      </c>
      <c r="J149" s="5">
        <v>22043.86248182</v>
      </c>
      <c r="K149" s="5">
        <v>273</v>
      </c>
      <c r="L149" s="5">
        <v>62</v>
      </c>
      <c r="M149" s="5">
        <v>45446</v>
      </c>
      <c r="N149" s="18">
        <v>53442.219</v>
      </c>
      <c r="O149" s="5">
        <v>19422.45</v>
      </c>
      <c r="P149" s="5">
        <v>29</v>
      </c>
      <c r="Q149" s="5">
        <v>392</v>
      </c>
      <c r="R149" s="5">
        <v>32</v>
      </c>
      <c r="S149" s="5">
        <v>14</v>
      </c>
      <c r="T149" s="5">
        <v>5</v>
      </c>
      <c r="U149" s="18">
        <v>11</v>
      </c>
      <c r="V149" s="9">
        <v>94</v>
      </c>
      <c r="W149" s="5">
        <v>1063</v>
      </c>
      <c r="X149" s="5">
        <v>593</v>
      </c>
      <c r="Y149" s="19">
        <v>71.34535969</v>
      </c>
    </row>
    <row r="150" spans="1:25" ht="12.75">
      <c r="A150" s="9" t="str">
        <f>'[1]grunnlag'!B142</f>
        <v>0819 Nome</v>
      </c>
      <c r="B150" s="5">
        <v>6571</v>
      </c>
      <c r="C150" s="5">
        <v>1</v>
      </c>
      <c r="D150" s="5">
        <v>414</v>
      </c>
      <c r="E150" s="5">
        <v>861</v>
      </c>
      <c r="F150" s="5">
        <v>4207</v>
      </c>
      <c r="G150" s="18">
        <v>681</v>
      </c>
      <c r="H150" s="9">
        <v>346</v>
      </c>
      <c r="I150" s="5">
        <v>62</v>
      </c>
      <c r="J150" s="5">
        <v>38120.42734701</v>
      </c>
      <c r="K150" s="5">
        <v>437</v>
      </c>
      <c r="L150" s="5">
        <v>98</v>
      </c>
      <c r="M150" s="5">
        <v>47696</v>
      </c>
      <c r="N150" s="18">
        <v>17473.102</v>
      </c>
      <c r="O150" s="5">
        <v>15875.887</v>
      </c>
      <c r="P150" s="5">
        <v>47</v>
      </c>
      <c r="Q150" s="5">
        <v>540</v>
      </c>
      <c r="R150" s="5">
        <v>126</v>
      </c>
      <c r="S150" s="5">
        <v>57</v>
      </c>
      <c r="T150" s="5">
        <v>7</v>
      </c>
      <c r="U150" s="18">
        <v>29</v>
      </c>
      <c r="V150" s="9">
        <v>154</v>
      </c>
      <c r="W150" s="5">
        <v>430</v>
      </c>
      <c r="X150" s="5">
        <v>618</v>
      </c>
      <c r="Y150" s="19">
        <v>87.12017795</v>
      </c>
    </row>
    <row r="151" spans="1:25" ht="12.75">
      <c r="A151" s="10" t="str">
        <f>'[1]grunnlag'!B143</f>
        <v>0821 Bø</v>
      </c>
      <c r="B151" s="20">
        <v>5307</v>
      </c>
      <c r="C151" s="20">
        <v>1</v>
      </c>
      <c r="D151" s="20">
        <v>356</v>
      </c>
      <c r="E151" s="20">
        <v>645</v>
      </c>
      <c r="F151" s="20">
        <v>3552</v>
      </c>
      <c r="G151" s="20">
        <v>490</v>
      </c>
      <c r="H151" s="10">
        <v>233</v>
      </c>
      <c r="I151" s="20">
        <v>31</v>
      </c>
      <c r="J151" s="20">
        <v>29499.78869419</v>
      </c>
      <c r="K151" s="20">
        <v>274</v>
      </c>
      <c r="L151" s="20">
        <v>80</v>
      </c>
      <c r="M151" s="20">
        <v>17082</v>
      </c>
      <c r="N151" s="20">
        <v>17000.13</v>
      </c>
      <c r="O151" s="20">
        <v>10707.514</v>
      </c>
      <c r="P151" s="20">
        <v>38</v>
      </c>
      <c r="Q151" s="20">
        <v>403</v>
      </c>
      <c r="R151" s="20">
        <v>106</v>
      </c>
      <c r="S151" s="20">
        <v>18</v>
      </c>
      <c r="T151" s="20">
        <v>6</v>
      </c>
      <c r="U151" s="20">
        <v>23</v>
      </c>
      <c r="V151" s="10">
        <v>155</v>
      </c>
      <c r="W151" s="20">
        <v>263</v>
      </c>
      <c r="X151" s="20">
        <v>526</v>
      </c>
      <c r="Y151" s="21">
        <v>82.26189628</v>
      </c>
    </row>
    <row r="152" spans="1:25" ht="12.75">
      <c r="A152" s="9" t="str">
        <f>'[1]grunnlag'!B144</f>
        <v>0822 Sauherad</v>
      </c>
      <c r="B152" s="5">
        <v>4291</v>
      </c>
      <c r="C152" s="5">
        <v>1</v>
      </c>
      <c r="D152" s="5">
        <v>272</v>
      </c>
      <c r="E152" s="5">
        <v>600</v>
      </c>
      <c r="F152" s="5">
        <v>2798</v>
      </c>
      <c r="G152" s="18">
        <v>393</v>
      </c>
      <c r="H152" s="9">
        <v>194</v>
      </c>
      <c r="I152" s="5">
        <v>34</v>
      </c>
      <c r="J152" s="5">
        <v>22859.68372588</v>
      </c>
      <c r="K152" s="5">
        <v>271</v>
      </c>
      <c r="L152" s="5">
        <v>71</v>
      </c>
      <c r="M152" s="5">
        <v>27866</v>
      </c>
      <c r="N152" s="18">
        <v>41099.56</v>
      </c>
      <c r="O152" s="5">
        <v>12449.143</v>
      </c>
      <c r="P152" s="5">
        <v>33</v>
      </c>
      <c r="Q152" s="5">
        <v>292</v>
      </c>
      <c r="R152" s="5">
        <v>56</v>
      </c>
      <c r="S152" s="5">
        <v>15</v>
      </c>
      <c r="T152" s="5">
        <v>6</v>
      </c>
      <c r="U152" s="18">
        <v>24</v>
      </c>
      <c r="V152" s="9">
        <v>197</v>
      </c>
      <c r="W152" s="5">
        <v>321</v>
      </c>
      <c r="X152" s="5">
        <v>565</v>
      </c>
      <c r="Y152" s="19">
        <v>74.35951537</v>
      </c>
    </row>
    <row r="153" spans="1:25" ht="12.75">
      <c r="A153" s="9" t="str">
        <f>'[1]grunnlag'!B145</f>
        <v>0826 Tinn</v>
      </c>
      <c r="B153" s="5">
        <v>6247</v>
      </c>
      <c r="C153" s="5">
        <v>1</v>
      </c>
      <c r="D153" s="5">
        <v>432</v>
      </c>
      <c r="E153" s="5">
        <v>727</v>
      </c>
      <c r="F153" s="5">
        <v>4014</v>
      </c>
      <c r="G153" s="18">
        <v>591</v>
      </c>
      <c r="H153" s="9">
        <v>416</v>
      </c>
      <c r="I153" s="5">
        <v>67</v>
      </c>
      <c r="J153" s="5">
        <v>35876.14801587</v>
      </c>
      <c r="K153" s="5">
        <v>436</v>
      </c>
      <c r="L153" s="5">
        <v>100</v>
      </c>
      <c r="M153" s="5">
        <v>80766</v>
      </c>
      <c r="N153" s="18">
        <v>54658.985</v>
      </c>
      <c r="O153" s="5">
        <v>14961.336</v>
      </c>
      <c r="P153" s="5">
        <v>53</v>
      </c>
      <c r="Q153" s="5">
        <v>609</v>
      </c>
      <c r="R153" s="5">
        <v>174</v>
      </c>
      <c r="S153" s="5">
        <v>26</v>
      </c>
      <c r="T153" s="5">
        <v>3</v>
      </c>
      <c r="U153" s="18">
        <v>12</v>
      </c>
      <c r="V153" s="9">
        <v>101</v>
      </c>
      <c r="W153" s="5">
        <v>2045</v>
      </c>
      <c r="X153" s="5">
        <v>492</v>
      </c>
      <c r="Y153" s="19">
        <v>121.61061874</v>
      </c>
    </row>
    <row r="154" spans="1:25" ht="12.75">
      <c r="A154" s="10" t="str">
        <f>'[1]grunnlag'!B146</f>
        <v>0827 Hjartdal</v>
      </c>
      <c r="B154" s="20">
        <v>1619</v>
      </c>
      <c r="C154" s="20">
        <v>1</v>
      </c>
      <c r="D154" s="20">
        <v>101</v>
      </c>
      <c r="E154" s="20">
        <v>193</v>
      </c>
      <c r="F154" s="20">
        <v>1016</v>
      </c>
      <c r="G154" s="20">
        <v>191</v>
      </c>
      <c r="H154" s="10">
        <v>93</v>
      </c>
      <c r="I154" s="20">
        <v>25</v>
      </c>
      <c r="J154" s="20">
        <v>7097.34993252</v>
      </c>
      <c r="K154" s="20">
        <v>55</v>
      </c>
      <c r="L154" s="20">
        <v>11</v>
      </c>
      <c r="M154" s="20">
        <v>15454</v>
      </c>
      <c r="N154" s="20">
        <v>17626.19</v>
      </c>
      <c r="O154" s="20">
        <v>7714.09</v>
      </c>
      <c r="P154" s="20">
        <v>10</v>
      </c>
      <c r="Q154" s="20">
        <v>170</v>
      </c>
      <c r="R154" s="20">
        <v>7</v>
      </c>
      <c r="S154" s="20">
        <v>14</v>
      </c>
      <c r="T154" s="20">
        <v>2</v>
      </c>
      <c r="U154" s="20">
        <v>12</v>
      </c>
      <c r="V154" s="10">
        <v>111</v>
      </c>
      <c r="W154" s="20">
        <v>792</v>
      </c>
      <c r="X154" s="20">
        <v>401</v>
      </c>
      <c r="Y154" s="21">
        <v>96.06690243</v>
      </c>
    </row>
    <row r="155" spans="1:25" ht="12.75">
      <c r="A155" s="9" t="str">
        <f>'[1]grunnlag'!B147</f>
        <v>0828 Seljord</v>
      </c>
      <c r="B155" s="5">
        <v>2912</v>
      </c>
      <c r="C155" s="5">
        <v>1</v>
      </c>
      <c r="D155" s="5">
        <v>184</v>
      </c>
      <c r="E155" s="5">
        <v>323</v>
      </c>
      <c r="F155" s="5">
        <v>1902</v>
      </c>
      <c r="G155" s="18">
        <v>331</v>
      </c>
      <c r="H155" s="9">
        <v>147</v>
      </c>
      <c r="I155" s="5">
        <v>25</v>
      </c>
      <c r="J155" s="5">
        <v>14355.87422638</v>
      </c>
      <c r="K155" s="5">
        <v>167</v>
      </c>
      <c r="L155" s="5">
        <v>33</v>
      </c>
      <c r="M155" s="5">
        <v>21958</v>
      </c>
      <c r="N155" s="18">
        <v>23007.241</v>
      </c>
      <c r="O155" s="5">
        <v>12874.34</v>
      </c>
      <c r="P155" s="5">
        <v>21</v>
      </c>
      <c r="Q155" s="5">
        <v>273</v>
      </c>
      <c r="R155" s="5">
        <v>23</v>
      </c>
      <c r="S155" s="5">
        <v>8</v>
      </c>
      <c r="T155" s="5">
        <v>5</v>
      </c>
      <c r="U155" s="18">
        <v>13</v>
      </c>
      <c r="V155" s="9">
        <v>86</v>
      </c>
      <c r="W155" s="5">
        <v>715</v>
      </c>
      <c r="X155" s="5">
        <v>523</v>
      </c>
      <c r="Y155" s="19">
        <v>88.47922458</v>
      </c>
    </row>
    <row r="156" spans="1:25" ht="12.75">
      <c r="A156" s="9" t="str">
        <f>'[1]grunnlag'!B148</f>
        <v>0829 Kvitseid</v>
      </c>
      <c r="B156" s="5">
        <v>2575</v>
      </c>
      <c r="C156" s="5">
        <v>1</v>
      </c>
      <c r="D156" s="5">
        <v>150</v>
      </c>
      <c r="E156" s="5">
        <v>314</v>
      </c>
      <c r="F156" s="5">
        <v>1655</v>
      </c>
      <c r="G156" s="18">
        <v>277</v>
      </c>
      <c r="H156" s="9">
        <v>153</v>
      </c>
      <c r="I156" s="5">
        <v>26</v>
      </c>
      <c r="J156" s="5">
        <v>12386.04575669</v>
      </c>
      <c r="K156" s="5">
        <v>141</v>
      </c>
      <c r="L156" s="5">
        <v>29</v>
      </c>
      <c r="M156" s="5">
        <v>19535</v>
      </c>
      <c r="N156" s="18">
        <v>21465.391</v>
      </c>
      <c r="O156" s="5">
        <v>11411.274</v>
      </c>
      <c r="P156" s="5">
        <v>18</v>
      </c>
      <c r="Q156" s="5">
        <v>254</v>
      </c>
      <c r="R156" s="5">
        <v>22</v>
      </c>
      <c r="S156" s="5">
        <v>19</v>
      </c>
      <c r="T156" s="5">
        <v>3</v>
      </c>
      <c r="U156" s="18">
        <v>11</v>
      </c>
      <c r="V156" s="9">
        <v>84</v>
      </c>
      <c r="W156" s="5">
        <v>708</v>
      </c>
      <c r="X156" s="5">
        <v>492</v>
      </c>
      <c r="Y156" s="19">
        <v>81.70685908</v>
      </c>
    </row>
    <row r="157" spans="1:25" ht="12.75">
      <c r="A157" s="10" t="str">
        <f>'[1]grunnlag'!B149</f>
        <v>0830 Nissedal</v>
      </c>
      <c r="B157" s="20">
        <v>1407</v>
      </c>
      <c r="C157" s="20">
        <v>1</v>
      </c>
      <c r="D157" s="20">
        <v>78</v>
      </c>
      <c r="E157" s="20">
        <v>200</v>
      </c>
      <c r="F157" s="20">
        <v>913</v>
      </c>
      <c r="G157" s="20">
        <v>126</v>
      </c>
      <c r="H157" s="10">
        <v>74</v>
      </c>
      <c r="I157" s="20">
        <v>16</v>
      </c>
      <c r="J157" s="20">
        <v>5997.26054754</v>
      </c>
      <c r="K157" s="20">
        <v>91</v>
      </c>
      <c r="L157" s="20">
        <v>15</v>
      </c>
      <c r="M157" s="20">
        <v>12651</v>
      </c>
      <c r="N157" s="20">
        <v>15011.33</v>
      </c>
      <c r="O157" s="20">
        <v>9641.012</v>
      </c>
      <c r="P157" s="20">
        <v>10</v>
      </c>
      <c r="Q157" s="20">
        <v>118</v>
      </c>
      <c r="R157" s="20">
        <v>7</v>
      </c>
      <c r="S157" s="20">
        <v>7</v>
      </c>
      <c r="T157" s="20">
        <v>3</v>
      </c>
      <c r="U157" s="20">
        <v>4</v>
      </c>
      <c r="V157" s="10">
        <v>32</v>
      </c>
      <c r="W157" s="20">
        <v>905</v>
      </c>
      <c r="X157" s="20">
        <v>277</v>
      </c>
      <c r="Y157" s="21">
        <v>102.2850685</v>
      </c>
    </row>
    <row r="158" spans="1:25" ht="12.75">
      <c r="A158" s="9" t="str">
        <f>'[1]grunnlag'!B150</f>
        <v>0831 Fyresdal</v>
      </c>
      <c r="B158" s="5">
        <v>1369</v>
      </c>
      <c r="C158" s="5">
        <v>1</v>
      </c>
      <c r="D158" s="5">
        <v>83</v>
      </c>
      <c r="E158" s="5">
        <v>211</v>
      </c>
      <c r="F158" s="5">
        <v>864</v>
      </c>
      <c r="G158" s="18">
        <v>134</v>
      </c>
      <c r="H158" s="9">
        <v>70</v>
      </c>
      <c r="I158" s="5">
        <v>7</v>
      </c>
      <c r="J158" s="5">
        <v>5803.42181309</v>
      </c>
      <c r="K158" s="5">
        <v>65</v>
      </c>
      <c r="L158" s="5">
        <v>18</v>
      </c>
      <c r="M158" s="5">
        <v>8867</v>
      </c>
      <c r="N158" s="18">
        <v>10122.175</v>
      </c>
      <c r="O158" s="5">
        <v>7339.292</v>
      </c>
      <c r="P158" s="5">
        <v>12</v>
      </c>
      <c r="Q158" s="5">
        <v>108</v>
      </c>
      <c r="R158" s="5">
        <v>1</v>
      </c>
      <c r="S158" s="5">
        <v>8</v>
      </c>
      <c r="T158" s="5">
        <v>0</v>
      </c>
      <c r="U158" s="18">
        <v>7</v>
      </c>
      <c r="V158" s="9">
        <v>51</v>
      </c>
      <c r="W158" s="5">
        <v>1281</v>
      </c>
      <c r="X158" s="5">
        <v>323</v>
      </c>
      <c r="Y158" s="19">
        <v>92.06185764</v>
      </c>
    </row>
    <row r="159" spans="1:25" ht="12.75">
      <c r="A159" s="9" t="str">
        <f>'[1]grunnlag'!B151</f>
        <v>0833 Tokke</v>
      </c>
      <c r="B159" s="5">
        <v>2417</v>
      </c>
      <c r="C159" s="5">
        <v>1</v>
      </c>
      <c r="D159" s="5">
        <v>141</v>
      </c>
      <c r="E159" s="5">
        <v>310</v>
      </c>
      <c r="F159" s="5">
        <v>1505</v>
      </c>
      <c r="G159" s="18">
        <v>272</v>
      </c>
      <c r="H159" s="9">
        <v>163</v>
      </c>
      <c r="I159" s="5">
        <v>26</v>
      </c>
      <c r="J159" s="5">
        <v>11479.73810941</v>
      </c>
      <c r="K159" s="5">
        <v>124</v>
      </c>
      <c r="L159" s="5">
        <v>23</v>
      </c>
      <c r="M159" s="5">
        <v>22519</v>
      </c>
      <c r="N159" s="18">
        <v>25553.041</v>
      </c>
      <c r="O159" s="5">
        <v>10072.4</v>
      </c>
      <c r="P159" s="5">
        <v>19</v>
      </c>
      <c r="Q159" s="5">
        <v>238</v>
      </c>
      <c r="R159" s="5">
        <v>22</v>
      </c>
      <c r="S159" s="5">
        <v>4</v>
      </c>
      <c r="T159" s="5">
        <v>1</v>
      </c>
      <c r="U159" s="18">
        <v>12</v>
      </c>
      <c r="V159" s="9">
        <v>96</v>
      </c>
      <c r="W159" s="5">
        <v>984</v>
      </c>
      <c r="X159" s="5">
        <v>442</v>
      </c>
      <c r="Y159" s="19">
        <v>131.08825184</v>
      </c>
    </row>
    <row r="160" spans="1:25" ht="12.75">
      <c r="A160" s="10" t="str">
        <f>'[1]grunnlag'!B152</f>
        <v>0834 Vinje</v>
      </c>
      <c r="B160" s="20">
        <v>3694</v>
      </c>
      <c r="C160" s="20">
        <v>1</v>
      </c>
      <c r="D160" s="20">
        <v>232</v>
      </c>
      <c r="E160" s="20">
        <v>526</v>
      </c>
      <c r="F160" s="20">
        <v>2384</v>
      </c>
      <c r="G160" s="20">
        <v>360</v>
      </c>
      <c r="H160" s="10">
        <v>153</v>
      </c>
      <c r="I160" s="20">
        <v>39</v>
      </c>
      <c r="J160" s="20">
        <v>19098.36852622</v>
      </c>
      <c r="K160" s="20">
        <v>188</v>
      </c>
      <c r="L160" s="20">
        <v>44</v>
      </c>
      <c r="M160" s="20">
        <v>57640</v>
      </c>
      <c r="N160" s="20">
        <v>67988.605</v>
      </c>
      <c r="O160" s="20">
        <v>21914.96</v>
      </c>
      <c r="P160" s="20">
        <v>34</v>
      </c>
      <c r="Q160" s="20">
        <v>275</v>
      </c>
      <c r="R160" s="20">
        <v>68</v>
      </c>
      <c r="S160" s="20">
        <v>17</v>
      </c>
      <c r="T160" s="20">
        <v>1</v>
      </c>
      <c r="U160" s="20">
        <v>19</v>
      </c>
      <c r="V160" s="10">
        <v>143</v>
      </c>
      <c r="W160" s="20">
        <v>3106</v>
      </c>
      <c r="X160" s="20">
        <v>606</v>
      </c>
      <c r="Y160" s="21">
        <v>135.70909394</v>
      </c>
    </row>
    <row r="161" spans="1:25" ht="13.5" thickBot="1">
      <c r="A161" s="11" t="str">
        <f>'[1]grunnlag'!A135</f>
        <v>Telemark</v>
      </c>
      <c r="B161" s="22">
        <v>166140</v>
      </c>
      <c r="C161" s="22">
        <v>18</v>
      </c>
      <c r="D161" s="22">
        <v>10969</v>
      </c>
      <c r="E161" s="22">
        <v>21656</v>
      </c>
      <c r="F161" s="22">
        <v>108740</v>
      </c>
      <c r="G161" s="22">
        <v>15486</v>
      </c>
      <c r="H161" s="12">
        <v>8058</v>
      </c>
      <c r="I161" s="22">
        <v>1231</v>
      </c>
      <c r="J161" s="22">
        <v>1191740.2424187</v>
      </c>
      <c r="K161" s="22">
        <v>12291</v>
      </c>
      <c r="L161" s="22">
        <v>2892</v>
      </c>
      <c r="M161" s="22">
        <v>1136426</v>
      </c>
      <c r="N161" s="22">
        <v>725796.18</v>
      </c>
      <c r="O161" s="22">
        <v>337072.035</v>
      </c>
      <c r="P161" s="22">
        <v>1283</v>
      </c>
      <c r="Q161" s="22">
        <v>12426</v>
      </c>
      <c r="R161" s="22">
        <v>3770</v>
      </c>
      <c r="S161" s="22">
        <v>641</v>
      </c>
      <c r="T161" s="22">
        <v>170</v>
      </c>
      <c r="U161" s="22">
        <v>261</v>
      </c>
      <c r="V161" s="12">
        <v>1910</v>
      </c>
      <c r="W161" s="22">
        <v>15300</v>
      </c>
      <c r="X161" s="22">
        <v>8377</v>
      </c>
      <c r="Y161" s="23">
        <f>Ark1!E161</f>
        <v>91.67664084647915</v>
      </c>
    </row>
    <row r="162" spans="1:25" ht="12.75">
      <c r="A162" s="9"/>
      <c r="B162" s="5"/>
      <c r="C162" s="5"/>
      <c r="D162" s="5"/>
      <c r="E162" s="5"/>
      <c r="F162" s="5"/>
      <c r="G162" s="18"/>
      <c r="H162" s="9"/>
      <c r="I162" s="5"/>
      <c r="J162" s="5"/>
      <c r="K162" s="5"/>
      <c r="L162" s="5"/>
      <c r="M162" s="5"/>
      <c r="N162" s="18"/>
      <c r="O162" s="5"/>
      <c r="P162" s="5"/>
      <c r="Q162" s="5"/>
      <c r="R162" s="5"/>
      <c r="S162" s="5"/>
      <c r="T162" s="5"/>
      <c r="U162" s="18"/>
      <c r="V162" s="9"/>
      <c r="W162" s="5"/>
      <c r="X162" s="5"/>
      <c r="Y162" s="19"/>
    </row>
    <row r="163" spans="1:25" ht="12.75">
      <c r="A163" s="9" t="str">
        <f>'[1]grunnlag'!B154</f>
        <v>0901 Risør</v>
      </c>
      <c r="B163" s="5">
        <v>6863</v>
      </c>
      <c r="C163" s="5">
        <v>1</v>
      </c>
      <c r="D163" s="5">
        <v>397</v>
      </c>
      <c r="E163" s="5">
        <v>902</v>
      </c>
      <c r="F163" s="5">
        <v>4454</v>
      </c>
      <c r="G163" s="18">
        <v>659</v>
      </c>
      <c r="H163" s="9">
        <v>368</v>
      </c>
      <c r="I163" s="5">
        <v>83</v>
      </c>
      <c r="J163" s="5">
        <v>40162.13565011</v>
      </c>
      <c r="K163" s="5">
        <v>472</v>
      </c>
      <c r="L163" s="5">
        <v>138</v>
      </c>
      <c r="M163" s="5">
        <v>45827</v>
      </c>
      <c r="N163" s="18">
        <v>43789.221</v>
      </c>
      <c r="O163" s="5">
        <v>11408.592</v>
      </c>
      <c r="P163" s="5">
        <v>50</v>
      </c>
      <c r="Q163" s="5">
        <v>546</v>
      </c>
      <c r="R163" s="5">
        <v>70</v>
      </c>
      <c r="S163" s="5">
        <v>37</v>
      </c>
      <c r="T163" s="5">
        <v>5</v>
      </c>
      <c r="U163" s="18">
        <v>3</v>
      </c>
      <c r="V163" s="9">
        <v>26</v>
      </c>
      <c r="W163" s="5">
        <v>193</v>
      </c>
      <c r="X163" s="5">
        <v>368</v>
      </c>
      <c r="Y163" s="19">
        <v>77.31629161</v>
      </c>
    </row>
    <row r="164" spans="1:25" ht="12.75">
      <c r="A164" s="9" t="str">
        <f>'[1]grunnlag'!B155</f>
        <v>0904 Grimstad</v>
      </c>
      <c r="B164" s="5">
        <v>19224</v>
      </c>
      <c r="C164" s="5">
        <v>1</v>
      </c>
      <c r="D164" s="5">
        <v>1575</v>
      </c>
      <c r="E164" s="5">
        <v>2869</v>
      </c>
      <c r="F164" s="5">
        <v>12593</v>
      </c>
      <c r="G164" s="18">
        <v>1465</v>
      </c>
      <c r="H164" s="9">
        <v>622</v>
      </c>
      <c r="I164" s="5">
        <v>100</v>
      </c>
      <c r="J164" s="5">
        <v>138233.24698359</v>
      </c>
      <c r="K164" s="5">
        <v>1275</v>
      </c>
      <c r="L164" s="5">
        <v>318</v>
      </c>
      <c r="M164" s="5">
        <v>102588</v>
      </c>
      <c r="N164" s="18">
        <v>59230.194</v>
      </c>
      <c r="O164" s="5">
        <v>30059.199</v>
      </c>
      <c r="P164" s="5">
        <v>140</v>
      </c>
      <c r="Q164" s="5">
        <v>1009</v>
      </c>
      <c r="R164" s="5">
        <v>297</v>
      </c>
      <c r="S164" s="5">
        <v>50</v>
      </c>
      <c r="T164" s="5">
        <v>17</v>
      </c>
      <c r="U164" s="18">
        <v>19</v>
      </c>
      <c r="V164" s="9">
        <v>137</v>
      </c>
      <c r="W164" s="5">
        <v>303</v>
      </c>
      <c r="X164" s="5">
        <v>722</v>
      </c>
      <c r="Y164" s="19">
        <v>86.11090682</v>
      </c>
    </row>
    <row r="165" spans="1:25" ht="12.75">
      <c r="A165" s="10" t="str">
        <f>'[1]grunnlag'!B156</f>
        <v>0906 Arendal</v>
      </c>
      <c r="B165" s="20">
        <v>39826</v>
      </c>
      <c r="C165" s="20">
        <v>1</v>
      </c>
      <c r="D165" s="20">
        <v>2714</v>
      </c>
      <c r="E165" s="20">
        <v>5328</v>
      </c>
      <c r="F165" s="20">
        <v>26486</v>
      </c>
      <c r="G165" s="20">
        <v>3451</v>
      </c>
      <c r="H165" s="10">
        <v>1588</v>
      </c>
      <c r="I165" s="20">
        <v>259</v>
      </c>
      <c r="J165" s="20">
        <v>331283.66893402</v>
      </c>
      <c r="K165" s="20">
        <v>3016</v>
      </c>
      <c r="L165" s="20">
        <v>707</v>
      </c>
      <c r="M165" s="20">
        <v>293762</v>
      </c>
      <c r="N165" s="20">
        <v>114298.585</v>
      </c>
      <c r="O165" s="20">
        <v>69935.225</v>
      </c>
      <c r="P165" s="20">
        <v>327</v>
      </c>
      <c r="Q165" s="20">
        <v>2602</v>
      </c>
      <c r="R165" s="20">
        <v>826</v>
      </c>
      <c r="S165" s="20">
        <v>133</v>
      </c>
      <c r="T165" s="20">
        <v>36</v>
      </c>
      <c r="U165" s="20">
        <v>17</v>
      </c>
      <c r="V165" s="10">
        <v>122</v>
      </c>
      <c r="W165" s="20">
        <v>270</v>
      </c>
      <c r="X165" s="20">
        <v>789</v>
      </c>
      <c r="Y165" s="21">
        <v>88.42024786</v>
      </c>
    </row>
    <row r="166" spans="1:25" ht="12.75">
      <c r="A166" s="9" t="str">
        <f>'[1]grunnlag'!B157</f>
        <v>0911 Gjerstad</v>
      </c>
      <c r="B166" s="5">
        <v>2506</v>
      </c>
      <c r="C166" s="5">
        <v>1</v>
      </c>
      <c r="D166" s="5">
        <v>143</v>
      </c>
      <c r="E166" s="5">
        <v>368</v>
      </c>
      <c r="F166" s="5">
        <v>1630</v>
      </c>
      <c r="G166" s="18">
        <v>214</v>
      </c>
      <c r="H166" s="9">
        <v>126</v>
      </c>
      <c r="I166" s="5">
        <v>25</v>
      </c>
      <c r="J166" s="5">
        <v>11988.84319497</v>
      </c>
      <c r="K166" s="5">
        <v>157</v>
      </c>
      <c r="L166" s="5">
        <v>51</v>
      </c>
      <c r="M166" s="5">
        <v>19116</v>
      </c>
      <c r="N166" s="18">
        <v>23680.475</v>
      </c>
      <c r="O166" s="5">
        <v>5633.738</v>
      </c>
      <c r="P166" s="5">
        <v>17</v>
      </c>
      <c r="Q166" s="5">
        <v>177</v>
      </c>
      <c r="R166" s="5">
        <v>23</v>
      </c>
      <c r="S166" s="5">
        <v>21</v>
      </c>
      <c r="T166" s="5">
        <v>4</v>
      </c>
      <c r="U166" s="18">
        <v>5</v>
      </c>
      <c r="V166" s="9">
        <v>29</v>
      </c>
      <c r="W166" s="5">
        <v>322</v>
      </c>
      <c r="X166" s="5">
        <v>348</v>
      </c>
      <c r="Y166" s="19">
        <v>69.67122277</v>
      </c>
    </row>
    <row r="167" spans="1:25" ht="12.75">
      <c r="A167" s="9" t="str">
        <f>'[1]grunnlag'!B158</f>
        <v>0912 Vegårshei</v>
      </c>
      <c r="B167" s="5">
        <v>1849</v>
      </c>
      <c r="C167" s="5">
        <v>1</v>
      </c>
      <c r="D167" s="5">
        <v>126</v>
      </c>
      <c r="E167" s="5">
        <v>267</v>
      </c>
      <c r="F167" s="5">
        <v>1145</v>
      </c>
      <c r="G167" s="18">
        <v>180</v>
      </c>
      <c r="H167" s="9">
        <v>106</v>
      </c>
      <c r="I167" s="5">
        <v>25</v>
      </c>
      <c r="J167" s="5">
        <v>8323.85091975</v>
      </c>
      <c r="K167" s="5">
        <v>80</v>
      </c>
      <c r="L167" s="5">
        <v>24</v>
      </c>
      <c r="M167" s="5">
        <v>10149</v>
      </c>
      <c r="N167" s="18">
        <v>10915.853</v>
      </c>
      <c r="O167" s="5">
        <v>7893.645</v>
      </c>
      <c r="P167" s="5">
        <v>13</v>
      </c>
      <c r="Q167" s="5">
        <v>159</v>
      </c>
      <c r="R167" s="5">
        <v>12</v>
      </c>
      <c r="S167" s="5">
        <v>5</v>
      </c>
      <c r="T167" s="5">
        <v>2</v>
      </c>
      <c r="U167" s="18">
        <v>3</v>
      </c>
      <c r="V167" s="9">
        <v>31</v>
      </c>
      <c r="W167" s="5">
        <v>356</v>
      </c>
      <c r="X167" s="5">
        <v>258</v>
      </c>
      <c r="Y167" s="19">
        <v>71.20668832</v>
      </c>
    </row>
    <row r="168" spans="1:25" ht="12.75">
      <c r="A168" s="10" t="str">
        <f>'[1]grunnlag'!B159</f>
        <v>0914 Tvedestrand</v>
      </c>
      <c r="B168" s="20">
        <v>5838</v>
      </c>
      <c r="C168" s="20">
        <v>1</v>
      </c>
      <c r="D168" s="20">
        <v>358</v>
      </c>
      <c r="E168" s="20">
        <v>779</v>
      </c>
      <c r="F168" s="20">
        <v>3804</v>
      </c>
      <c r="G168" s="20">
        <v>577</v>
      </c>
      <c r="H168" s="10">
        <v>267</v>
      </c>
      <c r="I168" s="20">
        <v>53</v>
      </c>
      <c r="J168" s="20">
        <v>33076.29897051</v>
      </c>
      <c r="K168" s="20">
        <v>430</v>
      </c>
      <c r="L168" s="20">
        <v>89</v>
      </c>
      <c r="M168" s="20">
        <v>49216</v>
      </c>
      <c r="N168" s="20">
        <v>48144.955</v>
      </c>
      <c r="O168" s="20">
        <v>22086.809</v>
      </c>
      <c r="P168" s="20">
        <v>49</v>
      </c>
      <c r="Q168" s="20">
        <v>473</v>
      </c>
      <c r="R168" s="20">
        <v>78</v>
      </c>
      <c r="S168" s="20">
        <v>15</v>
      </c>
      <c r="T168" s="20">
        <v>12</v>
      </c>
      <c r="U168" s="20">
        <v>5</v>
      </c>
      <c r="V168" s="10">
        <v>28</v>
      </c>
      <c r="W168" s="20">
        <v>218</v>
      </c>
      <c r="X168" s="20">
        <v>415</v>
      </c>
      <c r="Y168" s="21">
        <v>82.8989635</v>
      </c>
    </row>
    <row r="169" spans="1:25" ht="12.75">
      <c r="A169" s="9" t="str">
        <f>'[1]grunnlag'!B160</f>
        <v>0919 Froland</v>
      </c>
      <c r="B169" s="5">
        <v>4764</v>
      </c>
      <c r="C169" s="5">
        <v>1</v>
      </c>
      <c r="D169" s="5">
        <v>389</v>
      </c>
      <c r="E169" s="5">
        <v>746</v>
      </c>
      <c r="F169" s="5">
        <v>3123</v>
      </c>
      <c r="G169" s="18">
        <v>317</v>
      </c>
      <c r="H169" s="9">
        <v>161</v>
      </c>
      <c r="I169" s="5">
        <v>28</v>
      </c>
      <c r="J169" s="5">
        <v>25915.88853553</v>
      </c>
      <c r="K169" s="5">
        <v>331</v>
      </c>
      <c r="L169" s="5">
        <v>65</v>
      </c>
      <c r="M169" s="5">
        <v>28600</v>
      </c>
      <c r="N169" s="18">
        <v>31540.208</v>
      </c>
      <c r="O169" s="5">
        <v>17376.046</v>
      </c>
      <c r="P169" s="5">
        <v>40</v>
      </c>
      <c r="Q169" s="5">
        <v>251</v>
      </c>
      <c r="R169" s="5">
        <v>31</v>
      </c>
      <c r="S169" s="5">
        <v>13</v>
      </c>
      <c r="T169" s="5">
        <v>5</v>
      </c>
      <c r="U169" s="18">
        <v>7</v>
      </c>
      <c r="V169" s="9">
        <v>73</v>
      </c>
      <c r="W169" s="5">
        <v>645</v>
      </c>
      <c r="X169" s="5">
        <v>423</v>
      </c>
      <c r="Y169" s="19">
        <v>82.27900524</v>
      </c>
    </row>
    <row r="170" spans="1:25" ht="12.75">
      <c r="A170" s="9" t="str">
        <f>'[1]grunnlag'!B161</f>
        <v>0926 Lillesand</v>
      </c>
      <c r="B170" s="5">
        <v>9030</v>
      </c>
      <c r="C170" s="5">
        <v>1</v>
      </c>
      <c r="D170" s="5">
        <v>636</v>
      </c>
      <c r="E170" s="5">
        <v>1267</v>
      </c>
      <c r="F170" s="5">
        <v>6026</v>
      </c>
      <c r="G170" s="18">
        <v>718</v>
      </c>
      <c r="H170" s="9">
        <v>321</v>
      </c>
      <c r="I170" s="5">
        <v>62</v>
      </c>
      <c r="J170" s="5">
        <v>55824.55892757</v>
      </c>
      <c r="K170" s="5">
        <v>580</v>
      </c>
      <c r="L170" s="5">
        <v>125</v>
      </c>
      <c r="M170" s="5">
        <v>47725</v>
      </c>
      <c r="N170" s="18">
        <v>49893.307</v>
      </c>
      <c r="O170" s="5">
        <v>12785.451</v>
      </c>
      <c r="P170" s="5">
        <v>64</v>
      </c>
      <c r="Q170" s="5">
        <v>489</v>
      </c>
      <c r="R170" s="5">
        <v>137</v>
      </c>
      <c r="S170" s="5">
        <v>34</v>
      </c>
      <c r="T170" s="5">
        <v>6</v>
      </c>
      <c r="U170" s="18">
        <v>6</v>
      </c>
      <c r="V170" s="9">
        <v>44</v>
      </c>
      <c r="W170" s="5">
        <v>190</v>
      </c>
      <c r="X170" s="5">
        <v>331</v>
      </c>
      <c r="Y170" s="19">
        <v>93.00902416</v>
      </c>
    </row>
    <row r="171" spans="1:25" ht="12.75">
      <c r="A171" s="10" t="str">
        <f>'[1]grunnlag'!B162</f>
        <v>0928 Birkenes</v>
      </c>
      <c r="B171" s="20">
        <v>4387</v>
      </c>
      <c r="C171" s="20">
        <v>1</v>
      </c>
      <c r="D171" s="20">
        <v>350</v>
      </c>
      <c r="E171" s="20">
        <v>702</v>
      </c>
      <c r="F171" s="20">
        <v>2866</v>
      </c>
      <c r="G171" s="20">
        <v>271</v>
      </c>
      <c r="H171" s="10">
        <v>150</v>
      </c>
      <c r="I171" s="20">
        <v>48</v>
      </c>
      <c r="J171" s="20">
        <v>23474.76002388</v>
      </c>
      <c r="K171" s="20">
        <v>225</v>
      </c>
      <c r="L171" s="20">
        <v>49</v>
      </c>
      <c r="M171" s="20">
        <v>31595</v>
      </c>
      <c r="N171" s="20">
        <v>32948.359</v>
      </c>
      <c r="O171" s="20">
        <v>15494.837</v>
      </c>
      <c r="P171" s="20">
        <v>34</v>
      </c>
      <c r="Q171" s="20">
        <v>244</v>
      </c>
      <c r="R171" s="20">
        <v>90</v>
      </c>
      <c r="S171" s="20">
        <v>16</v>
      </c>
      <c r="T171" s="20">
        <v>3</v>
      </c>
      <c r="U171" s="20">
        <v>10</v>
      </c>
      <c r="V171" s="10">
        <v>84</v>
      </c>
      <c r="W171" s="20">
        <v>674</v>
      </c>
      <c r="X171" s="20">
        <v>461</v>
      </c>
      <c r="Y171" s="21">
        <v>75.33647303</v>
      </c>
    </row>
    <row r="172" spans="1:25" ht="12.75">
      <c r="A172" s="9" t="str">
        <f>'[1]grunnlag'!B163</f>
        <v>0929 Åmli</v>
      </c>
      <c r="B172" s="5">
        <v>1785</v>
      </c>
      <c r="C172" s="5">
        <v>1</v>
      </c>
      <c r="D172" s="5">
        <v>103</v>
      </c>
      <c r="E172" s="5">
        <v>236</v>
      </c>
      <c r="F172" s="5">
        <v>1161</v>
      </c>
      <c r="G172" s="18">
        <v>171</v>
      </c>
      <c r="H172" s="9">
        <v>99</v>
      </c>
      <c r="I172" s="5">
        <v>15</v>
      </c>
      <c r="J172" s="5">
        <v>7979.31967505</v>
      </c>
      <c r="K172" s="5">
        <v>113</v>
      </c>
      <c r="L172" s="5">
        <v>25</v>
      </c>
      <c r="M172" s="5">
        <v>16661</v>
      </c>
      <c r="N172" s="18">
        <v>19239.069</v>
      </c>
      <c r="O172" s="5">
        <v>11540.87</v>
      </c>
      <c r="P172" s="5">
        <v>18</v>
      </c>
      <c r="Q172" s="5">
        <v>138</v>
      </c>
      <c r="R172" s="5">
        <v>7</v>
      </c>
      <c r="S172" s="5">
        <v>17</v>
      </c>
      <c r="T172" s="5">
        <v>4</v>
      </c>
      <c r="U172" s="18">
        <v>9</v>
      </c>
      <c r="V172" s="9">
        <v>54</v>
      </c>
      <c r="W172" s="5">
        <v>1131</v>
      </c>
      <c r="X172" s="5">
        <v>324</v>
      </c>
      <c r="Y172" s="19">
        <v>87.79482166</v>
      </c>
    </row>
    <row r="173" spans="1:25" ht="12.75">
      <c r="A173" s="9" t="str">
        <f>'[1]grunnlag'!B164</f>
        <v>0935 Iveland</v>
      </c>
      <c r="B173" s="5">
        <v>1170</v>
      </c>
      <c r="C173" s="5">
        <v>1</v>
      </c>
      <c r="D173" s="5">
        <v>64</v>
      </c>
      <c r="E173" s="5">
        <v>205</v>
      </c>
      <c r="F173" s="5">
        <v>789</v>
      </c>
      <c r="G173" s="18">
        <v>66</v>
      </c>
      <c r="H173" s="9">
        <v>39</v>
      </c>
      <c r="I173" s="5">
        <v>7</v>
      </c>
      <c r="J173" s="5">
        <v>4806.43456401</v>
      </c>
      <c r="K173" s="5">
        <v>69</v>
      </c>
      <c r="L173" s="5">
        <v>13</v>
      </c>
      <c r="M173" s="5">
        <v>9937</v>
      </c>
      <c r="N173" s="18">
        <v>10455.775</v>
      </c>
      <c r="O173" s="5">
        <v>7847.016</v>
      </c>
      <c r="P173" s="5">
        <v>9</v>
      </c>
      <c r="Q173" s="5">
        <v>55</v>
      </c>
      <c r="R173" s="5">
        <v>6</v>
      </c>
      <c r="S173" s="5">
        <v>7</v>
      </c>
      <c r="T173" s="5">
        <v>3</v>
      </c>
      <c r="U173" s="18">
        <v>4</v>
      </c>
      <c r="V173" s="9">
        <v>23</v>
      </c>
      <c r="W173" s="5">
        <v>262</v>
      </c>
      <c r="X173" s="5">
        <v>194</v>
      </c>
      <c r="Y173" s="19">
        <v>87.36021629</v>
      </c>
    </row>
    <row r="174" spans="1:25" ht="12.75">
      <c r="A174" s="10" t="str">
        <f>'[1]grunnlag'!B165</f>
        <v>0937 Evje og Hornnes</v>
      </c>
      <c r="B174" s="20">
        <v>3324</v>
      </c>
      <c r="C174" s="20">
        <v>1</v>
      </c>
      <c r="D174" s="20">
        <v>237</v>
      </c>
      <c r="E174" s="20">
        <v>446</v>
      </c>
      <c r="F174" s="20">
        <v>2155</v>
      </c>
      <c r="G174" s="20">
        <v>323</v>
      </c>
      <c r="H174" s="10">
        <v>136</v>
      </c>
      <c r="I174" s="20">
        <v>27</v>
      </c>
      <c r="J174" s="20">
        <v>16826.47784936</v>
      </c>
      <c r="K174" s="20">
        <v>212</v>
      </c>
      <c r="L174" s="20">
        <v>49</v>
      </c>
      <c r="M174" s="20">
        <v>14249</v>
      </c>
      <c r="N174" s="20">
        <v>12645.775</v>
      </c>
      <c r="O174" s="20">
        <v>8386.046</v>
      </c>
      <c r="P174" s="20">
        <v>27</v>
      </c>
      <c r="Q174" s="20">
        <v>251</v>
      </c>
      <c r="R174" s="20">
        <v>60</v>
      </c>
      <c r="S174" s="20">
        <v>7</v>
      </c>
      <c r="T174" s="20">
        <v>2</v>
      </c>
      <c r="U174" s="20">
        <v>10</v>
      </c>
      <c r="V174" s="10">
        <v>65</v>
      </c>
      <c r="W174" s="20">
        <v>550</v>
      </c>
      <c r="X174" s="20">
        <v>374</v>
      </c>
      <c r="Y174" s="21">
        <v>82.98466232</v>
      </c>
    </row>
    <row r="175" spans="1:25" ht="12.75">
      <c r="A175" s="9" t="str">
        <f>'[1]grunnlag'!B166</f>
        <v>0938 Bygland</v>
      </c>
      <c r="B175" s="5">
        <v>1296</v>
      </c>
      <c r="C175" s="5">
        <v>1</v>
      </c>
      <c r="D175" s="5">
        <v>87</v>
      </c>
      <c r="E175" s="5">
        <v>176</v>
      </c>
      <c r="F175" s="5">
        <v>836</v>
      </c>
      <c r="G175" s="18">
        <v>120</v>
      </c>
      <c r="H175" s="9">
        <v>60</v>
      </c>
      <c r="I175" s="5">
        <v>17</v>
      </c>
      <c r="J175" s="5">
        <v>5434.07967557</v>
      </c>
      <c r="K175" s="5">
        <v>85</v>
      </c>
      <c r="L175" s="5">
        <v>15</v>
      </c>
      <c r="M175" s="5">
        <v>16769</v>
      </c>
      <c r="N175" s="18">
        <v>23946.968</v>
      </c>
      <c r="O175" s="5">
        <v>6935.608</v>
      </c>
      <c r="P175" s="5">
        <v>12</v>
      </c>
      <c r="Q175" s="5">
        <v>117</v>
      </c>
      <c r="R175" s="5">
        <v>7</v>
      </c>
      <c r="S175" s="5">
        <v>11</v>
      </c>
      <c r="T175" s="5">
        <v>2</v>
      </c>
      <c r="U175" s="18">
        <v>7</v>
      </c>
      <c r="V175" s="9">
        <v>53</v>
      </c>
      <c r="W175" s="5">
        <v>1312</v>
      </c>
      <c r="X175" s="5">
        <v>288</v>
      </c>
      <c r="Y175" s="19">
        <v>88.76715551</v>
      </c>
    </row>
    <row r="176" spans="1:25" ht="12.75">
      <c r="A176" s="9" t="str">
        <f>'[1]grunnlag'!B167</f>
        <v>0940 Valle</v>
      </c>
      <c r="B176" s="5">
        <v>1348</v>
      </c>
      <c r="C176" s="5">
        <v>1</v>
      </c>
      <c r="D176" s="5">
        <v>90</v>
      </c>
      <c r="E176" s="5">
        <v>181</v>
      </c>
      <c r="F176" s="5">
        <v>856</v>
      </c>
      <c r="G176" s="18">
        <v>117</v>
      </c>
      <c r="H176" s="9">
        <v>89</v>
      </c>
      <c r="I176" s="5">
        <v>15</v>
      </c>
      <c r="J176" s="5">
        <v>5696.75930847</v>
      </c>
      <c r="K176" s="5">
        <v>54</v>
      </c>
      <c r="L176" s="5">
        <v>11</v>
      </c>
      <c r="M176" s="5">
        <v>9291</v>
      </c>
      <c r="N176" s="18">
        <v>10819.49</v>
      </c>
      <c r="O176" s="5">
        <v>3816.534</v>
      </c>
      <c r="P176" s="5">
        <v>12</v>
      </c>
      <c r="Q176" s="5">
        <v>143</v>
      </c>
      <c r="R176" s="5">
        <v>4</v>
      </c>
      <c r="S176" s="5">
        <v>11</v>
      </c>
      <c r="T176" s="5">
        <v>0</v>
      </c>
      <c r="U176" s="18">
        <v>9</v>
      </c>
      <c r="V176" s="9">
        <v>59</v>
      </c>
      <c r="W176" s="5">
        <v>1265</v>
      </c>
      <c r="X176" s="5">
        <v>306</v>
      </c>
      <c r="Y176" s="19">
        <v>128.29544504</v>
      </c>
    </row>
    <row r="177" spans="1:25" ht="12.75">
      <c r="A177" s="10" t="str">
        <f>'[1]grunnlag'!B168</f>
        <v>0941 Bykle</v>
      </c>
      <c r="B177" s="20">
        <v>874</v>
      </c>
      <c r="C177" s="20">
        <v>1</v>
      </c>
      <c r="D177" s="20">
        <v>57</v>
      </c>
      <c r="E177" s="20">
        <v>124</v>
      </c>
      <c r="F177" s="20">
        <v>609</v>
      </c>
      <c r="G177" s="20">
        <v>52</v>
      </c>
      <c r="H177" s="10">
        <v>29</v>
      </c>
      <c r="I177" s="20">
        <v>3</v>
      </c>
      <c r="J177" s="20">
        <v>3386.98847734</v>
      </c>
      <c r="K177" s="20">
        <v>42</v>
      </c>
      <c r="L177" s="20">
        <v>8</v>
      </c>
      <c r="M177" s="20">
        <v>11169</v>
      </c>
      <c r="N177" s="20">
        <v>11493.404</v>
      </c>
      <c r="O177" s="20">
        <v>10547.909</v>
      </c>
      <c r="P177" s="20">
        <v>6</v>
      </c>
      <c r="Q177" s="20">
        <v>53</v>
      </c>
      <c r="R177" s="20">
        <v>1</v>
      </c>
      <c r="S177" s="20">
        <v>2</v>
      </c>
      <c r="T177" s="20">
        <v>0</v>
      </c>
      <c r="U177" s="20">
        <v>2</v>
      </c>
      <c r="V177" s="10">
        <v>14</v>
      </c>
      <c r="W177" s="20">
        <v>1467</v>
      </c>
      <c r="X177" s="20">
        <v>86</v>
      </c>
      <c r="Y177" s="21">
        <v>336.83259966</v>
      </c>
    </row>
    <row r="178" spans="1:25" ht="13.5" thickBot="1">
      <c r="A178" s="11" t="str">
        <f>'[1]grunnlag'!A154</f>
        <v>Aust-Agder</v>
      </c>
      <c r="B178" s="22">
        <v>104084</v>
      </c>
      <c r="C178" s="22">
        <v>15</v>
      </c>
      <c r="D178" s="22">
        <v>7326</v>
      </c>
      <c r="E178" s="22">
        <v>14596</v>
      </c>
      <c r="F178" s="22">
        <v>68533</v>
      </c>
      <c r="G178" s="22">
        <v>8701</v>
      </c>
      <c r="H178" s="12">
        <v>4161</v>
      </c>
      <c r="I178" s="22">
        <v>767</v>
      </c>
      <c r="J178" s="22">
        <v>712413.31168974</v>
      </c>
      <c r="K178" s="22">
        <v>7141</v>
      </c>
      <c r="L178" s="22">
        <v>1687</v>
      </c>
      <c r="M178" s="22">
        <v>706654</v>
      </c>
      <c r="N178" s="22">
        <v>503041.638</v>
      </c>
      <c r="O178" s="22">
        <v>241747.525</v>
      </c>
      <c r="P178" s="22">
        <v>818</v>
      </c>
      <c r="Q178" s="22">
        <v>6707</v>
      </c>
      <c r="R178" s="22">
        <v>1649</v>
      </c>
      <c r="S178" s="22">
        <v>379</v>
      </c>
      <c r="T178" s="22">
        <v>101</v>
      </c>
      <c r="U178" s="22">
        <v>116</v>
      </c>
      <c r="V178" s="12">
        <v>842</v>
      </c>
      <c r="W178" s="22">
        <v>9158</v>
      </c>
      <c r="X178" s="22">
        <v>5687</v>
      </c>
      <c r="Y178" s="23">
        <f>Ark1!E178</f>
        <v>88.17067140310074</v>
      </c>
    </row>
    <row r="179" spans="1:25" ht="12.75">
      <c r="A179" s="9"/>
      <c r="B179" s="5"/>
      <c r="C179" s="5"/>
      <c r="D179" s="5"/>
      <c r="E179" s="5"/>
      <c r="F179" s="5"/>
      <c r="G179" s="18"/>
      <c r="H179" s="9"/>
      <c r="I179" s="5"/>
      <c r="J179" s="5"/>
      <c r="K179" s="5"/>
      <c r="L179" s="5"/>
      <c r="M179" s="5"/>
      <c r="N179" s="18"/>
      <c r="O179" s="5"/>
      <c r="P179" s="5"/>
      <c r="Q179" s="5"/>
      <c r="R179" s="5"/>
      <c r="S179" s="5"/>
      <c r="T179" s="5"/>
      <c r="U179" s="18"/>
      <c r="V179" s="9"/>
      <c r="W179" s="5"/>
      <c r="X179" s="5"/>
      <c r="Y179" s="19"/>
    </row>
    <row r="180" spans="1:25" ht="12.75">
      <c r="A180" s="9" t="str">
        <f>'[1]grunnlag'!B170</f>
        <v>1001 Kristiansand</v>
      </c>
      <c r="B180" s="5">
        <v>76917</v>
      </c>
      <c r="C180" s="5">
        <v>1</v>
      </c>
      <c r="D180" s="5">
        <v>5852</v>
      </c>
      <c r="E180" s="5">
        <v>10747</v>
      </c>
      <c r="F180" s="5">
        <v>50820</v>
      </c>
      <c r="G180" s="18">
        <v>6314</v>
      </c>
      <c r="H180" s="9">
        <v>2766</v>
      </c>
      <c r="I180" s="5">
        <v>418</v>
      </c>
      <c r="J180" s="5">
        <v>729838.55917985</v>
      </c>
      <c r="K180" s="5">
        <v>5267</v>
      </c>
      <c r="L180" s="5">
        <v>1465</v>
      </c>
      <c r="M180" s="5">
        <v>570897</v>
      </c>
      <c r="N180" s="18">
        <v>118971.559</v>
      </c>
      <c r="O180" s="5">
        <v>95406.258</v>
      </c>
      <c r="P180" s="5">
        <v>569</v>
      </c>
      <c r="Q180" s="5">
        <v>4530</v>
      </c>
      <c r="R180" s="5">
        <v>3350</v>
      </c>
      <c r="S180" s="5">
        <v>255</v>
      </c>
      <c r="T180" s="5">
        <v>60</v>
      </c>
      <c r="U180" s="18">
        <v>4</v>
      </c>
      <c r="V180" s="9">
        <v>46</v>
      </c>
      <c r="W180" s="5">
        <v>277</v>
      </c>
      <c r="X180" s="5">
        <v>452</v>
      </c>
      <c r="Y180" s="19">
        <v>100.20144229</v>
      </c>
    </row>
    <row r="181" spans="1:25" ht="12.75">
      <c r="A181" s="9" t="str">
        <f>'[1]grunnlag'!B171</f>
        <v>1002 Mandal</v>
      </c>
      <c r="B181" s="5">
        <v>14069</v>
      </c>
      <c r="C181" s="5">
        <v>1</v>
      </c>
      <c r="D181" s="5">
        <v>1068</v>
      </c>
      <c r="E181" s="5">
        <v>1989</v>
      </c>
      <c r="F181" s="5">
        <v>9105</v>
      </c>
      <c r="G181" s="18">
        <v>1189</v>
      </c>
      <c r="H181" s="9">
        <v>629</v>
      </c>
      <c r="I181" s="5">
        <v>89</v>
      </c>
      <c r="J181" s="5">
        <v>95042.06758501</v>
      </c>
      <c r="K181" s="5">
        <v>970</v>
      </c>
      <c r="L181" s="5">
        <v>190</v>
      </c>
      <c r="M181" s="5">
        <v>66470</v>
      </c>
      <c r="N181" s="18">
        <v>44841.709</v>
      </c>
      <c r="O181" s="5">
        <v>26050.466</v>
      </c>
      <c r="P181" s="5">
        <v>101</v>
      </c>
      <c r="Q181" s="5">
        <v>898</v>
      </c>
      <c r="R181" s="5">
        <v>259</v>
      </c>
      <c r="S181" s="5">
        <v>48</v>
      </c>
      <c r="T181" s="5">
        <v>12</v>
      </c>
      <c r="U181" s="18">
        <v>10</v>
      </c>
      <c r="V181" s="9">
        <v>84</v>
      </c>
      <c r="W181" s="5">
        <v>222</v>
      </c>
      <c r="X181" s="5">
        <v>641</v>
      </c>
      <c r="Y181" s="19">
        <v>82.4249868</v>
      </c>
    </row>
    <row r="182" spans="1:25" ht="12.75">
      <c r="A182" s="10" t="str">
        <f>'[1]grunnlag'!B172</f>
        <v>1003 Farsund</v>
      </c>
      <c r="B182" s="20">
        <v>9446</v>
      </c>
      <c r="C182" s="20">
        <v>1</v>
      </c>
      <c r="D182" s="20">
        <v>687</v>
      </c>
      <c r="E182" s="20">
        <v>1382</v>
      </c>
      <c r="F182" s="20">
        <v>6071</v>
      </c>
      <c r="G182" s="20">
        <v>849</v>
      </c>
      <c r="H182" s="10">
        <v>399</v>
      </c>
      <c r="I182" s="20">
        <v>58</v>
      </c>
      <c r="J182" s="20">
        <v>58924.72026854</v>
      </c>
      <c r="K182" s="20">
        <v>533</v>
      </c>
      <c r="L182" s="20">
        <v>103</v>
      </c>
      <c r="M182" s="20">
        <v>67164</v>
      </c>
      <c r="N182" s="20">
        <v>29527.413</v>
      </c>
      <c r="O182" s="20">
        <v>15808.466</v>
      </c>
      <c r="P182" s="20">
        <v>76</v>
      </c>
      <c r="Q182" s="20">
        <v>654</v>
      </c>
      <c r="R182" s="20">
        <v>119</v>
      </c>
      <c r="S182" s="20">
        <v>25</v>
      </c>
      <c r="T182" s="20">
        <v>14</v>
      </c>
      <c r="U182" s="20">
        <v>33</v>
      </c>
      <c r="V182" s="10">
        <v>166</v>
      </c>
      <c r="W182" s="20">
        <v>262</v>
      </c>
      <c r="X182" s="20">
        <v>894</v>
      </c>
      <c r="Y182" s="21">
        <v>89.9121257</v>
      </c>
    </row>
    <row r="183" spans="1:25" ht="12.75">
      <c r="A183" s="9" t="str">
        <f>'[1]grunnlag'!B173</f>
        <v>1004 Flekkefjord</v>
      </c>
      <c r="B183" s="5">
        <v>8852</v>
      </c>
      <c r="C183" s="5">
        <v>1</v>
      </c>
      <c r="D183" s="5">
        <v>590</v>
      </c>
      <c r="E183" s="5">
        <v>1226</v>
      </c>
      <c r="F183" s="5">
        <v>5652</v>
      </c>
      <c r="G183" s="18">
        <v>824</v>
      </c>
      <c r="H183" s="9">
        <v>464</v>
      </c>
      <c r="I183" s="5">
        <v>96</v>
      </c>
      <c r="J183" s="5">
        <v>54506.67451976</v>
      </c>
      <c r="K183" s="5">
        <v>487</v>
      </c>
      <c r="L183" s="5">
        <v>118</v>
      </c>
      <c r="M183" s="5">
        <v>59006</v>
      </c>
      <c r="N183" s="18">
        <v>62963.33</v>
      </c>
      <c r="O183" s="5">
        <v>18325.499</v>
      </c>
      <c r="P183" s="5">
        <v>63</v>
      </c>
      <c r="Q183" s="5">
        <v>695</v>
      </c>
      <c r="R183" s="5">
        <v>170</v>
      </c>
      <c r="S183" s="5">
        <v>52</v>
      </c>
      <c r="T183" s="5">
        <v>16</v>
      </c>
      <c r="U183" s="18">
        <v>13</v>
      </c>
      <c r="V183" s="9">
        <v>114</v>
      </c>
      <c r="W183" s="5">
        <v>543</v>
      </c>
      <c r="X183" s="5">
        <v>634</v>
      </c>
      <c r="Y183" s="19">
        <v>89.73258284</v>
      </c>
    </row>
    <row r="184" spans="1:25" ht="12.75">
      <c r="A184" s="9" t="str">
        <f>'[1]grunnlag'!B174</f>
        <v>1014 Vennesla</v>
      </c>
      <c r="B184" s="5">
        <v>12513</v>
      </c>
      <c r="C184" s="5">
        <v>1</v>
      </c>
      <c r="D184" s="5">
        <v>944</v>
      </c>
      <c r="E184" s="5">
        <v>1979</v>
      </c>
      <c r="F184" s="5">
        <v>8072</v>
      </c>
      <c r="G184" s="18">
        <v>1042</v>
      </c>
      <c r="H184" s="9">
        <v>423</v>
      </c>
      <c r="I184" s="5">
        <v>53</v>
      </c>
      <c r="J184" s="5">
        <v>82572.17674123</v>
      </c>
      <c r="K184" s="5">
        <v>740</v>
      </c>
      <c r="L184" s="5">
        <v>192</v>
      </c>
      <c r="M184" s="5">
        <v>90446</v>
      </c>
      <c r="N184" s="18">
        <v>28942.491</v>
      </c>
      <c r="O184" s="5">
        <v>43407.002</v>
      </c>
      <c r="P184" s="5">
        <v>88</v>
      </c>
      <c r="Q184" s="5">
        <v>687</v>
      </c>
      <c r="R184" s="5">
        <v>253</v>
      </c>
      <c r="S184" s="5">
        <v>56</v>
      </c>
      <c r="T184" s="5">
        <v>9</v>
      </c>
      <c r="U184" s="18">
        <v>12</v>
      </c>
      <c r="V184" s="9">
        <v>75</v>
      </c>
      <c r="W184" s="5">
        <v>384</v>
      </c>
      <c r="X184" s="5">
        <v>420</v>
      </c>
      <c r="Y184" s="19">
        <v>76.03610669</v>
      </c>
    </row>
    <row r="185" spans="1:25" ht="12.75">
      <c r="A185" s="10" t="str">
        <f>'[1]grunnlag'!B175</f>
        <v>1017 Songdalen</v>
      </c>
      <c r="B185" s="20">
        <v>5621</v>
      </c>
      <c r="C185" s="20">
        <v>1</v>
      </c>
      <c r="D185" s="20">
        <v>425</v>
      </c>
      <c r="E185" s="20">
        <v>950</v>
      </c>
      <c r="F185" s="20">
        <v>3712</v>
      </c>
      <c r="G185" s="20">
        <v>372</v>
      </c>
      <c r="H185" s="10">
        <v>141</v>
      </c>
      <c r="I185" s="20">
        <v>21</v>
      </c>
      <c r="J185" s="20">
        <v>31606.49244534</v>
      </c>
      <c r="K185" s="20">
        <v>351</v>
      </c>
      <c r="L185" s="20">
        <v>80</v>
      </c>
      <c r="M185" s="20">
        <v>41185</v>
      </c>
      <c r="N185" s="20">
        <v>41054.516</v>
      </c>
      <c r="O185" s="20">
        <v>12066.187</v>
      </c>
      <c r="P185" s="20">
        <v>44</v>
      </c>
      <c r="Q185" s="20">
        <v>243</v>
      </c>
      <c r="R185" s="20">
        <v>130</v>
      </c>
      <c r="S185" s="20">
        <v>18</v>
      </c>
      <c r="T185" s="20">
        <v>12</v>
      </c>
      <c r="U185" s="20">
        <v>9</v>
      </c>
      <c r="V185" s="10">
        <v>61</v>
      </c>
      <c r="W185" s="20">
        <v>216</v>
      </c>
      <c r="X185" s="20">
        <v>297</v>
      </c>
      <c r="Y185" s="21">
        <v>77.52968871</v>
      </c>
    </row>
    <row r="186" spans="1:25" ht="12.75">
      <c r="A186" s="9" t="str">
        <f>'[1]grunnlag'!B176</f>
        <v>1018 Søgne</v>
      </c>
      <c r="B186" s="5">
        <v>9609</v>
      </c>
      <c r="C186" s="5">
        <v>1</v>
      </c>
      <c r="D186" s="5">
        <v>772</v>
      </c>
      <c r="E186" s="5">
        <v>1592</v>
      </c>
      <c r="F186" s="5">
        <v>6256</v>
      </c>
      <c r="G186" s="18">
        <v>703</v>
      </c>
      <c r="H186" s="9">
        <v>244</v>
      </c>
      <c r="I186" s="5">
        <v>42</v>
      </c>
      <c r="J186" s="5">
        <v>60146.98081825</v>
      </c>
      <c r="K186" s="5">
        <v>583</v>
      </c>
      <c r="L186" s="5">
        <v>111</v>
      </c>
      <c r="M186" s="5">
        <v>42092</v>
      </c>
      <c r="N186" s="18">
        <v>28611.479</v>
      </c>
      <c r="O186" s="5">
        <v>16836.793</v>
      </c>
      <c r="P186" s="5">
        <v>64</v>
      </c>
      <c r="Q186" s="5">
        <v>411</v>
      </c>
      <c r="R186" s="5">
        <v>139</v>
      </c>
      <c r="S186" s="5">
        <v>33</v>
      </c>
      <c r="T186" s="5">
        <v>9</v>
      </c>
      <c r="U186" s="18">
        <v>5</v>
      </c>
      <c r="V186" s="9">
        <v>42</v>
      </c>
      <c r="W186" s="5">
        <v>151</v>
      </c>
      <c r="X186" s="5">
        <v>355</v>
      </c>
      <c r="Y186" s="19">
        <v>88.77084761</v>
      </c>
    </row>
    <row r="187" spans="1:25" ht="12.75">
      <c r="A187" s="9" t="str">
        <f>'[1]grunnlag'!B177</f>
        <v>1021 Marnardal</v>
      </c>
      <c r="B187" s="5">
        <v>2171</v>
      </c>
      <c r="C187" s="5">
        <v>1</v>
      </c>
      <c r="D187" s="5">
        <v>151</v>
      </c>
      <c r="E187" s="5">
        <v>369</v>
      </c>
      <c r="F187" s="5">
        <v>1344</v>
      </c>
      <c r="G187" s="18">
        <v>183</v>
      </c>
      <c r="H187" s="9">
        <v>106</v>
      </c>
      <c r="I187" s="5">
        <v>18</v>
      </c>
      <c r="J187" s="5">
        <v>10092.33802805</v>
      </c>
      <c r="K187" s="5">
        <v>114</v>
      </c>
      <c r="L187" s="5">
        <v>22</v>
      </c>
      <c r="M187" s="5">
        <v>28941</v>
      </c>
      <c r="N187" s="18">
        <v>21808.455</v>
      </c>
      <c r="O187" s="5">
        <v>10233.069</v>
      </c>
      <c r="P187" s="5">
        <v>18</v>
      </c>
      <c r="Q187" s="5">
        <v>165</v>
      </c>
      <c r="R187" s="5">
        <v>37</v>
      </c>
      <c r="S187" s="5">
        <v>20</v>
      </c>
      <c r="T187" s="5">
        <v>1</v>
      </c>
      <c r="U187" s="18">
        <v>13</v>
      </c>
      <c r="V187" s="9">
        <v>90</v>
      </c>
      <c r="W187" s="5">
        <v>395</v>
      </c>
      <c r="X187" s="5">
        <v>431</v>
      </c>
      <c r="Y187" s="19">
        <v>79.38687266</v>
      </c>
    </row>
    <row r="188" spans="1:25" ht="12.75">
      <c r="A188" s="10" t="str">
        <f>'[1]grunnlag'!B178</f>
        <v>1026 Åseral</v>
      </c>
      <c r="B188" s="20">
        <v>894</v>
      </c>
      <c r="C188" s="20">
        <v>1</v>
      </c>
      <c r="D188" s="20">
        <v>74</v>
      </c>
      <c r="E188" s="20">
        <v>149</v>
      </c>
      <c r="F188" s="20">
        <v>526</v>
      </c>
      <c r="G188" s="20">
        <v>78</v>
      </c>
      <c r="H188" s="10">
        <v>60</v>
      </c>
      <c r="I188" s="20">
        <v>7</v>
      </c>
      <c r="J188" s="20">
        <v>3480.20657002</v>
      </c>
      <c r="K188" s="20">
        <v>31</v>
      </c>
      <c r="L188" s="20">
        <v>5</v>
      </c>
      <c r="M188" s="20">
        <v>6288</v>
      </c>
      <c r="N188" s="20">
        <v>7165.651</v>
      </c>
      <c r="O188" s="20">
        <v>4988.475</v>
      </c>
      <c r="P188" s="20">
        <v>7</v>
      </c>
      <c r="Q188" s="20">
        <v>86</v>
      </c>
      <c r="R188" s="20">
        <v>3</v>
      </c>
      <c r="S188" s="20">
        <v>4</v>
      </c>
      <c r="T188" s="20">
        <v>2</v>
      </c>
      <c r="U188" s="20">
        <v>10</v>
      </c>
      <c r="V188" s="10">
        <v>59</v>
      </c>
      <c r="W188" s="20">
        <v>887</v>
      </c>
      <c r="X188" s="20">
        <v>205</v>
      </c>
      <c r="Y188" s="21">
        <v>160.00137842</v>
      </c>
    </row>
    <row r="189" spans="1:25" ht="12.75">
      <c r="A189" s="9" t="str">
        <f>'[1]grunnlag'!B179</f>
        <v>1027 Audnedal</v>
      </c>
      <c r="B189" s="5">
        <v>1556</v>
      </c>
      <c r="C189" s="5">
        <v>1</v>
      </c>
      <c r="D189" s="5">
        <v>127</v>
      </c>
      <c r="E189" s="5">
        <v>242</v>
      </c>
      <c r="F189" s="5">
        <v>957</v>
      </c>
      <c r="G189" s="18">
        <v>127</v>
      </c>
      <c r="H189" s="9">
        <v>80</v>
      </c>
      <c r="I189" s="5">
        <v>23</v>
      </c>
      <c r="J189" s="5">
        <v>6767.23894329</v>
      </c>
      <c r="K189" s="5">
        <v>67</v>
      </c>
      <c r="L189" s="5">
        <v>11</v>
      </c>
      <c r="M189" s="5">
        <v>17024</v>
      </c>
      <c r="N189" s="18">
        <v>14778.871</v>
      </c>
      <c r="O189" s="5">
        <v>8835.657</v>
      </c>
      <c r="P189" s="5">
        <v>10</v>
      </c>
      <c r="Q189" s="5">
        <v>119</v>
      </c>
      <c r="R189" s="5">
        <v>4</v>
      </c>
      <c r="S189" s="5">
        <v>9</v>
      </c>
      <c r="T189" s="5">
        <v>1</v>
      </c>
      <c r="U189" s="18">
        <v>11</v>
      </c>
      <c r="V189" s="9">
        <v>71</v>
      </c>
      <c r="W189" s="5">
        <v>251</v>
      </c>
      <c r="X189" s="5">
        <v>328</v>
      </c>
      <c r="Y189" s="19">
        <v>86.61101421</v>
      </c>
    </row>
    <row r="190" spans="1:25" ht="12.75">
      <c r="A190" s="9" t="str">
        <f>'[1]grunnlag'!B180</f>
        <v>1029 Lindesnes</v>
      </c>
      <c r="B190" s="5">
        <v>4486</v>
      </c>
      <c r="C190" s="5">
        <v>1</v>
      </c>
      <c r="D190" s="5">
        <v>330</v>
      </c>
      <c r="E190" s="5">
        <v>656</v>
      </c>
      <c r="F190" s="5">
        <v>2878</v>
      </c>
      <c r="G190" s="18">
        <v>364</v>
      </c>
      <c r="H190" s="9">
        <v>209</v>
      </c>
      <c r="I190" s="5">
        <v>49</v>
      </c>
      <c r="J190" s="5">
        <v>24111.88274917</v>
      </c>
      <c r="K190" s="5">
        <v>248</v>
      </c>
      <c r="L190" s="5">
        <v>46</v>
      </c>
      <c r="M190" s="5">
        <v>28484</v>
      </c>
      <c r="N190" s="18">
        <v>33446.862</v>
      </c>
      <c r="O190" s="5">
        <v>12006.809</v>
      </c>
      <c r="P190" s="5">
        <v>33</v>
      </c>
      <c r="Q190" s="5">
        <v>331</v>
      </c>
      <c r="R190" s="5">
        <v>64</v>
      </c>
      <c r="S190" s="5">
        <v>17</v>
      </c>
      <c r="T190" s="5">
        <v>10</v>
      </c>
      <c r="U190" s="18">
        <v>13</v>
      </c>
      <c r="V190" s="9">
        <v>90</v>
      </c>
      <c r="W190" s="5">
        <v>317</v>
      </c>
      <c r="X190" s="5">
        <v>727</v>
      </c>
      <c r="Y190" s="19">
        <v>99.34918507</v>
      </c>
    </row>
    <row r="191" spans="1:25" ht="12.75">
      <c r="A191" s="10" t="str">
        <f>'[1]grunnlag'!B181</f>
        <v>1032 Lyngdal</v>
      </c>
      <c r="B191" s="20">
        <v>7296</v>
      </c>
      <c r="C191" s="20">
        <v>1</v>
      </c>
      <c r="D191" s="20">
        <v>644</v>
      </c>
      <c r="E191" s="20">
        <v>1092</v>
      </c>
      <c r="F191" s="20">
        <v>4700</v>
      </c>
      <c r="G191" s="20">
        <v>546</v>
      </c>
      <c r="H191" s="10">
        <v>276</v>
      </c>
      <c r="I191" s="20">
        <v>38</v>
      </c>
      <c r="J191" s="20">
        <v>43221.69460489</v>
      </c>
      <c r="K191" s="20">
        <v>388</v>
      </c>
      <c r="L191" s="20">
        <v>69</v>
      </c>
      <c r="M191" s="20">
        <v>41150</v>
      </c>
      <c r="N191" s="20">
        <v>22900.013</v>
      </c>
      <c r="O191" s="20">
        <v>31398.544</v>
      </c>
      <c r="P191" s="20">
        <v>54</v>
      </c>
      <c r="Q191" s="20">
        <v>413</v>
      </c>
      <c r="R191" s="20">
        <v>151</v>
      </c>
      <c r="S191" s="20">
        <v>35</v>
      </c>
      <c r="T191" s="20">
        <v>8</v>
      </c>
      <c r="U191" s="20">
        <v>14</v>
      </c>
      <c r="V191" s="10">
        <v>100</v>
      </c>
      <c r="W191" s="20">
        <v>391</v>
      </c>
      <c r="X191" s="20">
        <v>636</v>
      </c>
      <c r="Y191" s="21">
        <v>81.46534985</v>
      </c>
    </row>
    <row r="192" spans="1:25" ht="12.75">
      <c r="A192" s="9" t="str">
        <f>'[1]grunnlag'!B182</f>
        <v>1034 Hægebostad</v>
      </c>
      <c r="B192" s="5">
        <v>1583</v>
      </c>
      <c r="C192" s="5">
        <v>1</v>
      </c>
      <c r="D192" s="5">
        <v>135</v>
      </c>
      <c r="E192" s="5">
        <v>241</v>
      </c>
      <c r="F192" s="5">
        <v>997</v>
      </c>
      <c r="G192" s="18">
        <v>144</v>
      </c>
      <c r="H192" s="9">
        <v>59</v>
      </c>
      <c r="I192" s="5">
        <v>7</v>
      </c>
      <c r="J192" s="5">
        <v>6908.39399237</v>
      </c>
      <c r="K192" s="5">
        <v>48</v>
      </c>
      <c r="L192" s="5">
        <v>10</v>
      </c>
      <c r="M192" s="5">
        <v>13756</v>
      </c>
      <c r="N192" s="18">
        <v>12649.108</v>
      </c>
      <c r="O192" s="5">
        <v>5936.855</v>
      </c>
      <c r="P192" s="5">
        <v>15</v>
      </c>
      <c r="Q192" s="5">
        <v>116</v>
      </c>
      <c r="R192" s="5">
        <v>6</v>
      </c>
      <c r="S192" s="5">
        <v>10</v>
      </c>
      <c r="T192" s="5">
        <v>1</v>
      </c>
      <c r="U192" s="18">
        <v>15</v>
      </c>
      <c r="V192" s="9">
        <v>111</v>
      </c>
      <c r="W192" s="5">
        <v>462</v>
      </c>
      <c r="X192" s="5">
        <v>347</v>
      </c>
      <c r="Y192" s="19">
        <v>81.77138335</v>
      </c>
    </row>
    <row r="193" spans="1:25" ht="12.75">
      <c r="A193" s="9" t="str">
        <f>'[1]grunnlag'!B183</f>
        <v>1037 Kvinesdal</v>
      </c>
      <c r="B193" s="5">
        <v>5564</v>
      </c>
      <c r="C193" s="5">
        <v>1</v>
      </c>
      <c r="D193" s="5">
        <v>415</v>
      </c>
      <c r="E193" s="5">
        <v>809</v>
      </c>
      <c r="F193" s="5">
        <v>3541</v>
      </c>
      <c r="G193" s="18">
        <v>496</v>
      </c>
      <c r="H193" s="9">
        <v>255</v>
      </c>
      <c r="I193" s="5">
        <v>48</v>
      </c>
      <c r="J193" s="5">
        <v>31222.27507126</v>
      </c>
      <c r="K193" s="5">
        <v>308</v>
      </c>
      <c r="L193" s="5">
        <v>72</v>
      </c>
      <c r="M193" s="5">
        <v>44629</v>
      </c>
      <c r="N193" s="18">
        <v>50280.062</v>
      </c>
      <c r="O193" s="5">
        <v>15495.8</v>
      </c>
      <c r="P193" s="5">
        <v>45</v>
      </c>
      <c r="Q193" s="5">
        <v>409</v>
      </c>
      <c r="R193" s="5">
        <v>56</v>
      </c>
      <c r="S193" s="5">
        <v>33</v>
      </c>
      <c r="T193" s="5">
        <v>4</v>
      </c>
      <c r="U193" s="18">
        <v>23</v>
      </c>
      <c r="V193" s="9">
        <v>158</v>
      </c>
      <c r="W193" s="5">
        <v>963</v>
      </c>
      <c r="X193" s="5">
        <v>878</v>
      </c>
      <c r="Y193" s="19">
        <v>100.58943616</v>
      </c>
    </row>
    <row r="194" spans="1:25" ht="12.75">
      <c r="A194" s="10" t="str">
        <f>'[1]grunnlag'!B184</f>
        <v>1046 Sirdal</v>
      </c>
      <c r="B194" s="20">
        <v>1740</v>
      </c>
      <c r="C194" s="20">
        <v>1</v>
      </c>
      <c r="D194" s="20">
        <v>137</v>
      </c>
      <c r="E194" s="20">
        <v>231</v>
      </c>
      <c r="F194" s="20">
        <v>1083</v>
      </c>
      <c r="G194" s="20">
        <v>146</v>
      </c>
      <c r="H194" s="10">
        <v>120</v>
      </c>
      <c r="I194" s="20">
        <v>23</v>
      </c>
      <c r="J194" s="20">
        <v>7738.54117897</v>
      </c>
      <c r="K194" s="20">
        <v>60</v>
      </c>
      <c r="L194" s="20">
        <v>8</v>
      </c>
      <c r="M194" s="20">
        <v>17868</v>
      </c>
      <c r="N194" s="20">
        <v>20030.6</v>
      </c>
      <c r="O194" s="20">
        <v>7933.385</v>
      </c>
      <c r="P194" s="20">
        <v>12</v>
      </c>
      <c r="Q194" s="20">
        <v>178</v>
      </c>
      <c r="R194" s="20">
        <v>26</v>
      </c>
      <c r="S194" s="20">
        <v>6</v>
      </c>
      <c r="T194" s="20">
        <v>0</v>
      </c>
      <c r="U194" s="20">
        <v>13</v>
      </c>
      <c r="V194" s="10">
        <v>106</v>
      </c>
      <c r="W194" s="20">
        <v>1555</v>
      </c>
      <c r="X194" s="20">
        <v>333</v>
      </c>
      <c r="Y194" s="21">
        <v>198.70421784</v>
      </c>
    </row>
    <row r="195" spans="1:25" ht="13.5" thickBot="1">
      <c r="A195" s="11" t="str">
        <f>'[1]grunnlag'!A170</f>
        <v>Vest-Agder</v>
      </c>
      <c r="B195" s="22">
        <v>162317</v>
      </c>
      <c r="C195" s="22">
        <v>15</v>
      </c>
      <c r="D195" s="22">
        <v>12351</v>
      </c>
      <c r="E195" s="22">
        <v>23654</v>
      </c>
      <c r="F195" s="22">
        <v>105714</v>
      </c>
      <c r="G195" s="22">
        <v>13377</v>
      </c>
      <c r="H195" s="12">
        <v>6231</v>
      </c>
      <c r="I195" s="22">
        <v>990</v>
      </c>
      <c r="J195" s="22">
        <v>1246180.242696</v>
      </c>
      <c r="K195" s="22">
        <v>10195</v>
      </c>
      <c r="L195" s="22">
        <v>2502</v>
      </c>
      <c r="M195" s="22">
        <v>1135400</v>
      </c>
      <c r="N195" s="22">
        <v>537972.119</v>
      </c>
      <c r="O195" s="22">
        <v>324729.265</v>
      </c>
      <c r="P195" s="22">
        <v>1199</v>
      </c>
      <c r="Q195" s="22">
        <v>9935</v>
      </c>
      <c r="R195" s="22">
        <v>4767</v>
      </c>
      <c r="S195" s="22">
        <v>621</v>
      </c>
      <c r="T195" s="22">
        <v>159</v>
      </c>
      <c r="U195" s="22">
        <v>198</v>
      </c>
      <c r="V195" s="12">
        <v>1373</v>
      </c>
      <c r="W195" s="22">
        <v>7276</v>
      </c>
      <c r="X195" s="22">
        <v>7578</v>
      </c>
      <c r="Y195" s="23">
        <f>Ark1!E195</f>
        <v>94.11069121458623</v>
      </c>
    </row>
    <row r="196" spans="1:25" ht="12.75">
      <c r="A196" s="9"/>
      <c r="B196" s="5"/>
      <c r="C196" s="5"/>
      <c r="D196" s="5"/>
      <c r="E196" s="5"/>
      <c r="F196" s="5"/>
      <c r="G196" s="18"/>
      <c r="H196" s="9"/>
      <c r="I196" s="5"/>
      <c r="J196" s="5"/>
      <c r="K196" s="5"/>
      <c r="L196" s="5"/>
      <c r="M196" s="5"/>
      <c r="N196" s="18"/>
      <c r="O196" s="5"/>
      <c r="P196" s="5"/>
      <c r="Q196" s="5"/>
      <c r="R196" s="5"/>
      <c r="S196" s="5"/>
      <c r="T196" s="5"/>
      <c r="U196" s="18"/>
      <c r="V196" s="9"/>
      <c r="W196" s="5"/>
      <c r="X196" s="5"/>
      <c r="Y196" s="19"/>
    </row>
    <row r="197" spans="1:25" ht="12.75">
      <c r="A197" s="9" t="str">
        <f>'[1]grunnlag'!B186</f>
        <v>1101 Eigersund</v>
      </c>
      <c r="B197" s="5">
        <v>13418</v>
      </c>
      <c r="C197" s="5">
        <v>1</v>
      </c>
      <c r="D197" s="5">
        <v>1022</v>
      </c>
      <c r="E197" s="5">
        <v>2061</v>
      </c>
      <c r="F197" s="5">
        <v>8654</v>
      </c>
      <c r="G197" s="18">
        <v>1116</v>
      </c>
      <c r="H197" s="9">
        <v>484</v>
      </c>
      <c r="I197" s="5">
        <v>81</v>
      </c>
      <c r="J197" s="5">
        <v>89789.4569726</v>
      </c>
      <c r="K197" s="5">
        <v>697</v>
      </c>
      <c r="L197" s="5">
        <v>166</v>
      </c>
      <c r="M197" s="5">
        <v>74132</v>
      </c>
      <c r="N197" s="18">
        <v>62466.793</v>
      </c>
      <c r="O197" s="5">
        <v>27538.136</v>
      </c>
      <c r="P197" s="5">
        <v>101</v>
      </c>
      <c r="Q197" s="5">
        <v>823</v>
      </c>
      <c r="R197" s="5">
        <v>159</v>
      </c>
      <c r="S197" s="5">
        <v>133</v>
      </c>
      <c r="T197" s="5">
        <v>18</v>
      </c>
      <c r="U197" s="18">
        <v>50</v>
      </c>
      <c r="V197" s="9">
        <v>250</v>
      </c>
      <c r="W197" s="5">
        <v>432</v>
      </c>
      <c r="X197" s="5">
        <v>517</v>
      </c>
      <c r="Y197" s="19">
        <v>92.09179312</v>
      </c>
    </row>
    <row r="198" spans="1:25" ht="12.75">
      <c r="A198" s="9" t="str">
        <f>'[1]grunnlag'!B187</f>
        <v>1102 Sandnes</v>
      </c>
      <c r="B198" s="5">
        <v>58947</v>
      </c>
      <c r="C198" s="5">
        <v>1</v>
      </c>
      <c r="D198" s="5">
        <v>5339</v>
      </c>
      <c r="E198" s="5">
        <v>8912</v>
      </c>
      <c r="F198" s="5">
        <v>39089</v>
      </c>
      <c r="G198" s="18">
        <v>3748</v>
      </c>
      <c r="H198" s="9">
        <v>1623</v>
      </c>
      <c r="I198" s="5">
        <v>236</v>
      </c>
      <c r="J198" s="5">
        <v>530339.59037579</v>
      </c>
      <c r="K198" s="5">
        <v>3549</v>
      </c>
      <c r="L198" s="5">
        <v>983</v>
      </c>
      <c r="M198" s="5">
        <v>347823</v>
      </c>
      <c r="N198" s="18">
        <v>116471.931</v>
      </c>
      <c r="O198" s="5">
        <v>69011.245</v>
      </c>
      <c r="P198" s="5">
        <v>401</v>
      </c>
      <c r="Q198" s="5">
        <v>2608</v>
      </c>
      <c r="R198" s="5">
        <v>1951</v>
      </c>
      <c r="S198" s="5">
        <v>173</v>
      </c>
      <c r="T198" s="5">
        <v>62</v>
      </c>
      <c r="U198" s="18">
        <v>78</v>
      </c>
      <c r="V198" s="9">
        <v>420</v>
      </c>
      <c r="W198" s="5">
        <v>305</v>
      </c>
      <c r="X198" s="5">
        <v>848</v>
      </c>
      <c r="Y198" s="19">
        <v>102.84382509</v>
      </c>
    </row>
    <row r="199" spans="1:25" ht="12.75">
      <c r="A199" s="10" t="str">
        <f>'[1]grunnlag'!B188</f>
        <v>1103 Stavanger</v>
      </c>
      <c r="B199" s="20">
        <v>115157</v>
      </c>
      <c r="C199" s="20">
        <v>1</v>
      </c>
      <c r="D199" s="20">
        <v>9298</v>
      </c>
      <c r="E199" s="20">
        <v>15564</v>
      </c>
      <c r="F199" s="20">
        <v>77838</v>
      </c>
      <c r="G199" s="20">
        <v>7798</v>
      </c>
      <c r="H199" s="10">
        <v>3958</v>
      </c>
      <c r="I199" s="20">
        <v>701</v>
      </c>
      <c r="J199" s="20">
        <v>1184536.4000414</v>
      </c>
      <c r="K199" s="20">
        <v>7608</v>
      </c>
      <c r="L199" s="20">
        <v>2178</v>
      </c>
      <c r="M199" s="20">
        <v>720018</v>
      </c>
      <c r="N199" s="20">
        <v>180483.468</v>
      </c>
      <c r="O199" s="20">
        <v>128947.332</v>
      </c>
      <c r="P199" s="20">
        <v>829</v>
      </c>
      <c r="Q199" s="20">
        <v>6135</v>
      </c>
      <c r="R199" s="20">
        <v>4695</v>
      </c>
      <c r="S199" s="20">
        <v>289</v>
      </c>
      <c r="T199" s="20">
        <v>64</v>
      </c>
      <c r="U199" s="20">
        <v>13</v>
      </c>
      <c r="V199" s="10">
        <v>97</v>
      </c>
      <c r="W199" s="20">
        <v>71</v>
      </c>
      <c r="X199" s="20">
        <v>389</v>
      </c>
      <c r="Y199" s="21">
        <v>126.93765747</v>
      </c>
    </row>
    <row r="200" spans="1:25" ht="12.75">
      <c r="A200" s="9" t="str">
        <f>'[1]grunnlag'!B189</f>
        <v>1106 Haugesund</v>
      </c>
      <c r="B200" s="5">
        <v>31738</v>
      </c>
      <c r="C200" s="5">
        <v>1</v>
      </c>
      <c r="D200" s="5">
        <v>2471</v>
      </c>
      <c r="E200" s="5">
        <v>4108</v>
      </c>
      <c r="F200" s="5">
        <v>20839</v>
      </c>
      <c r="G200" s="18">
        <v>2622</v>
      </c>
      <c r="H200" s="9">
        <v>1460</v>
      </c>
      <c r="I200" s="5">
        <v>238</v>
      </c>
      <c r="J200" s="5">
        <v>252287.34533241</v>
      </c>
      <c r="K200" s="5">
        <v>2250</v>
      </c>
      <c r="L200" s="5">
        <v>638</v>
      </c>
      <c r="M200" s="5">
        <v>136940</v>
      </c>
      <c r="N200" s="18">
        <v>62559.36</v>
      </c>
      <c r="O200" s="5">
        <v>31586.458</v>
      </c>
      <c r="P200" s="5">
        <v>241</v>
      </c>
      <c r="Q200" s="5">
        <v>2337</v>
      </c>
      <c r="R200" s="5">
        <v>867</v>
      </c>
      <c r="S200" s="5">
        <v>131</v>
      </c>
      <c r="T200" s="5">
        <v>45</v>
      </c>
      <c r="U200" s="18">
        <v>7</v>
      </c>
      <c r="V200" s="9">
        <v>38</v>
      </c>
      <c r="W200" s="5">
        <v>73</v>
      </c>
      <c r="X200" s="5">
        <v>166</v>
      </c>
      <c r="Y200" s="19">
        <v>96.04268697</v>
      </c>
    </row>
    <row r="201" spans="1:25" ht="12.75">
      <c r="A201" s="9" t="str">
        <f>'[1]grunnlag'!B190</f>
        <v>1111 Sokndal</v>
      </c>
      <c r="B201" s="5">
        <v>3301</v>
      </c>
      <c r="C201" s="5">
        <v>1</v>
      </c>
      <c r="D201" s="5">
        <v>228</v>
      </c>
      <c r="E201" s="5">
        <v>482</v>
      </c>
      <c r="F201" s="5">
        <v>2027</v>
      </c>
      <c r="G201" s="18">
        <v>318</v>
      </c>
      <c r="H201" s="9">
        <v>209</v>
      </c>
      <c r="I201" s="5">
        <v>37</v>
      </c>
      <c r="J201" s="5">
        <v>16686.86026493</v>
      </c>
      <c r="K201" s="5">
        <v>157</v>
      </c>
      <c r="L201" s="5">
        <v>44</v>
      </c>
      <c r="M201" s="5">
        <v>12524</v>
      </c>
      <c r="N201" s="18">
        <v>11378.786</v>
      </c>
      <c r="O201" s="5">
        <v>7590.202</v>
      </c>
      <c r="P201" s="5">
        <v>23</v>
      </c>
      <c r="Q201" s="5">
        <v>288</v>
      </c>
      <c r="R201" s="5">
        <v>19</v>
      </c>
      <c r="S201" s="5">
        <v>16</v>
      </c>
      <c r="T201" s="5">
        <v>2</v>
      </c>
      <c r="U201" s="18">
        <v>12</v>
      </c>
      <c r="V201" s="9">
        <v>94</v>
      </c>
      <c r="W201" s="5">
        <v>295</v>
      </c>
      <c r="X201" s="5">
        <v>281</v>
      </c>
      <c r="Y201" s="19">
        <v>81.98194442</v>
      </c>
    </row>
    <row r="202" spans="1:25" ht="12.75">
      <c r="A202" s="10" t="str">
        <f>'[1]grunnlag'!B191</f>
        <v>1112 Lund</v>
      </c>
      <c r="B202" s="20">
        <v>3098</v>
      </c>
      <c r="C202" s="20">
        <v>1</v>
      </c>
      <c r="D202" s="20">
        <v>233</v>
      </c>
      <c r="E202" s="20">
        <v>486</v>
      </c>
      <c r="F202" s="20">
        <v>1951</v>
      </c>
      <c r="G202" s="20">
        <v>262</v>
      </c>
      <c r="H202" s="10">
        <v>140</v>
      </c>
      <c r="I202" s="20">
        <v>26</v>
      </c>
      <c r="J202" s="20">
        <v>15463.14029175</v>
      </c>
      <c r="K202" s="20">
        <v>123</v>
      </c>
      <c r="L202" s="20">
        <v>26</v>
      </c>
      <c r="M202" s="20">
        <v>18143</v>
      </c>
      <c r="N202" s="20">
        <v>18478.009</v>
      </c>
      <c r="O202" s="20">
        <v>7720.64</v>
      </c>
      <c r="P202" s="20">
        <v>22</v>
      </c>
      <c r="Q202" s="20">
        <v>197</v>
      </c>
      <c r="R202" s="20">
        <v>36</v>
      </c>
      <c r="S202" s="20">
        <v>7</v>
      </c>
      <c r="T202" s="20">
        <v>6</v>
      </c>
      <c r="U202" s="20">
        <v>21</v>
      </c>
      <c r="V202" s="10">
        <v>126</v>
      </c>
      <c r="W202" s="20">
        <v>409</v>
      </c>
      <c r="X202" s="20">
        <v>329</v>
      </c>
      <c r="Y202" s="21">
        <v>80.94615951</v>
      </c>
    </row>
    <row r="203" spans="1:25" ht="12.75">
      <c r="A203" s="9" t="str">
        <f>'[1]grunnlag'!B192</f>
        <v>1114 Bjerkreim</v>
      </c>
      <c r="B203" s="5">
        <v>2475</v>
      </c>
      <c r="C203" s="5">
        <v>1</v>
      </c>
      <c r="D203" s="5">
        <v>211</v>
      </c>
      <c r="E203" s="5">
        <v>397</v>
      </c>
      <c r="F203" s="5">
        <v>1552</v>
      </c>
      <c r="G203" s="18">
        <v>174</v>
      </c>
      <c r="H203" s="9">
        <v>116</v>
      </c>
      <c r="I203" s="5">
        <v>25</v>
      </c>
      <c r="J203" s="5">
        <v>11811.09720955</v>
      </c>
      <c r="K203" s="5">
        <v>75</v>
      </c>
      <c r="L203" s="5">
        <v>15</v>
      </c>
      <c r="M203" s="5">
        <v>14592</v>
      </c>
      <c r="N203" s="18">
        <v>18264.089</v>
      </c>
      <c r="O203" s="5">
        <v>11134.187</v>
      </c>
      <c r="P203" s="5">
        <v>15</v>
      </c>
      <c r="Q203" s="5">
        <v>137</v>
      </c>
      <c r="R203" s="5">
        <v>31</v>
      </c>
      <c r="S203" s="5">
        <v>4</v>
      </c>
      <c r="T203" s="5">
        <v>1</v>
      </c>
      <c r="U203" s="18">
        <v>53</v>
      </c>
      <c r="V203" s="9">
        <v>228</v>
      </c>
      <c r="W203" s="5">
        <v>650</v>
      </c>
      <c r="X203" s="5">
        <v>280</v>
      </c>
      <c r="Y203" s="19">
        <v>85.03490633</v>
      </c>
    </row>
    <row r="204" spans="1:25" ht="12.75">
      <c r="A204" s="9" t="str">
        <f>'[1]grunnlag'!B193</f>
        <v>1119 Hå</v>
      </c>
      <c r="B204" s="5">
        <v>14883</v>
      </c>
      <c r="C204" s="5">
        <v>1</v>
      </c>
      <c r="D204" s="5">
        <v>1423</v>
      </c>
      <c r="E204" s="5">
        <v>2404</v>
      </c>
      <c r="F204" s="5">
        <v>9560</v>
      </c>
      <c r="G204" s="18">
        <v>960</v>
      </c>
      <c r="H204" s="9">
        <v>447</v>
      </c>
      <c r="I204" s="5">
        <v>89</v>
      </c>
      <c r="J204" s="5">
        <v>101678.37062152</v>
      </c>
      <c r="K204" s="5">
        <v>782</v>
      </c>
      <c r="L204" s="5">
        <v>148</v>
      </c>
      <c r="M204" s="5">
        <v>106062</v>
      </c>
      <c r="N204" s="18">
        <v>32225.687</v>
      </c>
      <c r="O204" s="5">
        <v>24888.662</v>
      </c>
      <c r="P204" s="5">
        <v>98</v>
      </c>
      <c r="Q204" s="5">
        <v>671</v>
      </c>
      <c r="R204" s="5">
        <v>212</v>
      </c>
      <c r="S204" s="5">
        <v>81</v>
      </c>
      <c r="T204" s="5">
        <v>18</v>
      </c>
      <c r="U204" s="18">
        <v>124</v>
      </c>
      <c r="V204" s="9">
        <v>565</v>
      </c>
      <c r="W204" s="5">
        <v>259</v>
      </c>
      <c r="X204" s="5">
        <v>809</v>
      </c>
      <c r="Y204" s="19">
        <v>87.4847005</v>
      </c>
    </row>
    <row r="205" spans="1:25" ht="12.75">
      <c r="A205" s="10" t="str">
        <f>'[1]grunnlag'!B194</f>
        <v>1120 Klepp</v>
      </c>
      <c r="B205" s="20">
        <v>14832</v>
      </c>
      <c r="C205" s="20">
        <v>1</v>
      </c>
      <c r="D205" s="20">
        <v>1346</v>
      </c>
      <c r="E205" s="20">
        <v>2665</v>
      </c>
      <c r="F205" s="20">
        <v>9532</v>
      </c>
      <c r="G205" s="20">
        <v>903</v>
      </c>
      <c r="H205" s="10">
        <v>335</v>
      </c>
      <c r="I205" s="20">
        <v>51</v>
      </c>
      <c r="J205" s="20">
        <v>101260.4050249</v>
      </c>
      <c r="K205" s="20">
        <v>881</v>
      </c>
      <c r="L205" s="20">
        <v>159</v>
      </c>
      <c r="M205" s="20">
        <v>65127</v>
      </c>
      <c r="N205" s="20">
        <v>27813.865</v>
      </c>
      <c r="O205" s="20">
        <v>19477.272</v>
      </c>
      <c r="P205" s="20">
        <v>89</v>
      </c>
      <c r="Q205" s="20">
        <v>539</v>
      </c>
      <c r="R205" s="20">
        <v>213</v>
      </c>
      <c r="S205" s="20">
        <v>47</v>
      </c>
      <c r="T205" s="20">
        <v>13</v>
      </c>
      <c r="U205" s="20">
        <v>82</v>
      </c>
      <c r="V205" s="10">
        <v>444</v>
      </c>
      <c r="W205" s="20">
        <v>114</v>
      </c>
      <c r="X205" s="20">
        <v>632</v>
      </c>
      <c r="Y205" s="21">
        <v>95.70940896</v>
      </c>
    </row>
    <row r="206" spans="1:25" ht="12.75">
      <c r="A206" s="9" t="str">
        <f>'[1]grunnlag'!B195</f>
        <v>1121 Time</v>
      </c>
      <c r="B206" s="5">
        <v>14807</v>
      </c>
      <c r="C206" s="5">
        <v>1</v>
      </c>
      <c r="D206" s="5">
        <v>1339</v>
      </c>
      <c r="E206" s="5">
        <v>2298</v>
      </c>
      <c r="F206" s="5">
        <v>9716</v>
      </c>
      <c r="G206" s="18">
        <v>987</v>
      </c>
      <c r="H206" s="9">
        <v>408</v>
      </c>
      <c r="I206" s="5">
        <v>59</v>
      </c>
      <c r="J206" s="5">
        <v>101055.62482779</v>
      </c>
      <c r="K206" s="5">
        <v>793</v>
      </c>
      <c r="L206" s="5">
        <v>155</v>
      </c>
      <c r="M206" s="5">
        <v>132544</v>
      </c>
      <c r="N206" s="18">
        <v>33906.958</v>
      </c>
      <c r="O206" s="5">
        <v>17533.75</v>
      </c>
      <c r="P206" s="5">
        <v>90</v>
      </c>
      <c r="Q206" s="5">
        <v>609</v>
      </c>
      <c r="R206" s="5">
        <v>201</v>
      </c>
      <c r="S206" s="5">
        <v>47</v>
      </c>
      <c r="T206" s="5">
        <v>21</v>
      </c>
      <c r="U206" s="18">
        <v>82</v>
      </c>
      <c r="V206" s="9">
        <v>332</v>
      </c>
      <c r="W206" s="5">
        <v>183</v>
      </c>
      <c r="X206" s="5">
        <v>440</v>
      </c>
      <c r="Y206" s="19">
        <v>95.68833601</v>
      </c>
    </row>
    <row r="207" spans="1:25" ht="12.75">
      <c r="A207" s="9" t="str">
        <f>'[1]grunnlag'!B196</f>
        <v>1122 Gjesdal</v>
      </c>
      <c r="B207" s="5">
        <v>9426</v>
      </c>
      <c r="C207" s="5">
        <v>1</v>
      </c>
      <c r="D207" s="5">
        <v>857</v>
      </c>
      <c r="E207" s="5">
        <v>1732</v>
      </c>
      <c r="F207" s="5">
        <v>6151</v>
      </c>
      <c r="G207" s="18">
        <v>420</v>
      </c>
      <c r="H207" s="9">
        <v>214</v>
      </c>
      <c r="I207" s="5">
        <v>52</v>
      </c>
      <c r="J207" s="5">
        <v>58775.03853127</v>
      </c>
      <c r="K207" s="5">
        <v>486</v>
      </c>
      <c r="L207" s="5">
        <v>117</v>
      </c>
      <c r="M207" s="5">
        <v>59684</v>
      </c>
      <c r="N207" s="18">
        <v>57206.925</v>
      </c>
      <c r="O207" s="5">
        <v>20586.925</v>
      </c>
      <c r="P207" s="5">
        <v>63</v>
      </c>
      <c r="Q207" s="5">
        <v>312</v>
      </c>
      <c r="R207" s="5">
        <v>128</v>
      </c>
      <c r="S207" s="5">
        <v>27</v>
      </c>
      <c r="T207" s="5">
        <v>16</v>
      </c>
      <c r="U207" s="18">
        <v>45</v>
      </c>
      <c r="V207" s="9">
        <v>181</v>
      </c>
      <c r="W207" s="5">
        <v>618</v>
      </c>
      <c r="X207" s="5">
        <v>263</v>
      </c>
      <c r="Y207" s="19">
        <v>86.89112299</v>
      </c>
    </row>
    <row r="208" spans="1:25" ht="12.75">
      <c r="A208" s="10" t="str">
        <f>'[1]grunnlag'!B197</f>
        <v>1124 Sola</v>
      </c>
      <c r="B208" s="20">
        <v>20138</v>
      </c>
      <c r="C208" s="20">
        <v>1</v>
      </c>
      <c r="D208" s="20">
        <v>1799</v>
      </c>
      <c r="E208" s="20">
        <v>3387</v>
      </c>
      <c r="F208" s="20">
        <v>13149</v>
      </c>
      <c r="G208" s="20">
        <v>1279</v>
      </c>
      <c r="H208" s="10">
        <v>461</v>
      </c>
      <c r="I208" s="20">
        <v>63</v>
      </c>
      <c r="J208" s="20">
        <v>146156.99450172</v>
      </c>
      <c r="K208" s="20">
        <v>1146</v>
      </c>
      <c r="L208" s="20">
        <v>263</v>
      </c>
      <c r="M208" s="20">
        <v>116664</v>
      </c>
      <c r="N208" s="20">
        <v>30812.799</v>
      </c>
      <c r="O208" s="20">
        <v>36069.543</v>
      </c>
      <c r="P208" s="20">
        <v>132</v>
      </c>
      <c r="Q208" s="20">
        <v>692</v>
      </c>
      <c r="R208" s="20">
        <v>522</v>
      </c>
      <c r="S208" s="20">
        <v>47</v>
      </c>
      <c r="T208" s="20">
        <v>23</v>
      </c>
      <c r="U208" s="20">
        <v>36</v>
      </c>
      <c r="V208" s="10">
        <v>232</v>
      </c>
      <c r="W208" s="20">
        <v>70</v>
      </c>
      <c r="X208" s="20">
        <v>507</v>
      </c>
      <c r="Y208" s="21">
        <v>123.18654026</v>
      </c>
    </row>
    <row r="209" spans="1:25" ht="12.75">
      <c r="A209" s="9" t="str">
        <f>'[1]grunnlag'!B198</f>
        <v>1127 Randaberg</v>
      </c>
      <c r="B209" s="5">
        <v>9304</v>
      </c>
      <c r="C209" s="5">
        <v>1</v>
      </c>
      <c r="D209" s="5">
        <v>845</v>
      </c>
      <c r="E209" s="5">
        <v>1625</v>
      </c>
      <c r="F209" s="5">
        <v>6026</v>
      </c>
      <c r="G209" s="18">
        <v>600</v>
      </c>
      <c r="H209" s="9">
        <v>185</v>
      </c>
      <c r="I209" s="5">
        <v>23</v>
      </c>
      <c r="J209" s="5">
        <v>57863.35913134</v>
      </c>
      <c r="K209" s="5">
        <v>422</v>
      </c>
      <c r="L209" s="5">
        <v>91</v>
      </c>
      <c r="M209" s="5">
        <v>24870</v>
      </c>
      <c r="N209" s="18">
        <v>7918.716</v>
      </c>
      <c r="O209" s="5">
        <v>11393.05</v>
      </c>
      <c r="P209" s="5">
        <v>56</v>
      </c>
      <c r="Q209" s="5">
        <v>274</v>
      </c>
      <c r="R209" s="5">
        <v>144</v>
      </c>
      <c r="S209" s="5">
        <v>35</v>
      </c>
      <c r="T209" s="5">
        <v>7</v>
      </c>
      <c r="U209" s="18">
        <v>15</v>
      </c>
      <c r="V209" s="9">
        <v>108</v>
      </c>
      <c r="W209" s="5">
        <v>25</v>
      </c>
      <c r="X209" s="5">
        <v>256</v>
      </c>
      <c r="Y209" s="19">
        <v>115.11694101</v>
      </c>
    </row>
    <row r="210" spans="1:25" ht="12.75">
      <c r="A210" s="9" t="str">
        <f>'[1]grunnlag'!B199</f>
        <v>1129 Forsand</v>
      </c>
      <c r="B210" s="5">
        <v>1092</v>
      </c>
      <c r="C210" s="5">
        <v>1</v>
      </c>
      <c r="D210" s="5">
        <v>95</v>
      </c>
      <c r="E210" s="5">
        <v>180</v>
      </c>
      <c r="F210" s="5">
        <v>669</v>
      </c>
      <c r="G210" s="18">
        <v>94</v>
      </c>
      <c r="H210" s="9">
        <v>42</v>
      </c>
      <c r="I210" s="5">
        <v>12</v>
      </c>
      <c r="J210" s="5">
        <v>4424.53022324</v>
      </c>
      <c r="K210" s="5">
        <v>50</v>
      </c>
      <c r="L210" s="5">
        <v>8</v>
      </c>
      <c r="M210" s="5">
        <v>6685</v>
      </c>
      <c r="N210" s="18">
        <v>6868.369</v>
      </c>
      <c r="O210" s="5">
        <v>9500.451</v>
      </c>
      <c r="P210" s="5">
        <v>7</v>
      </c>
      <c r="Q210" s="5">
        <v>75</v>
      </c>
      <c r="R210" s="5">
        <v>9</v>
      </c>
      <c r="S210" s="5">
        <v>10</v>
      </c>
      <c r="T210" s="5">
        <v>2</v>
      </c>
      <c r="U210" s="18">
        <v>14</v>
      </c>
      <c r="V210" s="9">
        <v>68</v>
      </c>
      <c r="W210" s="5">
        <v>780</v>
      </c>
      <c r="X210" s="5">
        <v>177</v>
      </c>
      <c r="Y210" s="19">
        <v>189.44600132</v>
      </c>
    </row>
    <row r="211" spans="1:25" ht="12.75">
      <c r="A211" s="10" t="str">
        <f>'[1]grunnlag'!B200</f>
        <v>1130 Strand</v>
      </c>
      <c r="B211" s="20">
        <v>10566</v>
      </c>
      <c r="C211" s="20">
        <v>1</v>
      </c>
      <c r="D211" s="20">
        <v>924</v>
      </c>
      <c r="E211" s="20">
        <v>1648</v>
      </c>
      <c r="F211" s="20">
        <v>6756</v>
      </c>
      <c r="G211" s="20">
        <v>814</v>
      </c>
      <c r="H211" s="10">
        <v>359</v>
      </c>
      <c r="I211" s="20">
        <v>65</v>
      </c>
      <c r="J211" s="20">
        <v>67405.09538785</v>
      </c>
      <c r="K211" s="20">
        <v>533</v>
      </c>
      <c r="L211" s="20">
        <v>104</v>
      </c>
      <c r="M211" s="20">
        <v>69751</v>
      </c>
      <c r="N211" s="20">
        <v>26201.082</v>
      </c>
      <c r="O211" s="20">
        <v>20570.562</v>
      </c>
      <c r="P211" s="20">
        <v>72</v>
      </c>
      <c r="Q211" s="20">
        <v>531</v>
      </c>
      <c r="R211" s="20">
        <v>151</v>
      </c>
      <c r="S211" s="20">
        <v>37</v>
      </c>
      <c r="T211" s="20">
        <v>29</v>
      </c>
      <c r="U211" s="20">
        <v>24</v>
      </c>
      <c r="V211" s="10">
        <v>168</v>
      </c>
      <c r="W211" s="20">
        <v>218</v>
      </c>
      <c r="X211" s="20">
        <v>427</v>
      </c>
      <c r="Y211" s="21">
        <v>86.0215869</v>
      </c>
    </row>
    <row r="212" spans="1:25" ht="12.75">
      <c r="A212" s="9" t="str">
        <f>'[1]grunnlag'!B201</f>
        <v>1133 Hjelmeland</v>
      </c>
      <c r="B212" s="5">
        <v>2723</v>
      </c>
      <c r="C212" s="5">
        <v>1</v>
      </c>
      <c r="D212" s="5">
        <v>213</v>
      </c>
      <c r="E212" s="5">
        <v>395</v>
      </c>
      <c r="F212" s="5">
        <v>1699</v>
      </c>
      <c r="G212" s="18">
        <v>239</v>
      </c>
      <c r="H212" s="9">
        <v>146</v>
      </c>
      <c r="I212" s="5">
        <v>31</v>
      </c>
      <c r="J212" s="5">
        <v>13245.15880191</v>
      </c>
      <c r="K212" s="5">
        <v>97</v>
      </c>
      <c r="L212" s="5">
        <v>18</v>
      </c>
      <c r="M212" s="5">
        <v>34852</v>
      </c>
      <c r="N212" s="18">
        <v>29553.733</v>
      </c>
      <c r="O212" s="5">
        <v>15008.653</v>
      </c>
      <c r="P212" s="5">
        <v>21</v>
      </c>
      <c r="Q212" s="5">
        <v>200</v>
      </c>
      <c r="R212" s="5">
        <v>23</v>
      </c>
      <c r="S212" s="5">
        <v>7</v>
      </c>
      <c r="T212" s="5">
        <v>3</v>
      </c>
      <c r="U212" s="18">
        <v>36</v>
      </c>
      <c r="V212" s="9">
        <v>235</v>
      </c>
      <c r="W212" s="5">
        <v>1089</v>
      </c>
      <c r="X212" s="5">
        <v>465</v>
      </c>
      <c r="Y212" s="19">
        <v>122.44254457</v>
      </c>
    </row>
    <row r="213" spans="1:25" ht="12.75">
      <c r="A213" s="9" t="str">
        <f>'[1]grunnlag'!B202</f>
        <v>1134 Suldal</v>
      </c>
      <c r="B213" s="5">
        <v>3883</v>
      </c>
      <c r="C213" s="5">
        <v>1</v>
      </c>
      <c r="D213" s="5">
        <v>276</v>
      </c>
      <c r="E213" s="5">
        <v>539</v>
      </c>
      <c r="F213" s="5">
        <v>2403</v>
      </c>
      <c r="G213" s="18">
        <v>399</v>
      </c>
      <c r="H213" s="9">
        <v>209</v>
      </c>
      <c r="I213" s="5">
        <v>57</v>
      </c>
      <c r="J213" s="5">
        <v>20276.867752</v>
      </c>
      <c r="K213" s="5">
        <v>178</v>
      </c>
      <c r="L213" s="5">
        <v>25</v>
      </c>
      <c r="M213" s="5">
        <v>63949</v>
      </c>
      <c r="N213" s="18">
        <v>70372.907</v>
      </c>
      <c r="O213" s="5">
        <v>23725.77</v>
      </c>
      <c r="P213" s="5">
        <v>22</v>
      </c>
      <c r="Q213" s="5">
        <v>333</v>
      </c>
      <c r="R213" s="5">
        <v>48</v>
      </c>
      <c r="S213" s="5">
        <v>14</v>
      </c>
      <c r="T213" s="5">
        <v>5</v>
      </c>
      <c r="U213" s="18">
        <v>34</v>
      </c>
      <c r="V213" s="9">
        <v>245</v>
      </c>
      <c r="W213" s="5">
        <v>1736</v>
      </c>
      <c r="X213" s="5">
        <v>528</v>
      </c>
      <c r="Y213" s="19">
        <v>144.30920143</v>
      </c>
    </row>
    <row r="214" spans="1:25" ht="12.75">
      <c r="A214" s="10" t="str">
        <f>'[1]grunnlag'!B203</f>
        <v>1135 Sauda</v>
      </c>
      <c r="B214" s="20">
        <v>4769</v>
      </c>
      <c r="C214" s="20">
        <v>1</v>
      </c>
      <c r="D214" s="20">
        <v>264</v>
      </c>
      <c r="E214" s="20">
        <v>676</v>
      </c>
      <c r="F214" s="20">
        <v>2927</v>
      </c>
      <c r="G214" s="20">
        <v>611</v>
      </c>
      <c r="H214" s="10">
        <v>250</v>
      </c>
      <c r="I214" s="20">
        <v>41</v>
      </c>
      <c r="J214" s="20">
        <v>25948.53161834</v>
      </c>
      <c r="K214" s="20">
        <v>227</v>
      </c>
      <c r="L214" s="20">
        <v>58</v>
      </c>
      <c r="M214" s="20">
        <v>17840</v>
      </c>
      <c r="N214" s="20">
        <v>13283.449</v>
      </c>
      <c r="O214" s="20">
        <v>6574.09</v>
      </c>
      <c r="P214" s="20">
        <v>41</v>
      </c>
      <c r="Q214" s="20">
        <v>439</v>
      </c>
      <c r="R214" s="20">
        <v>37</v>
      </c>
      <c r="S214" s="20">
        <v>21</v>
      </c>
      <c r="T214" s="20">
        <v>8</v>
      </c>
      <c r="U214" s="20">
        <v>8</v>
      </c>
      <c r="V214" s="10">
        <v>86</v>
      </c>
      <c r="W214" s="20">
        <v>546</v>
      </c>
      <c r="X214" s="20">
        <v>207</v>
      </c>
      <c r="Y214" s="21">
        <v>100.71346805</v>
      </c>
    </row>
    <row r="215" spans="1:25" ht="12.75">
      <c r="A215" s="9" t="str">
        <f>'[1]grunnlag'!B204</f>
        <v>1141 Finnøy</v>
      </c>
      <c r="B215" s="5">
        <v>2729</v>
      </c>
      <c r="C215" s="5">
        <v>1</v>
      </c>
      <c r="D215" s="5">
        <v>204</v>
      </c>
      <c r="E215" s="5">
        <v>428</v>
      </c>
      <c r="F215" s="5">
        <v>1659</v>
      </c>
      <c r="G215" s="18">
        <v>246</v>
      </c>
      <c r="H215" s="9">
        <v>161</v>
      </c>
      <c r="I215" s="5">
        <v>31</v>
      </c>
      <c r="J215" s="5">
        <v>13280.1886015</v>
      </c>
      <c r="K215" s="5">
        <v>99</v>
      </c>
      <c r="L215" s="5">
        <v>26</v>
      </c>
      <c r="M215" s="5">
        <v>49823</v>
      </c>
      <c r="N215" s="18">
        <v>46426.272</v>
      </c>
      <c r="O215" s="5">
        <v>13591.523</v>
      </c>
      <c r="P215" s="5">
        <v>17</v>
      </c>
      <c r="Q215" s="5">
        <v>219</v>
      </c>
      <c r="R215" s="5">
        <v>23</v>
      </c>
      <c r="S215" s="5">
        <v>9</v>
      </c>
      <c r="T215" s="5">
        <v>3</v>
      </c>
      <c r="U215" s="18">
        <v>41</v>
      </c>
      <c r="V215" s="9">
        <v>282</v>
      </c>
      <c r="W215" s="5">
        <v>104</v>
      </c>
      <c r="X215" s="5">
        <v>431</v>
      </c>
      <c r="Y215" s="19">
        <v>78.64075789</v>
      </c>
    </row>
    <row r="216" spans="1:25" ht="12.75">
      <c r="A216" s="9" t="str">
        <f>'[1]grunnlag'!B205</f>
        <v>1142 Rennesøy</v>
      </c>
      <c r="B216" s="5">
        <v>3412</v>
      </c>
      <c r="C216" s="5">
        <v>1</v>
      </c>
      <c r="D216" s="5">
        <v>338</v>
      </c>
      <c r="E216" s="5">
        <v>575</v>
      </c>
      <c r="F216" s="5">
        <v>2133</v>
      </c>
      <c r="G216" s="18">
        <v>224</v>
      </c>
      <c r="H216" s="9">
        <v>117</v>
      </c>
      <c r="I216" s="5">
        <v>25</v>
      </c>
      <c r="J216" s="5">
        <v>17362.44276064</v>
      </c>
      <c r="K216" s="5">
        <v>114</v>
      </c>
      <c r="L216" s="5">
        <v>27</v>
      </c>
      <c r="M216" s="5">
        <v>22173</v>
      </c>
      <c r="N216" s="18">
        <v>31724.623</v>
      </c>
      <c r="O216" s="5">
        <v>20383.152</v>
      </c>
      <c r="P216" s="5">
        <v>22</v>
      </c>
      <c r="Q216" s="5">
        <v>161</v>
      </c>
      <c r="R216" s="5">
        <v>7</v>
      </c>
      <c r="S216" s="5">
        <v>7</v>
      </c>
      <c r="T216" s="5">
        <v>1</v>
      </c>
      <c r="U216" s="18">
        <v>41</v>
      </c>
      <c r="V216" s="9">
        <v>189</v>
      </c>
      <c r="W216" s="5">
        <v>65</v>
      </c>
      <c r="X216" s="5">
        <v>289</v>
      </c>
      <c r="Y216" s="19">
        <v>95.15074648</v>
      </c>
    </row>
    <row r="217" spans="1:25" ht="12.75">
      <c r="A217" s="10" t="str">
        <f>'[1]grunnlag'!B206</f>
        <v>1144 Kvitsøy</v>
      </c>
      <c r="B217" s="20">
        <v>521</v>
      </c>
      <c r="C217" s="20">
        <v>1</v>
      </c>
      <c r="D217" s="20">
        <v>39</v>
      </c>
      <c r="E217" s="20">
        <v>70</v>
      </c>
      <c r="F217" s="20">
        <v>310</v>
      </c>
      <c r="G217" s="20">
        <v>74</v>
      </c>
      <c r="H217" s="10">
        <v>27</v>
      </c>
      <c r="I217" s="20">
        <v>1</v>
      </c>
      <c r="J217" s="20">
        <v>1820.56113795</v>
      </c>
      <c r="K217" s="20">
        <v>14</v>
      </c>
      <c r="L217" s="20">
        <v>4</v>
      </c>
      <c r="M217" s="20">
        <v>527</v>
      </c>
      <c r="N217" s="20">
        <v>362.879</v>
      </c>
      <c r="O217" s="20">
        <v>277.667</v>
      </c>
      <c r="P217" s="20">
        <v>4</v>
      </c>
      <c r="Q217" s="20">
        <v>33</v>
      </c>
      <c r="R217" s="20">
        <v>3</v>
      </c>
      <c r="S217" s="20">
        <v>0</v>
      </c>
      <c r="T217" s="20">
        <v>0</v>
      </c>
      <c r="U217" s="20">
        <v>3</v>
      </c>
      <c r="V217" s="10">
        <v>18</v>
      </c>
      <c r="W217" s="20">
        <v>6</v>
      </c>
      <c r="X217" s="20">
        <v>27</v>
      </c>
      <c r="Y217" s="21">
        <v>83.83057646</v>
      </c>
    </row>
    <row r="218" spans="1:25" ht="12.75">
      <c r="A218" s="9" t="str">
        <f>'[1]grunnlag'!B207</f>
        <v>1145 Bokn</v>
      </c>
      <c r="B218" s="5">
        <v>770</v>
      </c>
      <c r="C218" s="5">
        <v>1</v>
      </c>
      <c r="D218" s="5">
        <v>57</v>
      </c>
      <c r="E218" s="5">
        <v>120</v>
      </c>
      <c r="F218" s="5">
        <v>472</v>
      </c>
      <c r="G218" s="18">
        <v>82</v>
      </c>
      <c r="H218" s="9">
        <v>33</v>
      </c>
      <c r="I218" s="5">
        <v>6</v>
      </c>
      <c r="J218" s="5">
        <v>2909.30243339</v>
      </c>
      <c r="K218" s="5">
        <v>25</v>
      </c>
      <c r="L218" s="5">
        <v>15</v>
      </c>
      <c r="M218" s="5">
        <v>2264</v>
      </c>
      <c r="N218" s="18">
        <v>2221.615</v>
      </c>
      <c r="O218" s="5">
        <v>2152.965</v>
      </c>
      <c r="P218" s="5">
        <v>4</v>
      </c>
      <c r="Q218" s="5">
        <v>59</v>
      </c>
      <c r="R218" s="5">
        <v>1</v>
      </c>
      <c r="S218" s="5">
        <v>2</v>
      </c>
      <c r="T218" s="5">
        <v>1</v>
      </c>
      <c r="U218" s="18">
        <v>9</v>
      </c>
      <c r="V218" s="9">
        <v>62</v>
      </c>
      <c r="W218" s="5">
        <v>47</v>
      </c>
      <c r="X218" s="5">
        <v>107</v>
      </c>
      <c r="Y218" s="19">
        <v>75.82835559</v>
      </c>
    </row>
    <row r="219" spans="1:25" ht="12.75">
      <c r="A219" s="9" t="str">
        <f>'[1]grunnlag'!B208</f>
        <v>1146 Tysvær</v>
      </c>
      <c r="B219" s="5">
        <v>9349</v>
      </c>
      <c r="C219" s="5">
        <v>1</v>
      </c>
      <c r="D219" s="5">
        <v>858</v>
      </c>
      <c r="E219" s="5">
        <v>1597</v>
      </c>
      <c r="F219" s="5">
        <v>5969</v>
      </c>
      <c r="G219" s="18">
        <v>624</v>
      </c>
      <c r="H219" s="9">
        <v>250</v>
      </c>
      <c r="I219" s="5">
        <v>51</v>
      </c>
      <c r="J219" s="5">
        <v>58199.35770311</v>
      </c>
      <c r="K219" s="5">
        <v>411</v>
      </c>
      <c r="L219" s="5">
        <v>103</v>
      </c>
      <c r="M219" s="5">
        <v>93210</v>
      </c>
      <c r="N219" s="18">
        <v>88215.067</v>
      </c>
      <c r="O219" s="5">
        <v>25990.668</v>
      </c>
      <c r="P219" s="5">
        <v>57</v>
      </c>
      <c r="Q219" s="5">
        <v>386</v>
      </c>
      <c r="R219" s="5">
        <v>70</v>
      </c>
      <c r="S219" s="5">
        <v>43</v>
      </c>
      <c r="T219" s="5">
        <v>11</v>
      </c>
      <c r="U219" s="18">
        <v>54</v>
      </c>
      <c r="V219" s="9">
        <v>315</v>
      </c>
      <c r="W219" s="5">
        <v>425</v>
      </c>
      <c r="X219" s="5">
        <v>782</v>
      </c>
      <c r="Y219" s="19">
        <v>82.50999003</v>
      </c>
    </row>
    <row r="220" spans="1:25" ht="12.75">
      <c r="A220" s="10" t="str">
        <f>'[1]grunnlag'!B209</f>
        <v>1149 Karmøy</v>
      </c>
      <c r="B220" s="20">
        <v>37928</v>
      </c>
      <c r="C220" s="20">
        <v>1</v>
      </c>
      <c r="D220" s="20">
        <v>3018</v>
      </c>
      <c r="E220" s="20">
        <v>5980</v>
      </c>
      <c r="F220" s="20">
        <v>24651</v>
      </c>
      <c r="G220" s="20">
        <v>2904</v>
      </c>
      <c r="H220" s="10">
        <v>1206</v>
      </c>
      <c r="I220" s="20">
        <v>169</v>
      </c>
      <c r="J220" s="20">
        <v>312429.425889</v>
      </c>
      <c r="K220" s="20">
        <v>1968</v>
      </c>
      <c r="L220" s="20">
        <v>578</v>
      </c>
      <c r="M220" s="20">
        <v>505348</v>
      </c>
      <c r="N220" s="20">
        <v>88639.308</v>
      </c>
      <c r="O220" s="20">
        <v>51119.187</v>
      </c>
      <c r="P220" s="20">
        <v>268</v>
      </c>
      <c r="Q220" s="20">
        <v>1872</v>
      </c>
      <c r="R220" s="20">
        <v>528</v>
      </c>
      <c r="S220" s="20">
        <v>129</v>
      </c>
      <c r="T220" s="20">
        <v>29</v>
      </c>
      <c r="U220" s="20">
        <v>50</v>
      </c>
      <c r="V220" s="10">
        <v>293</v>
      </c>
      <c r="W220" s="20">
        <v>229</v>
      </c>
      <c r="X220" s="20">
        <v>1142</v>
      </c>
      <c r="Y220" s="21">
        <v>86.06721346</v>
      </c>
    </row>
    <row r="221" spans="1:25" ht="12.75">
      <c r="A221" s="9" t="str">
        <f>'[1]grunnlag'!B210</f>
        <v>1151 Utsira</v>
      </c>
      <c r="B221" s="5">
        <v>209</v>
      </c>
      <c r="C221" s="5">
        <v>1</v>
      </c>
      <c r="D221" s="5">
        <v>18</v>
      </c>
      <c r="E221" s="5">
        <v>32</v>
      </c>
      <c r="F221" s="5">
        <v>127</v>
      </c>
      <c r="G221" s="18">
        <v>16</v>
      </c>
      <c r="H221" s="9">
        <v>14</v>
      </c>
      <c r="I221" s="5">
        <v>2</v>
      </c>
      <c r="J221" s="5">
        <v>608.38086124</v>
      </c>
      <c r="K221" s="5">
        <v>11</v>
      </c>
      <c r="L221" s="5">
        <v>4</v>
      </c>
      <c r="M221" s="5">
        <v>0</v>
      </c>
      <c r="N221" s="18">
        <v>0</v>
      </c>
      <c r="O221" s="5">
        <v>0</v>
      </c>
      <c r="P221" s="5">
        <v>3</v>
      </c>
      <c r="Q221" s="5">
        <v>17</v>
      </c>
      <c r="R221" s="5">
        <v>3</v>
      </c>
      <c r="S221" s="5">
        <v>1</v>
      </c>
      <c r="T221" s="5">
        <v>1</v>
      </c>
      <c r="U221" s="18">
        <v>1</v>
      </c>
      <c r="V221" s="9">
        <v>8</v>
      </c>
      <c r="W221" s="5">
        <v>6</v>
      </c>
      <c r="X221" s="5">
        <v>39</v>
      </c>
      <c r="Y221" s="19">
        <v>75.08663109</v>
      </c>
    </row>
    <row r="222" spans="1:25" ht="12.75">
      <c r="A222" s="9" t="str">
        <f>'[1]grunnlag'!B211</f>
        <v>1160 Vindafjord</v>
      </c>
      <c r="B222" s="5">
        <v>8119</v>
      </c>
      <c r="C222" s="5">
        <v>1</v>
      </c>
      <c r="D222" s="5">
        <v>668</v>
      </c>
      <c r="E222" s="5">
        <v>1177</v>
      </c>
      <c r="F222" s="5">
        <v>5035</v>
      </c>
      <c r="G222" s="18">
        <v>736</v>
      </c>
      <c r="H222" s="9">
        <v>421</v>
      </c>
      <c r="I222" s="5">
        <v>82</v>
      </c>
      <c r="J222" s="5">
        <v>49136.36777227</v>
      </c>
      <c r="K222" s="5">
        <v>312</v>
      </c>
      <c r="L222" s="5">
        <v>97</v>
      </c>
      <c r="M222" s="5">
        <v>156647</v>
      </c>
      <c r="N222" s="18">
        <v>61294.945</v>
      </c>
      <c r="O222" s="5">
        <v>24025.999</v>
      </c>
      <c r="P222" s="5">
        <v>51</v>
      </c>
      <c r="Q222" s="5">
        <v>583</v>
      </c>
      <c r="R222" s="5">
        <v>63</v>
      </c>
      <c r="S222" s="5">
        <v>27</v>
      </c>
      <c r="T222" s="5">
        <v>4</v>
      </c>
      <c r="U222" s="18">
        <v>80</v>
      </c>
      <c r="V222" s="9">
        <v>485</v>
      </c>
      <c r="W222" s="5">
        <v>621</v>
      </c>
      <c r="X222" s="5">
        <v>1032</v>
      </c>
      <c r="Y222" s="19">
        <v>88.19262659</v>
      </c>
    </row>
    <row r="223" spans="1:25" ht="13.5" thickBot="1">
      <c r="A223" s="11" t="str">
        <f>'[1]grunnlag'!A186</f>
        <v>Rogaland</v>
      </c>
      <c r="B223" s="22">
        <v>397594</v>
      </c>
      <c r="C223" s="22">
        <v>26</v>
      </c>
      <c r="D223" s="22">
        <v>33383</v>
      </c>
      <c r="E223" s="22">
        <v>59538</v>
      </c>
      <c r="F223" s="22">
        <v>260894</v>
      </c>
      <c r="G223" s="22">
        <v>28250</v>
      </c>
      <c r="H223" s="12">
        <v>13275</v>
      </c>
      <c r="I223" s="22">
        <v>2254</v>
      </c>
      <c r="J223" s="22">
        <v>3254749.8940694</v>
      </c>
      <c r="K223" s="22">
        <v>23008</v>
      </c>
      <c r="L223" s="22">
        <v>6050</v>
      </c>
      <c r="M223" s="22">
        <v>2852192</v>
      </c>
      <c r="N223" s="22">
        <v>1125151.635</v>
      </c>
      <c r="O223" s="22">
        <v>626398.089</v>
      </c>
      <c r="P223" s="22">
        <v>2749</v>
      </c>
      <c r="Q223" s="22">
        <v>20530</v>
      </c>
      <c r="R223" s="22">
        <v>10144</v>
      </c>
      <c r="S223" s="22">
        <v>1344</v>
      </c>
      <c r="T223" s="22">
        <v>393</v>
      </c>
      <c r="U223" s="22">
        <v>1013</v>
      </c>
      <c r="V223" s="12">
        <v>5569</v>
      </c>
      <c r="W223" s="22">
        <v>9376</v>
      </c>
      <c r="X223" s="22">
        <v>11370</v>
      </c>
      <c r="Y223" s="23">
        <f>Ark1!E223</f>
        <v>105.89635297281178</v>
      </c>
    </row>
    <row r="224" spans="1:25" ht="12.75">
      <c r="A224" s="9"/>
      <c r="B224" s="5"/>
      <c r="C224" s="5"/>
      <c r="D224" s="5"/>
      <c r="E224" s="5"/>
      <c r="F224" s="5"/>
      <c r="G224" s="18"/>
      <c r="H224" s="9"/>
      <c r="I224" s="5"/>
      <c r="J224" s="5"/>
      <c r="K224" s="5"/>
      <c r="L224" s="5"/>
      <c r="M224" s="5"/>
      <c r="N224" s="18"/>
      <c r="O224" s="5"/>
      <c r="P224" s="5"/>
      <c r="Q224" s="5"/>
      <c r="R224" s="5"/>
      <c r="S224" s="5"/>
      <c r="T224" s="5"/>
      <c r="U224" s="18"/>
      <c r="V224" s="9"/>
      <c r="W224" s="5"/>
      <c r="X224" s="5"/>
      <c r="Y224" s="19"/>
    </row>
    <row r="225" spans="1:25" ht="12.75">
      <c r="A225" s="13" t="str">
        <f>'[1]grunnlag'!B213</f>
        <v>1201 Bergen</v>
      </c>
      <c r="B225" s="18">
        <v>242158</v>
      </c>
      <c r="C225" s="18">
        <v>1</v>
      </c>
      <c r="D225" s="18">
        <v>18650</v>
      </c>
      <c r="E225" s="18">
        <v>31252</v>
      </c>
      <c r="F225" s="18">
        <v>161470</v>
      </c>
      <c r="G225" s="18">
        <v>19903</v>
      </c>
      <c r="H225" s="13">
        <v>9263</v>
      </c>
      <c r="I225" s="18">
        <v>1620</v>
      </c>
      <c r="J225" s="18">
        <v>2890138.0340383</v>
      </c>
      <c r="K225" s="18">
        <v>15769</v>
      </c>
      <c r="L225" s="18">
        <v>4467</v>
      </c>
      <c r="M225" s="18">
        <v>2343815</v>
      </c>
      <c r="N225" s="18">
        <v>786460.381</v>
      </c>
      <c r="O225" s="18">
        <v>298203.766</v>
      </c>
      <c r="P225" s="18">
        <v>1692</v>
      </c>
      <c r="Q225" s="18">
        <v>15093</v>
      </c>
      <c r="R225" s="18">
        <v>8001</v>
      </c>
      <c r="S225" s="18">
        <v>786</v>
      </c>
      <c r="T225" s="18">
        <v>220</v>
      </c>
      <c r="U225" s="18">
        <v>19</v>
      </c>
      <c r="V225" s="13">
        <v>189</v>
      </c>
      <c r="W225" s="18">
        <v>465</v>
      </c>
      <c r="X225" s="18">
        <v>877</v>
      </c>
      <c r="Y225" s="24">
        <v>109.83190872</v>
      </c>
    </row>
    <row r="226" spans="1:25" ht="12.75">
      <c r="A226" s="13" t="str">
        <f>'[1]grunnlag'!B214</f>
        <v>1211 Etne</v>
      </c>
      <c r="B226" s="18">
        <v>3872</v>
      </c>
      <c r="C226" s="18">
        <v>1</v>
      </c>
      <c r="D226" s="18">
        <v>299</v>
      </c>
      <c r="E226" s="18">
        <v>504</v>
      </c>
      <c r="F226" s="18">
        <v>2453</v>
      </c>
      <c r="G226" s="18">
        <v>354</v>
      </c>
      <c r="H226" s="13">
        <v>215</v>
      </c>
      <c r="I226" s="18">
        <v>47</v>
      </c>
      <c r="J226" s="18">
        <v>20207.9574316</v>
      </c>
      <c r="K226" s="18">
        <v>122</v>
      </c>
      <c r="L226" s="18">
        <v>72</v>
      </c>
      <c r="M226" s="18">
        <v>37743</v>
      </c>
      <c r="N226" s="18">
        <v>42813.902</v>
      </c>
      <c r="O226" s="18">
        <v>11058.317</v>
      </c>
      <c r="P226" s="18">
        <v>27</v>
      </c>
      <c r="Q226" s="18">
        <v>307</v>
      </c>
      <c r="R226" s="18">
        <v>21</v>
      </c>
      <c r="S226" s="18">
        <v>13</v>
      </c>
      <c r="T226" s="18">
        <v>4</v>
      </c>
      <c r="U226" s="18">
        <v>28</v>
      </c>
      <c r="V226" s="13">
        <v>200</v>
      </c>
      <c r="W226" s="18">
        <v>735</v>
      </c>
      <c r="X226" s="18">
        <v>520</v>
      </c>
      <c r="Y226" s="24">
        <v>82.52523964</v>
      </c>
    </row>
    <row r="227" spans="1:25" ht="12.75">
      <c r="A227" s="10" t="str">
        <f>'[1]grunnlag'!B215</f>
        <v>1216 Sveio</v>
      </c>
      <c r="B227" s="20">
        <v>4747</v>
      </c>
      <c r="C227" s="20">
        <v>1</v>
      </c>
      <c r="D227" s="20">
        <v>369</v>
      </c>
      <c r="E227" s="20">
        <v>750</v>
      </c>
      <c r="F227" s="20">
        <v>3066</v>
      </c>
      <c r="G227" s="20">
        <v>348</v>
      </c>
      <c r="H227" s="10">
        <v>181</v>
      </c>
      <c r="I227" s="20">
        <v>33</v>
      </c>
      <c r="J227" s="20">
        <v>25804.95333631</v>
      </c>
      <c r="K227" s="20">
        <v>207</v>
      </c>
      <c r="L227" s="20">
        <v>78</v>
      </c>
      <c r="M227" s="20">
        <v>36788</v>
      </c>
      <c r="N227" s="20">
        <v>41394.816</v>
      </c>
      <c r="O227" s="20">
        <v>14203.262</v>
      </c>
      <c r="P227" s="20">
        <v>30</v>
      </c>
      <c r="Q227" s="20">
        <v>250</v>
      </c>
      <c r="R227" s="20">
        <v>39</v>
      </c>
      <c r="S227" s="20">
        <v>17</v>
      </c>
      <c r="T227" s="20">
        <v>10</v>
      </c>
      <c r="U227" s="20">
        <v>27</v>
      </c>
      <c r="V227" s="10">
        <v>171</v>
      </c>
      <c r="W227" s="20">
        <v>246</v>
      </c>
      <c r="X227" s="20">
        <v>575</v>
      </c>
      <c r="Y227" s="21">
        <v>77.90302998</v>
      </c>
    </row>
    <row r="228" spans="1:25" ht="12.75">
      <c r="A228" s="13" t="str">
        <f>'[1]grunnlag'!B216</f>
        <v>1219 Bømlo</v>
      </c>
      <c r="B228" s="18">
        <v>10808</v>
      </c>
      <c r="C228" s="18">
        <v>1</v>
      </c>
      <c r="D228" s="18">
        <v>925</v>
      </c>
      <c r="E228" s="18">
        <v>1713</v>
      </c>
      <c r="F228" s="18">
        <v>6823</v>
      </c>
      <c r="G228" s="18">
        <v>825</v>
      </c>
      <c r="H228" s="13">
        <v>463</v>
      </c>
      <c r="I228" s="18">
        <v>59</v>
      </c>
      <c r="J228" s="18">
        <v>69261.90035505</v>
      </c>
      <c r="K228" s="18">
        <v>426</v>
      </c>
      <c r="L228" s="18">
        <v>134</v>
      </c>
      <c r="M228" s="18">
        <v>152701</v>
      </c>
      <c r="N228" s="18">
        <v>96519.108</v>
      </c>
      <c r="O228" s="18">
        <v>29173.61</v>
      </c>
      <c r="P228" s="18">
        <v>72</v>
      </c>
      <c r="Q228" s="18">
        <v>632</v>
      </c>
      <c r="R228" s="18">
        <v>112</v>
      </c>
      <c r="S228" s="18">
        <v>51</v>
      </c>
      <c r="T228" s="18">
        <v>13</v>
      </c>
      <c r="U228" s="18">
        <v>12</v>
      </c>
      <c r="V228" s="13">
        <v>107</v>
      </c>
      <c r="W228" s="18">
        <v>246</v>
      </c>
      <c r="X228" s="18">
        <v>642</v>
      </c>
      <c r="Y228" s="24">
        <v>84.64248894</v>
      </c>
    </row>
    <row r="229" spans="1:25" ht="12.75">
      <c r="A229" s="13" t="str">
        <f>'[1]grunnlag'!B217</f>
        <v>1221 Stord</v>
      </c>
      <c r="B229" s="18">
        <v>16682</v>
      </c>
      <c r="C229" s="18">
        <v>1</v>
      </c>
      <c r="D229" s="18">
        <v>1389</v>
      </c>
      <c r="E229" s="18">
        <v>2698</v>
      </c>
      <c r="F229" s="18">
        <v>10847</v>
      </c>
      <c r="G229" s="18">
        <v>1219</v>
      </c>
      <c r="H229" s="13">
        <v>455</v>
      </c>
      <c r="I229" s="18">
        <v>74</v>
      </c>
      <c r="J229" s="18">
        <v>116599.78247863</v>
      </c>
      <c r="K229" s="18">
        <v>803</v>
      </c>
      <c r="L229" s="18">
        <v>359</v>
      </c>
      <c r="M229" s="18">
        <v>78534</v>
      </c>
      <c r="N229" s="18">
        <v>33171.065</v>
      </c>
      <c r="O229" s="18">
        <v>21119.485</v>
      </c>
      <c r="P229" s="18">
        <v>111</v>
      </c>
      <c r="Q229" s="18">
        <v>751</v>
      </c>
      <c r="R229" s="18">
        <v>198</v>
      </c>
      <c r="S229" s="18">
        <v>56</v>
      </c>
      <c r="T229" s="18">
        <v>20</v>
      </c>
      <c r="U229" s="18">
        <v>8</v>
      </c>
      <c r="V229" s="13">
        <v>79</v>
      </c>
      <c r="W229" s="18">
        <v>144</v>
      </c>
      <c r="X229" s="18">
        <v>229</v>
      </c>
      <c r="Y229" s="24">
        <v>87.48052479</v>
      </c>
    </row>
    <row r="230" spans="1:25" ht="12.75">
      <c r="A230" s="10" t="str">
        <f>'[1]grunnlag'!B218</f>
        <v>1222 Fitjar</v>
      </c>
      <c r="B230" s="20">
        <v>2901</v>
      </c>
      <c r="C230" s="20">
        <v>1</v>
      </c>
      <c r="D230" s="20">
        <v>252</v>
      </c>
      <c r="E230" s="20">
        <v>468</v>
      </c>
      <c r="F230" s="20">
        <v>1835</v>
      </c>
      <c r="G230" s="20">
        <v>211</v>
      </c>
      <c r="H230" s="10">
        <v>125</v>
      </c>
      <c r="I230" s="20">
        <v>10</v>
      </c>
      <c r="J230" s="20">
        <v>14290.82412837</v>
      </c>
      <c r="K230" s="20">
        <v>131</v>
      </c>
      <c r="L230" s="20">
        <v>43</v>
      </c>
      <c r="M230" s="20">
        <v>15019</v>
      </c>
      <c r="N230" s="20">
        <v>15765.594</v>
      </c>
      <c r="O230" s="20">
        <v>8791.018</v>
      </c>
      <c r="P230" s="20">
        <v>16</v>
      </c>
      <c r="Q230" s="20">
        <v>174</v>
      </c>
      <c r="R230" s="20">
        <v>14</v>
      </c>
      <c r="S230" s="20">
        <v>8</v>
      </c>
      <c r="T230" s="20">
        <v>4</v>
      </c>
      <c r="U230" s="20">
        <v>8</v>
      </c>
      <c r="V230" s="10">
        <v>75</v>
      </c>
      <c r="W230" s="20">
        <v>143</v>
      </c>
      <c r="X230" s="20">
        <v>220</v>
      </c>
      <c r="Y230" s="21">
        <v>84.17319844</v>
      </c>
    </row>
    <row r="231" spans="1:25" ht="12.75">
      <c r="A231" s="13" t="str">
        <f>'[1]grunnlag'!B219</f>
        <v>1223 Tysnes</v>
      </c>
      <c r="B231" s="18">
        <v>2795</v>
      </c>
      <c r="C231" s="18">
        <v>1</v>
      </c>
      <c r="D231" s="18">
        <v>160</v>
      </c>
      <c r="E231" s="18">
        <v>396</v>
      </c>
      <c r="F231" s="18">
        <v>1695</v>
      </c>
      <c r="G231" s="18">
        <v>313</v>
      </c>
      <c r="H231" s="13">
        <v>187</v>
      </c>
      <c r="I231" s="18">
        <v>44</v>
      </c>
      <c r="J231" s="18">
        <v>13666.52734512</v>
      </c>
      <c r="K231" s="18">
        <v>123</v>
      </c>
      <c r="L231" s="18">
        <v>41</v>
      </c>
      <c r="M231" s="18">
        <v>25220</v>
      </c>
      <c r="N231" s="18">
        <v>27823.363</v>
      </c>
      <c r="O231" s="18">
        <v>10886.055</v>
      </c>
      <c r="P231" s="18">
        <v>19</v>
      </c>
      <c r="Q231" s="18">
        <v>292</v>
      </c>
      <c r="R231" s="18">
        <v>15</v>
      </c>
      <c r="S231" s="18">
        <v>18</v>
      </c>
      <c r="T231" s="18">
        <v>3</v>
      </c>
      <c r="U231" s="18">
        <v>13</v>
      </c>
      <c r="V231" s="13">
        <v>95</v>
      </c>
      <c r="W231" s="18">
        <v>255</v>
      </c>
      <c r="X231" s="18">
        <v>580</v>
      </c>
      <c r="Y231" s="24">
        <v>78.49428996</v>
      </c>
    </row>
    <row r="232" spans="1:25" ht="12.75">
      <c r="A232" s="13" t="str">
        <f>'[1]grunnlag'!B220</f>
        <v>1224 Kvinnherad</v>
      </c>
      <c r="B232" s="18">
        <v>13071</v>
      </c>
      <c r="C232" s="18">
        <v>1</v>
      </c>
      <c r="D232" s="18">
        <v>988</v>
      </c>
      <c r="E232" s="18">
        <v>1894</v>
      </c>
      <c r="F232" s="18">
        <v>8276</v>
      </c>
      <c r="G232" s="18">
        <v>1215</v>
      </c>
      <c r="H232" s="13">
        <v>573</v>
      </c>
      <c r="I232" s="18">
        <v>125</v>
      </c>
      <c r="J232" s="18">
        <v>87010.28227679</v>
      </c>
      <c r="K232" s="18">
        <v>705</v>
      </c>
      <c r="L232" s="18">
        <v>191</v>
      </c>
      <c r="M232" s="18">
        <v>368228</v>
      </c>
      <c r="N232" s="18">
        <v>126818.743</v>
      </c>
      <c r="O232" s="18">
        <v>30237.781</v>
      </c>
      <c r="P232" s="18">
        <v>83</v>
      </c>
      <c r="Q232" s="18">
        <v>889</v>
      </c>
      <c r="R232" s="18">
        <v>107</v>
      </c>
      <c r="S232" s="18">
        <v>46</v>
      </c>
      <c r="T232" s="18">
        <v>14</v>
      </c>
      <c r="U232" s="18">
        <v>40</v>
      </c>
      <c r="V232" s="13">
        <v>336</v>
      </c>
      <c r="W232" s="18">
        <v>1128</v>
      </c>
      <c r="X232" s="18">
        <v>1053</v>
      </c>
      <c r="Y232" s="24">
        <v>93.73456826</v>
      </c>
    </row>
    <row r="233" spans="1:25" ht="12.75">
      <c r="A233" s="10" t="str">
        <f>'[1]grunnlag'!B221</f>
        <v>1227 Jondal</v>
      </c>
      <c r="B233" s="20">
        <v>1060</v>
      </c>
      <c r="C233" s="20">
        <v>1</v>
      </c>
      <c r="D233" s="20">
        <v>71</v>
      </c>
      <c r="E233" s="20">
        <v>140</v>
      </c>
      <c r="F233" s="20">
        <v>644</v>
      </c>
      <c r="G233" s="20">
        <v>110</v>
      </c>
      <c r="H233" s="10">
        <v>81</v>
      </c>
      <c r="I233" s="20">
        <v>14</v>
      </c>
      <c r="J233" s="20">
        <v>4269.40189305</v>
      </c>
      <c r="K233" s="20">
        <v>41</v>
      </c>
      <c r="L233" s="20">
        <v>9</v>
      </c>
      <c r="M233" s="20">
        <v>7456</v>
      </c>
      <c r="N233" s="20">
        <v>7327.106</v>
      </c>
      <c r="O233" s="20">
        <v>5403.08</v>
      </c>
      <c r="P233" s="20">
        <v>8</v>
      </c>
      <c r="Q233" s="20">
        <v>106</v>
      </c>
      <c r="R233" s="20">
        <v>3</v>
      </c>
      <c r="S233" s="20">
        <v>4</v>
      </c>
      <c r="T233" s="20">
        <v>0</v>
      </c>
      <c r="U233" s="20">
        <v>5</v>
      </c>
      <c r="V233" s="10">
        <v>52</v>
      </c>
      <c r="W233" s="20">
        <v>210</v>
      </c>
      <c r="X233" s="20">
        <v>176</v>
      </c>
      <c r="Y233" s="21">
        <v>91.68353985</v>
      </c>
    </row>
    <row r="234" spans="1:25" ht="12.75">
      <c r="A234" s="13" t="str">
        <f>'[1]grunnlag'!B222</f>
        <v>1228 Odda</v>
      </c>
      <c r="B234" s="18">
        <v>7247</v>
      </c>
      <c r="C234" s="18">
        <v>1</v>
      </c>
      <c r="D234" s="18">
        <v>433</v>
      </c>
      <c r="E234" s="18">
        <v>926</v>
      </c>
      <c r="F234" s="18">
        <v>4489</v>
      </c>
      <c r="G234" s="18">
        <v>845</v>
      </c>
      <c r="H234" s="13">
        <v>460</v>
      </c>
      <c r="I234" s="18">
        <v>94</v>
      </c>
      <c r="J234" s="18">
        <v>42873.59622958</v>
      </c>
      <c r="K234" s="18">
        <v>371</v>
      </c>
      <c r="L234" s="18">
        <v>123</v>
      </c>
      <c r="M234" s="18">
        <v>49160</v>
      </c>
      <c r="N234" s="18">
        <v>49624.019</v>
      </c>
      <c r="O234" s="18">
        <v>11860.708</v>
      </c>
      <c r="P234" s="18">
        <v>50</v>
      </c>
      <c r="Q234" s="18">
        <v>746</v>
      </c>
      <c r="R234" s="18">
        <v>107</v>
      </c>
      <c r="S234" s="18">
        <v>28</v>
      </c>
      <c r="T234" s="18">
        <v>6</v>
      </c>
      <c r="U234" s="18">
        <v>5</v>
      </c>
      <c r="V234" s="13">
        <v>82</v>
      </c>
      <c r="W234" s="18">
        <v>1616</v>
      </c>
      <c r="X234" s="18">
        <v>206</v>
      </c>
      <c r="Y234" s="24">
        <v>112.74291437</v>
      </c>
    </row>
    <row r="235" spans="1:25" ht="12.75">
      <c r="A235" s="13" t="str">
        <f>'[1]grunnlag'!B223</f>
        <v>1231 Ullensvang</v>
      </c>
      <c r="B235" s="18">
        <v>3472</v>
      </c>
      <c r="C235" s="18">
        <v>1</v>
      </c>
      <c r="D235" s="18">
        <v>221</v>
      </c>
      <c r="E235" s="18">
        <v>457</v>
      </c>
      <c r="F235" s="18">
        <v>2154</v>
      </c>
      <c r="G235" s="18">
        <v>364</v>
      </c>
      <c r="H235" s="13">
        <v>226</v>
      </c>
      <c r="I235" s="18">
        <v>50</v>
      </c>
      <c r="J235" s="18">
        <v>17729.46619086</v>
      </c>
      <c r="K235" s="18">
        <v>157</v>
      </c>
      <c r="L235" s="18">
        <v>28</v>
      </c>
      <c r="M235" s="18">
        <v>81970</v>
      </c>
      <c r="N235" s="18">
        <v>77413.799</v>
      </c>
      <c r="O235" s="18">
        <v>15526.435</v>
      </c>
      <c r="P235" s="18">
        <v>19</v>
      </c>
      <c r="Q235" s="18">
        <v>291</v>
      </c>
      <c r="R235" s="18">
        <v>23</v>
      </c>
      <c r="S235" s="18">
        <v>14</v>
      </c>
      <c r="T235" s="18">
        <v>5</v>
      </c>
      <c r="U235" s="18">
        <v>14</v>
      </c>
      <c r="V235" s="13">
        <v>280</v>
      </c>
      <c r="W235" s="18">
        <v>1399</v>
      </c>
      <c r="X235" s="18">
        <v>411</v>
      </c>
      <c r="Y235" s="24">
        <v>86.3382909</v>
      </c>
    </row>
    <row r="236" spans="1:25" ht="12.75">
      <c r="A236" s="10" t="str">
        <f>'[1]grunnlag'!B224</f>
        <v>1232 Eidfjord</v>
      </c>
      <c r="B236" s="20">
        <v>899</v>
      </c>
      <c r="C236" s="20">
        <v>1</v>
      </c>
      <c r="D236" s="20">
        <v>37</v>
      </c>
      <c r="E236" s="20">
        <v>125</v>
      </c>
      <c r="F236" s="20">
        <v>585</v>
      </c>
      <c r="G236" s="20">
        <v>93</v>
      </c>
      <c r="H236" s="10">
        <v>46</v>
      </c>
      <c r="I236" s="20">
        <v>13</v>
      </c>
      <c r="J236" s="20">
        <v>3503.57670491</v>
      </c>
      <c r="K236" s="20">
        <v>50</v>
      </c>
      <c r="L236" s="20">
        <v>13</v>
      </c>
      <c r="M236" s="20">
        <v>3573</v>
      </c>
      <c r="N236" s="20">
        <v>3669.95</v>
      </c>
      <c r="O236" s="20">
        <v>2380.576</v>
      </c>
      <c r="P236" s="20">
        <v>9</v>
      </c>
      <c r="Q236" s="20">
        <v>92</v>
      </c>
      <c r="R236" s="20">
        <v>5</v>
      </c>
      <c r="S236" s="20">
        <v>0</v>
      </c>
      <c r="T236" s="20">
        <v>0</v>
      </c>
      <c r="U236" s="20">
        <v>3</v>
      </c>
      <c r="V236" s="10">
        <v>33</v>
      </c>
      <c r="W236" s="20">
        <v>1493</v>
      </c>
      <c r="X236" s="20">
        <v>125</v>
      </c>
      <c r="Y236" s="21">
        <v>222.73051532</v>
      </c>
    </row>
    <row r="237" spans="1:25" ht="12.75">
      <c r="A237" s="13" t="str">
        <f>'[1]grunnlag'!B225</f>
        <v>1233 Ulvik</v>
      </c>
      <c r="B237" s="18">
        <v>1142</v>
      </c>
      <c r="C237" s="18">
        <v>1</v>
      </c>
      <c r="D237" s="18">
        <v>81</v>
      </c>
      <c r="E237" s="18">
        <v>157</v>
      </c>
      <c r="F237" s="18">
        <v>694</v>
      </c>
      <c r="G237" s="18">
        <v>107</v>
      </c>
      <c r="H237" s="13">
        <v>85</v>
      </c>
      <c r="I237" s="18">
        <v>18</v>
      </c>
      <c r="J237" s="18">
        <v>4668.73608424</v>
      </c>
      <c r="K237" s="18">
        <v>58</v>
      </c>
      <c r="L237" s="18">
        <v>18</v>
      </c>
      <c r="M237" s="18">
        <v>5196</v>
      </c>
      <c r="N237" s="18">
        <v>4671.036</v>
      </c>
      <c r="O237" s="18">
        <v>4349.869</v>
      </c>
      <c r="P237" s="18">
        <v>6</v>
      </c>
      <c r="Q237" s="18">
        <v>108</v>
      </c>
      <c r="R237" s="18">
        <v>5</v>
      </c>
      <c r="S237" s="18">
        <v>5</v>
      </c>
      <c r="T237" s="18">
        <v>1</v>
      </c>
      <c r="U237" s="18">
        <v>7</v>
      </c>
      <c r="V237" s="13">
        <v>70</v>
      </c>
      <c r="W237" s="18">
        <v>721</v>
      </c>
      <c r="X237" s="18">
        <v>159</v>
      </c>
      <c r="Y237" s="24">
        <v>117.21039969</v>
      </c>
    </row>
    <row r="238" spans="1:25" ht="12.75">
      <c r="A238" s="13" t="str">
        <f>'[1]grunnlag'!B226</f>
        <v>1234 Granvin</v>
      </c>
      <c r="B238" s="18">
        <v>986</v>
      </c>
      <c r="C238" s="18">
        <v>1</v>
      </c>
      <c r="D238" s="18">
        <v>54</v>
      </c>
      <c r="E238" s="18">
        <v>132</v>
      </c>
      <c r="F238" s="18">
        <v>624</v>
      </c>
      <c r="G238" s="18">
        <v>91</v>
      </c>
      <c r="H238" s="13">
        <v>60</v>
      </c>
      <c r="I238" s="18">
        <v>25</v>
      </c>
      <c r="J238" s="18">
        <v>3914.28368748</v>
      </c>
      <c r="K238" s="18">
        <v>38</v>
      </c>
      <c r="L238" s="18">
        <v>13</v>
      </c>
      <c r="M238" s="18">
        <v>3998</v>
      </c>
      <c r="N238" s="18">
        <v>4125.476</v>
      </c>
      <c r="O238" s="18">
        <v>2727.077</v>
      </c>
      <c r="P238" s="18">
        <v>5</v>
      </c>
      <c r="Q238" s="18">
        <v>103</v>
      </c>
      <c r="R238" s="18">
        <v>2</v>
      </c>
      <c r="S238" s="18">
        <v>2</v>
      </c>
      <c r="T238" s="18">
        <v>3</v>
      </c>
      <c r="U238" s="18">
        <v>5</v>
      </c>
      <c r="V238" s="13">
        <v>56</v>
      </c>
      <c r="W238" s="18">
        <v>213</v>
      </c>
      <c r="X238" s="18">
        <v>138</v>
      </c>
      <c r="Y238" s="24">
        <v>73.98320198</v>
      </c>
    </row>
    <row r="239" spans="1:25" ht="12.75">
      <c r="A239" s="10" t="str">
        <f>'[1]grunnlag'!B227</f>
        <v>1235 Voss</v>
      </c>
      <c r="B239" s="20">
        <v>13830</v>
      </c>
      <c r="C239" s="20">
        <v>1</v>
      </c>
      <c r="D239" s="20">
        <v>995</v>
      </c>
      <c r="E239" s="20">
        <v>1829</v>
      </c>
      <c r="F239" s="20">
        <v>8580</v>
      </c>
      <c r="G239" s="20">
        <v>1511</v>
      </c>
      <c r="H239" s="10">
        <v>759</v>
      </c>
      <c r="I239" s="20">
        <v>156</v>
      </c>
      <c r="J239" s="20">
        <v>93107.9181496</v>
      </c>
      <c r="K239" s="20">
        <v>611</v>
      </c>
      <c r="L239" s="20">
        <v>194</v>
      </c>
      <c r="M239" s="20">
        <v>100065</v>
      </c>
      <c r="N239" s="20">
        <v>103855.546</v>
      </c>
      <c r="O239" s="20">
        <v>36555.409</v>
      </c>
      <c r="P239" s="20">
        <v>85</v>
      </c>
      <c r="Q239" s="20">
        <v>1140</v>
      </c>
      <c r="R239" s="20">
        <v>141</v>
      </c>
      <c r="S239" s="20">
        <v>54</v>
      </c>
      <c r="T239" s="20">
        <v>14</v>
      </c>
      <c r="U239" s="20">
        <v>60</v>
      </c>
      <c r="V239" s="10">
        <v>517</v>
      </c>
      <c r="W239" s="20">
        <v>1806</v>
      </c>
      <c r="X239" s="20">
        <v>1075</v>
      </c>
      <c r="Y239" s="21">
        <v>87.05156481</v>
      </c>
    </row>
    <row r="240" spans="1:25" ht="12.75">
      <c r="A240" s="13" t="str">
        <f>'[1]grunnlag'!B228</f>
        <v>1238 Kvam</v>
      </c>
      <c r="B240" s="18">
        <v>8306</v>
      </c>
      <c r="C240" s="18">
        <v>1</v>
      </c>
      <c r="D240" s="18">
        <v>578</v>
      </c>
      <c r="E240" s="18">
        <v>1168</v>
      </c>
      <c r="F240" s="18">
        <v>5142</v>
      </c>
      <c r="G240" s="18">
        <v>833</v>
      </c>
      <c r="H240" s="13">
        <v>481</v>
      </c>
      <c r="I240" s="18">
        <v>104</v>
      </c>
      <c r="J240" s="18">
        <v>50497.55049456</v>
      </c>
      <c r="K240" s="18">
        <v>356</v>
      </c>
      <c r="L240" s="18">
        <v>101</v>
      </c>
      <c r="M240" s="18">
        <v>87942</v>
      </c>
      <c r="N240" s="18">
        <v>80126.518</v>
      </c>
      <c r="O240" s="18">
        <v>19141.188</v>
      </c>
      <c r="P240" s="18">
        <v>52</v>
      </c>
      <c r="Q240" s="18">
        <v>667</v>
      </c>
      <c r="R240" s="18">
        <v>60</v>
      </c>
      <c r="S240" s="18">
        <v>52</v>
      </c>
      <c r="T240" s="18">
        <v>6</v>
      </c>
      <c r="U240" s="18">
        <v>23</v>
      </c>
      <c r="V240" s="13">
        <v>246</v>
      </c>
      <c r="W240" s="18">
        <v>616</v>
      </c>
      <c r="X240" s="18">
        <v>660</v>
      </c>
      <c r="Y240" s="24">
        <v>87.97221148</v>
      </c>
    </row>
    <row r="241" spans="1:25" ht="12.75">
      <c r="A241" s="13" t="str">
        <f>'[1]grunnlag'!B229</f>
        <v>1241 Fusa</v>
      </c>
      <c r="B241" s="18">
        <v>3731</v>
      </c>
      <c r="C241" s="18">
        <v>1</v>
      </c>
      <c r="D241" s="18">
        <v>306</v>
      </c>
      <c r="E241" s="18">
        <v>525</v>
      </c>
      <c r="F241" s="18">
        <v>2279</v>
      </c>
      <c r="G241" s="18">
        <v>379</v>
      </c>
      <c r="H241" s="13">
        <v>209</v>
      </c>
      <c r="I241" s="18">
        <v>33</v>
      </c>
      <c r="J241" s="18">
        <v>19328.15051025</v>
      </c>
      <c r="K241" s="18">
        <v>131</v>
      </c>
      <c r="L241" s="18">
        <v>37</v>
      </c>
      <c r="M241" s="18">
        <v>49533</v>
      </c>
      <c r="N241" s="18">
        <v>50007.133</v>
      </c>
      <c r="O241" s="18">
        <v>16129.236</v>
      </c>
      <c r="P241" s="18">
        <v>26</v>
      </c>
      <c r="Q241" s="18">
        <v>293</v>
      </c>
      <c r="R241" s="18">
        <v>25</v>
      </c>
      <c r="S241" s="18">
        <v>18</v>
      </c>
      <c r="T241" s="18">
        <v>5</v>
      </c>
      <c r="U241" s="18">
        <v>16</v>
      </c>
      <c r="V241" s="13">
        <v>144</v>
      </c>
      <c r="W241" s="18">
        <v>379</v>
      </c>
      <c r="X241" s="18">
        <v>448</v>
      </c>
      <c r="Y241" s="24">
        <v>95.74871012</v>
      </c>
    </row>
    <row r="242" spans="1:25" ht="12.75">
      <c r="A242" s="10" t="str">
        <f>'[1]grunnlag'!B230</f>
        <v>1242 Samnanger</v>
      </c>
      <c r="B242" s="20">
        <v>2341</v>
      </c>
      <c r="C242" s="20">
        <v>1</v>
      </c>
      <c r="D242" s="20">
        <v>154</v>
      </c>
      <c r="E242" s="20">
        <v>298</v>
      </c>
      <c r="F242" s="20">
        <v>1546</v>
      </c>
      <c r="G242" s="20">
        <v>190</v>
      </c>
      <c r="H242" s="10">
        <v>131</v>
      </c>
      <c r="I242" s="20">
        <v>22</v>
      </c>
      <c r="J242" s="20">
        <v>11047.94990738</v>
      </c>
      <c r="K242" s="20">
        <v>73</v>
      </c>
      <c r="L242" s="20">
        <v>37</v>
      </c>
      <c r="M242" s="20">
        <v>12200</v>
      </c>
      <c r="N242" s="20">
        <v>10358.817</v>
      </c>
      <c r="O242" s="20">
        <v>7274.231</v>
      </c>
      <c r="P242" s="20">
        <v>12</v>
      </c>
      <c r="Q242" s="20">
        <v>189</v>
      </c>
      <c r="R242" s="20">
        <v>34</v>
      </c>
      <c r="S242" s="20">
        <v>10</v>
      </c>
      <c r="T242" s="20">
        <v>4</v>
      </c>
      <c r="U242" s="20">
        <v>3</v>
      </c>
      <c r="V242" s="10">
        <v>32</v>
      </c>
      <c r="W242" s="20">
        <v>269</v>
      </c>
      <c r="X242" s="20">
        <v>247</v>
      </c>
      <c r="Y242" s="21">
        <v>96.30421029</v>
      </c>
    </row>
    <row r="243" spans="1:25" ht="12.75">
      <c r="A243" s="13" t="str">
        <f>'[1]grunnlag'!B231</f>
        <v>1243 Os</v>
      </c>
      <c r="B243" s="18">
        <v>15260</v>
      </c>
      <c r="C243" s="18">
        <v>1</v>
      </c>
      <c r="D243" s="18">
        <v>1304</v>
      </c>
      <c r="E243" s="18">
        <v>2356</v>
      </c>
      <c r="F243" s="18">
        <v>10054</v>
      </c>
      <c r="G243" s="18">
        <v>1048</v>
      </c>
      <c r="H243" s="13">
        <v>422</v>
      </c>
      <c r="I243" s="18">
        <v>76</v>
      </c>
      <c r="J243" s="18">
        <v>104776.8747572</v>
      </c>
      <c r="K243" s="18">
        <v>891</v>
      </c>
      <c r="L243" s="18">
        <v>214</v>
      </c>
      <c r="M243" s="18">
        <v>99403</v>
      </c>
      <c r="N243" s="18">
        <v>44658.911</v>
      </c>
      <c r="O243" s="18">
        <v>28083.555</v>
      </c>
      <c r="P243" s="18">
        <v>97</v>
      </c>
      <c r="Q243" s="18">
        <v>645</v>
      </c>
      <c r="R243" s="18">
        <v>239</v>
      </c>
      <c r="S243" s="18">
        <v>35</v>
      </c>
      <c r="T243" s="18">
        <v>9</v>
      </c>
      <c r="U243" s="18">
        <v>9</v>
      </c>
      <c r="V243" s="13">
        <v>59</v>
      </c>
      <c r="W243" s="18">
        <v>140</v>
      </c>
      <c r="X243" s="18">
        <v>382</v>
      </c>
      <c r="Y243" s="24">
        <v>98.22592978</v>
      </c>
    </row>
    <row r="244" spans="1:25" ht="12.75">
      <c r="A244" s="13" t="str">
        <f>'[1]grunnlag'!B232</f>
        <v>1244 Austevoll</v>
      </c>
      <c r="B244" s="18">
        <v>4391</v>
      </c>
      <c r="C244" s="18">
        <v>1</v>
      </c>
      <c r="D244" s="18">
        <v>363</v>
      </c>
      <c r="E244" s="18">
        <v>695</v>
      </c>
      <c r="F244" s="18">
        <v>2772</v>
      </c>
      <c r="G244" s="18">
        <v>359</v>
      </c>
      <c r="H244" s="13">
        <v>166</v>
      </c>
      <c r="I244" s="18">
        <v>36</v>
      </c>
      <c r="J244" s="18">
        <v>23500.44708099</v>
      </c>
      <c r="K244" s="18">
        <v>145</v>
      </c>
      <c r="L244" s="18">
        <v>63</v>
      </c>
      <c r="M244" s="18">
        <v>48251</v>
      </c>
      <c r="N244" s="18">
        <v>44340.97</v>
      </c>
      <c r="O244" s="18">
        <v>24997.551</v>
      </c>
      <c r="P244" s="18">
        <v>39</v>
      </c>
      <c r="Q244" s="18">
        <v>295</v>
      </c>
      <c r="R244" s="18">
        <v>42</v>
      </c>
      <c r="S244" s="18">
        <v>25</v>
      </c>
      <c r="T244" s="18">
        <v>9</v>
      </c>
      <c r="U244" s="18">
        <v>4</v>
      </c>
      <c r="V244" s="13">
        <v>59</v>
      </c>
      <c r="W244" s="18">
        <v>117</v>
      </c>
      <c r="X244" s="18">
        <v>459</v>
      </c>
      <c r="Y244" s="24">
        <v>108.8974007</v>
      </c>
    </row>
    <row r="245" spans="1:25" ht="12.75">
      <c r="A245" s="10" t="str">
        <f>'[1]grunnlag'!B233</f>
        <v>1245 Sund</v>
      </c>
      <c r="B245" s="20">
        <v>5584</v>
      </c>
      <c r="C245" s="20">
        <v>1</v>
      </c>
      <c r="D245" s="20">
        <v>480</v>
      </c>
      <c r="E245" s="20">
        <v>789</v>
      </c>
      <c r="F245" s="20">
        <v>3760</v>
      </c>
      <c r="G245" s="20">
        <v>346</v>
      </c>
      <c r="H245" s="10">
        <v>169</v>
      </c>
      <c r="I245" s="20">
        <v>40</v>
      </c>
      <c r="J245" s="20">
        <v>31356.99895605</v>
      </c>
      <c r="K245" s="20">
        <v>273</v>
      </c>
      <c r="L245" s="20">
        <v>102</v>
      </c>
      <c r="M245" s="20">
        <v>46781</v>
      </c>
      <c r="N245" s="20">
        <v>31399.387</v>
      </c>
      <c r="O245" s="20">
        <v>17828.013</v>
      </c>
      <c r="P245" s="20">
        <v>42</v>
      </c>
      <c r="Q245" s="20">
        <v>270</v>
      </c>
      <c r="R245" s="20">
        <v>66</v>
      </c>
      <c r="S245" s="20">
        <v>18</v>
      </c>
      <c r="T245" s="20">
        <v>4</v>
      </c>
      <c r="U245" s="20">
        <v>2</v>
      </c>
      <c r="V245" s="10">
        <v>30</v>
      </c>
      <c r="W245" s="20">
        <v>100</v>
      </c>
      <c r="X245" s="20">
        <v>318</v>
      </c>
      <c r="Y245" s="21">
        <v>84.22496085</v>
      </c>
    </row>
    <row r="246" spans="1:25" ht="12.75">
      <c r="A246" s="13" t="str">
        <f>'[1]grunnlag'!B234</f>
        <v>1246 Fjell</v>
      </c>
      <c r="B246" s="18">
        <v>20392</v>
      </c>
      <c r="C246" s="18">
        <v>1</v>
      </c>
      <c r="D246" s="18">
        <v>1939</v>
      </c>
      <c r="E246" s="18">
        <v>3600</v>
      </c>
      <c r="F246" s="18">
        <v>13335</v>
      </c>
      <c r="G246" s="18">
        <v>1034</v>
      </c>
      <c r="H246" s="13">
        <v>418</v>
      </c>
      <c r="I246" s="18">
        <v>66</v>
      </c>
      <c r="J246" s="18">
        <v>148371.9440043</v>
      </c>
      <c r="K246" s="18">
        <v>1122</v>
      </c>
      <c r="L246" s="18">
        <v>393</v>
      </c>
      <c r="M246" s="18">
        <v>178822</v>
      </c>
      <c r="N246" s="18">
        <v>75399.77</v>
      </c>
      <c r="O246" s="18">
        <v>50586.687</v>
      </c>
      <c r="P246" s="18">
        <v>131</v>
      </c>
      <c r="Q246" s="18">
        <v>655</v>
      </c>
      <c r="R246" s="18">
        <v>262</v>
      </c>
      <c r="S246" s="18">
        <v>51</v>
      </c>
      <c r="T246" s="18">
        <v>24</v>
      </c>
      <c r="U246" s="18">
        <v>5</v>
      </c>
      <c r="V246" s="13">
        <v>59</v>
      </c>
      <c r="W246" s="18">
        <v>148</v>
      </c>
      <c r="X246" s="18">
        <v>382</v>
      </c>
      <c r="Y246" s="24">
        <v>90.89121241</v>
      </c>
    </row>
    <row r="247" spans="1:25" ht="12.75">
      <c r="A247" s="13" t="str">
        <f>'[1]grunnlag'!B235</f>
        <v>1247 Askøy</v>
      </c>
      <c r="B247" s="18">
        <v>22496</v>
      </c>
      <c r="C247" s="18">
        <v>1</v>
      </c>
      <c r="D247" s="18">
        <v>2206</v>
      </c>
      <c r="E247" s="18">
        <v>3390</v>
      </c>
      <c r="F247" s="18">
        <v>14680</v>
      </c>
      <c r="G247" s="18">
        <v>1508</v>
      </c>
      <c r="H247" s="13">
        <v>621</v>
      </c>
      <c r="I247" s="18">
        <v>91</v>
      </c>
      <c r="J247" s="18">
        <v>166926.91377378</v>
      </c>
      <c r="K247" s="18">
        <v>1223</v>
      </c>
      <c r="L247" s="18">
        <v>382</v>
      </c>
      <c r="M247" s="18">
        <v>187845</v>
      </c>
      <c r="N247" s="18">
        <v>74191.937</v>
      </c>
      <c r="O247" s="18">
        <v>43180.899</v>
      </c>
      <c r="P247" s="18">
        <v>151</v>
      </c>
      <c r="Q247" s="18">
        <v>953</v>
      </c>
      <c r="R247" s="18">
        <v>212</v>
      </c>
      <c r="S247" s="18">
        <v>123</v>
      </c>
      <c r="T247" s="18">
        <v>16</v>
      </c>
      <c r="U247" s="18">
        <v>4</v>
      </c>
      <c r="V247" s="13">
        <v>53</v>
      </c>
      <c r="W247" s="18">
        <v>100</v>
      </c>
      <c r="X247" s="18">
        <v>380</v>
      </c>
      <c r="Y247" s="24">
        <v>81.89430656</v>
      </c>
    </row>
    <row r="248" spans="1:25" ht="12.75">
      <c r="A248" s="10" t="str">
        <f>'[1]grunnlag'!B236</f>
        <v>1251 Vaksdal</v>
      </c>
      <c r="B248" s="20">
        <v>4118</v>
      </c>
      <c r="C248" s="20">
        <v>1</v>
      </c>
      <c r="D248" s="20">
        <v>253</v>
      </c>
      <c r="E248" s="20">
        <v>564</v>
      </c>
      <c r="F248" s="20">
        <v>2455</v>
      </c>
      <c r="G248" s="20">
        <v>516</v>
      </c>
      <c r="H248" s="10">
        <v>267</v>
      </c>
      <c r="I248" s="20">
        <v>63</v>
      </c>
      <c r="J248" s="20">
        <v>21758.23237938</v>
      </c>
      <c r="K248" s="20">
        <v>205</v>
      </c>
      <c r="L248" s="20">
        <v>63</v>
      </c>
      <c r="M248" s="20">
        <v>41580</v>
      </c>
      <c r="N248" s="20">
        <v>47229.659</v>
      </c>
      <c r="O248" s="20">
        <v>12349.35</v>
      </c>
      <c r="P248" s="20">
        <v>26</v>
      </c>
      <c r="Q248" s="20">
        <v>445</v>
      </c>
      <c r="R248" s="20">
        <v>30</v>
      </c>
      <c r="S248" s="20">
        <v>15</v>
      </c>
      <c r="T248" s="20">
        <v>4</v>
      </c>
      <c r="U248" s="20">
        <v>7</v>
      </c>
      <c r="V248" s="10">
        <v>68</v>
      </c>
      <c r="W248" s="20">
        <v>716</v>
      </c>
      <c r="X248" s="20">
        <v>237</v>
      </c>
      <c r="Y248" s="21">
        <v>89.48987538</v>
      </c>
    </row>
    <row r="249" spans="1:25" ht="12.75">
      <c r="A249" s="13" t="str">
        <f>'[1]grunnlag'!B237</f>
        <v>1252 Modalen</v>
      </c>
      <c r="B249" s="18">
        <v>354</v>
      </c>
      <c r="C249" s="18">
        <v>1</v>
      </c>
      <c r="D249" s="18">
        <v>32</v>
      </c>
      <c r="E249" s="18">
        <v>50</v>
      </c>
      <c r="F249" s="18">
        <v>219</v>
      </c>
      <c r="G249" s="18">
        <v>37</v>
      </c>
      <c r="H249" s="13">
        <v>15</v>
      </c>
      <c r="I249" s="18">
        <v>1</v>
      </c>
      <c r="J249" s="18">
        <v>1144.99585485</v>
      </c>
      <c r="K249" s="18">
        <v>26</v>
      </c>
      <c r="L249" s="18">
        <v>3</v>
      </c>
      <c r="M249" s="18">
        <v>2891</v>
      </c>
      <c r="N249" s="18">
        <v>2321.149</v>
      </c>
      <c r="O249" s="18">
        <v>5477.912</v>
      </c>
      <c r="P249" s="18">
        <v>3</v>
      </c>
      <c r="Q249" s="18">
        <v>26</v>
      </c>
      <c r="R249" s="18">
        <v>1</v>
      </c>
      <c r="S249" s="18">
        <v>0</v>
      </c>
      <c r="T249" s="18">
        <v>1</v>
      </c>
      <c r="U249" s="18">
        <v>2</v>
      </c>
      <c r="V249" s="13">
        <v>13</v>
      </c>
      <c r="W249" s="18">
        <v>412</v>
      </c>
      <c r="X249" s="18">
        <v>57</v>
      </c>
      <c r="Y249" s="24">
        <v>245.96444711</v>
      </c>
    </row>
    <row r="250" spans="1:25" ht="12.75">
      <c r="A250" s="13" t="str">
        <f>'[1]grunnlag'!B238</f>
        <v>1253 Osterøy</v>
      </c>
      <c r="B250" s="18">
        <v>7224</v>
      </c>
      <c r="C250" s="18">
        <v>1</v>
      </c>
      <c r="D250" s="18">
        <v>573</v>
      </c>
      <c r="E250" s="18">
        <v>1107</v>
      </c>
      <c r="F250" s="18">
        <v>4530</v>
      </c>
      <c r="G250" s="18">
        <v>585</v>
      </c>
      <c r="H250" s="13">
        <v>351</v>
      </c>
      <c r="I250" s="18">
        <v>78</v>
      </c>
      <c r="J250" s="18">
        <v>42710.36518405</v>
      </c>
      <c r="K250" s="18">
        <v>341</v>
      </c>
      <c r="L250" s="18">
        <v>102</v>
      </c>
      <c r="M250" s="18">
        <v>72905</v>
      </c>
      <c r="N250" s="18">
        <v>69881.951</v>
      </c>
      <c r="O250" s="18">
        <v>20034.89</v>
      </c>
      <c r="P250" s="18">
        <v>40</v>
      </c>
      <c r="Q250" s="18">
        <v>463</v>
      </c>
      <c r="R250" s="18">
        <v>69</v>
      </c>
      <c r="S250" s="18">
        <v>23</v>
      </c>
      <c r="T250" s="18">
        <v>4</v>
      </c>
      <c r="U250" s="18">
        <v>22</v>
      </c>
      <c r="V250" s="13">
        <v>169</v>
      </c>
      <c r="W250" s="18">
        <v>275</v>
      </c>
      <c r="X250" s="18">
        <v>624</v>
      </c>
      <c r="Y250" s="24">
        <v>80.58484231</v>
      </c>
    </row>
    <row r="251" spans="1:25" ht="12.75">
      <c r="A251" s="10" t="str">
        <f>'[1]grunnlag'!B239</f>
        <v>1256 Meland</v>
      </c>
      <c r="B251" s="20">
        <v>5931</v>
      </c>
      <c r="C251" s="20">
        <v>1</v>
      </c>
      <c r="D251" s="20">
        <v>506</v>
      </c>
      <c r="E251" s="20">
        <v>993</v>
      </c>
      <c r="F251" s="20">
        <v>3865</v>
      </c>
      <c r="G251" s="20">
        <v>350</v>
      </c>
      <c r="H251" s="10">
        <v>180</v>
      </c>
      <c r="I251" s="20">
        <v>37</v>
      </c>
      <c r="J251" s="20">
        <v>33709.59298719</v>
      </c>
      <c r="K251" s="20">
        <v>338</v>
      </c>
      <c r="L251" s="20">
        <v>91</v>
      </c>
      <c r="M251" s="20">
        <v>35488</v>
      </c>
      <c r="N251" s="20">
        <v>21645.345</v>
      </c>
      <c r="O251" s="20">
        <v>14345.399</v>
      </c>
      <c r="P251" s="20">
        <v>37</v>
      </c>
      <c r="Q251" s="20">
        <v>287</v>
      </c>
      <c r="R251" s="20">
        <v>57</v>
      </c>
      <c r="S251" s="20">
        <v>15</v>
      </c>
      <c r="T251" s="20">
        <v>11</v>
      </c>
      <c r="U251" s="20">
        <v>11</v>
      </c>
      <c r="V251" s="10">
        <v>81</v>
      </c>
      <c r="W251" s="20">
        <v>93</v>
      </c>
      <c r="X251" s="20">
        <v>341</v>
      </c>
      <c r="Y251" s="21">
        <v>80.8526268</v>
      </c>
    </row>
    <row r="252" spans="1:25" ht="12.75">
      <c r="A252" s="13" t="str">
        <f>'[1]grunnlag'!B240</f>
        <v>1259 Øygarden</v>
      </c>
      <c r="B252" s="18">
        <v>4077</v>
      </c>
      <c r="C252" s="18">
        <v>1</v>
      </c>
      <c r="D252" s="18">
        <v>368</v>
      </c>
      <c r="E252" s="18">
        <v>638</v>
      </c>
      <c r="F252" s="18">
        <v>2568</v>
      </c>
      <c r="G252" s="18">
        <v>309</v>
      </c>
      <c r="H252" s="13">
        <v>172</v>
      </c>
      <c r="I252" s="18">
        <v>22</v>
      </c>
      <c r="J252" s="18">
        <v>21498.5343792</v>
      </c>
      <c r="K252" s="18">
        <v>239</v>
      </c>
      <c r="L252" s="18">
        <v>99</v>
      </c>
      <c r="M252" s="18">
        <v>39514</v>
      </c>
      <c r="N252" s="18">
        <v>30347.377</v>
      </c>
      <c r="O252" s="18">
        <v>13081.817</v>
      </c>
      <c r="P252" s="18">
        <v>24</v>
      </c>
      <c r="Q252" s="18">
        <v>240</v>
      </c>
      <c r="R252" s="18">
        <v>76</v>
      </c>
      <c r="S252" s="18">
        <v>5</v>
      </c>
      <c r="T252" s="18">
        <v>6</v>
      </c>
      <c r="U252" s="18">
        <v>3</v>
      </c>
      <c r="V252" s="13">
        <v>28</v>
      </c>
      <c r="W252" s="18">
        <v>67</v>
      </c>
      <c r="X252" s="18">
        <v>253</v>
      </c>
      <c r="Y252" s="24">
        <v>97.77359759</v>
      </c>
    </row>
    <row r="253" spans="1:25" ht="12.75">
      <c r="A253" s="13" t="str">
        <f>'[1]grunnlag'!B241</f>
        <v>1260 Radøy</v>
      </c>
      <c r="B253" s="18">
        <v>4635</v>
      </c>
      <c r="C253" s="18">
        <v>1</v>
      </c>
      <c r="D253" s="18">
        <v>335</v>
      </c>
      <c r="E253" s="18">
        <v>663</v>
      </c>
      <c r="F253" s="18">
        <v>2970</v>
      </c>
      <c r="G253" s="18">
        <v>380</v>
      </c>
      <c r="H253" s="13">
        <v>248</v>
      </c>
      <c r="I253" s="18">
        <v>39</v>
      </c>
      <c r="J253" s="18">
        <v>25076.08227966</v>
      </c>
      <c r="K253" s="18">
        <v>186</v>
      </c>
      <c r="L253" s="18">
        <v>61</v>
      </c>
      <c r="M253" s="18">
        <v>34244</v>
      </c>
      <c r="N253" s="18">
        <v>31792.732</v>
      </c>
      <c r="O253" s="18">
        <v>9863.95</v>
      </c>
      <c r="P253" s="18">
        <v>29</v>
      </c>
      <c r="Q253" s="18">
        <v>319</v>
      </c>
      <c r="R253" s="18">
        <v>28</v>
      </c>
      <c r="S253" s="18">
        <v>23</v>
      </c>
      <c r="T253" s="18">
        <v>4</v>
      </c>
      <c r="U253" s="18">
        <v>27</v>
      </c>
      <c r="V253" s="13">
        <v>194</v>
      </c>
      <c r="W253" s="18">
        <v>112</v>
      </c>
      <c r="X253" s="18">
        <v>603</v>
      </c>
      <c r="Y253" s="24">
        <v>76.10797798</v>
      </c>
    </row>
    <row r="254" spans="1:25" ht="12.75">
      <c r="A254" s="10" t="str">
        <f>'[1]grunnlag'!B242</f>
        <v>1263 Lindås</v>
      </c>
      <c r="B254" s="20">
        <v>13285</v>
      </c>
      <c r="C254" s="20">
        <v>1</v>
      </c>
      <c r="D254" s="20">
        <v>1137</v>
      </c>
      <c r="E254" s="20">
        <v>1916</v>
      </c>
      <c r="F254" s="20">
        <v>8698</v>
      </c>
      <c r="G254" s="20">
        <v>950</v>
      </c>
      <c r="H254" s="10">
        <v>495</v>
      </c>
      <c r="I254" s="20">
        <v>89</v>
      </c>
      <c r="J254" s="20">
        <v>88722.52037656</v>
      </c>
      <c r="K254" s="20">
        <v>718</v>
      </c>
      <c r="L254" s="20">
        <v>170</v>
      </c>
      <c r="M254" s="20">
        <v>205092</v>
      </c>
      <c r="N254" s="20">
        <v>78674.998</v>
      </c>
      <c r="O254" s="20">
        <v>43571.335</v>
      </c>
      <c r="P254" s="20">
        <v>77</v>
      </c>
      <c r="Q254" s="20">
        <v>717</v>
      </c>
      <c r="R254" s="20">
        <v>101</v>
      </c>
      <c r="S254" s="20">
        <v>57</v>
      </c>
      <c r="T254" s="20">
        <v>9</v>
      </c>
      <c r="U254" s="20">
        <v>34</v>
      </c>
      <c r="V254" s="10">
        <v>297</v>
      </c>
      <c r="W254" s="20">
        <v>476</v>
      </c>
      <c r="X254" s="20">
        <v>951</v>
      </c>
      <c r="Y254" s="21">
        <v>91.63304004</v>
      </c>
    </row>
    <row r="255" spans="1:25" ht="12.75">
      <c r="A255" s="13" t="str">
        <f>'[1]grunnlag'!B243</f>
        <v>1264 Austrheim</v>
      </c>
      <c r="B255" s="18">
        <v>2485</v>
      </c>
      <c r="C255" s="18">
        <v>1</v>
      </c>
      <c r="D255" s="18">
        <v>176</v>
      </c>
      <c r="E255" s="18">
        <v>354</v>
      </c>
      <c r="F255" s="18">
        <v>1625</v>
      </c>
      <c r="G255" s="18">
        <v>212</v>
      </c>
      <c r="H255" s="13">
        <v>97</v>
      </c>
      <c r="I255" s="18">
        <v>21</v>
      </c>
      <c r="J255" s="18">
        <v>11868.38624828</v>
      </c>
      <c r="K255" s="18">
        <v>107</v>
      </c>
      <c r="L255" s="18">
        <v>41</v>
      </c>
      <c r="M255" s="18">
        <v>13561</v>
      </c>
      <c r="N255" s="18">
        <v>12708.505</v>
      </c>
      <c r="O255" s="18">
        <v>5380.687</v>
      </c>
      <c r="P255" s="18">
        <v>18</v>
      </c>
      <c r="Q255" s="18">
        <v>165</v>
      </c>
      <c r="R255" s="18">
        <v>19</v>
      </c>
      <c r="S255" s="18">
        <v>12</v>
      </c>
      <c r="T255" s="18">
        <v>2</v>
      </c>
      <c r="U255" s="18">
        <v>5</v>
      </c>
      <c r="V255" s="13">
        <v>38</v>
      </c>
      <c r="W255" s="18">
        <v>57</v>
      </c>
      <c r="X255" s="18">
        <v>242</v>
      </c>
      <c r="Y255" s="24">
        <v>106.09575824</v>
      </c>
    </row>
    <row r="256" spans="1:25" ht="12.75">
      <c r="A256" s="13" t="str">
        <f>'[1]grunnlag'!B244</f>
        <v>1265 Fedje</v>
      </c>
      <c r="B256" s="18">
        <v>638</v>
      </c>
      <c r="C256" s="18">
        <v>1</v>
      </c>
      <c r="D256" s="18">
        <v>46</v>
      </c>
      <c r="E256" s="18">
        <v>86</v>
      </c>
      <c r="F256" s="18">
        <v>376</v>
      </c>
      <c r="G256" s="18">
        <v>83</v>
      </c>
      <c r="H256" s="13">
        <v>38</v>
      </c>
      <c r="I256" s="18">
        <v>9</v>
      </c>
      <c r="J256" s="18">
        <v>2321.58620482</v>
      </c>
      <c r="K256" s="18">
        <v>23</v>
      </c>
      <c r="L256" s="18">
        <v>17</v>
      </c>
      <c r="M256" s="18">
        <v>506</v>
      </c>
      <c r="N256" s="18">
        <v>651.2</v>
      </c>
      <c r="O256" s="18">
        <v>786.539</v>
      </c>
      <c r="P256" s="18">
        <v>5</v>
      </c>
      <c r="Q256" s="18">
        <v>61</v>
      </c>
      <c r="R256" s="18">
        <v>5</v>
      </c>
      <c r="S256" s="18">
        <v>5</v>
      </c>
      <c r="T256" s="18">
        <v>0</v>
      </c>
      <c r="U256" s="18">
        <v>0</v>
      </c>
      <c r="V256" s="13">
        <v>4</v>
      </c>
      <c r="W256" s="18">
        <v>9</v>
      </c>
      <c r="X256" s="18">
        <v>44</v>
      </c>
      <c r="Y256" s="24">
        <v>79.66773851</v>
      </c>
    </row>
    <row r="257" spans="1:25" ht="12.75">
      <c r="A257" s="10" t="str">
        <f>'[1]grunnlag'!B245</f>
        <v>1266 Masfjorden</v>
      </c>
      <c r="B257" s="20">
        <v>1693</v>
      </c>
      <c r="C257" s="20">
        <v>1</v>
      </c>
      <c r="D257" s="20">
        <v>96</v>
      </c>
      <c r="E257" s="20">
        <v>244</v>
      </c>
      <c r="F257" s="20">
        <v>1040</v>
      </c>
      <c r="G257" s="20">
        <v>194</v>
      </c>
      <c r="H257" s="10">
        <v>92</v>
      </c>
      <c r="I257" s="20">
        <v>27</v>
      </c>
      <c r="J257" s="20">
        <v>7488.38819099</v>
      </c>
      <c r="K257" s="20">
        <v>54</v>
      </c>
      <c r="L257" s="20">
        <v>13</v>
      </c>
      <c r="M257" s="20">
        <v>27963</v>
      </c>
      <c r="N257" s="20">
        <v>28285.791</v>
      </c>
      <c r="O257" s="20">
        <v>13061.568</v>
      </c>
      <c r="P257" s="20">
        <v>10</v>
      </c>
      <c r="Q257" s="20">
        <v>148</v>
      </c>
      <c r="R257" s="20">
        <v>4</v>
      </c>
      <c r="S257" s="20">
        <v>5</v>
      </c>
      <c r="T257" s="20">
        <v>5</v>
      </c>
      <c r="U257" s="20">
        <v>8</v>
      </c>
      <c r="V257" s="10">
        <v>101</v>
      </c>
      <c r="W257" s="20">
        <v>556</v>
      </c>
      <c r="X257" s="20">
        <v>244</v>
      </c>
      <c r="Y257" s="21">
        <v>109.96641833</v>
      </c>
    </row>
    <row r="258" spans="1:25" ht="13.5" thickBot="1">
      <c r="A258" s="14" t="str">
        <f>'[1]grunnlag'!A213</f>
        <v>Hordaland</v>
      </c>
      <c r="B258" s="15">
        <v>452611</v>
      </c>
      <c r="C258" s="22">
        <v>33</v>
      </c>
      <c r="D258" s="22">
        <v>35776</v>
      </c>
      <c r="E258" s="22">
        <v>62877</v>
      </c>
      <c r="F258" s="15">
        <v>296149</v>
      </c>
      <c r="G258" s="15">
        <v>36822</v>
      </c>
      <c r="H258" s="16">
        <v>17751</v>
      </c>
      <c r="I258" s="15">
        <v>3236</v>
      </c>
      <c r="J258" s="22">
        <v>4219152.7538994</v>
      </c>
      <c r="K258" s="22">
        <v>26063</v>
      </c>
      <c r="L258" s="22">
        <v>7772</v>
      </c>
      <c r="M258" s="15">
        <v>4493987</v>
      </c>
      <c r="N258" s="15">
        <v>2155476.054</v>
      </c>
      <c r="O258" s="15">
        <v>847651.255</v>
      </c>
      <c r="P258" s="15">
        <v>3051</v>
      </c>
      <c r="Q258" s="22">
        <v>27812</v>
      </c>
      <c r="R258" s="22">
        <v>10123</v>
      </c>
      <c r="S258" s="22">
        <v>1594</v>
      </c>
      <c r="T258" s="15">
        <v>440</v>
      </c>
      <c r="U258" s="15">
        <v>439</v>
      </c>
      <c r="V258" s="16">
        <v>4017</v>
      </c>
      <c r="W258" s="15">
        <v>15462</v>
      </c>
      <c r="X258" s="22">
        <v>13858</v>
      </c>
      <c r="Y258" s="23">
        <f>Ark1!E258</f>
        <v>100.78658301399926</v>
      </c>
    </row>
    <row r="259" spans="1:25" ht="12.75">
      <c r="A259" s="9"/>
      <c r="B259" s="5"/>
      <c r="C259" s="5"/>
      <c r="D259" s="5"/>
      <c r="E259" s="5"/>
      <c r="F259" s="5"/>
      <c r="G259" s="18"/>
      <c r="H259" s="9"/>
      <c r="I259" s="5"/>
      <c r="J259" s="5"/>
      <c r="K259" s="5"/>
      <c r="L259" s="5"/>
      <c r="M259" s="5"/>
      <c r="N259" s="18"/>
      <c r="O259" s="5"/>
      <c r="P259" s="5"/>
      <c r="Q259" s="5"/>
      <c r="R259" s="5"/>
      <c r="S259" s="5"/>
      <c r="T259" s="5"/>
      <c r="U259" s="18"/>
      <c r="V259" s="9"/>
      <c r="W259" s="5"/>
      <c r="X259" s="5"/>
      <c r="Y259" s="19"/>
    </row>
    <row r="260" spans="1:25" ht="12.75">
      <c r="A260" s="9" t="str">
        <f>'[1]grunnlag'!B247</f>
        <v>1401 Flora</v>
      </c>
      <c r="B260" s="5">
        <v>11410</v>
      </c>
      <c r="C260" s="5">
        <v>1</v>
      </c>
      <c r="D260" s="5">
        <v>900</v>
      </c>
      <c r="E260" s="5">
        <v>1811</v>
      </c>
      <c r="F260" s="5">
        <v>7356</v>
      </c>
      <c r="G260" s="18">
        <v>865</v>
      </c>
      <c r="H260" s="9">
        <v>406</v>
      </c>
      <c r="I260" s="5">
        <v>72</v>
      </c>
      <c r="J260" s="5">
        <v>73916.73466439</v>
      </c>
      <c r="K260" s="5">
        <v>563</v>
      </c>
      <c r="L260" s="5">
        <v>246</v>
      </c>
      <c r="M260" s="5">
        <v>131190</v>
      </c>
      <c r="N260" s="18">
        <v>107410.52</v>
      </c>
      <c r="O260" s="5">
        <v>42895.184</v>
      </c>
      <c r="P260" s="5">
        <v>77</v>
      </c>
      <c r="Q260" s="5">
        <v>643</v>
      </c>
      <c r="R260" s="5">
        <v>283</v>
      </c>
      <c r="S260" s="5">
        <v>54</v>
      </c>
      <c r="T260" s="5">
        <v>16</v>
      </c>
      <c r="U260" s="18">
        <v>18</v>
      </c>
      <c r="V260" s="9">
        <v>179</v>
      </c>
      <c r="W260" s="5">
        <v>692</v>
      </c>
      <c r="X260" s="5">
        <v>549</v>
      </c>
      <c r="Y260" s="19">
        <v>88.29556032</v>
      </c>
    </row>
    <row r="261" spans="1:25" ht="12.75">
      <c r="A261" s="9" t="str">
        <f>'[1]grunnlag'!B248</f>
        <v>1411 Gulen</v>
      </c>
      <c r="B261" s="5">
        <v>2417</v>
      </c>
      <c r="C261" s="5">
        <v>1</v>
      </c>
      <c r="D261" s="5">
        <v>169</v>
      </c>
      <c r="E261" s="5">
        <v>364</v>
      </c>
      <c r="F261" s="5">
        <v>1470</v>
      </c>
      <c r="G261" s="18">
        <v>238</v>
      </c>
      <c r="H261" s="9">
        <v>138</v>
      </c>
      <c r="I261" s="5">
        <v>38</v>
      </c>
      <c r="J261" s="5">
        <v>11479.73810941</v>
      </c>
      <c r="K261" s="5">
        <v>82</v>
      </c>
      <c r="L261" s="5">
        <v>20</v>
      </c>
      <c r="M261" s="5">
        <v>73393</v>
      </c>
      <c r="N261" s="18">
        <v>81705.789</v>
      </c>
      <c r="O261" s="5">
        <v>24372.985</v>
      </c>
      <c r="P261" s="5">
        <v>15</v>
      </c>
      <c r="Q261" s="5">
        <v>215</v>
      </c>
      <c r="R261" s="5">
        <v>12</v>
      </c>
      <c r="S261" s="5">
        <v>11</v>
      </c>
      <c r="T261" s="5">
        <v>4</v>
      </c>
      <c r="U261" s="18">
        <v>20</v>
      </c>
      <c r="V261" s="9">
        <v>143</v>
      </c>
      <c r="W261" s="5">
        <v>597</v>
      </c>
      <c r="X261" s="5">
        <v>451</v>
      </c>
      <c r="Y261" s="19">
        <v>83.49963836</v>
      </c>
    </row>
    <row r="262" spans="1:25" ht="12.75">
      <c r="A262" s="10" t="str">
        <f>'[1]grunnlag'!B249</f>
        <v>1412 Solund</v>
      </c>
      <c r="B262" s="20">
        <v>877</v>
      </c>
      <c r="C262" s="20">
        <v>1</v>
      </c>
      <c r="D262" s="20">
        <v>54</v>
      </c>
      <c r="E262" s="20">
        <v>99</v>
      </c>
      <c r="F262" s="20">
        <v>548</v>
      </c>
      <c r="G262" s="20">
        <v>108</v>
      </c>
      <c r="H262" s="10">
        <v>53</v>
      </c>
      <c r="I262" s="20">
        <v>15</v>
      </c>
      <c r="J262" s="20">
        <v>3400.94424392</v>
      </c>
      <c r="K262" s="20">
        <v>36</v>
      </c>
      <c r="L262" s="20">
        <v>14</v>
      </c>
      <c r="M262" s="20">
        <v>23754</v>
      </c>
      <c r="N262" s="20">
        <v>17865.118</v>
      </c>
      <c r="O262" s="20">
        <v>10022.367</v>
      </c>
      <c r="P262" s="20">
        <v>5</v>
      </c>
      <c r="Q262" s="20">
        <v>102</v>
      </c>
      <c r="R262" s="20">
        <v>5</v>
      </c>
      <c r="S262" s="20">
        <v>2</v>
      </c>
      <c r="T262" s="20">
        <v>0</v>
      </c>
      <c r="U262" s="20">
        <v>3</v>
      </c>
      <c r="V262" s="10">
        <v>26</v>
      </c>
      <c r="W262" s="20">
        <v>229</v>
      </c>
      <c r="X262" s="20">
        <v>176</v>
      </c>
      <c r="Y262" s="21">
        <v>92.00159382</v>
      </c>
    </row>
    <row r="263" spans="1:25" ht="12.75">
      <c r="A263" s="9" t="str">
        <f>'[1]grunnlag'!B250</f>
        <v>1413 Hyllestad</v>
      </c>
      <c r="B263" s="5">
        <v>1502</v>
      </c>
      <c r="C263" s="5">
        <v>1</v>
      </c>
      <c r="D263" s="5">
        <v>108</v>
      </c>
      <c r="E263" s="5">
        <v>204</v>
      </c>
      <c r="F263" s="5">
        <v>936</v>
      </c>
      <c r="G263" s="18">
        <v>153</v>
      </c>
      <c r="H263" s="9">
        <v>76</v>
      </c>
      <c r="I263" s="5">
        <v>25</v>
      </c>
      <c r="J263" s="5">
        <v>6486.40287044</v>
      </c>
      <c r="K263" s="5">
        <v>50</v>
      </c>
      <c r="L263" s="5">
        <v>15</v>
      </c>
      <c r="M263" s="5">
        <v>12751</v>
      </c>
      <c r="N263" s="18">
        <v>19781.047</v>
      </c>
      <c r="O263" s="5">
        <v>10639.651</v>
      </c>
      <c r="P263" s="5">
        <v>11</v>
      </c>
      <c r="Q263" s="5">
        <v>134</v>
      </c>
      <c r="R263" s="5">
        <v>6</v>
      </c>
      <c r="S263" s="5">
        <v>8</v>
      </c>
      <c r="T263" s="5">
        <v>0</v>
      </c>
      <c r="U263" s="18">
        <v>11</v>
      </c>
      <c r="V263" s="9">
        <v>95</v>
      </c>
      <c r="W263" s="5">
        <v>259</v>
      </c>
      <c r="X263" s="5">
        <v>316</v>
      </c>
      <c r="Y263" s="19">
        <v>71.57768535</v>
      </c>
    </row>
    <row r="264" spans="1:25" ht="12.75">
      <c r="A264" s="9" t="str">
        <f>'[1]grunnlag'!B251</f>
        <v>1416 Høyanger</v>
      </c>
      <c r="B264" s="5">
        <v>4448</v>
      </c>
      <c r="C264" s="5">
        <v>1</v>
      </c>
      <c r="D264" s="5">
        <v>342</v>
      </c>
      <c r="E264" s="5">
        <v>627</v>
      </c>
      <c r="F264" s="5">
        <v>2738</v>
      </c>
      <c r="G264" s="18">
        <v>416</v>
      </c>
      <c r="H264" s="9">
        <v>266</v>
      </c>
      <c r="I264" s="5">
        <v>59</v>
      </c>
      <c r="J264" s="5">
        <v>23866.99456914</v>
      </c>
      <c r="K264" s="5">
        <v>222</v>
      </c>
      <c r="L264" s="5">
        <v>40</v>
      </c>
      <c r="M264" s="5">
        <v>72511</v>
      </c>
      <c r="N264" s="18">
        <v>80692.222</v>
      </c>
      <c r="O264" s="5">
        <v>19215.541</v>
      </c>
      <c r="P264" s="5">
        <v>31</v>
      </c>
      <c r="Q264" s="5">
        <v>370</v>
      </c>
      <c r="R264" s="5">
        <v>71</v>
      </c>
      <c r="S264" s="5">
        <v>8</v>
      </c>
      <c r="T264" s="5">
        <v>4</v>
      </c>
      <c r="U264" s="18">
        <v>12</v>
      </c>
      <c r="V264" s="9">
        <v>127</v>
      </c>
      <c r="W264" s="5">
        <v>908</v>
      </c>
      <c r="X264" s="5">
        <v>317</v>
      </c>
      <c r="Y264" s="19">
        <v>104.31351551</v>
      </c>
    </row>
    <row r="265" spans="1:25" ht="12.75">
      <c r="A265" s="10" t="str">
        <f>'[1]grunnlag'!B252</f>
        <v>1417 Vik</v>
      </c>
      <c r="B265" s="20">
        <v>2847</v>
      </c>
      <c r="C265" s="20">
        <v>1</v>
      </c>
      <c r="D265" s="20">
        <v>185</v>
      </c>
      <c r="E265" s="20">
        <v>377</v>
      </c>
      <c r="F265" s="20">
        <v>1689</v>
      </c>
      <c r="G265" s="20">
        <v>353</v>
      </c>
      <c r="H265" s="10">
        <v>202</v>
      </c>
      <c r="I265" s="20">
        <v>41</v>
      </c>
      <c r="J265" s="20">
        <v>13972.20537324</v>
      </c>
      <c r="K265" s="20">
        <v>69</v>
      </c>
      <c r="L265" s="20">
        <v>17</v>
      </c>
      <c r="M265" s="20">
        <v>24857</v>
      </c>
      <c r="N265" s="20">
        <v>25961.75</v>
      </c>
      <c r="O265" s="20">
        <v>10824.768</v>
      </c>
      <c r="P265" s="20">
        <v>19</v>
      </c>
      <c r="Q265" s="20">
        <v>304</v>
      </c>
      <c r="R265" s="20">
        <v>8</v>
      </c>
      <c r="S265" s="20">
        <v>15</v>
      </c>
      <c r="T265" s="20">
        <v>0</v>
      </c>
      <c r="U265" s="20">
        <v>24</v>
      </c>
      <c r="V265" s="10">
        <v>225</v>
      </c>
      <c r="W265" s="20">
        <v>833</v>
      </c>
      <c r="X265" s="20">
        <v>476</v>
      </c>
      <c r="Y265" s="21">
        <v>97.49478122</v>
      </c>
    </row>
    <row r="266" spans="1:25" ht="12.75">
      <c r="A266" s="9" t="str">
        <f>'[1]grunnlag'!B253</f>
        <v>1418 Balestrand</v>
      </c>
      <c r="B266" s="5">
        <v>1406</v>
      </c>
      <c r="C266" s="5">
        <v>1</v>
      </c>
      <c r="D266" s="5">
        <v>96</v>
      </c>
      <c r="E266" s="5">
        <v>224</v>
      </c>
      <c r="F266" s="5">
        <v>870</v>
      </c>
      <c r="G266" s="18">
        <v>123</v>
      </c>
      <c r="H266" s="9">
        <v>76</v>
      </c>
      <c r="I266" s="5">
        <v>17</v>
      </c>
      <c r="J266" s="5">
        <v>5992.14597677</v>
      </c>
      <c r="K266" s="5">
        <v>55</v>
      </c>
      <c r="L266" s="5">
        <v>8</v>
      </c>
      <c r="M266" s="5">
        <v>8796</v>
      </c>
      <c r="N266" s="18">
        <v>10212.574</v>
      </c>
      <c r="O266" s="5">
        <v>6994.504</v>
      </c>
      <c r="P266" s="5">
        <v>10</v>
      </c>
      <c r="Q266" s="5">
        <v>121</v>
      </c>
      <c r="R266" s="5">
        <v>32</v>
      </c>
      <c r="S266" s="5">
        <v>29</v>
      </c>
      <c r="T266" s="5">
        <v>5</v>
      </c>
      <c r="U266" s="18">
        <v>5</v>
      </c>
      <c r="V266" s="9">
        <v>63</v>
      </c>
      <c r="W266" s="5">
        <v>430</v>
      </c>
      <c r="X266" s="5">
        <v>191</v>
      </c>
      <c r="Y266" s="19">
        <v>85.2379522</v>
      </c>
    </row>
    <row r="267" spans="1:25" ht="12.75">
      <c r="A267" s="9" t="str">
        <f>'[1]grunnlag'!B254</f>
        <v>1419 Leikanger</v>
      </c>
      <c r="B267" s="5">
        <v>2199</v>
      </c>
      <c r="C267" s="5">
        <v>1</v>
      </c>
      <c r="D267" s="5">
        <v>184</v>
      </c>
      <c r="E267" s="5">
        <v>281</v>
      </c>
      <c r="F267" s="5">
        <v>1426</v>
      </c>
      <c r="G267" s="18">
        <v>184</v>
      </c>
      <c r="H267" s="9">
        <v>100</v>
      </c>
      <c r="I267" s="5">
        <v>24</v>
      </c>
      <c r="J267" s="5">
        <v>10248.73527005</v>
      </c>
      <c r="K267" s="5">
        <v>97</v>
      </c>
      <c r="L267" s="5">
        <v>15</v>
      </c>
      <c r="M267" s="5">
        <v>6294</v>
      </c>
      <c r="N267" s="18">
        <v>3427.91</v>
      </c>
      <c r="O267" s="5">
        <v>3324.809</v>
      </c>
      <c r="P267" s="5">
        <v>13</v>
      </c>
      <c r="Q267" s="5">
        <v>152</v>
      </c>
      <c r="R267" s="5">
        <v>15</v>
      </c>
      <c r="S267" s="5">
        <v>0</v>
      </c>
      <c r="T267" s="5">
        <v>0</v>
      </c>
      <c r="U267" s="18">
        <v>4</v>
      </c>
      <c r="V267" s="9">
        <v>60</v>
      </c>
      <c r="W267" s="5">
        <v>180</v>
      </c>
      <c r="X267" s="5">
        <v>166</v>
      </c>
      <c r="Y267" s="19">
        <v>87.88102157</v>
      </c>
    </row>
    <row r="268" spans="1:25" ht="12.75">
      <c r="A268" s="10" t="str">
        <f>'[1]grunnlag'!B255</f>
        <v>1420 Sogndal</v>
      </c>
      <c r="B268" s="20">
        <v>6836</v>
      </c>
      <c r="C268" s="20">
        <v>1</v>
      </c>
      <c r="D268" s="20">
        <v>594</v>
      </c>
      <c r="E268" s="20">
        <v>942</v>
      </c>
      <c r="F268" s="20">
        <v>4452</v>
      </c>
      <c r="G268" s="20">
        <v>556</v>
      </c>
      <c r="H268" s="10">
        <v>239</v>
      </c>
      <c r="I268" s="20">
        <v>53</v>
      </c>
      <c r="J268" s="20">
        <v>39972.60618401</v>
      </c>
      <c r="K268" s="20">
        <v>283</v>
      </c>
      <c r="L268" s="20">
        <v>55</v>
      </c>
      <c r="M268" s="20">
        <v>39110</v>
      </c>
      <c r="N268" s="20">
        <v>30529.6</v>
      </c>
      <c r="O268" s="20">
        <v>16812.711</v>
      </c>
      <c r="P268" s="20">
        <v>42</v>
      </c>
      <c r="Q268" s="20">
        <v>380</v>
      </c>
      <c r="R268" s="20">
        <v>71</v>
      </c>
      <c r="S268" s="20">
        <v>13</v>
      </c>
      <c r="T268" s="20">
        <v>3</v>
      </c>
      <c r="U268" s="20">
        <v>26</v>
      </c>
      <c r="V268" s="10">
        <v>220</v>
      </c>
      <c r="W268" s="20">
        <v>746</v>
      </c>
      <c r="X268" s="20">
        <v>448</v>
      </c>
      <c r="Y268" s="21">
        <v>86.7518834</v>
      </c>
    </row>
    <row r="269" spans="1:25" ht="12.75">
      <c r="A269" s="9" t="str">
        <f>'[1]grunnlag'!B256</f>
        <v>1421 Aurland</v>
      </c>
      <c r="B269" s="5">
        <v>1733</v>
      </c>
      <c r="C269" s="5">
        <v>1</v>
      </c>
      <c r="D269" s="5">
        <v>113</v>
      </c>
      <c r="E269" s="5">
        <v>236</v>
      </c>
      <c r="F269" s="5">
        <v>1096</v>
      </c>
      <c r="G269" s="18">
        <v>177</v>
      </c>
      <c r="H269" s="9">
        <v>96</v>
      </c>
      <c r="I269" s="5">
        <v>15</v>
      </c>
      <c r="J269" s="5">
        <v>7701.19774974</v>
      </c>
      <c r="K269" s="5">
        <v>69</v>
      </c>
      <c r="L269" s="5">
        <v>20</v>
      </c>
      <c r="M269" s="5">
        <v>11096</v>
      </c>
      <c r="N269" s="18">
        <v>12115.24</v>
      </c>
      <c r="O269" s="5">
        <v>10170.498</v>
      </c>
      <c r="P269" s="5">
        <v>14</v>
      </c>
      <c r="Q269" s="5">
        <v>159</v>
      </c>
      <c r="R269" s="5">
        <v>8</v>
      </c>
      <c r="S269" s="5">
        <v>2</v>
      </c>
      <c r="T269" s="5">
        <v>1</v>
      </c>
      <c r="U269" s="18">
        <v>7</v>
      </c>
      <c r="V269" s="9">
        <v>74</v>
      </c>
      <c r="W269" s="5">
        <v>1468</v>
      </c>
      <c r="X269" s="5">
        <v>193</v>
      </c>
      <c r="Y269" s="19">
        <v>195.54472542</v>
      </c>
    </row>
    <row r="270" spans="1:25" ht="12.75">
      <c r="A270" s="9" t="str">
        <f>'[1]grunnlag'!B257</f>
        <v>1422 Lærdal</v>
      </c>
      <c r="B270" s="5">
        <v>2155</v>
      </c>
      <c r="C270" s="5">
        <v>1</v>
      </c>
      <c r="D270" s="5">
        <v>142</v>
      </c>
      <c r="E270" s="5">
        <v>301</v>
      </c>
      <c r="F270" s="5">
        <v>1363</v>
      </c>
      <c r="G270" s="18">
        <v>197</v>
      </c>
      <c r="H270" s="9">
        <v>123</v>
      </c>
      <c r="I270" s="5">
        <v>29</v>
      </c>
      <c r="J270" s="5">
        <v>10003.14880634</v>
      </c>
      <c r="K270" s="5">
        <v>90</v>
      </c>
      <c r="L270" s="5">
        <v>16</v>
      </c>
      <c r="M270" s="5">
        <v>14669</v>
      </c>
      <c r="N270" s="18">
        <v>16064.271</v>
      </c>
      <c r="O270" s="5">
        <v>7851.247</v>
      </c>
      <c r="P270" s="5">
        <v>16</v>
      </c>
      <c r="Q270" s="5">
        <v>199</v>
      </c>
      <c r="R270" s="5">
        <v>23</v>
      </c>
      <c r="S270" s="5">
        <v>8</v>
      </c>
      <c r="T270" s="5">
        <v>5</v>
      </c>
      <c r="U270" s="18">
        <v>13</v>
      </c>
      <c r="V270" s="9">
        <v>110</v>
      </c>
      <c r="W270" s="5">
        <v>1342</v>
      </c>
      <c r="X270" s="5">
        <v>238</v>
      </c>
      <c r="Y270" s="19">
        <v>123.86244295</v>
      </c>
    </row>
    <row r="271" spans="1:25" ht="12.75">
      <c r="A271" s="10" t="str">
        <f>'[1]grunnlag'!B258</f>
        <v>1424 Årdal</v>
      </c>
      <c r="B271" s="20">
        <v>5549</v>
      </c>
      <c r="C271" s="20">
        <v>1</v>
      </c>
      <c r="D271" s="20">
        <v>324</v>
      </c>
      <c r="E271" s="20">
        <v>733</v>
      </c>
      <c r="F271" s="20">
        <v>3547</v>
      </c>
      <c r="G271" s="20">
        <v>649</v>
      </c>
      <c r="H271" s="10">
        <v>269</v>
      </c>
      <c r="I271" s="20">
        <v>27</v>
      </c>
      <c r="J271" s="20">
        <v>31121.29568013</v>
      </c>
      <c r="K271" s="20">
        <v>268</v>
      </c>
      <c r="L271" s="20">
        <v>38</v>
      </c>
      <c r="M271" s="20">
        <v>46590</v>
      </c>
      <c r="N271" s="20">
        <v>14149.526</v>
      </c>
      <c r="O271" s="20">
        <v>7498.424</v>
      </c>
      <c r="P271" s="20">
        <v>43</v>
      </c>
      <c r="Q271" s="20">
        <v>414</v>
      </c>
      <c r="R271" s="20">
        <v>67</v>
      </c>
      <c r="S271" s="20">
        <v>25</v>
      </c>
      <c r="T271" s="20">
        <v>4</v>
      </c>
      <c r="U271" s="20">
        <v>1</v>
      </c>
      <c r="V271" s="10">
        <v>12</v>
      </c>
      <c r="W271" s="20">
        <v>976</v>
      </c>
      <c r="X271" s="20">
        <v>79</v>
      </c>
      <c r="Y271" s="21">
        <v>124.17424859</v>
      </c>
    </row>
    <row r="272" spans="1:25" ht="12.75">
      <c r="A272" s="9" t="str">
        <f>'[1]grunnlag'!B259</f>
        <v>1426 Luster</v>
      </c>
      <c r="B272" s="5">
        <v>4889</v>
      </c>
      <c r="C272" s="5">
        <v>1</v>
      </c>
      <c r="D272" s="5">
        <v>353</v>
      </c>
      <c r="E272" s="5">
        <v>708</v>
      </c>
      <c r="F272" s="5">
        <v>3018</v>
      </c>
      <c r="G272" s="18">
        <v>463</v>
      </c>
      <c r="H272" s="9">
        <v>291</v>
      </c>
      <c r="I272" s="5">
        <v>56</v>
      </c>
      <c r="J272" s="5">
        <v>26734.00621734</v>
      </c>
      <c r="K272" s="5">
        <v>166</v>
      </c>
      <c r="L272" s="5">
        <v>41</v>
      </c>
      <c r="M272" s="5">
        <v>60571</v>
      </c>
      <c r="N272" s="18">
        <v>49091.445</v>
      </c>
      <c r="O272" s="5">
        <v>18265.615</v>
      </c>
      <c r="P272" s="5">
        <v>35</v>
      </c>
      <c r="Q272" s="5">
        <v>451</v>
      </c>
      <c r="R272" s="5">
        <v>45</v>
      </c>
      <c r="S272" s="5">
        <v>18</v>
      </c>
      <c r="T272" s="5">
        <v>7</v>
      </c>
      <c r="U272" s="18">
        <v>38</v>
      </c>
      <c r="V272" s="9">
        <v>306</v>
      </c>
      <c r="W272" s="5">
        <v>2707</v>
      </c>
      <c r="X272" s="5">
        <v>862</v>
      </c>
      <c r="Y272" s="19">
        <v>110.38748161</v>
      </c>
    </row>
    <row r="273" spans="1:25" ht="12.75">
      <c r="A273" s="9" t="str">
        <f>'[1]grunnlag'!B260</f>
        <v>1428 Askvoll</v>
      </c>
      <c r="B273" s="5">
        <v>3182</v>
      </c>
      <c r="C273" s="5">
        <v>1</v>
      </c>
      <c r="D273" s="5">
        <v>198</v>
      </c>
      <c r="E273" s="5">
        <v>437</v>
      </c>
      <c r="F273" s="5">
        <v>1938</v>
      </c>
      <c r="G273" s="18">
        <v>373</v>
      </c>
      <c r="H273" s="9">
        <v>194</v>
      </c>
      <c r="I273" s="5">
        <v>42</v>
      </c>
      <c r="J273" s="5">
        <v>15967.62079845</v>
      </c>
      <c r="K273" s="5">
        <v>111</v>
      </c>
      <c r="L273" s="5">
        <v>47</v>
      </c>
      <c r="M273" s="5">
        <v>66838</v>
      </c>
      <c r="N273" s="18">
        <v>63945.426</v>
      </c>
      <c r="O273" s="5">
        <v>15649.925</v>
      </c>
      <c r="P273" s="5">
        <v>22</v>
      </c>
      <c r="Q273" s="5">
        <v>316</v>
      </c>
      <c r="R273" s="5">
        <v>31</v>
      </c>
      <c r="S273" s="5">
        <v>15</v>
      </c>
      <c r="T273" s="5">
        <v>3</v>
      </c>
      <c r="U273" s="18">
        <v>21</v>
      </c>
      <c r="V273" s="9">
        <v>178</v>
      </c>
      <c r="W273" s="5">
        <v>326</v>
      </c>
      <c r="X273" s="5">
        <v>438</v>
      </c>
      <c r="Y273" s="19">
        <v>71.8903605</v>
      </c>
    </row>
    <row r="274" spans="1:25" ht="12.75">
      <c r="A274" s="10" t="str">
        <f>'[1]grunnlag'!B261</f>
        <v>1429 Fjaler</v>
      </c>
      <c r="B274" s="20">
        <v>2881</v>
      </c>
      <c r="C274" s="20">
        <v>1</v>
      </c>
      <c r="D274" s="20">
        <v>184</v>
      </c>
      <c r="E274" s="20">
        <v>363</v>
      </c>
      <c r="F274" s="20">
        <v>1840</v>
      </c>
      <c r="G274" s="20">
        <v>307</v>
      </c>
      <c r="H274" s="10">
        <v>157</v>
      </c>
      <c r="I274" s="20">
        <v>30</v>
      </c>
      <c r="J274" s="20">
        <v>14172.6776662</v>
      </c>
      <c r="K274" s="20">
        <v>99</v>
      </c>
      <c r="L274" s="20">
        <v>27</v>
      </c>
      <c r="M274" s="20">
        <v>29167</v>
      </c>
      <c r="N274" s="20">
        <v>36414.522</v>
      </c>
      <c r="O274" s="20">
        <v>12029.034</v>
      </c>
      <c r="P274" s="20">
        <v>19</v>
      </c>
      <c r="Q274" s="20">
        <v>260</v>
      </c>
      <c r="R274" s="20">
        <v>117</v>
      </c>
      <c r="S274" s="20">
        <v>30</v>
      </c>
      <c r="T274" s="20">
        <v>2</v>
      </c>
      <c r="U274" s="20">
        <v>21</v>
      </c>
      <c r="V274" s="10">
        <v>177</v>
      </c>
      <c r="W274" s="20">
        <v>417</v>
      </c>
      <c r="X274" s="20">
        <v>438</v>
      </c>
      <c r="Y274" s="21">
        <v>72.48940745</v>
      </c>
    </row>
    <row r="275" spans="1:25" ht="12.75">
      <c r="A275" s="9" t="str">
        <f>'[1]grunnlag'!B262</f>
        <v>1430 Gaular</v>
      </c>
      <c r="B275" s="5">
        <v>2771</v>
      </c>
      <c r="C275" s="5">
        <v>1</v>
      </c>
      <c r="D275" s="5">
        <v>195</v>
      </c>
      <c r="E275" s="5">
        <v>418</v>
      </c>
      <c r="F275" s="5">
        <v>1712</v>
      </c>
      <c r="G275" s="18">
        <v>258</v>
      </c>
      <c r="H275" s="9">
        <v>152</v>
      </c>
      <c r="I275" s="5">
        <v>36</v>
      </c>
      <c r="J275" s="5">
        <v>13525.82708067</v>
      </c>
      <c r="K275" s="5">
        <v>90</v>
      </c>
      <c r="L275" s="5">
        <v>23</v>
      </c>
      <c r="M275" s="5">
        <v>26273</v>
      </c>
      <c r="N275" s="18">
        <v>31972.385</v>
      </c>
      <c r="O275" s="5">
        <v>11505.255</v>
      </c>
      <c r="P275" s="5">
        <v>17</v>
      </c>
      <c r="Q275" s="5">
        <v>236</v>
      </c>
      <c r="R275" s="5">
        <v>15</v>
      </c>
      <c r="S275" s="5">
        <v>12</v>
      </c>
      <c r="T275" s="5">
        <v>5</v>
      </c>
      <c r="U275" s="18">
        <v>30</v>
      </c>
      <c r="V275" s="9">
        <v>236</v>
      </c>
      <c r="W275" s="5">
        <v>582</v>
      </c>
      <c r="X275" s="5">
        <v>476</v>
      </c>
      <c r="Y275" s="19">
        <v>75.72543845</v>
      </c>
    </row>
    <row r="276" spans="1:25" ht="12.75">
      <c r="A276" s="9" t="str">
        <f>'[1]grunnlag'!B263</f>
        <v>1431 Jølster</v>
      </c>
      <c r="B276" s="5">
        <v>2918</v>
      </c>
      <c r="C276" s="5">
        <v>1</v>
      </c>
      <c r="D276" s="5">
        <v>239</v>
      </c>
      <c r="E276" s="5">
        <v>446</v>
      </c>
      <c r="F276" s="5">
        <v>1787</v>
      </c>
      <c r="G276" s="18">
        <v>249</v>
      </c>
      <c r="H276" s="9">
        <v>165</v>
      </c>
      <c r="I276" s="5">
        <v>32</v>
      </c>
      <c r="J276" s="5">
        <v>14391.37682937</v>
      </c>
      <c r="K276" s="5">
        <v>117</v>
      </c>
      <c r="L276" s="5">
        <v>26</v>
      </c>
      <c r="M276" s="5">
        <v>33954</v>
      </c>
      <c r="N276" s="18">
        <v>40423.697</v>
      </c>
      <c r="O276" s="5">
        <v>8870.708</v>
      </c>
      <c r="P276" s="5">
        <v>18</v>
      </c>
      <c r="Q276" s="5">
        <v>243</v>
      </c>
      <c r="R276" s="5">
        <v>7</v>
      </c>
      <c r="S276" s="5">
        <v>9</v>
      </c>
      <c r="T276" s="5">
        <v>2</v>
      </c>
      <c r="U276" s="18">
        <v>27</v>
      </c>
      <c r="V276" s="9">
        <v>214</v>
      </c>
      <c r="W276" s="5">
        <v>671</v>
      </c>
      <c r="X276" s="5">
        <v>387</v>
      </c>
      <c r="Y276" s="19">
        <v>77.49706285</v>
      </c>
    </row>
    <row r="277" spans="1:25" ht="12.75">
      <c r="A277" s="10" t="str">
        <f>'[1]grunnlag'!B264</f>
        <v>1432 Førde</v>
      </c>
      <c r="B277" s="20">
        <v>11327</v>
      </c>
      <c r="C277" s="20">
        <v>1</v>
      </c>
      <c r="D277" s="20">
        <v>1088</v>
      </c>
      <c r="E277" s="20">
        <v>1740</v>
      </c>
      <c r="F277" s="20">
        <v>7523</v>
      </c>
      <c r="G277" s="20">
        <v>657</v>
      </c>
      <c r="H277" s="10">
        <v>275</v>
      </c>
      <c r="I277" s="20">
        <v>44</v>
      </c>
      <c r="J277" s="20">
        <v>73271.97209495</v>
      </c>
      <c r="K277" s="20">
        <v>608</v>
      </c>
      <c r="L277" s="20">
        <v>144</v>
      </c>
      <c r="M277" s="20">
        <v>52204</v>
      </c>
      <c r="N277" s="20">
        <v>45005.944</v>
      </c>
      <c r="O277" s="20">
        <v>26346.142</v>
      </c>
      <c r="P277" s="20">
        <v>64</v>
      </c>
      <c r="Q277" s="20">
        <v>464</v>
      </c>
      <c r="R277" s="20">
        <v>128</v>
      </c>
      <c r="S277" s="20">
        <v>36</v>
      </c>
      <c r="T277" s="20">
        <v>20</v>
      </c>
      <c r="U277" s="20">
        <v>22</v>
      </c>
      <c r="V277" s="10">
        <v>185</v>
      </c>
      <c r="W277" s="20">
        <v>586</v>
      </c>
      <c r="X277" s="20">
        <v>400</v>
      </c>
      <c r="Y277" s="21">
        <v>94.23108614</v>
      </c>
    </row>
    <row r="278" spans="1:25" ht="12.75">
      <c r="A278" s="9" t="str">
        <f>'[1]grunnlag'!B265</f>
        <v>1433 Naustdal</v>
      </c>
      <c r="B278" s="5">
        <v>2699</v>
      </c>
      <c r="C278" s="5">
        <v>1</v>
      </c>
      <c r="D278" s="5">
        <v>207</v>
      </c>
      <c r="E278" s="5">
        <v>392</v>
      </c>
      <c r="F278" s="5">
        <v>1725</v>
      </c>
      <c r="G278" s="18">
        <v>231</v>
      </c>
      <c r="H278" s="9">
        <v>112</v>
      </c>
      <c r="I278" s="5">
        <v>32</v>
      </c>
      <c r="J278" s="5">
        <v>13105.19421576</v>
      </c>
      <c r="K278" s="5">
        <v>92</v>
      </c>
      <c r="L278" s="5">
        <v>28</v>
      </c>
      <c r="M278" s="5">
        <v>20286</v>
      </c>
      <c r="N278" s="18">
        <v>18979.833</v>
      </c>
      <c r="O278" s="5">
        <v>9929.132</v>
      </c>
      <c r="P278" s="5">
        <v>14</v>
      </c>
      <c r="Q278" s="5">
        <v>159</v>
      </c>
      <c r="R278" s="5">
        <v>16</v>
      </c>
      <c r="S278" s="5">
        <v>16</v>
      </c>
      <c r="T278" s="5">
        <v>4</v>
      </c>
      <c r="U278" s="18">
        <v>20</v>
      </c>
      <c r="V278" s="9">
        <v>158</v>
      </c>
      <c r="W278" s="5">
        <v>369</v>
      </c>
      <c r="X278" s="5">
        <v>335</v>
      </c>
      <c r="Y278" s="19">
        <v>74.04755464</v>
      </c>
    </row>
    <row r="279" spans="1:25" ht="12.75">
      <c r="A279" s="9" t="str">
        <f>'[1]grunnlag'!B266</f>
        <v>1438 Bremanger</v>
      </c>
      <c r="B279" s="5">
        <v>3968</v>
      </c>
      <c r="C279" s="5">
        <v>1</v>
      </c>
      <c r="D279" s="5">
        <v>274</v>
      </c>
      <c r="E279" s="5">
        <v>529</v>
      </c>
      <c r="F279" s="5">
        <v>2362</v>
      </c>
      <c r="G279" s="18">
        <v>528</v>
      </c>
      <c r="H279" s="9">
        <v>242</v>
      </c>
      <c r="I279" s="5">
        <v>33</v>
      </c>
      <c r="J279" s="5">
        <v>20810.66681923</v>
      </c>
      <c r="K279" s="5">
        <v>153</v>
      </c>
      <c r="L279" s="5">
        <v>64</v>
      </c>
      <c r="M279" s="5">
        <v>144277</v>
      </c>
      <c r="N279" s="18">
        <v>143028.454</v>
      </c>
      <c r="O279" s="5">
        <v>14569.088</v>
      </c>
      <c r="P279" s="5">
        <v>29</v>
      </c>
      <c r="Q279" s="5">
        <v>394</v>
      </c>
      <c r="R279" s="5">
        <v>43</v>
      </c>
      <c r="S279" s="5">
        <v>15</v>
      </c>
      <c r="T279" s="5">
        <v>7</v>
      </c>
      <c r="U279" s="18">
        <v>13</v>
      </c>
      <c r="V279" s="9">
        <v>134</v>
      </c>
      <c r="W279" s="5">
        <v>833</v>
      </c>
      <c r="X279" s="5">
        <v>581</v>
      </c>
      <c r="Y279" s="19">
        <v>98.86602772</v>
      </c>
    </row>
    <row r="280" spans="1:25" ht="12.75">
      <c r="A280" s="10" t="str">
        <f>'[1]grunnlag'!B267</f>
        <v>1439 Vågsøy</v>
      </c>
      <c r="B280" s="20">
        <v>6123</v>
      </c>
      <c r="C280" s="20">
        <v>1</v>
      </c>
      <c r="D280" s="20">
        <v>447</v>
      </c>
      <c r="E280" s="20">
        <v>841</v>
      </c>
      <c r="F280" s="20">
        <v>3824</v>
      </c>
      <c r="G280" s="20">
        <v>632</v>
      </c>
      <c r="H280" s="10">
        <v>330</v>
      </c>
      <c r="I280" s="20">
        <v>49</v>
      </c>
      <c r="J280" s="20">
        <v>35023.30380023</v>
      </c>
      <c r="K280" s="20">
        <v>274</v>
      </c>
      <c r="L280" s="20">
        <v>144</v>
      </c>
      <c r="M280" s="20">
        <v>45328</v>
      </c>
      <c r="N280" s="20">
        <v>36763.559</v>
      </c>
      <c r="O280" s="20">
        <v>12191.424</v>
      </c>
      <c r="P280" s="20">
        <v>44</v>
      </c>
      <c r="Q280" s="20">
        <v>496</v>
      </c>
      <c r="R280" s="20">
        <v>117</v>
      </c>
      <c r="S280" s="20">
        <v>22</v>
      </c>
      <c r="T280" s="20">
        <v>15</v>
      </c>
      <c r="U280" s="20">
        <v>7</v>
      </c>
      <c r="V280" s="10">
        <v>55</v>
      </c>
      <c r="W280" s="20">
        <v>176</v>
      </c>
      <c r="X280" s="20">
        <v>391</v>
      </c>
      <c r="Y280" s="21">
        <v>89.39513514</v>
      </c>
    </row>
    <row r="281" spans="1:25" ht="12.75">
      <c r="A281" s="9" t="str">
        <f>'[1]grunnlag'!B268</f>
        <v>1441 Selje</v>
      </c>
      <c r="B281" s="5">
        <v>2958</v>
      </c>
      <c r="C281" s="5">
        <v>1</v>
      </c>
      <c r="D281" s="5">
        <v>193</v>
      </c>
      <c r="E281" s="5">
        <v>448</v>
      </c>
      <c r="F281" s="5">
        <v>1836</v>
      </c>
      <c r="G281" s="18">
        <v>312</v>
      </c>
      <c r="H281" s="9">
        <v>145</v>
      </c>
      <c r="I281" s="5">
        <v>24</v>
      </c>
      <c r="J281" s="5">
        <v>14628.43288777</v>
      </c>
      <c r="K281" s="5">
        <v>88</v>
      </c>
      <c r="L281" s="5">
        <v>59</v>
      </c>
      <c r="M281" s="5">
        <v>37830</v>
      </c>
      <c r="N281" s="18">
        <v>42645.333</v>
      </c>
      <c r="O281" s="5">
        <v>14546.243</v>
      </c>
      <c r="P281" s="5">
        <v>19</v>
      </c>
      <c r="Q281" s="5">
        <v>238</v>
      </c>
      <c r="R281" s="5">
        <v>30</v>
      </c>
      <c r="S281" s="5">
        <v>9</v>
      </c>
      <c r="T281" s="5">
        <v>8</v>
      </c>
      <c r="U281" s="18">
        <v>12</v>
      </c>
      <c r="V281" s="9">
        <v>98</v>
      </c>
      <c r="W281" s="5">
        <v>226</v>
      </c>
      <c r="X281" s="5">
        <v>497</v>
      </c>
      <c r="Y281" s="19">
        <v>77.29184183</v>
      </c>
    </row>
    <row r="282" spans="1:25" ht="12.75">
      <c r="A282" s="9" t="str">
        <f>'[1]grunnlag'!B269</f>
        <v>1443 Eid</v>
      </c>
      <c r="B282" s="5">
        <v>5801</v>
      </c>
      <c r="C282" s="5">
        <v>1</v>
      </c>
      <c r="D282" s="5">
        <v>438</v>
      </c>
      <c r="E282" s="5">
        <v>883</v>
      </c>
      <c r="F282" s="5">
        <v>3743</v>
      </c>
      <c r="G282" s="18">
        <v>476</v>
      </c>
      <c r="H282" s="9">
        <v>217</v>
      </c>
      <c r="I282" s="5">
        <v>44</v>
      </c>
      <c r="J282" s="5">
        <v>32824.90203027</v>
      </c>
      <c r="K282" s="5">
        <v>241</v>
      </c>
      <c r="L282" s="5">
        <v>67</v>
      </c>
      <c r="M282" s="5">
        <v>37806</v>
      </c>
      <c r="N282" s="18">
        <v>35855.048</v>
      </c>
      <c r="O282" s="5">
        <v>15188.22</v>
      </c>
      <c r="P282" s="5">
        <v>40</v>
      </c>
      <c r="Q282" s="5">
        <v>361</v>
      </c>
      <c r="R282" s="5">
        <v>50</v>
      </c>
      <c r="S282" s="5">
        <v>20</v>
      </c>
      <c r="T282" s="5">
        <v>3</v>
      </c>
      <c r="U282" s="18">
        <v>26</v>
      </c>
      <c r="V282" s="9">
        <v>237</v>
      </c>
      <c r="W282" s="5">
        <v>469</v>
      </c>
      <c r="X282" s="5">
        <v>557</v>
      </c>
      <c r="Y282" s="19">
        <v>81.14635362</v>
      </c>
    </row>
    <row r="283" spans="1:25" ht="12.75">
      <c r="A283" s="10" t="str">
        <f>'[1]grunnlag'!B270</f>
        <v>1444 Hornindal</v>
      </c>
      <c r="B283" s="20">
        <v>1206</v>
      </c>
      <c r="C283" s="20">
        <v>1</v>
      </c>
      <c r="D283" s="20">
        <v>95</v>
      </c>
      <c r="E283" s="20">
        <v>205</v>
      </c>
      <c r="F283" s="20">
        <v>708</v>
      </c>
      <c r="G283" s="20">
        <v>123</v>
      </c>
      <c r="H283" s="10">
        <v>69</v>
      </c>
      <c r="I283" s="20">
        <v>6</v>
      </c>
      <c r="J283" s="20">
        <v>4984.44455414</v>
      </c>
      <c r="K283" s="20">
        <v>28</v>
      </c>
      <c r="L283" s="20">
        <v>7</v>
      </c>
      <c r="M283" s="20">
        <v>4474</v>
      </c>
      <c r="N283" s="20">
        <v>5077.213</v>
      </c>
      <c r="O283" s="20">
        <v>3553.536</v>
      </c>
      <c r="P283" s="20">
        <v>6</v>
      </c>
      <c r="Q283" s="20">
        <v>104</v>
      </c>
      <c r="R283" s="20">
        <v>9</v>
      </c>
      <c r="S283" s="20">
        <v>6</v>
      </c>
      <c r="T283" s="20">
        <v>3</v>
      </c>
      <c r="U283" s="20">
        <v>11</v>
      </c>
      <c r="V283" s="10">
        <v>93</v>
      </c>
      <c r="W283" s="20">
        <v>192</v>
      </c>
      <c r="X283" s="20">
        <v>197</v>
      </c>
      <c r="Y283" s="21">
        <v>67.63085668</v>
      </c>
    </row>
    <row r="284" spans="1:25" ht="12.75">
      <c r="A284" s="9" t="str">
        <f>'[1]grunnlag'!B271</f>
        <v>1445 Gloppen</v>
      </c>
      <c r="B284" s="5">
        <v>5769</v>
      </c>
      <c r="C284" s="5">
        <v>1</v>
      </c>
      <c r="D284" s="5">
        <v>422</v>
      </c>
      <c r="E284" s="5">
        <v>811</v>
      </c>
      <c r="F284" s="5">
        <v>3576</v>
      </c>
      <c r="G284" s="18">
        <v>547</v>
      </c>
      <c r="H284" s="9">
        <v>339</v>
      </c>
      <c r="I284" s="5">
        <v>74</v>
      </c>
      <c r="J284" s="5">
        <v>32607.73604211</v>
      </c>
      <c r="K284" s="5">
        <v>200</v>
      </c>
      <c r="L284" s="5">
        <v>51</v>
      </c>
      <c r="M284" s="5">
        <v>53756</v>
      </c>
      <c r="N284" s="18">
        <v>61132.963</v>
      </c>
      <c r="O284" s="5">
        <v>24277.073</v>
      </c>
      <c r="P284" s="5">
        <v>31</v>
      </c>
      <c r="Q284" s="5">
        <v>462</v>
      </c>
      <c r="R284" s="5">
        <v>29</v>
      </c>
      <c r="S284" s="5">
        <v>30</v>
      </c>
      <c r="T284" s="5">
        <v>6</v>
      </c>
      <c r="U284" s="18">
        <v>41</v>
      </c>
      <c r="V284" s="9">
        <v>344</v>
      </c>
      <c r="W284" s="5">
        <v>1028</v>
      </c>
      <c r="X284" s="5">
        <v>635</v>
      </c>
      <c r="Y284" s="19">
        <v>80.75673128</v>
      </c>
    </row>
    <row r="285" spans="1:25" ht="12.75">
      <c r="A285" s="9" t="str">
        <f>'[1]grunnlag'!B272</f>
        <v>1449 Stryn</v>
      </c>
      <c r="B285" s="5">
        <v>6779</v>
      </c>
      <c r="C285" s="5">
        <v>1</v>
      </c>
      <c r="D285" s="5">
        <v>521</v>
      </c>
      <c r="E285" s="5">
        <v>954</v>
      </c>
      <c r="F285" s="5">
        <v>4290</v>
      </c>
      <c r="G285" s="18">
        <v>608</v>
      </c>
      <c r="H285" s="9">
        <v>332</v>
      </c>
      <c r="I285" s="5">
        <v>74</v>
      </c>
      <c r="J285" s="5">
        <v>39572.98046678</v>
      </c>
      <c r="K285" s="5">
        <v>256</v>
      </c>
      <c r="L285" s="5">
        <v>66</v>
      </c>
      <c r="M285" s="5">
        <v>89251</v>
      </c>
      <c r="N285" s="18">
        <v>77403.603</v>
      </c>
      <c r="O285" s="5">
        <v>23052.567</v>
      </c>
      <c r="P285" s="5">
        <v>41</v>
      </c>
      <c r="Q285" s="5">
        <v>486</v>
      </c>
      <c r="R285" s="5">
        <v>81</v>
      </c>
      <c r="S285" s="5">
        <v>31</v>
      </c>
      <c r="T285" s="5">
        <v>4</v>
      </c>
      <c r="U285" s="18">
        <v>41</v>
      </c>
      <c r="V285" s="9">
        <v>355</v>
      </c>
      <c r="W285" s="5">
        <v>1381</v>
      </c>
      <c r="X285" s="5">
        <v>778</v>
      </c>
      <c r="Y285" s="19">
        <v>82.55055087</v>
      </c>
    </row>
    <row r="286" spans="1:25" ht="13.5" thickBot="1">
      <c r="A286" s="11" t="str">
        <f>'[1]grunnlag'!A247</f>
        <v>Sogn og Fjordane</v>
      </c>
      <c r="B286" s="22">
        <v>106650</v>
      </c>
      <c r="C286" s="22">
        <v>26</v>
      </c>
      <c r="D286" s="22">
        <v>8065</v>
      </c>
      <c r="E286" s="22">
        <v>15374</v>
      </c>
      <c r="F286" s="22">
        <v>67373</v>
      </c>
      <c r="G286" s="22">
        <v>9783</v>
      </c>
      <c r="H286" s="12">
        <v>5064</v>
      </c>
      <c r="I286" s="22">
        <v>991</v>
      </c>
      <c r="J286" s="22">
        <v>589783.29100081</v>
      </c>
      <c r="K286" s="22">
        <v>4407</v>
      </c>
      <c r="L286" s="22">
        <v>1298</v>
      </c>
      <c r="M286" s="22">
        <v>1167026</v>
      </c>
      <c r="N286" s="22">
        <v>1107654.992</v>
      </c>
      <c r="O286" s="22">
        <v>380596.651</v>
      </c>
      <c r="P286" s="22">
        <v>695</v>
      </c>
      <c r="Q286" s="22">
        <v>7863</v>
      </c>
      <c r="R286" s="22">
        <v>1319</v>
      </c>
      <c r="S286" s="22">
        <v>444</v>
      </c>
      <c r="T286" s="22">
        <v>131</v>
      </c>
      <c r="U286" s="22">
        <v>474</v>
      </c>
      <c r="V286" s="12">
        <v>4104</v>
      </c>
      <c r="W286" s="22">
        <v>18623</v>
      </c>
      <c r="X286" s="22">
        <v>10572</v>
      </c>
      <c r="Y286" s="23">
        <f>Ark1!E286</f>
        <v>91.57565997687041</v>
      </c>
    </row>
    <row r="287" spans="1:25" ht="12.75">
      <c r="A287" s="9"/>
      <c r="B287" s="5"/>
      <c r="C287" s="5"/>
      <c r="D287" s="5"/>
      <c r="E287" s="5"/>
      <c r="F287" s="5"/>
      <c r="G287" s="18"/>
      <c r="H287" s="9"/>
      <c r="I287" s="5"/>
      <c r="J287" s="5"/>
      <c r="K287" s="5"/>
      <c r="L287" s="5"/>
      <c r="M287" s="5"/>
      <c r="N287" s="18"/>
      <c r="O287" s="5"/>
      <c r="P287" s="5"/>
      <c r="Q287" s="5"/>
      <c r="R287" s="5"/>
      <c r="S287" s="5"/>
      <c r="T287" s="5"/>
      <c r="U287" s="18"/>
      <c r="V287" s="9"/>
      <c r="W287" s="5"/>
      <c r="X287" s="5"/>
      <c r="Y287" s="19"/>
    </row>
    <row r="288" spans="1:25" ht="12.75">
      <c r="A288" s="9" t="str">
        <f>'[1]grunnlag'!B274</f>
        <v>1502 Molde</v>
      </c>
      <c r="B288" s="5">
        <v>24146</v>
      </c>
      <c r="C288" s="5">
        <v>1</v>
      </c>
      <c r="D288" s="5">
        <v>1680</v>
      </c>
      <c r="E288" s="5">
        <v>3235</v>
      </c>
      <c r="F288" s="5">
        <v>15960</v>
      </c>
      <c r="G288" s="18">
        <v>2072</v>
      </c>
      <c r="H288" s="9">
        <v>1019</v>
      </c>
      <c r="I288" s="5">
        <v>180</v>
      </c>
      <c r="J288" s="5">
        <v>181724.81506183</v>
      </c>
      <c r="K288" s="5">
        <v>1531</v>
      </c>
      <c r="L288" s="5">
        <v>318</v>
      </c>
      <c r="M288" s="5">
        <v>194381</v>
      </c>
      <c r="N288" s="18">
        <v>98403.976</v>
      </c>
      <c r="O288" s="5">
        <v>55847.4</v>
      </c>
      <c r="P288" s="5">
        <v>152</v>
      </c>
      <c r="Q288" s="5">
        <v>1524</v>
      </c>
      <c r="R288" s="5">
        <v>297</v>
      </c>
      <c r="S288" s="5">
        <v>66</v>
      </c>
      <c r="T288" s="5">
        <v>16</v>
      </c>
      <c r="U288" s="18">
        <v>14</v>
      </c>
      <c r="V288" s="9">
        <v>80</v>
      </c>
      <c r="W288" s="5">
        <v>363</v>
      </c>
      <c r="X288" s="5">
        <v>536</v>
      </c>
      <c r="Y288" s="19">
        <v>97.42811521</v>
      </c>
    </row>
    <row r="289" spans="1:25" ht="12.75">
      <c r="A289" s="9" t="str">
        <f>'[1]grunnlag'!B275</f>
        <v>1503 Kristiansund</v>
      </c>
      <c r="B289" s="5">
        <v>17067</v>
      </c>
      <c r="C289" s="5">
        <v>1</v>
      </c>
      <c r="D289" s="5">
        <v>1120</v>
      </c>
      <c r="E289" s="5">
        <v>1956</v>
      </c>
      <c r="F289" s="5">
        <v>11458</v>
      </c>
      <c r="G289" s="18">
        <v>1609</v>
      </c>
      <c r="H289" s="9">
        <v>820</v>
      </c>
      <c r="I289" s="5">
        <v>104</v>
      </c>
      <c r="J289" s="5">
        <v>119836.36475086</v>
      </c>
      <c r="K289" s="5">
        <v>1274</v>
      </c>
      <c r="L289" s="5">
        <v>370</v>
      </c>
      <c r="M289" s="5">
        <v>59538</v>
      </c>
      <c r="N289" s="18">
        <v>13663.514</v>
      </c>
      <c r="O289" s="5">
        <v>11712.446</v>
      </c>
      <c r="P289" s="5">
        <v>141</v>
      </c>
      <c r="Q289" s="5">
        <v>1318</v>
      </c>
      <c r="R289" s="5">
        <v>235</v>
      </c>
      <c r="S289" s="5">
        <v>94</v>
      </c>
      <c r="T289" s="5">
        <v>14</v>
      </c>
      <c r="U289" s="18">
        <v>0</v>
      </c>
      <c r="V289" s="9">
        <v>0</v>
      </c>
      <c r="W289" s="5">
        <v>23</v>
      </c>
      <c r="X289" s="5">
        <v>17</v>
      </c>
      <c r="Y289" s="19">
        <v>88.46904323</v>
      </c>
    </row>
    <row r="290" spans="1:25" ht="12.75">
      <c r="A290" s="10" t="str">
        <f>'[1]grunnlag'!B276</f>
        <v>1504 Ålesund</v>
      </c>
      <c r="B290" s="20">
        <v>40801</v>
      </c>
      <c r="C290" s="20">
        <v>1</v>
      </c>
      <c r="D290" s="20">
        <v>3261</v>
      </c>
      <c r="E290" s="20">
        <v>5448</v>
      </c>
      <c r="F290" s="20">
        <v>26831</v>
      </c>
      <c r="G290" s="20">
        <v>3429</v>
      </c>
      <c r="H290" s="10">
        <v>1608</v>
      </c>
      <c r="I290" s="20">
        <v>224</v>
      </c>
      <c r="J290" s="20">
        <v>341039.72458845</v>
      </c>
      <c r="K290" s="20">
        <v>2409</v>
      </c>
      <c r="L290" s="20">
        <v>754</v>
      </c>
      <c r="M290" s="20">
        <v>343842</v>
      </c>
      <c r="N290" s="20">
        <v>75042.052</v>
      </c>
      <c r="O290" s="20">
        <v>49258.425</v>
      </c>
      <c r="P290" s="20">
        <v>281</v>
      </c>
      <c r="Q290" s="20">
        <v>2491</v>
      </c>
      <c r="R290" s="20">
        <v>682</v>
      </c>
      <c r="S290" s="20">
        <v>119</v>
      </c>
      <c r="T290" s="20">
        <v>30</v>
      </c>
      <c r="U290" s="20">
        <v>2</v>
      </c>
      <c r="V290" s="10">
        <v>19</v>
      </c>
      <c r="W290" s="20">
        <v>98</v>
      </c>
      <c r="X290" s="20">
        <v>261</v>
      </c>
      <c r="Y290" s="21">
        <v>102.00740763</v>
      </c>
    </row>
    <row r="291" spans="1:25" ht="12.75">
      <c r="A291" s="9" t="str">
        <f>'[1]grunnlag'!B277</f>
        <v>1511 Vanylven</v>
      </c>
      <c r="B291" s="5">
        <v>3589</v>
      </c>
      <c r="C291" s="5">
        <v>1</v>
      </c>
      <c r="D291" s="5">
        <v>220</v>
      </c>
      <c r="E291" s="5">
        <v>481</v>
      </c>
      <c r="F291" s="5">
        <v>2248</v>
      </c>
      <c r="G291" s="18">
        <v>378</v>
      </c>
      <c r="H291" s="9">
        <v>222</v>
      </c>
      <c r="I291" s="5">
        <v>40</v>
      </c>
      <c r="J291" s="5">
        <v>18448.80115626</v>
      </c>
      <c r="K291" s="5">
        <v>133</v>
      </c>
      <c r="L291" s="5">
        <v>68</v>
      </c>
      <c r="M291" s="5">
        <v>39640</v>
      </c>
      <c r="N291" s="18">
        <v>45630.546</v>
      </c>
      <c r="O291" s="5">
        <v>12914.769</v>
      </c>
      <c r="P291" s="5">
        <v>22</v>
      </c>
      <c r="Q291" s="5">
        <v>333</v>
      </c>
      <c r="R291" s="5">
        <v>23</v>
      </c>
      <c r="S291" s="5">
        <v>23</v>
      </c>
      <c r="T291" s="5">
        <v>4</v>
      </c>
      <c r="U291" s="18">
        <v>25</v>
      </c>
      <c r="V291" s="9">
        <v>188</v>
      </c>
      <c r="W291" s="5">
        <v>385</v>
      </c>
      <c r="X291" s="5">
        <v>597</v>
      </c>
      <c r="Y291" s="19">
        <v>77.04984765</v>
      </c>
    </row>
    <row r="292" spans="1:25" ht="12.75">
      <c r="A292" s="9" t="str">
        <f>'[1]grunnlag'!B278</f>
        <v>1514 Sande</v>
      </c>
      <c r="B292" s="5">
        <v>2539</v>
      </c>
      <c r="C292" s="5">
        <v>1</v>
      </c>
      <c r="D292" s="5">
        <v>168</v>
      </c>
      <c r="E292" s="5">
        <v>334</v>
      </c>
      <c r="F292" s="5">
        <v>1575</v>
      </c>
      <c r="G292" s="18">
        <v>295</v>
      </c>
      <c r="H292" s="9">
        <v>138</v>
      </c>
      <c r="I292" s="5">
        <v>29</v>
      </c>
      <c r="J292" s="5">
        <v>12178.54039706</v>
      </c>
      <c r="K292" s="5">
        <v>90</v>
      </c>
      <c r="L292" s="5">
        <v>43</v>
      </c>
      <c r="M292" s="5">
        <v>36916</v>
      </c>
      <c r="N292" s="18">
        <v>33358.924</v>
      </c>
      <c r="O292" s="5">
        <v>15148.47</v>
      </c>
      <c r="P292" s="5">
        <v>17</v>
      </c>
      <c r="Q292" s="5">
        <v>208</v>
      </c>
      <c r="R292" s="5">
        <v>22</v>
      </c>
      <c r="S292" s="5">
        <v>13</v>
      </c>
      <c r="T292" s="5">
        <v>0</v>
      </c>
      <c r="U292" s="18">
        <v>8</v>
      </c>
      <c r="V292" s="9">
        <v>52</v>
      </c>
      <c r="W292" s="5">
        <v>93</v>
      </c>
      <c r="X292" s="5">
        <v>369</v>
      </c>
      <c r="Y292" s="19">
        <v>76.21182581</v>
      </c>
    </row>
    <row r="293" spans="1:25" ht="12.75">
      <c r="A293" s="10" t="str">
        <f>'[1]grunnlag'!B279</f>
        <v>1515 Herøy</v>
      </c>
      <c r="B293" s="20">
        <v>8373</v>
      </c>
      <c r="C293" s="20">
        <v>1</v>
      </c>
      <c r="D293" s="20">
        <v>636</v>
      </c>
      <c r="E293" s="20">
        <v>1189</v>
      </c>
      <c r="F293" s="20">
        <v>5360</v>
      </c>
      <c r="G293" s="20">
        <v>778</v>
      </c>
      <c r="H293" s="10">
        <v>353</v>
      </c>
      <c r="I293" s="20">
        <v>57</v>
      </c>
      <c r="J293" s="20">
        <v>50986.74758401</v>
      </c>
      <c r="K293" s="20">
        <v>301</v>
      </c>
      <c r="L293" s="20">
        <v>151</v>
      </c>
      <c r="M293" s="20">
        <v>61967</v>
      </c>
      <c r="N293" s="20">
        <v>38133.455</v>
      </c>
      <c r="O293" s="20">
        <v>16360.149</v>
      </c>
      <c r="P293" s="20">
        <v>55</v>
      </c>
      <c r="Q293" s="20">
        <v>540</v>
      </c>
      <c r="R293" s="20">
        <v>117</v>
      </c>
      <c r="S293" s="20">
        <v>37</v>
      </c>
      <c r="T293" s="20">
        <v>2</v>
      </c>
      <c r="U293" s="20">
        <v>6</v>
      </c>
      <c r="V293" s="10">
        <v>71</v>
      </c>
      <c r="W293" s="20">
        <v>120</v>
      </c>
      <c r="X293" s="20">
        <v>527</v>
      </c>
      <c r="Y293" s="21">
        <v>97.03106378</v>
      </c>
    </row>
    <row r="294" spans="1:25" ht="12.75">
      <c r="A294" s="9" t="str">
        <f>'[1]grunnlag'!B280</f>
        <v>1516 Ulstein</v>
      </c>
      <c r="B294" s="5">
        <v>6813</v>
      </c>
      <c r="C294" s="5">
        <v>1</v>
      </c>
      <c r="D294" s="5">
        <v>645</v>
      </c>
      <c r="E294" s="5">
        <v>1080</v>
      </c>
      <c r="F294" s="5">
        <v>4332</v>
      </c>
      <c r="G294" s="18">
        <v>487</v>
      </c>
      <c r="H294" s="9">
        <v>235</v>
      </c>
      <c r="I294" s="5">
        <v>34</v>
      </c>
      <c r="J294" s="5">
        <v>39811.27318134</v>
      </c>
      <c r="K294" s="5">
        <v>301</v>
      </c>
      <c r="L294" s="5">
        <v>111</v>
      </c>
      <c r="M294" s="5">
        <v>25855</v>
      </c>
      <c r="N294" s="18">
        <v>19368.039</v>
      </c>
      <c r="O294" s="5">
        <v>11861.444</v>
      </c>
      <c r="P294" s="5">
        <v>41</v>
      </c>
      <c r="Q294" s="5">
        <v>330</v>
      </c>
      <c r="R294" s="5">
        <v>158</v>
      </c>
      <c r="S294" s="5">
        <v>39</v>
      </c>
      <c r="T294" s="5">
        <v>3</v>
      </c>
      <c r="U294" s="18">
        <v>5</v>
      </c>
      <c r="V294" s="9">
        <v>37</v>
      </c>
      <c r="W294" s="5">
        <v>97</v>
      </c>
      <c r="X294" s="5">
        <v>260</v>
      </c>
      <c r="Y294" s="19">
        <v>103.60436943</v>
      </c>
    </row>
    <row r="295" spans="1:25" ht="12.75">
      <c r="A295" s="9" t="str">
        <f>'[1]grunnlag'!B281</f>
        <v>1517 Hareid</v>
      </c>
      <c r="B295" s="5">
        <v>4637</v>
      </c>
      <c r="C295" s="5">
        <v>1</v>
      </c>
      <c r="D295" s="5">
        <v>332</v>
      </c>
      <c r="E295" s="5">
        <v>704</v>
      </c>
      <c r="F295" s="5">
        <v>2913</v>
      </c>
      <c r="G295" s="18">
        <v>439</v>
      </c>
      <c r="H295" s="9">
        <v>216</v>
      </c>
      <c r="I295" s="5">
        <v>33</v>
      </c>
      <c r="J295" s="5">
        <v>25089.06721904</v>
      </c>
      <c r="K295" s="5">
        <v>245</v>
      </c>
      <c r="L295" s="5">
        <v>94</v>
      </c>
      <c r="M295" s="5">
        <v>14592</v>
      </c>
      <c r="N295" s="18">
        <v>12357.587</v>
      </c>
      <c r="O295" s="5">
        <v>5348.153</v>
      </c>
      <c r="P295" s="5">
        <v>29</v>
      </c>
      <c r="Q295" s="5">
        <v>299</v>
      </c>
      <c r="R295" s="5">
        <v>115</v>
      </c>
      <c r="S295" s="5">
        <v>9</v>
      </c>
      <c r="T295" s="5">
        <v>6</v>
      </c>
      <c r="U295" s="18">
        <v>5</v>
      </c>
      <c r="V295" s="9">
        <v>40</v>
      </c>
      <c r="W295" s="5">
        <v>82</v>
      </c>
      <c r="X295" s="5">
        <v>238</v>
      </c>
      <c r="Y295" s="19">
        <v>76.7229116</v>
      </c>
    </row>
    <row r="296" spans="1:25" ht="12.75">
      <c r="A296" s="10" t="str">
        <f>'[1]grunnlag'!B282</f>
        <v>1519 Volda</v>
      </c>
      <c r="B296" s="20">
        <v>8322</v>
      </c>
      <c r="C296" s="20">
        <v>1</v>
      </c>
      <c r="D296" s="20">
        <v>613</v>
      </c>
      <c r="E296" s="20">
        <v>1198</v>
      </c>
      <c r="F296" s="20">
        <v>5295</v>
      </c>
      <c r="G296" s="20">
        <v>722</v>
      </c>
      <c r="H296" s="10">
        <v>409</v>
      </c>
      <c r="I296" s="20">
        <v>85</v>
      </c>
      <c r="J296" s="20">
        <v>50614.30219699</v>
      </c>
      <c r="K296" s="20">
        <v>393</v>
      </c>
      <c r="L296" s="20">
        <v>114</v>
      </c>
      <c r="M296" s="20">
        <v>66660</v>
      </c>
      <c r="N296" s="20">
        <v>71391.26</v>
      </c>
      <c r="O296" s="20">
        <v>24506.181</v>
      </c>
      <c r="P296" s="20">
        <v>51</v>
      </c>
      <c r="Q296" s="20">
        <v>592</v>
      </c>
      <c r="R296" s="20">
        <v>147</v>
      </c>
      <c r="S296" s="20">
        <v>26</v>
      </c>
      <c r="T296" s="20">
        <v>6</v>
      </c>
      <c r="U296" s="20">
        <v>20</v>
      </c>
      <c r="V296" s="10">
        <v>160</v>
      </c>
      <c r="W296" s="20">
        <v>547</v>
      </c>
      <c r="X296" s="20">
        <v>592</v>
      </c>
      <c r="Y296" s="21">
        <v>80.60947227</v>
      </c>
    </row>
    <row r="297" spans="1:25" ht="12.75">
      <c r="A297" s="9" t="str">
        <f>'[1]grunnlag'!B283</f>
        <v>1520 Ørsta</v>
      </c>
      <c r="B297" s="5">
        <v>10257</v>
      </c>
      <c r="C297" s="5">
        <v>1</v>
      </c>
      <c r="D297" s="5">
        <v>758</v>
      </c>
      <c r="E297" s="5">
        <v>1411</v>
      </c>
      <c r="F297" s="5">
        <v>6483</v>
      </c>
      <c r="G297" s="18">
        <v>980</v>
      </c>
      <c r="H297" s="9">
        <v>523</v>
      </c>
      <c r="I297" s="5">
        <v>102</v>
      </c>
      <c r="J297" s="5">
        <v>65046.57390856</v>
      </c>
      <c r="K297" s="5">
        <v>445</v>
      </c>
      <c r="L297" s="5">
        <v>160</v>
      </c>
      <c r="M297" s="5">
        <v>77584</v>
      </c>
      <c r="N297" s="18">
        <v>102958.014</v>
      </c>
      <c r="O297" s="5">
        <v>22659.091</v>
      </c>
      <c r="P297" s="5">
        <v>56</v>
      </c>
      <c r="Q297" s="5">
        <v>695</v>
      </c>
      <c r="R297" s="5">
        <v>139</v>
      </c>
      <c r="S297" s="5">
        <v>23</v>
      </c>
      <c r="T297" s="5">
        <v>11</v>
      </c>
      <c r="U297" s="18">
        <v>41</v>
      </c>
      <c r="V297" s="9">
        <v>267</v>
      </c>
      <c r="W297" s="5">
        <v>805</v>
      </c>
      <c r="X297" s="5">
        <v>807</v>
      </c>
      <c r="Y297" s="19">
        <v>80.01162464</v>
      </c>
    </row>
    <row r="298" spans="1:25" ht="12.75">
      <c r="A298" s="9" t="str">
        <f>'[1]grunnlag'!B284</f>
        <v>1523 Ørskog</v>
      </c>
      <c r="B298" s="5">
        <v>2093</v>
      </c>
      <c r="C298" s="5">
        <v>1</v>
      </c>
      <c r="D298" s="5">
        <v>146</v>
      </c>
      <c r="E298" s="5">
        <v>269</v>
      </c>
      <c r="F298" s="5">
        <v>1366</v>
      </c>
      <c r="G298" s="18">
        <v>170</v>
      </c>
      <c r="H298" s="9">
        <v>119</v>
      </c>
      <c r="I298" s="5">
        <v>23</v>
      </c>
      <c r="J298" s="5">
        <v>9658.79778859</v>
      </c>
      <c r="K298" s="5">
        <v>98</v>
      </c>
      <c r="L298" s="5">
        <v>17</v>
      </c>
      <c r="M298" s="5">
        <v>6217</v>
      </c>
      <c r="N298" s="18">
        <v>5666.769</v>
      </c>
      <c r="O298" s="5">
        <v>4608.265</v>
      </c>
      <c r="P298" s="5">
        <v>11</v>
      </c>
      <c r="Q298" s="5">
        <v>164</v>
      </c>
      <c r="R298" s="5">
        <v>52</v>
      </c>
      <c r="S298" s="5">
        <v>21</v>
      </c>
      <c r="T298" s="5">
        <v>4</v>
      </c>
      <c r="U298" s="18">
        <v>6</v>
      </c>
      <c r="V298" s="9">
        <v>49</v>
      </c>
      <c r="W298" s="5">
        <v>129</v>
      </c>
      <c r="X298" s="5">
        <v>190</v>
      </c>
      <c r="Y298" s="19">
        <v>83.53577215</v>
      </c>
    </row>
    <row r="299" spans="1:25" ht="12.75">
      <c r="A299" s="10" t="str">
        <f>'[1]grunnlag'!B285</f>
        <v>1524 Norddal</v>
      </c>
      <c r="B299" s="20">
        <v>1808</v>
      </c>
      <c r="C299" s="20">
        <v>1</v>
      </c>
      <c r="D299" s="20">
        <v>134</v>
      </c>
      <c r="E299" s="20">
        <v>243</v>
      </c>
      <c r="F299" s="20">
        <v>1102</v>
      </c>
      <c r="G299" s="20">
        <v>174</v>
      </c>
      <c r="H299" s="10">
        <v>130</v>
      </c>
      <c r="I299" s="20">
        <v>25</v>
      </c>
      <c r="J299" s="20">
        <v>8102.85582203</v>
      </c>
      <c r="K299" s="20">
        <v>72</v>
      </c>
      <c r="L299" s="20">
        <v>13</v>
      </c>
      <c r="M299" s="20">
        <v>19685</v>
      </c>
      <c r="N299" s="20">
        <v>17986.401</v>
      </c>
      <c r="O299" s="20">
        <v>7857.917</v>
      </c>
      <c r="P299" s="20">
        <v>13</v>
      </c>
      <c r="Q299" s="20">
        <v>181</v>
      </c>
      <c r="R299" s="20">
        <v>9</v>
      </c>
      <c r="S299" s="20">
        <v>8</v>
      </c>
      <c r="T299" s="20">
        <v>1</v>
      </c>
      <c r="U299" s="20">
        <v>12</v>
      </c>
      <c r="V299" s="10">
        <v>127</v>
      </c>
      <c r="W299" s="20">
        <v>944</v>
      </c>
      <c r="X299" s="20">
        <v>279</v>
      </c>
      <c r="Y299" s="21">
        <v>110.42965318</v>
      </c>
    </row>
    <row r="300" spans="1:25" ht="12.75">
      <c r="A300" s="9" t="str">
        <f>'[1]grunnlag'!B286</f>
        <v>1525 Stranda</v>
      </c>
      <c r="B300" s="5">
        <v>4544</v>
      </c>
      <c r="C300" s="5">
        <v>1</v>
      </c>
      <c r="D300" s="5">
        <v>307</v>
      </c>
      <c r="E300" s="5">
        <v>636</v>
      </c>
      <c r="F300" s="5">
        <v>2777</v>
      </c>
      <c r="G300" s="18">
        <v>522</v>
      </c>
      <c r="H300" s="9">
        <v>247</v>
      </c>
      <c r="I300" s="5">
        <v>55</v>
      </c>
      <c r="J300" s="5">
        <v>24486.45906409</v>
      </c>
      <c r="K300" s="5">
        <v>169</v>
      </c>
      <c r="L300" s="5">
        <v>25</v>
      </c>
      <c r="M300" s="5">
        <v>46134</v>
      </c>
      <c r="N300" s="18">
        <v>47198.058</v>
      </c>
      <c r="O300" s="5">
        <v>27572.657</v>
      </c>
      <c r="P300" s="5">
        <v>24</v>
      </c>
      <c r="Q300" s="5">
        <v>381</v>
      </c>
      <c r="R300" s="5">
        <v>70</v>
      </c>
      <c r="S300" s="5">
        <v>7</v>
      </c>
      <c r="T300" s="5">
        <v>7</v>
      </c>
      <c r="U300" s="18">
        <v>16</v>
      </c>
      <c r="V300" s="9">
        <v>133</v>
      </c>
      <c r="W300" s="5">
        <v>866</v>
      </c>
      <c r="X300" s="5">
        <v>399</v>
      </c>
      <c r="Y300" s="19">
        <v>89.41478724</v>
      </c>
    </row>
    <row r="301" spans="1:25" ht="12.75">
      <c r="A301" s="9" t="str">
        <f>'[1]grunnlag'!B287</f>
        <v>1526 Stordal</v>
      </c>
      <c r="B301" s="5">
        <v>996</v>
      </c>
      <c r="C301" s="5">
        <v>1</v>
      </c>
      <c r="D301" s="5">
        <v>104</v>
      </c>
      <c r="E301" s="5">
        <v>123</v>
      </c>
      <c r="F301" s="5">
        <v>605</v>
      </c>
      <c r="G301" s="18">
        <v>107</v>
      </c>
      <c r="H301" s="9">
        <v>42</v>
      </c>
      <c r="I301" s="5">
        <v>15</v>
      </c>
      <c r="J301" s="5">
        <v>3961.97021317</v>
      </c>
      <c r="K301" s="5">
        <v>36</v>
      </c>
      <c r="L301" s="5">
        <v>14</v>
      </c>
      <c r="M301" s="5">
        <v>2249</v>
      </c>
      <c r="N301" s="18">
        <v>2067.766</v>
      </c>
      <c r="O301" s="5">
        <v>3583.047</v>
      </c>
      <c r="P301" s="5">
        <v>5</v>
      </c>
      <c r="Q301" s="5">
        <v>77</v>
      </c>
      <c r="R301" s="5">
        <v>21</v>
      </c>
      <c r="S301" s="5">
        <v>2</v>
      </c>
      <c r="T301" s="5">
        <v>1</v>
      </c>
      <c r="U301" s="18">
        <v>4</v>
      </c>
      <c r="V301" s="9">
        <v>31</v>
      </c>
      <c r="W301" s="5">
        <v>247</v>
      </c>
      <c r="X301" s="5">
        <v>121</v>
      </c>
      <c r="Y301" s="19">
        <v>79.02745972</v>
      </c>
    </row>
    <row r="302" spans="1:25" ht="12.75">
      <c r="A302" s="10" t="str">
        <f>'[1]grunnlag'!B288</f>
        <v>1528 Sykkylven</v>
      </c>
      <c r="B302" s="20">
        <v>7421</v>
      </c>
      <c r="C302" s="20">
        <v>1</v>
      </c>
      <c r="D302" s="20">
        <v>577</v>
      </c>
      <c r="E302" s="20">
        <v>1046</v>
      </c>
      <c r="F302" s="20">
        <v>4790</v>
      </c>
      <c r="G302" s="20">
        <v>620</v>
      </c>
      <c r="H302" s="10">
        <v>320</v>
      </c>
      <c r="I302" s="20">
        <v>68</v>
      </c>
      <c r="J302" s="20">
        <v>44111.81403746</v>
      </c>
      <c r="K302" s="20">
        <v>380</v>
      </c>
      <c r="L302" s="20">
        <v>57</v>
      </c>
      <c r="M302" s="20">
        <v>34904</v>
      </c>
      <c r="N302" s="20">
        <v>31855.73</v>
      </c>
      <c r="O302" s="20">
        <v>18557.967</v>
      </c>
      <c r="P302" s="20">
        <v>40</v>
      </c>
      <c r="Q302" s="20">
        <v>435</v>
      </c>
      <c r="R302" s="20">
        <v>134</v>
      </c>
      <c r="S302" s="20">
        <v>24</v>
      </c>
      <c r="T302" s="20">
        <v>4</v>
      </c>
      <c r="U302" s="20">
        <v>14</v>
      </c>
      <c r="V302" s="10">
        <v>118</v>
      </c>
      <c r="W302" s="20">
        <v>338</v>
      </c>
      <c r="X302" s="20">
        <v>449</v>
      </c>
      <c r="Y302" s="21">
        <v>99.62575296</v>
      </c>
    </row>
    <row r="303" spans="1:25" ht="12.75">
      <c r="A303" s="9" t="str">
        <f>'[1]grunnlag'!B289</f>
        <v>1529 Skodje</v>
      </c>
      <c r="B303" s="5">
        <v>3638</v>
      </c>
      <c r="C303" s="5">
        <v>1</v>
      </c>
      <c r="D303" s="5">
        <v>281</v>
      </c>
      <c r="E303" s="5">
        <v>570</v>
      </c>
      <c r="F303" s="5">
        <v>2386</v>
      </c>
      <c r="G303" s="18">
        <v>267</v>
      </c>
      <c r="H303" s="9">
        <v>109</v>
      </c>
      <c r="I303" s="5">
        <v>25</v>
      </c>
      <c r="J303" s="5">
        <v>18751.46629786</v>
      </c>
      <c r="K303" s="5">
        <v>212</v>
      </c>
      <c r="L303" s="5">
        <v>57</v>
      </c>
      <c r="M303" s="5">
        <v>16318</v>
      </c>
      <c r="N303" s="18">
        <v>16307.764</v>
      </c>
      <c r="O303" s="5">
        <v>10578.721</v>
      </c>
      <c r="P303" s="5">
        <v>25</v>
      </c>
      <c r="Q303" s="5">
        <v>165</v>
      </c>
      <c r="R303" s="5">
        <v>37</v>
      </c>
      <c r="S303" s="5">
        <v>30</v>
      </c>
      <c r="T303" s="5">
        <v>4</v>
      </c>
      <c r="U303" s="18">
        <v>5</v>
      </c>
      <c r="V303" s="9">
        <v>36</v>
      </c>
      <c r="W303" s="5">
        <v>120</v>
      </c>
      <c r="X303" s="5">
        <v>232</v>
      </c>
      <c r="Y303" s="19">
        <v>77.82776233</v>
      </c>
    </row>
    <row r="304" spans="1:25" ht="12.75">
      <c r="A304" s="9" t="str">
        <f>'[1]grunnlag'!B290</f>
        <v>1531 Sula</v>
      </c>
      <c r="B304" s="5">
        <v>7502</v>
      </c>
      <c r="C304" s="5">
        <v>1</v>
      </c>
      <c r="D304" s="5">
        <v>604</v>
      </c>
      <c r="E304" s="5">
        <v>1113</v>
      </c>
      <c r="F304" s="5">
        <v>4753</v>
      </c>
      <c r="G304" s="18">
        <v>682</v>
      </c>
      <c r="H304" s="9">
        <v>310</v>
      </c>
      <c r="I304" s="5">
        <v>40</v>
      </c>
      <c r="J304" s="5">
        <v>44690.21785725</v>
      </c>
      <c r="K304" s="5">
        <v>311</v>
      </c>
      <c r="L304" s="5">
        <v>116</v>
      </c>
      <c r="M304" s="5">
        <v>44323</v>
      </c>
      <c r="N304" s="18">
        <v>18138.84</v>
      </c>
      <c r="O304" s="5">
        <v>11053.88</v>
      </c>
      <c r="P304" s="5">
        <v>43</v>
      </c>
      <c r="Q304" s="5">
        <v>420</v>
      </c>
      <c r="R304" s="5">
        <v>65</v>
      </c>
      <c r="S304" s="5">
        <v>39</v>
      </c>
      <c r="T304" s="5">
        <v>10</v>
      </c>
      <c r="U304" s="18">
        <v>1</v>
      </c>
      <c r="V304" s="9">
        <v>11</v>
      </c>
      <c r="W304" s="5">
        <v>59</v>
      </c>
      <c r="X304" s="5">
        <v>220</v>
      </c>
      <c r="Y304" s="19">
        <v>78.26080112</v>
      </c>
    </row>
    <row r="305" spans="1:25" ht="12.75">
      <c r="A305" s="10" t="str">
        <f>'[1]grunnlag'!B291</f>
        <v>1532 Giske</v>
      </c>
      <c r="B305" s="20">
        <v>6630</v>
      </c>
      <c r="C305" s="20">
        <v>1</v>
      </c>
      <c r="D305" s="20">
        <v>584</v>
      </c>
      <c r="E305" s="20">
        <v>1003</v>
      </c>
      <c r="F305" s="20">
        <v>4212</v>
      </c>
      <c r="G305" s="20">
        <v>533</v>
      </c>
      <c r="H305" s="10">
        <v>260</v>
      </c>
      <c r="I305" s="20">
        <v>38</v>
      </c>
      <c r="J305" s="20">
        <v>38531.52821471</v>
      </c>
      <c r="K305" s="20">
        <v>237</v>
      </c>
      <c r="L305" s="20">
        <v>89</v>
      </c>
      <c r="M305" s="20">
        <v>39552</v>
      </c>
      <c r="N305" s="20">
        <v>41242.408</v>
      </c>
      <c r="O305" s="20">
        <v>10426.684</v>
      </c>
      <c r="P305" s="20">
        <v>39</v>
      </c>
      <c r="Q305" s="20">
        <v>377</v>
      </c>
      <c r="R305" s="20">
        <v>69</v>
      </c>
      <c r="S305" s="20">
        <v>23</v>
      </c>
      <c r="T305" s="20">
        <v>6</v>
      </c>
      <c r="U305" s="20">
        <v>10</v>
      </c>
      <c r="V305" s="10">
        <v>51</v>
      </c>
      <c r="W305" s="20">
        <v>40</v>
      </c>
      <c r="X305" s="20">
        <v>307</v>
      </c>
      <c r="Y305" s="21">
        <v>78.46106649</v>
      </c>
    </row>
    <row r="306" spans="1:25" ht="12.75">
      <c r="A306" s="9" t="str">
        <f>'[1]grunnlag'!B292</f>
        <v>1534 Haram</v>
      </c>
      <c r="B306" s="5">
        <v>8643</v>
      </c>
      <c r="C306" s="5">
        <v>1</v>
      </c>
      <c r="D306" s="5">
        <v>610</v>
      </c>
      <c r="E306" s="5">
        <v>1203</v>
      </c>
      <c r="F306" s="5">
        <v>5453</v>
      </c>
      <c r="G306" s="18">
        <v>837</v>
      </c>
      <c r="H306" s="9">
        <v>457</v>
      </c>
      <c r="I306" s="5">
        <v>83</v>
      </c>
      <c r="J306" s="5">
        <v>52966.02919794</v>
      </c>
      <c r="K306" s="5">
        <v>364</v>
      </c>
      <c r="L306" s="5">
        <v>125</v>
      </c>
      <c r="M306" s="5">
        <v>157728</v>
      </c>
      <c r="N306" s="18">
        <v>91231.138</v>
      </c>
      <c r="O306" s="5">
        <v>32606.25</v>
      </c>
      <c r="P306" s="5">
        <v>57</v>
      </c>
      <c r="Q306" s="5">
        <v>633</v>
      </c>
      <c r="R306" s="5">
        <v>182</v>
      </c>
      <c r="S306" s="5">
        <v>21</v>
      </c>
      <c r="T306" s="5">
        <v>4</v>
      </c>
      <c r="U306" s="18">
        <v>19</v>
      </c>
      <c r="V306" s="9">
        <v>117</v>
      </c>
      <c r="W306" s="5">
        <v>260</v>
      </c>
      <c r="X306" s="5">
        <v>661</v>
      </c>
      <c r="Y306" s="19">
        <v>88.11179372</v>
      </c>
    </row>
    <row r="307" spans="1:25" ht="12.75">
      <c r="A307" s="9" t="str">
        <f>'[1]grunnlag'!B293</f>
        <v>1535 Vestnes</v>
      </c>
      <c r="B307" s="5">
        <v>6442</v>
      </c>
      <c r="C307" s="5">
        <v>1</v>
      </c>
      <c r="D307" s="5">
        <v>433</v>
      </c>
      <c r="E307" s="5">
        <v>980</v>
      </c>
      <c r="F307" s="5">
        <v>4110</v>
      </c>
      <c r="G307" s="18">
        <v>574</v>
      </c>
      <c r="H307" s="9">
        <v>289</v>
      </c>
      <c r="I307" s="5">
        <v>56</v>
      </c>
      <c r="J307" s="5">
        <v>37224.15642841</v>
      </c>
      <c r="K307" s="5">
        <v>344</v>
      </c>
      <c r="L307" s="5">
        <v>78</v>
      </c>
      <c r="M307" s="5">
        <v>56506</v>
      </c>
      <c r="N307" s="18">
        <v>55049.411</v>
      </c>
      <c r="O307" s="5">
        <v>16610.391</v>
      </c>
      <c r="P307" s="5">
        <v>40</v>
      </c>
      <c r="Q307" s="5">
        <v>457</v>
      </c>
      <c r="R307" s="5">
        <v>56</v>
      </c>
      <c r="S307" s="5">
        <v>105</v>
      </c>
      <c r="T307" s="5">
        <v>4</v>
      </c>
      <c r="U307" s="18">
        <v>21</v>
      </c>
      <c r="V307" s="9">
        <v>141</v>
      </c>
      <c r="W307" s="5">
        <v>355</v>
      </c>
      <c r="X307" s="5">
        <v>538</v>
      </c>
      <c r="Y307" s="19">
        <v>79.15700795</v>
      </c>
    </row>
    <row r="308" spans="1:25" ht="12.75">
      <c r="A308" s="10" t="str">
        <f>'[1]grunnlag'!B294</f>
        <v>1539 Rauma</v>
      </c>
      <c r="B308" s="20">
        <v>7347</v>
      </c>
      <c r="C308" s="20">
        <v>1</v>
      </c>
      <c r="D308" s="20">
        <v>493</v>
      </c>
      <c r="E308" s="20">
        <v>986</v>
      </c>
      <c r="F308" s="20">
        <v>4640</v>
      </c>
      <c r="G308" s="20">
        <v>734</v>
      </c>
      <c r="H308" s="10">
        <v>411</v>
      </c>
      <c r="I308" s="20">
        <v>83</v>
      </c>
      <c r="J308" s="20">
        <v>43584.49796029</v>
      </c>
      <c r="K308" s="20">
        <v>363</v>
      </c>
      <c r="L308" s="20">
        <v>105</v>
      </c>
      <c r="M308" s="20">
        <v>78937</v>
      </c>
      <c r="N308" s="20">
        <v>72994.444</v>
      </c>
      <c r="O308" s="20">
        <v>21441.996</v>
      </c>
      <c r="P308" s="20">
        <v>48</v>
      </c>
      <c r="Q308" s="20">
        <v>622</v>
      </c>
      <c r="R308" s="20">
        <v>49</v>
      </c>
      <c r="S308" s="20">
        <v>28</v>
      </c>
      <c r="T308" s="20">
        <v>8</v>
      </c>
      <c r="U308" s="20">
        <v>37</v>
      </c>
      <c r="V308" s="10">
        <v>237</v>
      </c>
      <c r="W308" s="20">
        <v>1502</v>
      </c>
      <c r="X308" s="20">
        <v>689</v>
      </c>
      <c r="Y308" s="21">
        <v>89.51579891</v>
      </c>
    </row>
    <row r="309" spans="1:25" ht="12.75">
      <c r="A309" s="9" t="str">
        <f>'[1]grunnlag'!B295</f>
        <v>1543 Nesset</v>
      </c>
      <c r="B309" s="5">
        <v>3139</v>
      </c>
      <c r="C309" s="5">
        <v>1</v>
      </c>
      <c r="D309" s="5">
        <v>218</v>
      </c>
      <c r="E309" s="5">
        <v>459</v>
      </c>
      <c r="F309" s="5">
        <v>1917</v>
      </c>
      <c r="G309" s="18">
        <v>341</v>
      </c>
      <c r="H309" s="9">
        <v>171</v>
      </c>
      <c r="I309" s="5">
        <v>33</v>
      </c>
      <c r="J309" s="5">
        <v>15709.03758713</v>
      </c>
      <c r="K309" s="5">
        <v>101</v>
      </c>
      <c r="L309" s="5">
        <v>53</v>
      </c>
      <c r="M309" s="5">
        <v>30498</v>
      </c>
      <c r="N309" s="18">
        <v>33942.706</v>
      </c>
      <c r="O309" s="5">
        <v>12188.422</v>
      </c>
      <c r="P309" s="5">
        <v>25</v>
      </c>
      <c r="Q309" s="5">
        <v>278</v>
      </c>
      <c r="R309" s="5">
        <v>28</v>
      </c>
      <c r="S309" s="5">
        <v>17</v>
      </c>
      <c r="T309" s="5">
        <v>4</v>
      </c>
      <c r="U309" s="18">
        <v>24</v>
      </c>
      <c r="V309" s="9">
        <v>148</v>
      </c>
      <c r="W309" s="5">
        <v>1046</v>
      </c>
      <c r="X309" s="5">
        <v>433</v>
      </c>
      <c r="Y309" s="19">
        <v>89.56819762</v>
      </c>
    </row>
    <row r="310" spans="1:25" ht="12.75">
      <c r="A310" s="9" t="str">
        <f>'[1]grunnlag'!B296</f>
        <v>1545 Midsund</v>
      </c>
      <c r="B310" s="5">
        <v>1923</v>
      </c>
      <c r="C310" s="5">
        <v>1</v>
      </c>
      <c r="D310" s="5">
        <v>153</v>
      </c>
      <c r="E310" s="5">
        <v>252</v>
      </c>
      <c r="F310" s="5">
        <v>1169</v>
      </c>
      <c r="G310" s="18">
        <v>209</v>
      </c>
      <c r="H310" s="9">
        <v>117</v>
      </c>
      <c r="I310" s="5">
        <v>23</v>
      </c>
      <c r="J310" s="5">
        <v>8725.1949853</v>
      </c>
      <c r="K310" s="5">
        <v>93</v>
      </c>
      <c r="L310" s="5">
        <v>22</v>
      </c>
      <c r="M310" s="5">
        <v>9910</v>
      </c>
      <c r="N310" s="18">
        <v>11689.589</v>
      </c>
      <c r="O310" s="5">
        <v>6556.01</v>
      </c>
      <c r="P310" s="5">
        <v>13</v>
      </c>
      <c r="Q310" s="5">
        <v>157</v>
      </c>
      <c r="R310" s="5">
        <v>25</v>
      </c>
      <c r="S310" s="5">
        <v>9</v>
      </c>
      <c r="T310" s="5">
        <v>1</v>
      </c>
      <c r="U310" s="18">
        <v>5</v>
      </c>
      <c r="V310" s="9">
        <v>31</v>
      </c>
      <c r="W310" s="5">
        <v>95</v>
      </c>
      <c r="X310" s="5">
        <v>254</v>
      </c>
      <c r="Y310" s="19">
        <v>79.25345891</v>
      </c>
    </row>
    <row r="311" spans="1:25" ht="12.75">
      <c r="A311" s="10" t="str">
        <f>'[1]grunnlag'!B297</f>
        <v>1546 Sandøy</v>
      </c>
      <c r="B311" s="20">
        <v>1270</v>
      </c>
      <c r="C311" s="20">
        <v>1</v>
      </c>
      <c r="D311" s="20">
        <v>76</v>
      </c>
      <c r="E311" s="20">
        <v>150</v>
      </c>
      <c r="F311" s="20">
        <v>778</v>
      </c>
      <c r="G311" s="20">
        <v>159</v>
      </c>
      <c r="H311" s="10">
        <v>89</v>
      </c>
      <c r="I311" s="20">
        <v>18</v>
      </c>
      <c r="J311" s="20">
        <v>5303.52310421</v>
      </c>
      <c r="K311" s="20">
        <v>45</v>
      </c>
      <c r="L311" s="20">
        <v>7</v>
      </c>
      <c r="M311" s="20">
        <v>6237</v>
      </c>
      <c r="N311" s="20">
        <v>5868.524</v>
      </c>
      <c r="O311" s="20">
        <v>4498.977</v>
      </c>
      <c r="P311" s="20">
        <v>8</v>
      </c>
      <c r="Q311" s="20">
        <v>135</v>
      </c>
      <c r="R311" s="20">
        <v>8</v>
      </c>
      <c r="S311" s="20">
        <v>9</v>
      </c>
      <c r="T311" s="20">
        <v>0</v>
      </c>
      <c r="U311" s="20">
        <v>4</v>
      </c>
      <c r="V311" s="10">
        <v>20</v>
      </c>
      <c r="W311" s="20">
        <v>20</v>
      </c>
      <c r="X311" s="20">
        <v>122</v>
      </c>
      <c r="Y311" s="21">
        <v>122.15130974</v>
      </c>
    </row>
    <row r="312" spans="1:25" ht="12.75">
      <c r="A312" s="9" t="str">
        <f>'[1]grunnlag'!B298</f>
        <v>1547 Aukra</v>
      </c>
      <c r="B312" s="5">
        <v>3099</v>
      </c>
      <c r="C312" s="5">
        <v>1</v>
      </c>
      <c r="D312" s="5">
        <v>240</v>
      </c>
      <c r="E312" s="5">
        <v>451</v>
      </c>
      <c r="F312" s="5">
        <v>1938</v>
      </c>
      <c r="G312" s="18">
        <v>283</v>
      </c>
      <c r="H312" s="9">
        <v>158</v>
      </c>
      <c r="I312" s="5">
        <v>29</v>
      </c>
      <c r="J312" s="5">
        <v>15469.13008105</v>
      </c>
      <c r="K312" s="5">
        <v>146</v>
      </c>
      <c r="L312" s="5">
        <v>40</v>
      </c>
      <c r="M312" s="5">
        <v>24824</v>
      </c>
      <c r="N312" s="18">
        <v>20099.408</v>
      </c>
      <c r="O312" s="5">
        <v>7273.651</v>
      </c>
      <c r="P312" s="5">
        <v>15</v>
      </c>
      <c r="Q312" s="5">
        <v>184</v>
      </c>
      <c r="R312" s="5">
        <v>50</v>
      </c>
      <c r="S312" s="5">
        <v>9</v>
      </c>
      <c r="T312" s="5">
        <v>7</v>
      </c>
      <c r="U312" s="18">
        <v>10</v>
      </c>
      <c r="V312" s="9">
        <v>36</v>
      </c>
      <c r="W312" s="5">
        <v>59</v>
      </c>
      <c r="X312" s="5">
        <v>243</v>
      </c>
      <c r="Y312" s="19">
        <v>97.47813445</v>
      </c>
    </row>
    <row r="313" spans="1:25" ht="12.75">
      <c r="A313" s="9" t="str">
        <f>'[1]grunnlag'!B299</f>
        <v>1548 Fræna</v>
      </c>
      <c r="B313" s="5">
        <v>9088</v>
      </c>
      <c r="C313" s="5">
        <v>1</v>
      </c>
      <c r="D313" s="5">
        <v>690</v>
      </c>
      <c r="E313" s="5">
        <v>1333</v>
      </c>
      <c r="F313" s="5">
        <v>5932</v>
      </c>
      <c r="G313" s="18">
        <v>704</v>
      </c>
      <c r="H313" s="9">
        <v>376</v>
      </c>
      <c r="I313" s="5">
        <v>53</v>
      </c>
      <c r="J313" s="5">
        <v>56255.11049325</v>
      </c>
      <c r="K313" s="5">
        <v>514</v>
      </c>
      <c r="L313" s="5">
        <v>139</v>
      </c>
      <c r="M313" s="5">
        <v>100016</v>
      </c>
      <c r="N313" s="18">
        <v>57250.547</v>
      </c>
      <c r="O313" s="5">
        <v>29047.869</v>
      </c>
      <c r="P313" s="5">
        <v>59</v>
      </c>
      <c r="Q313" s="5">
        <v>569</v>
      </c>
      <c r="R313" s="5">
        <v>88</v>
      </c>
      <c r="S313" s="5">
        <v>42</v>
      </c>
      <c r="T313" s="5">
        <v>14</v>
      </c>
      <c r="U313" s="18">
        <v>59</v>
      </c>
      <c r="V313" s="9">
        <v>260</v>
      </c>
      <c r="W313" s="5">
        <v>369</v>
      </c>
      <c r="X313" s="5">
        <v>840</v>
      </c>
      <c r="Y313" s="19">
        <v>77.74904066</v>
      </c>
    </row>
    <row r="314" spans="1:25" ht="12.75">
      <c r="A314" s="10" t="str">
        <f>'[1]grunnlag'!B300</f>
        <v>1551 Eide</v>
      </c>
      <c r="B314" s="20">
        <v>3342</v>
      </c>
      <c r="C314" s="20">
        <v>1</v>
      </c>
      <c r="D314" s="20">
        <v>288</v>
      </c>
      <c r="E314" s="20">
        <v>495</v>
      </c>
      <c r="F314" s="20">
        <v>2120</v>
      </c>
      <c r="G314" s="20">
        <v>289</v>
      </c>
      <c r="H314" s="10">
        <v>126</v>
      </c>
      <c r="I314" s="20">
        <v>24</v>
      </c>
      <c r="J314" s="20">
        <v>16935.87870771</v>
      </c>
      <c r="K314" s="20">
        <v>174</v>
      </c>
      <c r="L314" s="20">
        <v>53</v>
      </c>
      <c r="M314" s="20">
        <v>14995</v>
      </c>
      <c r="N314" s="20">
        <v>16204.283</v>
      </c>
      <c r="O314" s="20">
        <v>7568.505</v>
      </c>
      <c r="P314" s="20">
        <v>24</v>
      </c>
      <c r="Q314" s="20">
        <v>213</v>
      </c>
      <c r="R314" s="20">
        <v>31</v>
      </c>
      <c r="S314" s="20">
        <v>16</v>
      </c>
      <c r="T314" s="20">
        <v>8</v>
      </c>
      <c r="U314" s="20">
        <v>20</v>
      </c>
      <c r="V314" s="10">
        <v>84</v>
      </c>
      <c r="W314" s="20">
        <v>152</v>
      </c>
      <c r="X314" s="20">
        <v>315</v>
      </c>
      <c r="Y314" s="21">
        <v>79.72110421</v>
      </c>
    </row>
    <row r="315" spans="1:25" ht="12.75">
      <c r="A315" s="9" t="str">
        <f>'[1]grunnlag'!B301</f>
        <v>1554 Averøy</v>
      </c>
      <c r="B315" s="5">
        <v>5360</v>
      </c>
      <c r="C315" s="5">
        <v>1</v>
      </c>
      <c r="D315" s="5">
        <v>395</v>
      </c>
      <c r="E315" s="5">
        <v>721</v>
      </c>
      <c r="F315" s="5">
        <v>3491</v>
      </c>
      <c r="G315" s="18">
        <v>434</v>
      </c>
      <c r="H315" s="9">
        <v>274</v>
      </c>
      <c r="I315" s="5">
        <v>45</v>
      </c>
      <c r="J315" s="5">
        <v>29853.67135956</v>
      </c>
      <c r="K315" s="5">
        <v>304</v>
      </c>
      <c r="L315" s="5">
        <v>93</v>
      </c>
      <c r="M315" s="5">
        <v>55303</v>
      </c>
      <c r="N315" s="18">
        <v>40684.042</v>
      </c>
      <c r="O315" s="5">
        <v>17144.921</v>
      </c>
      <c r="P315" s="5">
        <v>40</v>
      </c>
      <c r="Q315" s="5">
        <v>387</v>
      </c>
      <c r="R315" s="5">
        <v>45</v>
      </c>
      <c r="S315" s="5">
        <v>18</v>
      </c>
      <c r="T315" s="5">
        <v>6</v>
      </c>
      <c r="U315" s="18">
        <v>21</v>
      </c>
      <c r="V315" s="9">
        <v>128</v>
      </c>
      <c r="W315" s="5">
        <v>176</v>
      </c>
      <c r="X315" s="5">
        <v>510</v>
      </c>
      <c r="Y315" s="19">
        <v>79.9574019</v>
      </c>
    </row>
    <row r="316" spans="1:25" ht="12.75">
      <c r="A316" s="9" t="str">
        <f>'[1]grunnlag'!B302</f>
        <v>1556 Frei</v>
      </c>
      <c r="B316" s="5">
        <v>5380</v>
      </c>
      <c r="C316" s="5">
        <v>1</v>
      </c>
      <c r="D316" s="5">
        <v>426</v>
      </c>
      <c r="E316" s="5">
        <v>924</v>
      </c>
      <c r="F316" s="5">
        <v>3570</v>
      </c>
      <c r="G316" s="18">
        <v>330</v>
      </c>
      <c r="H316" s="9">
        <v>110</v>
      </c>
      <c r="I316" s="5">
        <v>20</v>
      </c>
      <c r="J316" s="5">
        <v>29987.3943434</v>
      </c>
      <c r="K316" s="5">
        <v>291</v>
      </c>
      <c r="L316" s="5">
        <v>94</v>
      </c>
      <c r="M316" s="5">
        <v>24852</v>
      </c>
      <c r="N316" s="18">
        <v>19497.408</v>
      </c>
      <c r="O316" s="5">
        <v>10357.293</v>
      </c>
      <c r="P316" s="5">
        <v>39</v>
      </c>
      <c r="Q316" s="5">
        <v>217</v>
      </c>
      <c r="R316" s="5">
        <v>33</v>
      </c>
      <c r="S316" s="5">
        <v>32</v>
      </c>
      <c r="T316" s="5">
        <v>10</v>
      </c>
      <c r="U316" s="18">
        <v>3</v>
      </c>
      <c r="V316" s="9">
        <v>21</v>
      </c>
      <c r="W316" s="5">
        <v>65</v>
      </c>
      <c r="X316" s="5">
        <v>140</v>
      </c>
      <c r="Y316" s="19">
        <v>77.64235768</v>
      </c>
    </row>
    <row r="317" spans="1:25" ht="12.75">
      <c r="A317" s="10" t="str">
        <f>'[1]grunnlag'!B303</f>
        <v>1557 Gjemnes</v>
      </c>
      <c r="B317" s="20">
        <v>2676</v>
      </c>
      <c r="C317" s="20">
        <v>1</v>
      </c>
      <c r="D317" s="20">
        <v>208</v>
      </c>
      <c r="E317" s="20">
        <v>323</v>
      </c>
      <c r="F317" s="20">
        <v>1726</v>
      </c>
      <c r="G317" s="20">
        <v>237</v>
      </c>
      <c r="H317" s="10">
        <v>149</v>
      </c>
      <c r="I317" s="20">
        <v>33</v>
      </c>
      <c r="J317" s="20">
        <v>12971.29483622</v>
      </c>
      <c r="K317" s="20">
        <v>125</v>
      </c>
      <c r="L317" s="20">
        <v>46</v>
      </c>
      <c r="M317" s="20">
        <v>28769</v>
      </c>
      <c r="N317" s="20">
        <v>32711.626</v>
      </c>
      <c r="O317" s="20">
        <v>15158.604</v>
      </c>
      <c r="P317" s="20">
        <v>17</v>
      </c>
      <c r="Q317" s="20">
        <v>229</v>
      </c>
      <c r="R317" s="20">
        <v>24</v>
      </c>
      <c r="S317" s="20">
        <v>11</v>
      </c>
      <c r="T317" s="20">
        <v>1</v>
      </c>
      <c r="U317" s="20">
        <v>26</v>
      </c>
      <c r="V317" s="10">
        <v>154</v>
      </c>
      <c r="W317" s="20">
        <v>382</v>
      </c>
      <c r="X317" s="20">
        <v>454</v>
      </c>
      <c r="Y317" s="21">
        <v>77.12985997</v>
      </c>
    </row>
    <row r="318" spans="1:25" ht="12.75">
      <c r="A318" s="9" t="str">
        <f>'[1]grunnlag'!B304</f>
        <v>1560 Tingvoll</v>
      </c>
      <c r="B318" s="5">
        <v>3099</v>
      </c>
      <c r="C318" s="5">
        <v>1</v>
      </c>
      <c r="D318" s="5">
        <v>209</v>
      </c>
      <c r="E318" s="5">
        <v>384</v>
      </c>
      <c r="F318" s="5">
        <v>1949</v>
      </c>
      <c r="G318" s="18">
        <v>337</v>
      </c>
      <c r="H318" s="9">
        <v>182</v>
      </c>
      <c r="I318" s="5">
        <v>38</v>
      </c>
      <c r="J318" s="5">
        <v>15469.13008105</v>
      </c>
      <c r="K318" s="5">
        <v>127</v>
      </c>
      <c r="L318" s="5">
        <v>32</v>
      </c>
      <c r="M318" s="5">
        <v>31877</v>
      </c>
      <c r="N318" s="18">
        <v>36384.294</v>
      </c>
      <c r="O318" s="5">
        <v>12059.059</v>
      </c>
      <c r="P318" s="5">
        <v>23</v>
      </c>
      <c r="Q318" s="5">
        <v>267</v>
      </c>
      <c r="R318" s="5">
        <v>31</v>
      </c>
      <c r="S318" s="5">
        <v>24</v>
      </c>
      <c r="T318" s="5">
        <v>1</v>
      </c>
      <c r="U318" s="18">
        <v>19</v>
      </c>
      <c r="V318" s="9">
        <v>118</v>
      </c>
      <c r="W318" s="5">
        <v>337</v>
      </c>
      <c r="X318" s="5">
        <v>442</v>
      </c>
      <c r="Y318" s="19">
        <v>70.1756935</v>
      </c>
    </row>
    <row r="319" spans="1:25" ht="12.75">
      <c r="A319" s="9" t="str">
        <f>'[1]grunnlag'!B305</f>
        <v>1563 Sunndal</v>
      </c>
      <c r="B319" s="5">
        <v>7323</v>
      </c>
      <c r="C319" s="5">
        <v>1</v>
      </c>
      <c r="D319" s="5">
        <v>483</v>
      </c>
      <c r="E319" s="5">
        <v>953</v>
      </c>
      <c r="F319" s="5">
        <v>4692</v>
      </c>
      <c r="G319" s="18">
        <v>768</v>
      </c>
      <c r="H319" s="9">
        <v>378</v>
      </c>
      <c r="I319" s="5">
        <v>49</v>
      </c>
      <c r="J319" s="5">
        <v>43413.7040112</v>
      </c>
      <c r="K319" s="5">
        <v>367</v>
      </c>
      <c r="L319" s="5">
        <v>100</v>
      </c>
      <c r="M319" s="5">
        <v>47501</v>
      </c>
      <c r="N319" s="18">
        <v>51871.034</v>
      </c>
      <c r="O319" s="5">
        <v>18969.01</v>
      </c>
      <c r="P319" s="5">
        <v>53</v>
      </c>
      <c r="Q319" s="5">
        <v>595</v>
      </c>
      <c r="R319" s="5">
        <v>96</v>
      </c>
      <c r="S319" s="5">
        <v>22</v>
      </c>
      <c r="T319" s="5">
        <v>1</v>
      </c>
      <c r="U319" s="18">
        <v>23</v>
      </c>
      <c r="V319" s="9">
        <v>145</v>
      </c>
      <c r="W319" s="5">
        <v>1714</v>
      </c>
      <c r="X319" s="5">
        <v>311</v>
      </c>
      <c r="Y319" s="19">
        <v>107.2523655</v>
      </c>
    </row>
    <row r="320" spans="1:25" ht="12.75">
      <c r="A320" s="10" t="str">
        <f>'[1]grunnlag'!B306</f>
        <v>1566 Surnadal</v>
      </c>
      <c r="B320" s="20">
        <v>6107</v>
      </c>
      <c r="C320" s="20">
        <v>1</v>
      </c>
      <c r="D320" s="20">
        <v>398</v>
      </c>
      <c r="E320" s="20">
        <v>875</v>
      </c>
      <c r="F320" s="20">
        <v>3849</v>
      </c>
      <c r="G320" s="20">
        <v>582</v>
      </c>
      <c r="H320" s="10">
        <v>335</v>
      </c>
      <c r="I320" s="20">
        <v>68</v>
      </c>
      <c r="J320" s="20">
        <v>34913.5093215</v>
      </c>
      <c r="K320" s="20">
        <v>279</v>
      </c>
      <c r="L320" s="20">
        <v>85</v>
      </c>
      <c r="M320" s="20">
        <v>54055</v>
      </c>
      <c r="N320" s="20">
        <v>50626.448</v>
      </c>
      <c r="O320" s="20">
        <v>17198.929</v>
      </c>
      <c r="P320" s="20">
        <v>45</v>
      </c>
      <c r="Q320" s="20">
        <v>504</v>
      </c>
      <c r="R320" s="20">
        <v>28</v>
      </c>
      <c r="S320" s="20">
        <v>38</v>
      </c>
      <c r="T320" s="20">
        <v>4</v>
      </c>
      <c r="U320" s="20">
        <v>37</v>
      </c>
      <c r="V320" s="10">
        <v>218</v>
      </c>
      <c r="W320" s="20">
        <v>1365</v>
      </c>
      <c r="X320" s="20">
        <v>640</v>
      </c>
      <c r="Y320" s="21">
        <v>77.27744099</v>
      </c>
    </row>
    <row r="321" spans="1:25" ht="12.75">
      <c r="A321" s="9" t="str">
        <f>'[1]grunnlag'!B307</f>
        <v>1567 Rindal</v>
      </c>
      <c r="B321" s="5">
        <v>2088</v>
      </c>
      <c r="C321" s="5">
        <v>1</v>
      </c>
      <c r="D321" s="5">
        <v>150</v>
      </c>
      <c r="E321" s="5">
        <v>291</v>
      </c>
      <c r="F321" s="5">
        <v>1206</v>
      </c>
      <c r="G321" s="18">
        <v>258</v>
      </c>
      <c r="H321" s="9">
        <v>164</v>
      </c>
      <c r="I321" s="5">
        <v>19</v>
      </c>
      <c r="J321" s="5">
        <v>9631.11554613</v>
      </c>
      <c r="K321" s="5">
        <v>49</v>
      </c>
      <c r="L321" s="5">
        <v>11</v>
      </c>
      <c r="M321" s="5">
        <v>12037</v>
      </c>
      <c r="N321" s="18">
        <v>12004.067</v>
      </c>
      <c r="O321" s="5">
        <v>7632.809</v>
      </c>
      <c r="P321" s="5">
        <v>14</v>
      </c>
      <c r="Q321" s="5">
        <v>235</v>
      </c>
      <c r="R321" s="5">
        <v>2</v>
      </c>
      <c r="S321" s="5">
        <v>10</v>
      </c>
      <c r="T321" s="5">
        <v>1</v>
      </c>
      <c r="U321" s="18">
        <v>26</v>
      </c>
      <c r="V321" s="9">
        <v>137</v>
      </c>
      <c r="W321" s="5">
        <v>641</v>
      </c>
      <c r="X321" s="5">
        <v>319</v>
      </c>
      <c r="Y321" s="19">
        <v>81.56594297</v>
      </c>
    </row>
    <row r="322" spans="1:25" ht="12.75">
      <c r="A322" s="13" t="str">
        <f>'[1]grunnlag'!B308</f>
        <v>1571 Halsa</v>
      </c>
      <c r="B322" s="18">
        <v>1693</v>
      </c>
      <c r="C322" s="18">
        <v>1</v>
      </c>
      <c r="D322" s="18">
        <v>95</v>
      </c>
      <c r="E322" s="18">
        <v>187</v>
      </c>
      <c r="F322" s="18">
        <v>1088</v>
      </c>
      <c r="G322" s="18">
        <v>193</v>
      </c>
      <c r="H322" s="13">
        <v>104</v>
      </c>
      <c r="I322" s="18">
        <v>26</v>
      </c>
      <c r="J322" s="18">
        <v>7488.38819099</v>
      </c>
      <c r="K322" s="18">
        <v>80</v>
      </c>
      <c r="L322" s="18">
        <v>23</v>
      </c>
      <c r="M322" s="18">
        <v>21469</v>
      </c>
      <c r="N322" s="18">
        <v>18388.233</v>
      </c>
      <c r="O322" s="18">
        <v>7134.667</v>
      </c>
      <c r="P322" s="18">
        <v>12</v>
      </c>
      <c r="Q322" s="18">
        <v>179</v>
      </c>
      <c r="R322" s="18">
        <v>8</v>
      </c>
      <c r="S322" s="18">
        <v>16</v>
      </c>
      <c r="T322" s="18">
        <v>3</v>
      </c>
      <c r="U322" s="18">
        <v>16</v>
      </c>
      <c r="V322" s="13">
        <v>104</v>
      </c>
      <c r="W322" s="18">
        <v>301</v>
      </c>
      <c r="X322" s="18">
        <v>322</v>
      </c>
      <c r="Y322" s="24">
        <v>74.45810012</v>
      </c>
    </row>
    <row r="323" spans="1:25" ht="12.75">
      <c r="A323" s="10" t="str">
        <f>'[1]grunnlag'!B309</f>
        <v>1573 Smøla</v>
      </c>
      <c r="B323" s="20">
        <v>2192</v>
      </c>
      <c r="C323" s="20">
        <v>1</v>
      </c>
      <c r="D323" s="20">
        <v>116</v>
      </c>
      <c r="E323" s="20">
        <v>276</v>
      </c>
      <c r="F323" s="20">
        <v>1360</v>
      </c>
      <c r="G323" s="20">
        <v>290</v>
      </c>
      <c r="H323" s="10">
        <v>132</v>
      </c>
      <c r="I323" s="20">
        <v>18</v>
      </c>
      <c r="J323" s="20">
        <v>10209.5984131</v>
      </c>
      <c r="K323" s="20">
        <v>101</v>
      </c>
      <c r="L323" s="20">
        <v>30</v>
      </c>
      <c r="M323" s="20">
        <v>28433</v>
      </c>
      <c r="N323" s="20">
        <v>36459.562</v>
      </c>
      <c r="O323" s="20">
        <v>9464.968</v>
      </c>
      <c r="P323" s="20">
        <v>17</v>
      </c>
      <c r="Q323" s="20">
        <v>220</v>
      </c>
      <c r="R323" s="20">
        <v>10</v>
      </c>
      <c r="S323" s="20">
        <v>9</v>
      </c>
      <c r="T323" s="20">
        <v>5</v>
      </c>
      <c r="U323" s="20">
        <v>15</v>
      </c>
      <c r="V323" s="10">
        <v>77</v>
      </c>
      <c r="W323" s="20">
        <v>282</v>
      </c>
      <c r="X323" s="20">
        <v>318</v>
      </c>
      <c r="Y323" s="21">
        <v>86.00813298</v>
      </c>
    </row>
    <row r="324" spans="1:25" ht="12.75">
      <c r="A324" s="13" t="str">
        <f>'[1]grunnlag'!B310</f>
        <v>1576 Aure</v>
      </c>
      <c r="B324" s="18">
        <v>3591</v>
      </c>
      <c r="C324" s="18">
        <v>1</v>
      </c>
      <c r="D324" s="18">
        <v>205</v>
      </c>
      <c r="E324" s="18">
        <v>480</v>
      </c>
      <c r="F324" s="18">
        <v>2282</v>
      </c>
      <c r="G324" s="18">
        <v>384</v>
      </c>
      <c r="H324" s="13">
        <v>201</v>
      </c>
      <c r="I324" s="18">
        <v>39</v>
      </c>
      <c r="J324" s="18">
        <v>18461.13874049</v>
      </c>
      <c r="K324" s="18">
        <v>177</v>
      </c>
      <c r="L324" s="18">
        <v>54</v>
      </c>
      <c r="M324" s="18">
        <v>79783</v>
      </c>
      <c r="N324" s="18">
        <v>78218.532</v>
      </c>
      <c r="O324" s="18">
        <v>26952.918</v>
      </c>
      <c r="P324" s="18">
        <v>30</v>
      </c>
      <c r="Q324" s="18">
        <v>351</v>
      </c>
      <c r="R324" s="18">
        <v>17</v>
      </c>
      <c r="S324" s="18">
        <v>13</v>
      </c>
      <c r="T324" s="18">
        <v>4</v>
      </c>
      <c r="U324" s="18">
        <v>25</v>
      </c>
      <c r="V324" s="13">
        <v>149</v>
      </c>
      <c r="W324" s="18">
        <v>644</v>
      </c>
      <c r="X324" s="18">
        <v>652</v>
      </c>
      <c r="Y324" s="24">
        <v>74.14975937</v>
      </c>
    </row>
    <row r="325" spans="1:25" ht="13.5" thickBot="1">
      <c r="A325" s="11" t="str">
        <f>'[1]grunnlag'!A274</f>
        <v>Møre og Romsdal</v>
      </c>
      <c r="B325" s="22">
        <v>244978</v>
      </c>
      <c r="C325" s="22">
        <v>37</v>
      </c>
      <c r="D325" s="22">
        <v>18056</v>
      </c>
      <c r="E325" s="22">
        <v>33762</v>
      </c>
      <c r="F325" s="22">
        <v>157716</v>
      </c>
      <c r="G325" s="22">
        <v>22207</v>
      </c>
      <c r="H325" s="12">
        <v>11303</v>
      </c>
      <c r="I325" s="22">
        <v>1934</v>
      </c>
      <c r="J325" s="22">
        <v>1561642.8227285</v>
      </c>
      <c r="K325" s="22">
        <v>12681</v>
      </c>
      <c r="L325" s="22">
        <v>3761</v>
      </c>
      <c r="M325" s="22">
        <v>1994087</v>
      </c>
      <c r="N325" s="22">
        <v>1431946.399</v>
      </c>
      <c r="O325" s="22">
        <v>599720.915</v>
      </c>
      <c r="P325" s="22">
        <v>1624</v>
      </c>
      <c r="Q325" s="22">
        <v>16962</v>
      </c>
      <c r="R325" s="22">
        <v>3203</v>
      </c>
      <c r="S325" s="22">
        <v>1052</v>
      </c>
      <c r="T325" s="22">
        <v>215</v>
      </c>
      <c r="U325" s="22">
        <v>604</v>
      </c>
      <c r="V325" s="12">
        <v>3795</v>
      </c>
      <c r="W325" s="22">
        <v>15121</v>
      </c>
      <c r="X325" s="22">
        <v>14604</v>
      </c>
      <c r="Y325" s="23">
        <f>Ark1!E325</f>
        <v>89.4811062895133</v>
      </c>
    </row>
    <row r="326" spans="1:25" ht="12.75">
      <c r="A326" s="9"/>
      <c r="B326" s="5"/>
      <c r="C326" s="5"/>
      <c r="D326" s="5"/>
      <c r="E326" s="5"/>
      <c r="F326" s="5"/>
      <c r="G326" s="18"/>
      <c r="H326" s="9"/>
      <c r="I326" s="5"/>
      <c r="J326" s="5"/>
      <c r="K326" s="5"/>
      <c r="L326" s="5"/>
      <c r="M326" s="5"/>
      <c r="N326" s="18"/>
      <c r="O326" s="5"/>
      <c r="P326" s="5"/>
      <c r="Q326" s="5"/>
      <c r="R326" s="5"/>
      <c r="S326" s="5"/>
      <c r="T326" s="5"/>
      <c r="U326" s="18"/>
      <c r="V326" s="9"/>
      <c r="W326" s="5"/>
      <c r="X326" s="5"/>
      <c r="Y326" s="19"/>
    </row>
    <row r="327" spans="1:25" ht="12.75">
      <c r="A327" s="9" t="str">
        <f>'[1]grunnlag'!B312</f>
        <v>1601 Trondheim</v>
      </c>
      <c r="B327" s="5">
        <v>158613</v>
      </c>
      <c r="C327" s="5">
        <v>1</v>
      </c>
      <c r="D327" s="5">
        <v>12191</v>
      </c>
      <c r="E327" s="5">
        <v>19981</v>
      </c>
      <c r="F327" s="5">
        <v>108549</v>
      </c>
      <c r="G327" s="18">
        <v>11647</v>
      </c>
      <c r="H327" s="9">
        <v>5446</v>
      </c>
      <c r="I327" s="5">
        <v>799</v>
      </c>
      <c r="J327" s="5">
        <v>1739428.3147167</v>
      </c>
      <c r="K327" s="5">
        <v>10521</v>
      </c>
      <c r="L327" s="5">
        <v>2998</v>
      </c>
      <c r="M327" s="5">
        <v>1296008</v>
      </c>
      <c r="N327" s="18">
        <v>338734.708</v>
      </c>
      <c r="O327" s="5">
        <v>127573.873</v>
      </c>
      <c r="P327" s="5">
        <v>1175</v>
      </c>
      <c r="Q327" s="5">
        <v>9070</v>
      </c>
      <c r="R327" s="5">
        <v>4564</v>
      </c>
      <c r="S327" s="5">
        <v>389</v>
      </c>
      <c r="T327" s="5">
        <v>109</v>
      </c>
      <c r="U327" s="18">
        <v>60</v>
      </c>
      <c r="V327" s="9">
        <v>288</v>
      </c>
      <c r="W327" s="5">
        <v>342</v>
      </c>
      <c r="X327" s="5">
        <v>690</v>
      </c>
      <c r="Y327" s="19">
        <v>100.74304383</v>
      </c>
    </row>
    <row r="328" spans="1:25" ht="12.75">
      <c r="A328" s="9" t="str">
        <f>'[1]grunnlag'!B313</f>
        <v>1612 Hemne</v>
      </c>
      <c r="B328" s="5">
        <v>4293</v>
      </c>
      <c r="C328" s="5">
        <v>1</v>
      </c>
      <c r="D328" s="5">
        <v>310</v>
      </c>
      <c r="E328" s="5">
        <v>635</v>
      </c>
      <c r="F328" s="5">
        <v>2703</v>
      </c>
      <c r="G328" s="18">
        <v>416</v>
      </c>
      <c r="H328" s="9">
        <v>193</v>
      </c>
      <c r="I328" s="5">
        <v>36</v>
      </c>
      <c r="J328" s="5">
        <v>22872.46997565</v>
      </c>
      <c r="K328" s="5">
        <v>233</v>
      </c>
      <c r="L328" s="5">
        <v>63</v>
      </c>
      <c r="M328" s="5">
        <v>26821</v>
      </c>
      <c r="N328" s="18">
        <v>24852.502</v>
      </c>
      <c r="O328" s="5">
        <v>11649.837</v>
      </c>
      <c r="P328" s="5">
        <v>26</v>
      </c>
      <c r="Q328" s="5">
        <v>305</v>
      </c>
      <c r="R328" s="5">
        <v>33</v>
      </c>
      <c r="S328" s="5">
        <v>8</v>
      </c>
      <c r="T328" s="5">
        <v>2</v>
      </c>
      <c r="U328" s="18">
        <v>21</v>
      </c>
      <c r="V328" s="9">
        <v>114</v>
      </c>
      <c r="W328" s="5">
        <v>662</v>
      </c>
      <c r="X328" s="5">
        <v>420</v>
      </c>
      <c r="Y328" s="19">
        <v>75.16878203</v>
      </c>
    </row>
    <row r="329" spans="1:25" ht="12.75">
      <c r="A329" s="10" t="str">
        <f>'[1]grunnlag'!B314</f>
        <v>1613 Snillfjord</v>
      </c>
      <c r="B329" s="20">
        <v>1046</v>
      </c>
      <c r="C329" s="20">
        <v>1</v>
      </c>
      <c r="D329" s="20">
        <v>72</v>
      </c>
      <c r="E329" s="20">
        <v>152</v>
      </c>
      <c r="F329" s="20">
        <v>610</v>
      </c>
      <c r="G329" s="20">
        <v>128</v>
      </c>
      <c r="H329" s="10">
        <v>65</v>
      </c>
      <c r="I329" s="20">
        <v>19</v>
      </c>
      <c r="J329" s="20">
        <v>4201.82558761</v>
      </c>
      <c r="K329" s="20">
        <v>30</v>
      </c>
      <c r="L329" s="20">
        <v>12</v>
      </c>
      <c r="M329" s="20">
        <v>18858</v>
      </c>
      <c r="N329" s="20">
        <v>43964.836</v>
      </c>
      <c r="O329" s="20">
        <v>11824.008</v>
      </c>
      <c r="P329" s="20">
        <v>6</v>
      </c>
      <c r="Q329" s="20">
        <v>115</v>
      </c>
      <c r="R329" s="20">
        <v>3</v>
      </c>
      <c r="S329" s="20">
        <v>3</v>
      </c>
      <c r="T329" s="20">
        <v>0</v>
      </c>
      <c r="U329" s="20">
        <v>13</v>
      </c>
      <c r="V329" s="10">
        <v>75</v>
      </c>
      <c r="W329" s="20">
        <v>508</v>
      </c>
      <c r="X329" s="20">
        <v>256</v>
      </c>
      <c r="Y329" s="21">
        <v>71.41102804</v>
      </c>
    </row>
    <row r="330" spans="1:25" ht="12.75">
      <c r="A330" s="9" t="str">
        <f>'[1]grunnlag'!B315</f>
        <v>1617 Hitra</v>
      </c>
      <c r="B330" s="5">
        <v>4021</v>
      </c>
      <c r="C330" s="5">
        <v>1</v>
      </c>
      <c r="D330" s="5">
        <v>262</v>
      </c>
      <c r="E330" s="5">
        <v>543</v>
      </c>
      <c r="F330" s="5">
        <v>2536</v>
      </c>
      <c r="G330" s="18">
        <v>436</v>
      </c>
      <c r="H330" s="9">
        <v>213</v>
      </c>
      <c r="I330" s="5">
        <v>31</v>
      </c>
      <c r="J330" s="5">
        <v>21144.66883743</v>
      </c>
      <c r="K330" s="5">
        <v>260</v>
      </c>
      <c r="L330" s="5">
        <v>63</v>
      </c>
      <c r="M330" s="5">
        <v>54155</v>
      </c>
      <c r="N330" s="18">
        <v>61273.798</v>
      </c>
      <c r="O330" s="5">
        <v>19303.656</v>
      </c>
      <c r="P330" s="5">
        <v>32</v>
      </c>
      <c r="Q330" s="5">
        <v>387</v>
      </c>
      <c r="R330" s="5">
        <v>39</v>
      </c>
      <c r="S330" s="5">
        <v>24</v>
      </c>
      <c r="T330" s="5">
        <v>8</v>
      </c>
      <c r="U330" s="18">
        <v>15</v>
      </c>
      <c r="V330" s="9">
        <v>76</v>
      </c>
      <c r="W330" s="5">
        <v>685</v>
      </c>
      <c r="X330" s="5">
        <v>575</v>
      </c>
      <c r="Y330" s="19">
        <v>71.37564408</v>
      </c>
    </row>
    <row r="331" spans="1:25" ht="12.75">
      <c r="A331" s="9" t="str">
        <f>'[1]grunnlag'!B316</f>
        <v>1620 Frøya</v>
      </c>
      <c r="B331" s="5">
        <v>4059</v>
      </c>
      <c r="C331" s="5">
        <v>1</v>
      </c>
      <c r="D331" s="5">
        <v>267</v>
      </c>
      <c r="E331" s="5">
        <v>543</v>
      </c>
      <c r="F331" s="5">
        <v>2515</v>
      </c>
      <c r="G331" s="18">
        <v>487</v>
      </c>
      <c r="H331" s="9">
        <v>213</v>
      </c>
      <c r="I331" s="5">
        <v>34</v>
      </c>
      <c r="J331" s="5">
        <v>21384.6852054</v>
      </c>
      <c r="K331" s="5">
        <v>215</v>
      </c>
      <c r="L331" s="5">
        <v>67</v>
      </c>
      <c r="M331" s="5">
        <v>98929</v>
      </c>
      <c r="N331" s="18">
        <v>44129.23</v>
      </c>
      <c r="O331" s="5">
        <v>19377.143</v>
      </c>
      <c r="P331" s="5">
        <v>35</v>
      </c>
      <c r="Q331" s="5">
        <v>366</v>
      </c>
      <c r="R331" s="5">
        <v>42</v>
      </c>
      <c r="S331" s="5">
        <v>15</v>
      </c>
      <c r="T331" s="5">
        <v>6</v>
      </c>
      <c r="U331" s="18">
        <v>7</v>
      </c>
      <c r="V331" s="9">
        <v>48</v>
      </c>
      <c r="W331" s="5">
        <v>241</v>
      </c>
      <c r="X331" s="5">
        <v>482</v>
      </c>
      <c r="Y331" s="19">
        <v>70.37684099</v>
      </c>
    </row>
    <row r="332" spans="1:25" ht="12.75">
      <c r="A332" s="10" t="str">
        <f>'[1]grunnlag'!B317</f>
        <v>1621 Ørland</v>
      </c>
      <c r="B332" s="20">
        <v>5113</v>
      </c>
      <c r="C332" s="20">
        <v>1</v>
      </c>
      <c r="D332" s="20">
        <v>371</v>
      </c>
      <c r="E332" s="20">
        <v>744</v>
      </c>
      <c r="F332" s="20">
        <v>3299</v>
      </c>
      <c r="G332" s="20">
        <v>492</v>
      </c>
      <c r="H332" s="10">
        <v>182</v>
      </c>
      <c r="I332" s="20">
        <v>25</v>
      </c>
      <c r="J332" s="20">
        <v>28210.51089055</v>
      </c>
      <c r="K332" s="20">
        <v>311</v>
      </c>
      <c r="L332" s="20">
        <v>113</v>
      </c>
      <c r="M332" s="20">
        <v>29448</v>
      </c>
      <c r="N332" s="20">
        <v>20021.982</v>
      </c>
      <c r="O332" s="20">
        <v>11444.025</v>
      </c>
      <c r="P332" s="20">
        <v>43</v>
      </c>
      <c r="Q332" s="20">
        <v>357</v>
      </c>
      <c r="R332" s="20">
        <v>39</v>
      </c>
      <c r="S332" s="20">
        <v>17</v>
      </c>
      <c r="T332" s="20">
        <v>9</v>
      </c>
      <c r="U332" s="20">
        <v>44</v>
      </c>
      <c r="V332" s="10">
        <v>162</v>
      </c>
      <c r="W332" s="20">
        <v>74</v>
      </c>
      <c r="X332" s="20">
        <v>329</v>
      </c>
      <c r="Y332" s="21">
        <v>79.65732899</v>
      </c>
    </row>
    <row r="333" spans="1:25" ht="12.75">
      <c r="A333" s="9" t="str">
        <f>'[1]grunnlag'!B318</f>
        <v>1622 Agdenes</v>
      </c>
      <c r="B333" s="5">
        <v>1779</v>
      </c>
      <c r="C333" s="5">
        <v>1</v>
      </c>
      <c r="D333" s="5">
        <v>92</v>
      </c>
      <c r="E333" s="5">
        <v>259</v>
      </c>
      <c r="F333" s="5">
        <v>1080</v>
      </c>
      <c r="G333" s="18">
        <v>214</v>
      </c>
      <c r="H333" s="9">
        <v>116</v>
      </c>
      <c r="I333" s="5">
        <v>18</v>
      </c>
      <c r="J333" s="5">
        <v>7947.14501229</v>
      </c>
      <c r="K333" s="5">
        <v>64</v>
      </c>
      <c r="L333" s="5">
        <v>16</v>
      </c>
      <c r="M333" s="5">
        <v>19231</v>
      </c>
      <c r="N333" s="18">
        <v>17934.324</v>
      </c>
      <c r="O333" s="5">
        <v>10991.29</v>
      </c>
      <c r="P333" s="5">
        <v>10</v>
      </c>
      <c r="Q333" s="5">
        <v>153</v>
      </c>
      <c r="R333" s="5">
        <v>22</v>
      </c>
      <c r="S333" s="5">
        <v>17</v>
      </c>
      <c r="T333" s="5">
        <v>6</v>
      </c>
      <c r="U333" s="18">
        <v>17</v>
      </c>
      <c r="V333" s="9">
        <v>102</v>
      </c>
      <c r="W333" s="5">
        <v>318</v>
      </c>
      <c r="X333" s="5">
        <v>282</v>
      </c>
      <c r="Y333" s="19">
        <v>67.04967982</v>
      </c>
    </row>
    <row r="334" spans="1:25" ht="12.75">
      <c r="A334" s="9" t="str">
        <f>'[1]grunnlag'!B319</f>
        <v>1624 Rissa</v>
      </c>
      <c r="B334" s="5">
        <v>6417</v>
      </c>
      <c r="C334" s="5">
        <v>1</v>
      </c>
      <c r="D334" s="5">
        <v>458</v>
      </c>
      <c r="E334" s="5">
        <v>941</v>
      </c>
      <c r="F334" s="5">
        <v>3976</v>
      </c>
      <c r="G334" s="18">
        <v>612</v>
      </c>
      <c r="H334" s="9">
        <v>355</v>
      </c>
      <c r="I334" s="5">
        <v>75</v>
      </c>
      <c r="J334" s="5">
        <v>37050.87315194</v>
      </c>
      <c r="K334" s="5">
        <v>274</v>
      </c>
      <c r="L334" s="5">
        <v>145</v>
      </c>
      <c r="M334" s="5">
        <v>84996</v>
      </c>
      <c r="N334" s="18">
        <v>86418.796</v>
      </c>
      <c r="O334" s="5">
        <v>18420.585</v>
      </c>
      <c r="P334" s="5">
        <v>43</v>
      </c>
      <c r="Q334" s="5">
        <v>549</v>
      </c>
      <c r="R334" s="5">
        <v>31</v>
      </c>
      <c r="S334" s="5">
        <v>19</v>
      </c>
      <c r="T334" s="5">
        <v>11</v>
      </c>
      <c r="U334" s="18">
        <v>57</v>
      </c>
      <c r="V334" s="9">
        <v>305</v>
      </c>
      <c r="W334" s="5">
        <v>621</v>
      </c>
      <c r="X334" s="5">
        <v>849</v>
      </c>
      <c r="Y334" s="19">
        <v>68.20802091</v>
      </c>
    </row>
    <row r="335" spans="1:25" ht="12.75">
      <c r="A335" s="10" t="str">
        <f>'[1]grunnlag'!B320</f>
        <v>1627 Bjugn</v>
      </c>
      <c r="B335" s="20">
        <v>4634</v>
      </c>
      <c r="C335" s="20">
        <v>1</v>
      </c>
      <c r="D335" s="20">
        <v>297</v>
      </c>
      <c r="E335" s="20">
        <v>640</v>
      </c>
      <c r="F335" s="20">
        <v>2929</v>
      </c>
      <c r="G335" s="20">
        <v>500</v>
      </c>
      <c r="H335" s="10">
        <v>231</v>
      </c>
      <c r="I335" s="20">
        <v>37</v>
      </c>
      <c r="J335" s="20">
        <v>25069.59023015</v>
      </c>
      <c r="K335" s="20">
        <v>254</v>
      </c>
      <c r="L335" s="20">
        <v>87</v>
      </c>
      <c r="M335" s="20">
        <v>60637</v>
      </c>
      <c r="N335" s="20">
        <v>39414.905</v>
      </c>
      <c r="O335" s="20">
        <v>12208.57</v>
      </c>
      <c r="P335" s="20">
        <v>35</v>
      </c>
      <c r="Q335" s="20">
        <v>414</v>
      </c>
      <c r="R335" s="20">
        <v>29</v>
      </c>
      <c r="S335" s="20">
        <v>17</v>
      </c>
      <c r="T335" s="20">
        <v>2</v>
      </c>
      <c r="U335" s="20">
        <v>33</v>
      </c>
      <c r="V335" s="10">
        <v>155</v>
      </c>
      <c r="W335" s="20">
        <v>384</v>
      </c>
      <c r="X335" s="20">
        <v>523</v>
      </c>
      <c r="Y335" s="21">
        <v>67.3304972</v>
      </c>
    </row>
    <row r="336" spans="1:25" ht="12.75">
      <c r="A336" s="9" t="str">
        <f>'[1]grunnlag'!B321</f>
        <v>1630 Åfjord</v>
      </c>
      <c r="B336" s="5">
        <v>3315</v>
      </c>
      <c r="C336" s="5">
        <v>1</v>
      </c>
      <c r="D336" s="5">
        <v>199</v>
      </c>
      <c r="E336" s="5">
        <v>483</v>
      </c>
      <c r="F336" s="5">
        <v>2032</v>
      </c>
      <c r="G336" s="18">
        <v>398</v>
      </c>
      <c r="H336" s="9">
        <v>170</v>
      </c>
      <c r="I336" s="5">
        <v>33</v>
      </c>
      <c r="J336" s="5">
        <v>16771.82179599</v>
      </c>
      <c r="K336" s="5">
        <v>128</v>
      </c>
      <c r="L336" s="5">
        <v>48</v>
      </c>
      <c r="M336" s="5">
        <v>36431</v>
      </c>
      <c r="N336" s="18">
        <v>41648.926</v>
      </c>
      <c r="O336" s="5">
        <v>16837.918</v>
      </c>
      <c r="P336" s="5">
        <v>23</v>
      </c>
      <c r="Q336" s="5">
        <v>297</v>
      </c>
      <c r="R336" s="5">
        <v>7</v>
      </c>
      <c r="S336" s="5">
        <v>19</v>
      </c>
      <c r="T336" s="5">
        <v>1</v>
      </c>
      <c r="U336" s="18">
        <v>30</v>
      </c>
      <c r="V336" s="9">
        <v>157</v>
      </c>
      <c r="W336" s="5">
        <v>954</v>
      </c>
      <c r="X336" s="5">
        <v>470</v>
      </c>
      <c r="Y336" s="19">
        <v>66.68252607</v>
      </c>
    </row>
    <row r="337" spans="1:25" ht="12.75">
      <c r="A337" s="9" t="str">
        <f>'[1]grunnlag'!B322</f>
        <v>1632 Roan</v>
      </c>
      <c r="B337" s="5">
        <v>1066</v>
      </c>
      <c r="C337" s="5">
        <v>1</v>
      </c>
      <c r="D337" s="5">
        <v>59</v>
      </c>
      <c r="E337" s="5">
        <v>139</v>
      </c>
      <c r="F337" s="5">
        <v>653</v>
      </c>
      <c r="G337" s="18">
        <v>121</v>
      </c>
      <c r="H337" s="9">
        <v>85</v>
      </c>
      <c r="I337" s="5">
        <v>9</v>
      </c>
      <c r="J337" s="5">
        <v>4298.41799424</v>
      </c>
      <c r="K337" s="5">
        <v>41</v>
      </c>
      <c r="L337" s="5">
        <v>15</v>
      </c>
      <c r="M337" s="5">
        <v>14294</v>
      </c>
      <c r="N337" s="18">
        <v>16248.319</v>
      </c>
      <c r="O337" s="5">
        <v>5747.887</v>
      </c>
      <c r="P337" s="5">
        <v>7</v>
      </c>
      <c r="Q337" s="5">
        <v>117</v>
      </c>
      <c r="R337" s="5">
        <v>4</v>
      </c>
      <c r="S337" s="5">
        <v>9</v>
      </c>
      <c r="T337" s="5">
        <v>0</v>
      </c>
      <c r="U337" s="18">
        <v>10</v>
      </c>
      <c r="V337" s="9">
        <v>55</v>
      </c>
      <c r="W337" s="5">
        <v>377</v>
      </c>
      <c r="X337" s="5">
        <v>198</v>
      </c>
      <c r="Y337" s="19">
        <v>64.40660998</v>
      </c>
    </row>
    <row r="338" spans="1:25" ht="12.75">
      <c r="A338" s="10" t="str">
        <f>'[1]grunnlag'!B323</f>
        <v>1633 Osen</v>
      </c>
      <c r="B338" s="20">
        <v>1059</v>
      </c>
      <c r="C338" s="20">
        <v>1</v>
      </c>
      <c r="D338" s="20">
        <v>60</v>
      </c>
      <c r="E338" s="20">
        <v>139</v>
      </c>
      <c r="F338" s="20">
        <v>649</v>
      </c>
      <c r="G338" s="20">
        <v>123</v>
      </c>
      <c r="H338" s="10">
        <v>78</v>
      </c>
      <c r="I338" s="20">
        <v>10</v>
      </c>
      <c r="J338" s="20">
        <v>4264.56906398</v>
      </c>
      <c r="K338" s="20">
        <v>40</v>
      </c>
      <c r="L338" s="20">
        <v>28</v>
      </c>
      <c r="M338" s="20">
        <v>17573</v>
      </c>
      <c r="N338" s="20">
        <v>17766.723</v>
      </c>
      <c r="O338" s="20">
        <v>10883.822</v>
      </c>
      <c r="P338" s="20">
        <v>9</v>
      </c>
      <c r="Q338" s="20">
        <v>112</v>
      </c>
      <c r="R338" s="20">
        <v>0</v>
      </c>
      <c r="S338" s="20">
        <v>5</v>
      </c>
      <c r="T338" s="20">
        <v>2</v>
      </c>
      <c r="U338" s="20">
        <v>8</v>
      </c>
      <c r="V338" s="10">
        <v>44</v>
      </c>
      <c r="W338" s="20">
        <v>387</v>
      </c>
      <c r="X338" s="20">
        <v>160</v>
      </c>
      <c r="Y338" s="21">
        <v>72.82789444</v>
      </c>
    </row>
    <row r="339" spans="1:25" ht="12.75">
      <c r="A339" s="9" t="str">
        <f>'[1]grunnlag'!B324</f>
        <v>1634 Oppdal</v>
      </c>
      <c r="B339" s="5">
        <v>6499</v>
      </c>
      <c r="C339" s="5">
        <v>1</v>
      </c>
      <c r="D339" s="5">
        <v>462</v>
      </c>
      <c r="E339" s="5">
        <v>923</v>
      </c>
      <c r="F339" s="5">
        <v>4152</v>
      </c>
      <c r="G339" s="18">
        <v>623</v>
      </c>
      <c r="H339" s="9">
        <v>284</v>
      </c>
      <c r="I339" s="5">
        <v>55</v>
      </c>
      <c r="J339" s="5">
        <v>37619.7447348</v>
      </c>
      <c r="K339" s="5">
        <v>344</v>
      </c>
      <c r="L339" s="5">
        <v>73</v>
      </c>
      <c r="M339" s="5">
        <v>33715</v>
      </c>
      <c r="N339" s="18">
        <v>28146.32</v>
      </c>
      <c r="O339" s="5">
        <v>14947.918</v>
      </c>
      <c r="P339" s="5">
        <v>44</v>
      </c>
      <c r="Q339" s="5">
        <v>499</v>
      </c>
      <c r="R339" s="5">
        <v>69</v>
      </c>
      <c r="S339" s="5">
        <v>23</v>
      </c>
      <c r="T339" s="5">
        <v>2</v>
      </c>
      <c r="U339" s="18">
        <v>72</v>
      </c>
      <c r="V339" s="9">
        <v>286</v>
      </c>
      <c r="W339" s="5">
        <v>2274</v>
      </c>
      <c r="X339" s="5">
        <v>558</v>
      </c>
      <c r="Y339" s="19">
        <v>85.85774923</v>
      </c>
    </row>
    <row r="340" spans="1:25" ht="12.75">
      <c r="A340" s="9" t="str">
        <f>'[1]grunnlag'!B325</f>
        <v>1635 Rennebu</v>
      </c>
      <c r="B340" s="5">
        <v>2653</v>
      </c>
      <c r="C340" s="5">
        <v>1</v>
      </c>
      <c r="D340" s="5">
        <v>168</v>
      </c>
      <c r="E340" s="5">
        <v>362</v>
      </c>
      <c r="F340" s="5">
        <v>1650</v>
      </c>
      <c r="G340" s="18">
        <v>297</v>
      </c>
      <c r="H340" s="9">
        <v>150</v>
      </c>
      <c r="I340" s="5">
        <v>26</v>
      </c>
      <c r="J340" s="5">
        <v>12837.62543234</v>
      </c>
      <c r="K340" s="5">
        <v>106</v>
      </c>
      <c r="L340" s="5">
        <v>33</v>
      </c>
      <c r="M340" s="5">
        <v>21962</v>
      </c>
      <c r="N340" s="18">
        <v>31137.176</v>
      </c>
      <c r="O340" s="5">
        <v>15087.999</v>
      </c>
      <c r="P340" s="5">
        <v>19</v>
      </c>
      <c r="Q340" s="5">
        <v>236</v>
      </c>
      <c r="R340" s="5">
        <v>7</v>
      </c>
      <c r="S340" s="5">
        <v>18</v>
      </c>
      <c r="T340" s="5">
        <v>1</v>
      </c>
      <c r="U340" s="18">
        <v>39</v>
      </c>
      <c r="V340" s="9">
        <v>182</v>
      </c>
      <c r="W340" s="5">
        <v>948</v>
      </c>
      <c r="X340" s="5">
        <v>516</v>
      </c>
      <c r="Y340" s="19">
        <v>79.84831102</v>
      </c>
    </row>
    <row r="341" spans="1:25" ht="12.75">
      <c r="A341" s="10" t="str">
        <f>'[1]grunnlag'!B326</f>
        <v>1636 Meldal</v>
      </c>
      <c r="B341" s="20">
        <v>3903</v>
      </c>
      <c r="C341" s="20">
        <v>1</v>
      </c>
      <c r="D341" s="20">
        <v>242</v>
      </c>
      <c r="E341" s="20">
        <v>469</v>
      </c>
      <c r="F341" s="20">
        <v>2395</v>
      </c>
      <c r="G341" s="20">
        <v>447</v>
      </c>
      <c r="H341" s="10">
        <v>294</v>
      </c>
      <c r="I341" s="20">
        <v>56</v>
      </c>
      <c r="J341" s="20">
        <v>20402.25923709</v>
      </c>
      <c r="K341" s="20">
        <v>188</v>
      </c>
      <c r="L341" s="20">
        <v>46</v>
      </c>
      <c r="M341" s="20">
        <v>31775</v>
      </c>
      <c r="N341" s="20">
        <v>29004.216</v>
      </c>
      <c r="O341" s="20">
        <v>10164.89</v>
      </c>
      <c r="P341" s="20">
        <v>26</v>
      </c>
      <c r="Q341" s="20">
        <v>437</v>
      </c>
      <c r="R341" s="20">
        <v>19</v>
      </c>
      <c r="S341" s="20">
        <v>38</v>
      </c>
      <c r="T341" s="20">
        <v>2</v>
      </c>
      <c r="U341" s="20">
        <v>32</v>
      </c>
      <c r="V341" s="10">
        <v>123</v>
      </c>
      <c r="W341" s="20">
        <v>612</v>
      </c>
      <c r="X341" s="20">
        <v>329</v>
      </c>
      <c r="Y341" s="21">
        <v>74.14519614</v>
      </c>
    </row>
    <row r="342" spans="1:25" ht="12.75">
      <c r="A342" s="9" t="str">
        <f>'[1]grunnlag'!B327</f>
        <v>1638 Orkdal</v>
      </c>
      <c r="B342" s="5">
        <v>10632</v>
      </c>
      <c r="C342" s="5">
        <v>1</v>
      </c>
      <c r="D342" s="5">
        <v>760</v>
      </c>
      <c r="E342" s="5">
        <v>1363</v>
      </c>
      <c r="F342" s="5">
        <v>7059</v>
      </c>
      <c r="G342" s="18">
        <v>959</v>
      </c>
      <c r="H342" s="9">
        <v>412</v>
      </c>
      <c r="I342" s="5">
        <v>79</v>
      </c>
      <c r="J342" s="5">
        <v>67910.66160715</v>
      </c>
      <c r="K342" s="5">
        <v>607</v>
      </c>
      <c r="L342" s="5">
        <v>151</v>
      </c>
      <c r="M342" s="5">
        <v>64569</v>
      </c>
      <c r="N342" s="18">
        <v>53396.579</v>
      </c>
      <c r="O342" s="5">
        <v>19328.575</v>
      </c>
      <c r="P342" s="5">
        <v>85</v>
      </c>
      <c r="Q342" s="5">
        <v>794</v>
      </c>
      <c r="R342" s="5">
        <v>94</v>
      </c>
      <c r="S342" s="5">
        <v>38</v>
      </c>
      <c r="T342" s="5">
        <v>8</v>
      </c>
      <c r="U342" s="18">
        <v>46</v>
      </c>
      <c r="V342" s="9">
        <v>211</v>
      </c>
      <c r="W342" s="5">
        <v>594</v>
      </c>
      <c r="X342" s="5">
        <v>714</v>
      </c>
      <c r="Y342" s="19">
        <v>80.93914939</v>
      </c>
    </row>
    <row r="343" spans="1:25" ht="12.75">
      <c r="A343" s="9" t="str">
        <f>'[1]grunnlag'!B328</f>
        <v>1640 Røros</v>
      </c>
      <c r="B343" s="5">
        <v>5639</v>
      </c>
      <c r="C343" s="5">
        <v>1</v>
      </c>
      <c r="D343" s="5">
        <v>366</v>
      </c>
      <c r="E343" s="5">
        <v>736</v>
      </c>
      <c r="F343" s="5">
        <v>3585</v>
      </c>
      <c r="G343" s="18">
        <v>595</v>
      </c>
      <c r="H343" s="9">
        <v>296</v>
      </c>
      <c r="I343" s="5">
        <v>61</v>
      </c>
      <c r="J343" s="5">
        <v>31727.98660473</v>
      </c>
      <c r="K343" s="5">
        <v>324</v>
      </c>
      <c r="L343" s="5">
        <v>51</v>
      </c>
      <c r="M343" s="5">
        <v>42470</v>
      </c>
      <c r="N343" s="18">
        <v>39940.487</v>
      </c>
      <c r="O343" s="5">
        <v>18604.803</v>
      </c>
      <c r="P343" s="5">
        <v>41</v>
      </c>
      <c r="Q343" s="5">
        <v>490</v>
      </c>
      <c r="R343" s="5">
        <v>74</v>
      </c>
      <c r="S343" s="5">
        <v>24</v>
      </c>
      <c r="T343" s="5">
        <v>1</v>
      </c>
      <c r="U343" s="18">
        <v>22</v>
      </c>
      <c r="V343" s="9">
        <v>97</v>
      </c>
      <c r="W343" s="5">
        <v>1956</v>
      </c>
      <c r="X343" s="5">
        <v>595</v>
      </c>
      <c r="Y343" s="19">
        <v>85.21587322</v>
      </c>
    </row>
    <row r="344" spans="1:25" ht="12.75">
      <c r="A344" s="10" t="str">
        <f>'[1]grunnlag'!B329</f>
        <v>1644 Holtålen</v>
      </c>
      <c r="B344" s="20">
        <v>2087</v>
      </c>
      <c r="C344" s="20">
        <v>1</v>
      </c>
      <c r="D344" s="20">
        <v>110</v>
      </c>
      <c r="E344" s="20">
        <v>278</v>
      </c>
      <c r="F344" s="20">
        <v>1292</v>
      </c>
      <c r="G344" s="20">
        <v>228</v>
      </c>
      <c r="H344" s="10">
        <v>150</v>
      </c>
      <c r="I344" s="20">
        <v>29</v>
      </c>
      <c r="J344" s="20">
        <v>9625.58068738</v>
      </c>
      <c r="K344" s="20">
        <v>68</v>
      </c>
      <c r="L344" s="20">
        <v>30</v>
      </c>
      <c r="M344" s="20">
        <v>15777</v>
      </c>
      <c r="N344" s="20">
        <v>16340.619</v>
      </c>
      <c r="O344" s="20">
        <v>6497.05</v>
      </c>
      <c r="P344" s="20">
        <v>17</v>
      </c>
      <c r="Q344" s="20">
        <v>239</v>
      </c>
      <c r="R344" s="20">
        <v>5</v>
      </c>
      <c r="S344" s="20">
        <v>12</v>
      </c>
      <c r="T344" s="20">
        <v>2</v>
      </c>
      <c r="U344" s="20">
        <v>18</v>
      </c>
      <c r="V344" s="10">
        <v>102</v>
      </c>
      <c r="W344" s="20">
        <v>1209</v>
      </c>
      <c r="X344" s="20">
        <v>527</v>
      </c>
      <c r="Y344" s="21">
        <v>69.07025334</v>
      </c>
    </row>
    <row r="345" spans="1:25" ht="12.75">
      <c r="A345" s="9" t="str">
        <f>'[1]grunnlag'!B330</f>
        <v>1648 Midtre Gauldal</v>
      </c>
      <c r="B345" s="5">
        <v>5873</v>
      </c>
      <c r="C345" s="5">
        <v>1</v>
      </c>
      <c r="D345" s="5">
        <v>398</v>
      </c>
      <c r="E345" s="5">
        <v>830</v>
      </c>
      <c r="F345" s="5">
        <v>3653</v>
      </c>
      <c r="G345" s="18">
        <v>621</v>
      </c>
      <c r="H345" s="9">
        <v>305</v>
      </c>
      <c r="I345" s="5">
        <v>66</v>
      </c>
      <c r="J345" s="5">
        <v>33314.40038971</v>
      </c>
      <c r="K345" s="5">
        <v>236</v>
      </c>
      <c r="L345" s="5">
        <v>61</v>
      </c>
      <c r="M345" s="5">
        <v>83436</v>
      </c>
      <c r="N345" s="18">
        <v>87453.555</v>
      </c>
      <c r="O345" s="5">
        <v>20076.611</v>
      </c>
      <c r="P345" s="5">
        <v>40</v>
      </c>
      <c r="Q345" s="5">
        <v>493</v>
      </c>
      <c r="R345" s="5">
        <v>31</v>
      </c>
      <c r="S345" s="5">
        <v>22</v>
      </c>
      <c r="T345" s="5">
        <v>3</v>
      </c>
      <c r="U345" s="18">
        <v>56</v>
      </c>
      <c r="V345" s="9">
        <v>353</v>
      </c>
      <c r="W345" s="5">
        <v>1860</v>
      </c>
      <c r="X345" s="5">
        <v>791</v>
      </c>
      <c r="Y345" s="19">
        <v>71.23082624</v>
      </c>
    </row>
    <row r="346" spans="1:25" ht="12.75">
      <c r="A346" s="9" t="str">
        <f>'[1]grunnlag'!B331</f>
        <v>1653 Melhus</v>
      </c>
      <c r="B346" s="5">
        <v>14176</v>
      </c>
      <c r="C346" s="5">
        <v>1</v>
      </c>
      <c r="D346" s="5">
        <v>1179</v>
      </c>
      <c r="E346" s="5">
        <v>2123</v>
      </c>
      <c r="F346" s="5">
        <v>9265</v>
      </c>
      <c r="G346" s="18">
        <v>1099</v>
      </c>
      <c r="H346" s="9">
        <v>447</v>
      </c>
      <c r="I346" s="5">
        <v>63</v>
      </c>
      <c r="J346" s="5">
        <v>95910.12244759</v>
      </c>
      <c r="K346" s="5">
        <v>752</v>
      </c>
      <c r="L346" s="5">
        <v>216</v>
      </c>
      <c r="M346" s="5">
        <v>145001</v>
      </c>
      <c r="N346" s="18">
        <v>71955.001</v>
      </c>
      <c r="O346" s="5">
        <v>24101.241</v>
      </c>
      <c r="P346" s="5">
        <v>95</v>
      </c>
      <c r="Q346" s="5">
        <v>715</v>
      </c>
      <c r="R346" s="5">
        <v>121</v>
      </c>
      <c r="S346" s="5">
        <v>57</v>
      </c>
      <c r="T346" s="5">
        <v>11</v>
      </c>
      <c r="U346" s="18">
        <v>71</v>
      </c>
      <c r="V346" s="9">
        <v>323</v>
      </c>
      <c r="W346" s="5">
        <v>696</v>
      </c>
      <c r="X346" s="5">
        <v>880</v>
      </c>
      <c r="Y346" s="19">
        <v>79.79859157</v>
      </c>
    </row>
    <row r="347" spans="1:25" ht="12.75">
      <c r="A347" s="10" t="str">
        <f>'[1]grunnlag'!B332</f>
        <v>1657 Skaun</v>
      </c>
      <c r="B347" s="20">
        <v>6146</v>
      </c>
      <c r="C347" s="20">
        <v>1</v>
      </c>
      <c r="D347" s="20">
        <v>520</v>
      </c>
      <c r="E347" s="20">
        <v>905</v>
      </c>
      <c r="F347" s="20">
        <v>3993</v>
      </c>
      <c r="G347" s="20">
        <v>461</v>
      </c>
      <c r="H347" s="10">
        <v>231</v>
      </c>
      <c r="I347" s="20">
        <v>36</v>
      </c>
      <c r="J347" s="20">
        <v>35181.23388756</v>
      </c>
      <c r="K347" s="20">
        <v>345</v>
      </c>
      <c r="L347" s="20">
        <v>93</v>
      </c>
      <c r="M347" s="20">
        <v>43393</v>
      </c>
      <c r="N347" s="20">
        <v>28402.928</v>
      </c>
      <c r="O347" s="20">
        <v>13210.42</v>
      </c>
      <c r="P347" s="20">
        <v>40</v>
      </c>
      <c r="Q347" s="20">
        <v>342</v>
      </c>
      <c r="R347" s="20">
        <v>42</v>
      </c>
      <c r="S347" s="20">
        <v>20</v>
      </c>
      <c r="T347" s="20">
        <v>2</v>
      </c>
      <c r="U347" s="20">
        <v>32</v>
      </c>
      <c r="V347" s="10">
        <v>175</v>
      </c>
      <c r="W347" s="20">
        <v>224</v>
      </c>
      <c r="X347" s="20">
        <v>409</v>
      </c>
      <c r="Y347" s="21">
        <v>75.17028489</v>
      </c>
    </row>
    <row r="348" spans="1:25" ht="12.75">
      <c r="A348" s="9" t="str">
        <f>'[1]grunnlag'!B333</f>
        <v>1662 Klæbu</v>
      </c>
      <c r="B348" s="5">
        <v>5353</v>
      </c>
      <c r="C348" s="5">
        <v>1</v>
      </c>
      <c r="D348" s="5">
        <v>491</v>
      </c>
      <c r="E348" s="5">
        <v>964</v>
      </c>
      <c r="F348" s="5">
        <v>3514</v>
      </c>
      <c r="G348" s="18">
        <v>274</v>
      </c>
      <c r="H348" s="9">
        <v>98</v>
      </c>
      <c r="I348" s="5">
        <v>12</v>
      </c>
      <c r="J348" s="5">
        <v>29806.89186738</v>
      </c>
      <c r="K348" s="5">
        <v>266</v>
      </c>
      <c r="L348" s="5">
        <v>76</v>
      </c>
      <c r="M348" s="5">
        <v>13554</v>
      </c>
      <c r="N348" s="18">
        <v>12224.689</v>
      </c>
      <c r="O348" s="5">
        <v>10692.051</v>
      </c>
      <c r="P348" s="5">
        <v>38</v>
      </c>
      <c r="Q348" s="5">
        <v>195</v>
      </c>
      <c r="R348" s="5">
        <v>35</v>
      </c>
      <c r="S348" s="5">
        <v>36</v>
      </c>
      <c r="T348" s="5">
        <v>1</v>
      </c>
      <c r="U348" s="18">
        <v>10</v>
      </c>
      <c r="V348" s="9">
        <v>49</v>
      </c>
      <c r="W348" s="5">
        <v>186</v>
      </c>
      <c r="X348" s="5">
        <v>139</v>
      </c>
      <c r="Y348" s="19">
        <v>82.58940116</v>
      </c>
    </row>
    <row r="349" spans="1:25" ht="12.75">
      <c r="A349" s="9" t="str">
        <f>'[1]grunnlag'!B334</f>
        <v>1663 Malvik</v>
      </c>
      <c r="B349" s="5">
        <v>12213</v>
      </c>
      <c r="C349" s="5">
        <v>1</v>
      </c>
      <c r="D349" s="5">
        <v>1083</v>
      </c>
      <c r="E349" s="5">
        <v>1978</v>
      </c>
      <c r="F349" s="5">
        <v>8075</v>
      </c>
      <c r="G349" s="18">
        <v>749</v>
      </c>
      <c r="H349" s="9">
        <v>290</v>
      </c>
      <c r="I349" s="5">
        <v>38</v>
      </c>
      <c r="J349" s="5">
        <v>80202.30103122</v>
      </c>
      <c r="K349" s="5">
        <v>677</v>
      </c>
      <c r="L349" s="5">
        <v>192</v>
      </c>
      <c r="M349" s="5">
        <v>117858</v>
      </c>
      <c r="N349" s="18">
        <v>33865.957</v>
      </c>
      <c r="O349" s="5">
        <v>23987.81</v>
      </c>
      <c r="P349" s="5">
        <v>86</v>
      </c>
      <c r="Q349" s="5">
        <v>472</v>
      </c>
      <c r="R349" s="5">
        <v>107</v>
      </c>
      <c r="S349" s="5">
        <v>48</v>
      </c>
      <c r="T349" s="5">
        <v>11</v>
      </c>
      <c r="U349" s="18">
        <v>16</v>
      </c>
      <c r="V349" s="9">
        <v>73</v>
      </c>
      <c r="W349" s="5">
        <v>169</v>
      </c>
      <c r="X349" s="5">
        <v>182</v>
      </c>
      <c r="Y349" s="19">
        <v>86.60686978</v>
      </c>
    </row>
    <row r="350" spans="1:25" ht="12.75">
      <c r="A350" s="10" t="str">
        <f>'[1]grunnlag'!B335</f>
        <v>1664 Selbu</v>
      </c>
      <c r="B350" s="20">
        <v>3940</v>
      </c>
      <c r="C350" s="20">
        <v>1</v>
      </c>
      <c r="D350" s="20">
        <v>260</v>
      </c>
      <c r="E350" s="20">
        <v>506</v>
      </c>
      <c r="F350" s="20">
        <v>2460</v>
      </c>
      <c r="G350" s="20">
        <v>423</v>
      </c>
      <c r="H350" s="10">
        <v>241</v>
      </c>
      <c r="I350" s="20">
        <v>50</v>
      </c>
      <c r="J350" s="20">
        <v>20634.57204617</v>
      </c>
      <c r="K350" s="20">
        <v>147</v>
      </c>
      <c r="L350" s="20">
        <v>49</v>
      </c>
      <c r="M350" s="20">
        <v>34229</v>
      </c>
      <c r="N350" s="20">
        <v>31660.062</v>
      </c>
      <c r="O350" s="20">
        <v>15974.387</v>
      </c>
      <c r="P350" s="20">
        <v>24</v>
      </c>
      <c r="Q350" s="20">
        <v>350</v>
      </c>
      <c r="R350" s="20">
        <v>25</v>
      </c>
      <c r="S350" s="20">
        <v>23</v>
      </c>
      <c r="T350" s="20">
        <v>2</v>
      </c>
      <c r="U350" s="20">
        <v>35</v>
      </c>
      <c r="V350" s="10">
        <v>197</v>
      </c>
      <c r="W350" s="20">
        <v>1235</v>
      </c>
      <c r="X350" s="20">
        <v>655</v>
      </c>
      <c r="Y350" s="21">
        <v>78.14656352</v>
      </c>
    </row>
    <row r="351" spans="1:25" ht="12.75">
      <c r="A351" s="9" t="str">
        <f>'[1]grunnlag'!B336</f>
        <v>1665 Tydal</v>
      </c>
      <c r="B351" s="5">
        <v>874</v>
      </c>
      <c r="C351" s="5">
        <v>1</v>
      </c>
      <c r="D351" s="5">
        <v>43</v>
      </c>
      <c r="E351" s="5">
        <v>124</v>
      </c>
      <c r="F351" s="5">
        <v>529</v>
      </c>
      <c r="G351" s="18">
        <v>121</v>
      </c>
      <c r="H351" s="9">
        <v>51</v>
      </c>
      <c r="I351" s="5">
        <v>6</v>
      </c>
      <c r="J351" s="5">
        <v>3386.98847734</v>
      </c>
      <c r="K351" s="5">
        <v>30</v>
      </c>
      <c r="L351" s="5">
        <v>10</v>
      </c>
      <c r="M351" s="5">
        <v>7465</v>
      </c>
      <c r="N351" s="18">
        <v>4881.397</v>
      </c>
      <c r="O351" s="5">
        <v>4406.283</v>
      </c>
      <c r="P351" s="5">
        <v>6</v>
      </c>
      <c r="Q351" s="5">
        <v>77</v>
      </c>
      <c r="R351" s="5">
        <v>5</v>
      </c>
      <c r="S351" s="5">
        <v>1</v>
      </c>
      <c r="T351" s="5">
        <v>0</v>
      </c>
      <c r="U351" s="18">
        <v>9</v>
      </c>
      <c r="V351" s="9">
        <v>51</v>
      </c>
      <c r="W351" s="5">
        <v>1329</v>
      </c>
      <c r="X351" s="5">
        <v>140</v>
      </c>
      <c r="Y351" s="19">
        <v>156.30889772</v>
      </c>
    </row>
    <row r="352" spans="1:25" ht="13.5" thickBot="1">
      <c r="A352" s="11" t="str">
        <f>'[1]grunnlag'!A312</f>
        <v>Sør-Trøndelag</v>
      </c>
      <c r="B352" s="22">
        <v>275403</v>
      </c>
      <c r="C352" s="22">
        <v>25</v>
      </c>
      <c r="D352" s="22">
        <v>20720</v>
      </c>
      <c r="E352" s="22">
        <v>36760</v>
      </c>
      <c r="F352" s="22">
        <v>183153</v>
      </c>
      <c r="G352" s="22">
        <v>22471</v>
      </c>
      <c r="H352" s="12">
        <v>10596</v>
      </c>
      <c r="I352" s="22">
        <v>1703</v>
      </c>
      <c r="J352" s="22">
        <v>2411205.2609124</v>
      </c>
      <c r="K352" s="22">
        <v>16461</v>
      </c>
      <c r="L352" s="22">
        <v>4736</v>
      </c>
      <c r="M352" s="22">
        <v>2412585</v>
      </c>
      <c r="N352" s="22">
        <v>1220818.035</v>
      </c>
      <c r="O352" s="22">
        <v>473342.652</v>
      </c>
      <c r="P352" s="22">
        <v>2005</v>
      </c>
      <c r="Q352" s="22">
        <v>17581</v>
      </c>
      <c r="R352" s="22">
        <v>5447</v>
      </c>
      <c r="S352" s="22">
        <v>902</v>
      </c>
      <c r="T352" s="22">
        <v>202</v>
      </c>
      <c r="U352" s="22">
        <v>773</v>
      </c>
      <c r="V352" s="12">
        <v>3803</v>
      </c>
      <c r="W352" s="22">
        <v>18845</v>
      </c>
      <c r="X352" s="22">
        <v>11669</v>
      </c>
      <c r="Y352" s="23">
        <f>Ark1!E352</f>
        <v>91.11252398704622</v>
      </c>
    </row>
    <row r="353" spans="1:25" ht="12.75">
      <c r="A353" s="9"/>
      <c r="B353" s="5"/>
      <c r="C353" s="5"/>
      <c r="D353" s="5"/>
      <c r="E353" s="5"/>
      <c r="F353" s="5"/>
      <c r="G353" s="18"/>
      <c r="H353" s="9"/>
      <c r="I353" s="5"/>
      <c r="J353" s="5"/>
      <c r="K353" s="5"/>
      <c r="L353" s="5"/>
      <c r="M353" s="5"/>
      <c r="N353" s="18"/>
      <c r="O353" s="5"/>
      <c r="P353" s="5"/>
      <c r="Q353" s="5"/>
      <c r="R353" s="5"/>
      <c r="S353" s="5"/>
      <c r="T353" s="5"/>
      <c r="U353" s="18"/>
      <c r="V353" s="9"/>
      <c r="W353" s="5"/>
      <c r="X353" s="5"/>
      <c r="Y353" s="19"/>
    </row>
    <row r="354" spans="1:25" ht="12.75">
      <c r="A354" s="9" t="str">
        <f>'[1]grunnlag'!B338</f>
        <v>1702 Steinkjer</v>
      </c>
      <c r="B354" s="5">
        <v>20477</v>
      </c>
      <c r="C354" s="5">
        <v>1</v>
      </c>
      <c r="D354" s="5">
        <v>1350</v>
      </c>
      <c r="E354" s="5">
        <v>2818</v>
      </c>
      <c r="F354" s="5">
        <v>13153</v>
      </c>
      <c r="G354" s="18">
        <v>2091</v>
      </c>
      <c r="H354" s="9">
        <v>933</v>
      </c>
      <c r="I354" s="5">
        <v>132</v>
      </c>
      <c r="J354" s="5">
        <v>149114.40377141</v>
      </c>
      <c r="K354" s="5">
        <v>1255</v>
      </c>
      <c r="L354" s="5">
        <v>382</v>
      </c>
      <c r="M354" s="5">
        <v>149775</v>
      </c>
      <c r="N354" s="18">
        <v>107109.628</v>
      </c>
      <c r="O354" s="5">
        <v>51922.438</v>
      </c>
      <c r="P354" s="5">
        <v>148</v>
      </c>
      <c r="Q354" s="5">
        <v>1450</v>
      </c>
      <c r="R354" s="5">
        <v>175</v>
      </c>
      <c r="S354" s="5">
        <v>75</v>
      </c>
      <c r="T354" s="5">
        <v>22</v>
      </c>
      <c r="U354" s="18">
        <v>165</v>
      </c>
      <c r="V354" s="9">
        <v>643</v>
      </c>
      <c r="W354" s="5">
        <v>1564</v>
      </c>
      <c r="X354" s="5">
        <v>1230</v>
      </c>
      <c r="Y354" s="19">
        <v>76.68751943</v>
      </c>
    </row>
    <row r="355" spans="1:25" ht="12.75">
      <c r="A355" s="9" t="str">
        <f>'[1]grunnlag'!B339</f>
        <v>1703 Namsos</v>
      </c>
      <c r="B355" s="5">
        <v>12574</v>
      </c>
      <c r="C355" s="5">
        <v>1</v>
      </c>
      <c r="D355" s="5">
        <v>1008</v>
      </c>
      <c r="E355" s="5">
        <v>1845</v>
      </c>
      <c r="F355" s="5">
        <v>8017</v>
      </c>
      <c r="G355" s="18">
        <v>1084</v>
      </c>
      <c r="H355" s="9">
        <v>544</v>
      </c>
      <c r="I355" s="5">
        <v>76</v>
      </c>
      <c r="J355" s="5">
        <v>83055.45221963</v>
      </c>
      <c r="K355" s="5">
        <v>829</v>
      </c>
      <c r="L355" s="5">
        <v>222</v>
      </c>
      <c r="M355" s="5">
        <v>77820</v>
      </c>
      <c r="N355" s="18">
        <v>85107.415</v>
      </c>
      <c r="O355" s="5">
        <v>23367.054</v>
      </c>
      <c r="P355" s="5">
        <v>94</v>
      </c>
      <c r="Q355" s="5">
        <v>842</v>
      </c>
      <c r="R355" s="5">
        <v>105</v>
      </c>
      <c r="S355" s="5">
        <v>57</v>
      </c>
      <c r="T355" s="5">
        <v>8</v>
      </c>
      <c r="U355" s="18">
        <v>19</v>
      </c>
      <c r="V355" s="9">
        <v>107</v>
      </c>
      <c r="W355" s="5">
        <v>775</v>
      </c>
      <c r="X355" s="5">
        <v>394</v>
      </c>
      <c r="Y355" s="19">
        <v>77.05966746</v>
      </c>
    </row>
    <row r="356" spans="1:25" ht="12.75">
      <c r="A356" s="10" t="str">
        <f>'[1]grunnlag'!B340</f>
        <v>1711 Meråker</v>
      </c>
      <c r="B356" s="20">
        <v>2531</v>
      </c>
      <c r="C356" s="20">
        <v>1</v>
      </c>
      <c r="D356" s="20">
        <v>153</v>
      </c>
      <c r="E356" s="20">
        <v>343</v>
      </c>
      <c r="F356" s="20">
        <v>1558</v>
      </c>
      <c r="G356" s="20">
        <v>267</v>
      </c>
      <c r="H356" s="10">
        <v>173</v>
      </c>
      <c r="I356" s="20">
        <v>37</v>
      </c>
      <c r="J356" s="20">
        <v>12132.50766016</v>
      </c>
      <c r="K356" s="20">
        <v>131</v>
      </c>
      <c r="L356" s="20">
        <v>33</v>
      </c>
      <c r="M356" s="20">
        <v>9817</v>
      </c>
      <c r="N356" s="20">
        <v>9075.319</v>
      </c>
      <c r="O356" s="20">
        <v>10516.604</v>
      </c>
      <c r="P356" s="20">
        <v>18</v>
      </c>
      <c r="Q356" s="20">
        <v>274</v>
      </c>
      <c r="R356" s="20">
        <v>29</v>
      </c>
      <c r="S356" s="20">
        <v>8</v>
      </c>
      <c r="T356" s="20">
        <v>3</v>
      </c>
      <c r="U356" s="20">
        <v>10</v>
      </c>
      <c r="V356" s="10">
        <v>62</v>
      </c>
      <c r="W356" s="20">
        <v>1274</v>
      </c>
      <c r="X356" s="20">
        <v>258</v>
      </c>
      <c r="Y356" s="21">
        <v>82.27587488</v>
      </c>
    </row>
    <row r="357" spans="1:25" ht="12.75">
      <c r="A357" s="9" t="str">
        <f>'[1]grunnlag'!B341</f>
        <v>1714 Stjørdal</v>
      </c>
      <c r="B357" s="5">
        <v>19892</v>
      </c>
      <c r="C357" s="5">
        <v>1</v>
      </c>
      <c r="D357" s="5">
        <v>1604</v>
      </c>
      <c r="E357" s="5">
        <v>2937</v>
      </c>
      <c r="F357" s="5">
        <v>12965</v>
      </c>
      <c r="G357" s="18">
        <v>1553</v>
      </c>
      <c r="H357" s="9">
        <v>717</v>
      </c>
      <c r="I357" s="5">
        <v>116</v>
      </c>
      <c r="J357" s="5">
        <v>144017.1262534</v>
      </c>
      <c r="K357" s="5">
        <v>1091</v>
      </c>
      <c r="L357" s="5">
        <v>268</v>
      </c>
      <c r="M357" s="5">
        <v>127930</v>
      </c>
      <c r="N357" s="18">
        <v>67752.215</v>
      </c>
      <c r="O357" s="5">
        <v>39929.502</v>
      </c>
      <c r="P357" s="5">
        <v>136</v>
      </c>
      <c r="Q357" s="5">
        <v>1113</v>
      </c>
      <c r="R357" s="5">
        <v>221</v>
      </c>
      <c r="S357" s="5">
        <v>104</v>
      </c>
      <c r="T357" s="5">
        <v>26</v>
      </c>
      <c r="U357" s="18">
        <v>89</v>
      </c>
      <c r="V357" s="9">
        <v>431</v>
      </c>
      <c r="W357" s="5">
        <v>938</v>
      </c>
      <c r="X357" s="5">
        <v>1115</v>
      </c>
      <c r="Y357" s="19">
        <v>80.55505462</v>
      </c>
    </row>
    <row r="358" spans="1:25" ht="12.75">
      <c r="A358" s="9" t="str">
        <f>'[1]grunnlag'!B342</f>
        <v>1717 Frosta</v>
      </c>
      <c r="B358" s="5">
        <v>2467</v>
      </c>
      <c r="C358" s="5">
        <v>1</v>
      </c>
      <c r="D358" s="5">
        <v>189</v>
      </c>
      <c r="E358" s="5">
        <v>351</v>
      </c>
      <c r="F358" s="5">
        <v>1534</v>
      </c>
      <c r="G358" s="18">
        <v>241</v>
      </c>
      <c r="H358" s="9">
        <v>128</v>
      </c>
      <c r="I358" s="5">
        <v>24</v>
      </c>
      <c r="J358" s="5">
        <v>11765.2992898</v>
      </c>
      <c r="K358" s="5">
        <v>108</v>
      </c>
      <c r="L358" s="5">
        <v>51</v>
      </c>
      <c r="M358" s="5">
        <v>10116</v>
      </c>
      <c r="N358" s="18">
        <v>11471.207</v>
      </c>
      <c r="O358" s="5">
        <v>6295.659</v>
      </c>
      <c r="P358" s="5">
        <v>19</v>
      </c>
      <c r="Q358" s="5">
        <v>187</v>
      </c>
      <c r="R358" s="5">
        <v>10</v>
      </c>
      <c r="S358" s="5">
        <v>10</v>
      </c>
      <c r="T358" s="5">
        <v>3</v>
      </c>
      <c r="U358" s="18">
        <v>23</v>
      </c>
      <c r="V358" s="9">
        <v>156</v>
      </c>
      <c r="W358" s="5">
        <v>76</v>
      </c>
      <c r="X358" s="5">
        <v>391</v>
      </c>
      <c r="Y358" s="19">
        <v>67.3672328</v>
      </c>
    </row>
    <row r="359" spans="1:25" ht="12.75">
      <c r="A359" s="10" t="str">
        <f>'[1]grunnlag'!B343</f>
        <v>1718 Leksvik</v>
      </c>
      <c r="B359" s="20">
        <v>3496</v>
      </c>
      <c r="C359" s="20">
        <v>1</v>
      </c>
      <c r="D359" s="20">
        <v>254</v>
      </c>
      <c r="E359" s="20">
        <v>475</v>
      </c>
      <c r="F359" s="20">
        <v>2249</v>
      </c>
      <c r="G359" s="20">
        <v>311</v>
      </c>
      <c r="H359" s="10">
        <v>183</v>
      </c>
      <c r="I359" s="20">
        <v>24</v>
      </c>
      <c r="J359" s="20">
        <v>17876.63235819</v>
      </c>
      <c r="K359" s="20">
        <v>180</v>
      </c>
      <c r="L359" s="20">
        <v>56</v>
      </c>
      <c r="M359" s="20">
        <v>36794</v>
      </c>
      <c r="N359" s="20">
        <v>40541.071</v>
      </c>
      <c r="O359" s="20">
        <v>16435.164</v>
      </c>
      <c r="P359" s="20">
        <v>20</v>
      </c>
      <c r="Q359" s="20">
        <v>248</v>
      </c>
      <c r="R359" s="20">
        <v>25</v>
      </c>
      <c r="S359" s="20">
        <v>38</v>
      </c>
      <c r="T359" s="20">
        <v>8</v>
      </c>
      <c r="U359" s="20">
        <v>23</v>
      </c>
      <c r="V359" s="10">
        <v>130</v>
      </c>
      <c r="W359" s="20">
        <v>430</v>
      </c>
      <c r="X359" s="20">
        <v>391</v>
      </c>
      <c r="Y359" s="21">
        <v>71.17561035</v>
      </c>
    </row>
    <row r="360" spans="1:25" ht="12.75">
      <c r="A360" s="9" t="str">
        <f>'[1]grunnlag'!B344</f>
        <v>1719 Levanger</v>
      </c>
      <c r="B360" s="5">
        <v>18080</v>
      </c>
      <c r="C360" s="5">
        <v>1</v>
      </c>
      <c r="D360" s="5">
        <v>1380</v>
      </c>
      <c r="E360" s="5">
        <v>2669</v>
      </c>
      <c r="F360" s="5">
        <v>11701</v>
      </c>
      <c r="G360" s="18">
        <v>1542</v>
      </c>
      <c r="H360" s="9">
        <v>683</v>
      </c>
      <c r="I360" s="5">
        <v>105</v>
      </c>
      <c r="J360" s="5">
        <v>128421.61031822</v>
      </c>
      <c r="K360" s="5">
        <v>1039</v>
      </c>
      <c r="L360" s="5">
        <v>294</v>
      </c>
      <c r="M360" s="5">
        <v>143415</v>
      </c>
      <c r="N360" s="18">
        <v>93299.121</v>
      </c>
      <c r="O360" s="5">
        <v>34824.917</v>
      </c>
      <c r="P360" s="5">
        <v>119</v>
      </c>
      <c r="Q360" s="5">
        <v>1106</v>
      </c>
      <c r="R360" s="5">
        <v>173</v>
      </c>
      <c r="S360" s="5">
        <v>71</v>
      </c>
      <c r="T360" s="5">
        <v>17</v>
      </c>
      <c r="U360" s="18">
        <v>137</v>
      </c>
      <c r="V360" s="9">
        <v>559</v>
      </c>
      <c r="W360" s="5">
        <v>645</v>
      </c>
      <c r="X360" s="5">
        <v>1174</v>
      </c>
      <c r="Y360" s="19">
        <v>78.34129493</v>
      </c>
    </row>
    <row r="361" spans="1:25" ht="12.75">
      <c r="A361" s="9" t="str">
        <f>'[1]grunnlag'!B345</f>
        <v>1721 Verdal</v>
      </c>
      <c r="B361" s="5">
        <v>13900</v>
      </c>
      <c r="C361" s="5">
        <v>1</v>
      </c>
      <c r="D361" s="5">
        <v>1065</v>
      </c>
      <c r="E361" s="5">
        <v>2035</v>
      </c>
      <c r="F361" s="5">
        <v>9060</v>
      </c>
      <c r="G361" s="18">
        <v>1087</v>
      </c>
      <c r="H361" s="9">
        <v>559</v>
      </c>
      <c r="I361" s="5">
        <v>94</v>
      </c>
      <c r="J361" s="5">
        <v>93673.71846738</v>
      </c>
      <c r="K361" s="5">
        <v>806</v>
      </c>
      <c r="L361" s="5">
        <v>330</v>
      </c>
      <c r="M361" s="5">
        <v>88682</v>
      </c>
      <c r="N361" s="18">
        <v>65160.203</v>
      </c>
      <c r="O361" s="5">
        <v>31590.526</v>
      </c>
      <c r="P361" s="5">
        <v>102</v>
      </c>
      <c r="Q361" s="5">
        <v>877</v>
      </c>
      <c r="R361" s="5">
        <v>106</v>
      </c>
      <c r="S361" s="5">
        <v>63</v>
      </c>
      <c r="T361" s="5">
        <v>15</v>
      </c>
      <c r="U361" s="18">
        <v>87</v>
      </c>
      <c r="V361" s="9">
        <v>406</v>
      </c>
      <c r="W361" s="5">
        <v>1548</v>
      </c>
      <c r="X361" s="5">
        <v>858</v>
      </c>
      <c r="Y361" s="19">
        <v>72.92620986</v>
      </c>
    </row>
    <row r="362" spans="1:25" ht="12.75">
      <c r="A362" s="10" t="str">
        <f>'[1]grunnlag'!B346</f>
        <v>1723 Mosvik</v>
      </c>
      <c r="B362" s="20">
        <v>893</v>
      </c>
      <c r="C362" s="20">
        <v>1</v>
      </c>
      <c r="D362" s="20">
        <v>63</v>
      </c>
      <c r="E362" s="20">
        <v>118</v>
      </c>
      <c r="F362" s="20">
        <v>556</v>
      </c>
      <c r="G362" s="20">
        <v>82</v>
      </c>
      <c r="H362" s="10">
        <v>64</v>
      </c>
      <c r="I362" s="20">
        <v>10</v>
      </c>
      <c r="J362" s="20">
        <v>3475.53567449</v>
      </c>
      <c r="K362" s="20">
        <v>29</v>
      </c>
      <c r="L362" s="20">
        <v>10</v>
      </c>
      <c r="M362" s="20">
        <v>3983</v>
      </c>
      <c r="N362" s="20">
        <v>3890.787</v>
      </c>
      <c r="O362" s="20">
        <v>4160.765</v>
      </c>
      <c r="P362" s="20">
        <v>6</v>
      </c>
      <c r="Q362" s="20">
        <v>89</v>
      </c>
      <c r="R362" s="20">
        <v>0</v>
      </c>
      <c r="S362" s="20">
        <v>3</v>
      </c>
      <c r="T362" s="20">
        <v>1</v>
      </c>
      <c r="U362" s="20">
        <v>9</v>
      </c>
      <c r="V362" s="10">
        <v>58</v>
      </c>
      <c r="W362" s="20">
        <v>219</v>
      </c>
      <c r="X362" s="20">
        <v>162</v>
      </c>
      <c r="Y362" s="21">
        <v>66.10204462</v>
      </c>
    </row>
    <row r="363" spans="1:25" ht="12.75">
      <c r="A363" s="9" t="str">
        <f>'[1]grunnlag'!B347</f>
        <v>1724 Verran</v>
      </c>
      <c r="B363" s="5">
        <v>2644</v>
      </c>
      <c r="C363" s="5">
        <v>1</v>
      </c>
      <c r="D363" s="5">
        <v>153</v>
      </c>
      <c r="E363" s="5">
        <v>337</v>
      </c>
      <c r="F363" s="5">
        <v>1573</v>
      </c>
      <c r="G363" s="18">
        <v>357</v>
      </c>
      <c r="H363" s="9">
        <v>189</v>
      </c>
      <c r="I363" s="5">
        <v>35</v>
      </c>
      <c r="J363" s="5">
        <v>12785.38296047</v>
      </c>
      <c r="K363" s="5">
        <v>137</v>
      </c>
      <c r="L363" s="5">
        <v>58</v>
      </c>
      <c r="M363" s="5">
        <v>19766</v>
      </c>
      <c r="N363" s="18">
        <v>21007.357</v>
      </c>
      <c r="O363" s="5">
        <v>7254.867</v>
      </c>
      <c r="P363" s="5">
        <v>20</v>
      </c>
      <c r="Q363" s="5">
        <v>289</v>
      </c>
      <c r="R363" s="5">
        <v>12</v>
      </c>
      <c r="S363" s="5">
        <v>7</v>
      </c>
      <c r="T363" s="5">
        <v>3</v>
      </c>
      <c r="U363" s="18">
        <v>12</v>
      </c>
      <c r="V363" s="9">
        <v>62</v>
      </c>
      <c r="W363" s="5">
        <v>602</v>
      </c>
      <c r="X363" s="5">
        <v>205</v>
      </c>
      <c r="Y363" s="19">
        <v>66.99185347</v>
      </c>
    </row>
    <row r="364" spans="1:25" ht="12.75">
      <c r="A364" s="9" t="str">
        <f>'[1]grunnlag'!B348</f>
        <v>1725 Namdalseid</v>
      </c>
      <c r="B364" s="5">
        <v>1749</v>
      </c>
      <c r="C364" s="5">
        <v>1</v>
      </c>
      <c r="D364" s="5">
        <v>102</v>
      </c>
      <c r="E364" s="5">
        <v>250</v>
      </c>
      <c r="F364" s="5">
        <v>1075</v>
      </c>
      <c r="G364" s="18">
        <v>189</v>
      </c>
      <c r="H364" s="9">
        <v>114</v>
      </c>
      <c r="I364" s="5">
        <v>19</v>
      </c>
      <c r="J364" s="5">
        <v>7786.59831365</v>
      </c>
      <c r="K364" s="5">
        <v>96</v>
      </c>
      <c r="L364" s="5">
        <v>32</v>
      </c>
      <c r="M364" s="5">
        <v>17919</v>
      </c>
      <c r="N364" s="18">
        <v>20135.099</v>
      </c>
      <c r="O364" s="5">
        <v>9589.749</v>
      </c>
      <c r="P364" s="5">
        <v>8</v>
      </c>
      <c r="Q364" s="5">
        <v>164</v>
      </c>
      <c r="R364" s="5">
        <v>14</v>
      </c>
      <c r="S364" s="5">
        <v>9</v>
      </c>
      <c r="T364" s="5">
        <v>5</v>
      </c>
      <c r="U364" s="18">
        <v>32</v>
      </c>
      <c r="V364" s="9">
        <v>131</v>
      </c>
      <c r="W364" s="5">
        <v>770</v>
      </c>
      <c r="X364" s="5">
        <v>270</v>
      </c>
      <c r="Y364" s="19">
        <v>62.52895999</v>
      </c>
    </row>
    <row r="365" spans="1:25" ht="12.75">
      <c r="A365" s="10" t="str">
        <f>'[1]grunnlag'!B349</f>
        <v>1729 Inderøy</v>
      </c>
      <c r="B365" s="20">
        <v>5938</v>
      </c>
      <c r="C365" s="20">
        <v>1</v>
      </c>
      <c r="D365" s="20">
        <v>453</v>
      </c>
      <c r="E365" s="20">
        <v>917</v>
      </c>
      <c r="F365" s="20">
        <v>3815</v>
      </c>
      <c r="G365" s="20">
        <v>494</v>
      </c>
      <c r="H365" s="10">
        <v>224</v>
      </c>
      <c r="I365" s="20">
        <v>35</v>
      </c>
      <c r="J365" s="20">
        <v>33757.34108874</v>
      </c>
      <c r="K365" s="20">
        <v>281</v>
      </c>
      <c r="L365" s="20">
        <v>101</v>
      </c>
      <c r="M365" s="20">
        <v>37324</v>
      </c>
      <c r="N365" s="20">
        <v>42034.004</v>
      </c>
      <c r="O365" s="20">
        <v>15093.087</v>
      </c>
      <c r="P365" s="20">
        <v>47</v>
      </c>
      <c r="Q365" s="20">
        <v>346</v>
      </c>
      <c r="R365" s="20">
        <v>32</v>
      </c>
      <c r="S365" s="20">
        <v>34</v>
      </c>
      <c r="T365" s="20">
        <v>8</v>
      </c>
      <c r="U365" s="20">
        <v>54</v>
      </c>
      <c r="V365" s="10">
        <v>243</v>
      </c>
      <c r="W365" s="20">
        <v>146</v>
      </c>
      <c r="X365" s="20">
        <v>548</v>
      </c>
      <c r="Y365" s="21">
        <v>71.5896292</v>
      </c>
    </row>
    <row r="366" spans="1:25" ht="12.75">
      <c r="A366" s="9" t="str">
        <f>'[1]grunnlag'!B350</f>
        <v>1736 Snåsa</v>
      </c>
      <c r="B366" s="5">
        <v>2251</v>
      </c>
      <c r="C366" s="5">
        <v>1</v>
      </c>
      <c r="D366" s="5">
        <v>148</v>
      </c>
      <c r="E366" s="5">
        <v>324</v>
      </c>
      <c r="F366" s="5">
        <v>1364</v>
      </c>
      <c r="G366" s="18">
        <v>261</v>
      </c>
      <c r="H366" s="9">
        <v>131</v>
      </c>
      <c r="I366" s="5">
        <v>23</v>
      </c>
      <c r="J366" s="5">
        <v>10540.24228569</v>
      </c>
      <c r="K366" s="5">
        <v>114</v>
      </c>
      <c r="L366" s="5">
        <v>18</v>
      </c>
      <c r="M366" s="5">
        <v>11961</v>
      </c>
      <c r="N366" s="18">
        <v>12784.503</v>
      </c>
      <c r="O366" s="5">
        <v>7347.766</v>
      </c>
      <c r="P366" s="5">
        <v>17</v>
      </c>
      <c r="Q366" s="5">
        <v>212</v>
      </c>
      <c r="R366" s="5">
        <v>5</v>
      </c>
      <c r="S366" s="5">
        <v>11</v>
      </c>
      <c r="T366" s="5">
        <v>5</v>
      </c>
      <c r="U366" s="18">
        <v>37</v>
      </c>
      <c r="V366" s="9">
        <v>168</v>
      </c>
      <c r="W366" s="5">
        <v>2343</v>
      </c>
      <c r="X366" s="5">
        <v>315</v>
      </c>
      <c r="Y366" s="19">
        <v>68.78221745</v>
      </c>
    </row>
    <row r="367" spans="1:25" ht="12.75">
      <c r="A367" s="9" t="str">
        <f>'[1]grunnlag'!B351</f>
        <v>1738 Lierne</v>
      </c>
      <c r="B367" s="5">
        <v>1503</v>
      </c>
      <c r="C367" s="5">
        <v>1</v>
      </c>
      <c r="D367" s="5">
        <v>106</v>
      </c>
      <c r="E367" s="5">
        <v>181</v>
      </c>
      <c r="F367" s="5">
        <v>935</v>
      </c>
      <c r="G367" s="18">
        <v>189</v>
      </c>
      <c r="H367" s="9">
        <v>79</v>
      </c>
      <c r="I367" s="5">
        <v>13</v>
      </c>
      <c r="J367" s="5">
        <v>6491.58542807</v>
      </c>
      <c r="K367" s="5">
        <v>55</v>
      </c>
      <c r="L367" s="5">
        <v>13</v>
      </c>
      <c r="M367" s="5">
        <v>31729</v>
      </c>
      <c r="N367" s="18">
        <v>33813.387</v>
      </c>
      <c r="O367" s="5">
        <v>13865.356</v>
      </c>
      <c r="P367" s="5">
        <v>13</v>
      </c>
      <c r="Q367" s="5">
        <v>160</v>
      </c>
      <c r="R367" s="5">
        <v>1</v>
      </c>
      <c r="S367" s="5">
        <v>13</v>
      </c>
      <c r="T367" s="5">
        <v>2</v>
      </c>
      <c r="U367" s="18">
        <v>15</v>
      </c>
      <c r="V367" s="9">
        <v>94</v>
      </c>
      <c r="W367" s="5">
        <v>2962</v>
      </c>
      <c r="X367" s="5">
        <v>338</v>
      </c>
      <c r="Y367" s="19">
        <v>74.32243805</v>
      </c>
    </row>
    <row r="368" spans="1:25" ht="12.75">
      <c r="A368" s="10" t="str">
        <f>'[1]grunnlag'!B352</f>
        <v>1739 Røyrvik</v>
      </c>
      <c r="B368" s="20">
        <v>544</v>
      </c>
      <c r="C368" s="20">
        <v>1</v>
      </c>
      <c r="D368" s="20">
        <v>37</v>
      </c>
      <c r="E368" s="20">
        <v>63</v>
      </c>
      <c r="F368" s="20">
        <v>358</v>
      </c>
      <c r="G368" s="20">
        <v>58</v>
      </c>
      <c r="H368" s="10">
        <v>24</v>
      </c>
      <c r="I368" s="20">
        <v>4</v>
      </c>
      <c r="J368" s="20">
        <v>1917.42629844</v>
      </c>
      <c r="K368" s="20">
        <v>26</v>
      </c>
      <c r="L368" s="20">
        <v>9</v>
      </c>
      <c r="M368" s="20">
        <v>3545</v>
      </c>
      <c r="N368" s="20">
        <v>4187.781</v>
      </c>
      <c r="O368" s="20">
        <v>5195.392</v>
      </c>
      <c r="P368" s="20">
        <v>4</v>
      </c>
      <c r="Q368" s="20">
        <v>45</v>
      </c>
      <c r="R368" s="20">
        <v>2</v>
      </c>
      <c r="S368" s="20">
        <v>0</v>
      </c>
      <c r="T368" s="20">
        <v>1</v>
      </c>
      <c r="U368" s="20">
        <v>5</v>
      </c>
      <c r="V368" s="10">
        <v>19</v>
      </c>
      <c r="W368" s="20">
        <v>1584</v>
      </c>
      <c r="X368" s="20">
        <v>102</v>
      </c>
      <c r="Y368" s="21">
        <v>89.32241739</v>
      </c>
    </row>
    <row r="369" spans="1:25" ht="12.75">
      <c r="A369" s="9" t="str">
        <f>'[1]grunnlag'!B353</f>
        <v>1740 Namsskogan</v>
      </c>
      <c r="B369" s="5">
        <v>919</v>
      </c>
      <c r="C369" s="5">
        <v>1</v>
      </c>
      <c r="D369" s="5">
        <v>58</v>
      </c>
      <c r="E369" s="5">
        <v>107</v>
      </c>
      <c r="F369" s="5">
        <v>554</v>
      </c>
      <c r="G369" s="18">
        <v>132</v>
      </c>
      <c r="H369" s="9">
        <v>57</v>
      </c>
      <c r="I369" s="5">
        <v>11</v>
      </c>
      <c r="J369" s="5">
        <v>3597.31620146</v>
      </c>
      <c r="K369" s="5">
        <v>51</v>
      </c>
      <c r="L369" s="5">
        <v>23</v>
      </c>
      <c r="M369" s="5">
        <v>11256</v>
      </c>
      <c r="N369" s="18">
        <v>13775.085</v>
      </c>
      <c r="O369" s="5">
        <v>10233.762</v>
      </c>
      <c r="P369" s="5">
        <v>6</v>
      </c>
      <c r="Q369" s="5">
        <v>91</v>
      </c>
      <c r="R369" s="5">
        <v>7</v>
      </c>
      <c r="S369" s="5">
        <v>7</v>
      </c>
      <c r="T369" s="5">
        <v>0</v>
      </c>
      <c r="U369" s="18">
        <v>8</v>
      </c>
      <c r="V369" s="9">
        <v>35</v>
      </c>
      <c r="W369" s="5">
        <v>1417</v>
      </c>
      <c r="X369" s="5">
        <v>109</v>
      </c>
      <c r="Y369" s="19">
        <v>122.68748081</v>
      </c>
    </row>
    <row r="370" spans="1:25" ht="12.75">
      <c r="A370" s="9" t="str">
        <f>'[1]grunnlag'!B354</f>
        <v>1742 Grong</v>
      </c>
      <c r="B370" s="5">
        <v>2416</v>
      </c>
      <c r="C370" s="5">
        <v>1</v>
      </c>
      <c r="D370" s="5">
        <v>152</v>
      </c>
      <c r="E370" s="5">
        <v>316</v>
      </c>
      <c r="F370" s="5">
        <v>1502</v>
      </c>
      <c r="G370" s="18">
        <v>268</v>
      </c>
      <c r="H370" s="9">
        <v>154</v>
      </c>
      <c r="I370" s="5">
        <v>24</v>
      </c>
      <c r="J370" s="5">
        <v>11474.03884763</v>
      </c>
      <c r="K370" s="5">
        <v>127</v>
      </c>
      <c r="L370" s="5">
        <v>36</v>
      </c>
      <c r="M370" s="5">
        <v>16083</v>
      </c>
      <c r="N370" s="18">
        <v>17774.807</v>
      </c>
      <c r="O370" s="5">
        <v>7245.375</v>
      </c>
      <c r="P370" s="5">
        <v>19</v>
      </c>
      <c r="Q370" s="5">
        <v>205</v>
      </c>
      <c r="R370" s="5">
        <v>17</v>
      </c>
      <c r="S370" s="5">
        <v>15</v>
      </c>
      <c r="T370" s="5">
        <v>4</v>
      </c>
      <c r="U370" s="18">
        <v>21</v>
      </c>
      <c r="V370" s="9">
        <v>98</v>
      </c>
      <c r="W370" s="5">
        <v>1136</v>
      </c>
      <c r="X370" s="5">
        <v>230</v>
      </c>
      <c r="Y370" s="19">
        <v>89.45573326</v>
      </c>
    </row>
    <row r="371" spans="1:25" ht="12.75">
      <c r="A371" s="10" t="str">
        <f>'[1]grunnlag'!B355</f>
        <v>1743 Høylandet</v>
      </c>
      <c r="B371" s="20">
        <v>1279</v>
      </c>
      <c r="C371" s="20">
        <v>1</v>
      </c>
      <c r="D371" s="20">
        <v>101</v>
      </c>
      <c r="E371" s="20">
        <v>152</v>
      </c>
      <c r="F371" s="20">
        <v>816</v>
      </c>
      <c r="G371" s="20">
        <v>130</v>
      </c>
      <c r="H371" s="10">
        <v>69</v>
      </c>
      <c r="I371" s="20">
        <v>11</v>
      </c>
      <c r="J371" s="20">
        <v>5348.65583161</v>
      </c>
      <c r="K371" s="20">
        <v>42</v>
      </c>
      <c r="L371" s="20">
        <v>12</v>
      </c>
      <c r="M371" s="20">
        <v>8065</v>
      </c>
      <c r="N371" s="20">
        <v>9772.077</v>
      </c>
      <c r="O371" s="20">
        <v>7195.846</v>
      </c>
      <c r="P371" s="20">
        <v>9</v>
      </c>
      <c r="Q371" s="20">
        <v>95</v>
      </c>
      <c r="R371" s="20">
        <v>2</v>
      </c>
      <c r="S371" s="20">
        <v>18</v>
      </c>
      <c r="T371" s="20">
        <v>0</v>
      </c>
      <c r="U371" s="20">
        <v>19</v>
      </c>
      <c r="V371" s="10">
        <v>106</v>
      </c>
      <c r="W371" s="20">
        <v>755</v>
      </c>
      <c r="X371" s="20">
        <v>210</v>
      </c>
      <c r="Y371" s="21">
        <v>70.34059864</v>
      </c>
    </row>
    <row r="372" spans="1:25" ht="12.75">
      <c r="A372" s="9" t="str">
        <f>'[1]grunnlag'!B356</f>
        <v>1744 Overhalla</v>
      </c>
      <c r="B372" s="5">
        <v>3493</v>
      </c>
      <c r="C372" s="5">
        <v>1</v>
      </c>
      <c r="D372" s="5">
        <v>259</v>
      </c>
      <c r="E372" s="5">
        <v>497</v>
      </c>
      <c r="F372" s="5">
        <v>2239</v>
      </c>
      <c r="G372" s="18">
        <v>320</v>
      </c>
      <c r="H372" s="9">
        <v>149</v>
      </c>
      <c r="I372" s="5">
        <v>29</v>
      </c>
      <c r="J372" s="5">
        <v>17858.22550673</v>
      </c>
      <c r="K372" s="5">
        <v>155</v>
      </c>
      <c r="L372" s="5">
        <v>42</v>
      </c>
      <c r="M372" s="5">
        <v>22660</v>
      </c>
      <c r="N372" s="18">
        <v>32273.344</v>
      </c>
      <c r="O372" s="5">
        <v>13077.524</v>
      </c>
      <c r="P372" s="5">
        <v>26</v>
      </c>
      <c r="Q372" s="5">
        <v>213</v>
      </c>
      <c r="R372" s="5">
        <v>7</v>
      </c>
      <c r="S372" s="5">
        <v>16</v>
      </c>
      <c r="T372" s="5">
        <v>7</v>
      </c>
      <c r="U372" s="18">
        <v>44</v>
      </c>
      <c r="V372" s="9">
        <v>172</v>
      </c>
      <c r="W372" s="5">
        <v>729</v>
      </c>
      <c r="X372" s="5">
        <v>305</v>
      </c>
      <c r="Y372" s="19">
        <v>75.17777766</v>
      </c>
    </row>
    <row r="373" spans="1:25" ht="12.75">
      <c r="A373" s="9" t="str">
        <f>'[1]grunnlag'!B357</f>
        <v>1748 Fosnes</v>
      </c>
      <c r="B373" s="5">
        <v>714</v>
      </c>
      <c r="C373" s="5">
        <v>1</v>
      </c>
      <c r="D373" s="5">
        <v>29</v>
      </c>
      <c r="E373" s="5">
        <v>101</v>
      </c>
      <c r="F373" s="5">
        <v>450</v>
      </c>
      <c r="G373" s="18">
        <v>90</v>
      </c>
      <c r="H373" s="9">
        <v>38</v>
      </c>
      <c r="I373" s="5">
        <v>6</v>
      </c>
      <c r="J373" s="5">
        <v>2657.28327534</v>
      </c>
      <c r="K373" s="5">
        <v>43</v>
      </c>
      <c r="L373" s="5">
        <v>8</v>
      </c>
      <c r="M373" s="5">
        <v>6328</v>
      </c>
      <c r="N373" s="18">
        <v>6364.937</v>
      </c>
      <c r="O373" s="5">
        <v>5715.714</v>
      </c>
      <c r="P373" s="5">
        <v>5</v>
      </c>
      <c r="Q373" s="5">
        <v>69</v>
      </c>
      <c r="R373" s="5">
        <v>1</v>
      </c>
      <c r="S373" s="5">
        <v>4</v>
      </c>
      <c r="T373" s="5">
        <v>1</v>
      </c>
      <c r="U373" s="18">
        <v>11</v>
      </c>
      <c r="V373" s="9">
        <v>53</v>
      </c>
      <c r="W373" s="5">
        <v>545</v>
      </c>
      <c r="X373" s="5">
        <v>138</v>
      </c>
      <c r="Y373" s="19">
        <v>61.44102068</v>
      </c>
    </row>
    <row r="374" spans="1:25" ht="12.75">
      <c r="A374" s="10" t="str">
        <f>'[1]grunnlag'!B358</f>
        <v>1749 Flatanger</v>
      </c>
      <c r="B374" s="20">
        <v>1174</v>
      </c>
      <c r="C374" s="20">
        <v>1</v>
      </c>
      <c r="D374" s="20">
        <v>82</v>
      </c>
      <c r="E374" s="20">
        <v>173</v>
      </c>
      <c r="F374" s="20">
        <v>716</v>
      </c>
      <c r="G374" s="20">
        <v>133</v>
      </c>
      <c r="H374" s="10">
        <v>57</v>
      </c>
      <c r="I374" s="20">
        <v>13</v>
      </c>
      <c r="J374" s="20">
        <v>4826.16000521</v>
      </c>
      <c r="K374" s="20">
        <v>53</v>
      </c>
      <c r="L374" s="20">
        <v>24</v>
      </c>
      <c r="M374" s="20">
        <v>15696</v>
      </c>
      <c r="N374" s="20">
        <v>17828.826</v>
      </c>
      <c r="O374" s="20">
        <v>8644.751</v>
      </c>
      <c r="P374" s="20">
        <v>9</v>
      </c>
      <c r="Q374" s="20">
        <v>118</v>
      </c>
      <c r="R374" s="20">
        <v>5</v>
      </c>
      <c r="S374" s="20">
        <v>9</v>
      </c>
      <c r="T374" s="20">
        <v>0</v>
      </c>
      <c r="U374" s="20">
        <v>9</v>
      </c>
      <c r="V374" s="10">
        <v>57</v>
      </c>
      <c r="W374" s="20">
        <v>460</v>
      </c>
      <c r="X374" s="20">
        <v>198</v>
      </c>
      <c r="Y374" s="21">
        <v>64.54760369</v>
      </c>
    </row>
    <row r="375" spans="1:25" ht="12.75">
      <c r="A375" s="9" t="str">
        <f>'[1]grunnlag'!B359</f>
        <v>1750 Vikna</v>
      </c>
      <c r="B375" s="5">
        <v>4011</v>
      </c>
      <c r="C375" s="5">
        <v>1</v>
      </c>
      <c r="D375" s="5">
        <v>335</v>
      </c>
      <c r="E375" s="5">
        <v>574</v>
      </c>
      <c r="F375" s="5">
        <v>2574</v>
      </c>
      <c r="G375" s="18">
        <v>357</v>
      </c>
      <c r="H375" s="9">
        <v>146</v>
      </c>
      <c r="I375" s="5">
        <v>25</v>
      </c>
      <c r="J375" s="5">
        <v>21081.58182389</v>
      </c>
      <c r="K375" s="5">
        <v>236</v>
      </c>
      <c r="L375" s="5">
        <v>82</v>
      </c>
      <c r="M375" s="5">
        <v>23830</v>
      </c>
      <c r="N375" s="18">
        <v>25082.53</v>
      </c>
      <c r="O375" s="5">
        <v>11893.101</v>
      </c>
      <c r="P375" s="5">
        <v>35</v>
      </c>
      <c r="Q375" s="5">
        <v>276</v>
      </c>
      <c r="R375" s="5">
        <v>17</v>
      </c>
      <c r="S375" s="5">
        <v>28</v>
      </c>
      <c r="T375" s="5">
        <v>3</v>
      </c>
      <c r="U375" s="18">
        <v>16</v>
      </c>
      <c r="V375" s="9">
        <v>83</v>
      </c>
      <c r="W375" s="5">
        <v>318</v>
      </c>
      <c r="X375" s="5">
        <v>302</v>
      </c>
      <c r="Y375" s="19">
        <v>70.8323057</v>
      </c>
    </row>
    <row r="376" spans="1:25" ht="12.75">
      <c r="A376" s="9" t="str">
        <f>'[1]grunnlag'!B360</f>
        <v>1751 Nærøy</v>
      </c>
      <c r="B376" s="5">
        <v>5154</v>
      </c>
      <c r="C376" s="5">
        <v>1</v>
      </c>
      <c r="D376" s="5">
        <v>340</v>
      </c>
      <c r="E376" s="5">
        <v>773</v>
      </c>
      <c r="F376" s="5">
        <v>3221</v>
      </c>
      <c r="G376" s="18">
        <v>534</v>
      </c>
      <c r="H376" s="9">
        <v>248</v>
      </c>
      <c r="I376" s="5">
        <v>38</v>
      </c>
      <c r="J376" s="5">
        <v>28482.18461168</v>
      </c>
      <c r="K376" s="5">
        <v>201</v>
      </c>
      <c r="L376" s="5">
        <v>112</v>
      </c>
      <c r="M376" s="5">
        <v>68013</v>
      </c>
      <c r="N376" s="18">
        <v>81669.172</v>
      </c>
      <c r="O376" s="5">
        <v>27849.941</v>
      </c>
      <c r="P376" s="5">
        <v>40</v>
      </c>
      <c r="Q376" s="5">
        <v>430</v>
      </c>
      <c r="R376" s="5">
        <v>32</v>
      </c>
      <c r="S376" s="5">
        <v>32</v>
      </c>
      <c r="T376" s="5">
        <v>4</v>
      </c>
      <c r="U376" s="18">
        <v>42</v>
      </c>
      <c r="V376" s="9">
        <v>199</v>
      </c>
      <c r="W376" s="5">
        <v>1066</v>
      </c>
      <c r="X376" s="5">
        <v>856</v>
      </c>
      <c r="Y376" s="19">
        <v>66.12874331</v>
      </c>
    </row>
    <row r="377" spans="1:25" ht="12.75">
      <c r="A377" s="10" t="str">
        <f>'[1]grunnlag'!B361</f>
        <v>1755 Leka</v>
      </c>
      <c r="B377" s="20">
        <v>595</v>
      </c>
      <c r="C377" s="20">
        <v>1</v>
      </c>
      <c r="D377" s="20">
        <v>24</v>
      </c>
      <c r="E377" s="20">
        <v>71</v>
      </c>
      <c r="F377" s="20">
        <v>380</v>
      </c>
      <c r="G377" s="20">
        <v>83</v>
      </c>
      <c r="H377" s="10">
        <v>31</v>
      </c>
      <c r="I377" s="20">
        <v>6</v>
      </c>
      <c r="J377" s="20">
        <v>2135.11051258</v>
      </c>
      <c r="K377" s="20">
        <v>28</v>
      </c>
      <c r="L377" s="20">
        <v>14</v>
      </c>
      <c r="M377" s="20">
        <v>3411</v>
      </c>
      <c r="N377" s="20">
        <v>3175.472</v>
      </c>
      <c r="O377" s="20">
        <v>2972.042</v>
      </c>
      <c r="P377" s="20">
        <v>4</v>
      </c>
      <c r="Q377" s="20">
        <v>59</v>
      </c>
      <c r="R377" s="20">
        <v>3</v>
      </c>
      <c r="S377" s="20">
        <v>0</v>
      </c>
      <c r="T377" s="20">
        <v>1</v>
      </c>
      <c r="U377" s="20">
        <v>10</v>
      </c>
      <c r="V377" s="10">
        <v>59</v>
      </c>
      <c r="W377" s="20">
        <v>110</v>
      </c>
      <c r="X377" s="20">
        <v>158</v>
      </c>
      <c r="Y377" s="21">
        <v>62.36348527</v>
      </c>
    </row>
    <row r="378" spans="1:25" ht="13.5" thickBot="1">
      <c r="A378" s="11" t="str">
        <f>'[1]grunnlag'!A338</f>
        <v>Nord-Trøndelag</v>
      </c>
      <c r="B378" s="22">
        <v>128694</v>
      </c>
      <c r="C378" s="22">
        <v>24</v>
      </c>
      <c r="D378" s="22">
        <v>9445</v>
      </c>
      <c r="E378" s="22">
        <v>18427</v>
      </c>
      <c r="F378" s="22">
        <v>82365</v>
      </c>
      <c r="G378" s="22">
        <v>11853</v>
      </c>
      <c r="H378" s="12">
        <v>5694</v>
      </c>
      <c r="I378" s="22">
        <v>910</v>
      </c>
      <c r="J378" s="22">
        <v>814271.41900388</v>
      </c>
      <c r="K378" s="22">
        <v>7113</v>
      </c>
      <c r="L378" s="22">
        <v>2230</v>
      </c>
      <c r="M378" s="22">
        <v>945918</v>
      </c>
      <c r="N378" s="22">
        <v>825085.347</v>
      </c>
      <c r="O378" s="22">
        <v>372216.902</v>
      </c>
      <c r="P378" s="22">
        <v>924</v>
      </c>
      <c r="Q378" s="22">
        <v>8958</v>
      </c>
      <c r="R378" s="22">
        <v>1001</v>
      </c>
      <c r="S378" s="22">
        <v>632</v>
      </c>
      <c r="T378" s="22">
        <v>147</v>
      </c>
      <c r="U378" s="22">
        <v>897</v>
      </c>
      <c r="V378" s="12">
        <v>4131</v>
      </c>
      <c r="W378" s="22">
        <v>22412</v>
      </c>
      <c r="X378" s="22">
        <v>10257</v>
      </c>
      <c r="Y378" s="23">
        <f>Ark1!E378</f>
        <v>75.71371604540181</v>
      </c>
    </row>
    <row r="379" spans="1:25" ht="12.75">
      <c r="A379" s="9"/>
      <c r="B379" s="5"/>
      <c r="C379" s="5"/>
      <c r="D379" s="5"/>
      <c r="E379" s="5"/>
      <c r="F379" s="5"/>
      <c r="G379" s="18"/>
      <c r="H379" s="9"/>
      <c r="I379" s="5"/>
      <c r="J379" s="5"/>
      <c r="K379" s="5"/>
      <c r="L379" s="5"/>
      <c r="M379" s="5"/>
      <c r="N379" s="18"/>
      <c r="O379" s="5"/>
      <c r="P379" s="5"/>
      <c r="Q379" s="5"/>
      <c r="R379" s="5"/>
      <c r="S379" s="5"/>
      <c r="T379" s="5"/>
      <c r="U379" s="18"/>
      <c r="V379" s="9"/>
      <c r="W379" s="5"/>
      <c r="X379" s="5"/>
      <c r="Y379" s="19"/>
    </row>
    <row r="380" spans="1:25" ht="12.75">
      <c r="A380" s="9" t="str">
        <f>'[1]grunnlag'!B363</f>
        <v>1804 Bodø</v>
      </c>
      <c r="B380" s="5">
        <v>44992</v>
      </c>
      <c r="C380" s="5">
        <v>1</v>
      </c>
      <c r="D380" s="5">
        <v>3632</v>
      </c>
      <c r="E380" s="5">
        <v>6354</v>
      </c>
      <c r="F380" s="5">
        <v>30305</v>
      </c>
      <c r="G380" s="18">
        <v>3301</v>
      </c>
      <c r="H380" s="9">
        <v>1212</v>
      </c>
      <c r="I380" s="5">
        <v>188</v>
      </c>
      <c r="J380" s="5">
        <v>383497.34251334</v>
      </c>
      <c r="K380" s="5">
        <v>2820</v>
      </c>
      <c r="L380" s="5">
        <v>813</v>
      </c>
      <c r="M380" s="5">
        <v>480874</v>
      </c>
      <c r="N380" s="18">
        <v>187089.671</v>
      </c>
      <c r="O380" s="5">
        <v>54884.874</v>
      </c>
      <c r="P380" s="5">
        <v>309</v>
      </c>
      <c r="Q380" s="5">
        <v>2227</v>
      </c>
      <c r="R380" s="5">
        <v>507</v>
      </c>
      <c r="S380" s="5">
        <v>106</v>
      </c>
      <c r="T380" s="5">
        <v>37</v>
      </c>
      <c r="U380" s="18">
        <v>30</v>
      </c>
      <c r="V380" s="9">
        <v>135</v>
      </c>
      <c r="W380" s="5">
        <v>1392</v>
      </c>
      <c r="X380" s="5">
        <v>1054</v>
      </c>
      <c r="Y380" s="19">
        <v>92.75421585</v>
      </c>
    </row>
    <row r="381" spans="1:25" ht="12.75">
      <c r="A381" s="9" t="str">
        <f>'[1]grunnlag'!B364</f>
        <v>1805 Narvik</v>
      </c>
      <c r="B381" s="5">
        <v>18365</v>
      </c>
      <c r="C381" s="5">
        <v>1</v>
      </c>
      <c r="D381" s="5">
        <v>1152</v>
      </c>
      <c r="E381" s="5">
        <v>2470</v>
      </c>
      <c r="F381" s="5">
        <v>11918</v>
      </c>
      <c r="G381" s="18">
        <v>1853</v>
      </c>
      <c r="H381" s="9">
        <v>858</v>
      </c>
      <c r="I381" s="5">
        <v>114</v>
      </c>
      <c r="J381" s="5">
        <v>130854.63766085</v>
      </c>
      <c r="K381" s="5">
        <v>1194</v>
      </c>
      <c r="L381" s="5">
        <v>312</v>
      </c>
      <c r="M381" s="5">
        <v>135699</v>
      </c>
      <c r="N381" s="18">
        <v>109838.941</v>
      </c>
      <c r="O381" s="5">
        <v>21534.787</v>
      </c>
      <c r="P381" s="5">
        <v>140</v>
      </c>
      <c r="Q381" s="5">
        <v>1373</v>
      </c>
      <c r="R381" s="5">
        <v>322</v>
      </c>
      <c r="S381" s="5">
        <v>52</v>
      </c>
      <c r="T381" s="5">
        <v>17</v>
      </c>
      <c r="U381" s="18">
        <v>4</v>
      </c>
      <c r="V381" s="9">
        <v>28</v>
      </c>
      <c r="W381" s="5">
        <v>2023</v>
      </c>
      <c r="X381" s="5">
        <v>431</v>
      </c>
      <c r="Y381" s="19">
        <v>90.42517457</v>
      </c>
    </row>
    <row r="382" spans="1:25" ht="12.75">
      <c r="A382" s="10" t="str">
        <f>'[1]grunnlag'!B365</f>
        <v>1811 Bindal</v>
      </c>
      <c r="B382" s="20">
        <v>1741</v>
      </c>
      <c r="C382" s="20">
        <v>1</v>
      </c>
      <c r="D382" s="20">
        <v>104</v>
      </c>
      <c r="E382" s="20">
        <v>225</v>
      </c>
      <c r="F382" s="20">
        <v>1085</v>
      </c>
      <c r="G382" s="20">
        <v>189</v>
      </c>
      <c r="H382" s="10">
        <v>105</v>
      </c>
      <c r="I382" s="20">
        <v>33</v>
      </c>
      <c r="J382" s="20">
        <v>7743.87841059</v>
      </c>
      <c r="K382" s="20">
        <v>60</v>
      </c>
      <c r="L382" s="20">
        <v>24</v>
      </c>
      <c r="M382" s="20">
        <v>33264</v>
      </c>
      <c r="N382" s="20">
        <v>36660.399</v>
      </c>
      <c r="O382" s="20">
        <v>15306.002</v>
      </c>
      <c r="P382" s="20">
        <v>13</v>
      </c>
      <c r="Q382" s="20">
        <v>202</v>
      </c>
      <c r="R382" s="20">
        <v>1</v>
      </c>
      <c r="S382" s="20">
        <v>13</v>
      </c>
      <c r="T382" s="20">
        <v>3</v>
      </c>
      <c r="U382" s="20">
        <v>12</v>
      </c>
      <c r="V382" s="10">
        <v>73</v>
      </c>
      <c r="W382" s="20">
        <v>1265</v>
      </c>
      <c r="X382" s="20">
        <v>352</v>
      </c>
      <c r="Y382" s="21">
        <v>74.89127265</v>
      </c>
    </row>
    <row r="383" spans="1:25" ht="12.75">
      <c r="A383" s="9" t="str">
        <f>'[1]grunnlag'!B366</f>
        <v>1812 Sømna</v>
      </c>
      <c r="B383" s="5">
        <v>2048</v>
      </c>
      <c r="C383" s="5">
        <v>1</v>
      </c>
      <c r="D383" s="5">
        <v>121</v>
      </c>
      <c r="E383" s="5">
        <v>303</v>
      </c>
      <c r="F383" s="5">
        <v>1309</v>
      </c>
      <c r="G383" s="18">
        <v>192</v>
      </c>
      <c r="H383" s="9">
        <v>98</v>
      </c>
      <c r="I383" s="5">
        <v>25</v>
      </c>
      <c r="J383" s="5">
        <v>9410.13692414</v>
      </c>
      <c r="K383" s="5">
        <v>93</v>
      </c>
      <c r="L383" s="5">
        <v>20</v>
      </c>
      <c r="M383" s="5">
        <v>11175</v>
      </c>
      <c r="N383" s="18">
        <v>15277.126</v>
      </c>
      <c r="O383" s="5">
        <v>5491.064</v>
      </c>
      <c r="P383" s="5">
        <v>16</v>
      </c>
      <c r="Q383" s="5">
        <v>182</v>
      </c>
      <c r="R383" s="5">
        <v>16</v>
      </c>
      <c r="S383" s="5">
        <v>9</v>
      </c>
      <c r="T383" s="5">
        <v>1</v>
      </c>
      <c r="U383" s="18">
        <v>31</v>
      </c>
      <c r="V383" s="9">
        <v>122</v>
      </c>
      <c r="W383" s="5">
        <v>194</v>
      </c>
      <c r="X383" s="5">
        <v>341</v>
      </c>
      <c r="Y383" s="19">
        <v>61.10009729</v>
      </c>
    </row>
    <row r="384" spans="1:25" ht="12.75">
      <c r="A384" s="9" t="str">
        <f>'[1]grunnlag'!B367</f>
        <v>1813 Brønnøy</v>
      </c>
      <c r="B384" s="5">
        <v>7565</v>
      </c>
      <c r="C384" s="5">
        <v>1</v>
      </c>
      <c r="D384" s="5">
        <v>562</v>
      </c>
      <c r="E384" s="5">
        <v>1112</v>
      </c>
      <c r="F384" s="5">
        <v>4860</v>
      </c>
      <c r="G384" s="18">
        <v>674</v>
      </c>
      <c r="H384" s="9">
        <v>295</v>
      </c>
      <c r="I384" s="5">
        <v>62</v>
      </c>
      <c r="J384" s="5">
        <v>45140.9525135</v>
      </c>
      <c r="K384" s="5">
        <v>470</v>
      </c>
      <c r="L384" s="5">
        <v>97</v>
      </c>
      <c r="M384" s="5">
        <v>64953</v>
      </c>
      <c r="N384" s="18">
        <v>72268.003</v>
      </c>
      <c r="O384" s="5">
        <v>18946.898</v>
      </c>
      <c r="P384" s="5">
        <v>57</v>
      </c>
      <c r="Q384" s="5">
        <v>506</v>
      </c>
      <c r="R384" s="5">
        <v>58</v>
      </c>
      <c r="S384" s="5">
        <v>61</v>
      </c>
      <c r="T384" s="5">
        <v>18</v>
      </c>
      <c r="U384" s="18">
        <v>32</v>
      </c>
      <c r="V384" s="9">
        <v>146</v>
      </c>
      <c r="W384" s="5">
        <v>1042</v>
      </c>
      <c r="X384" s="5">
        <v>664</v>
      </c>
      <c r="Y384" s="19">
        <v>74.77351666</v>
      </c>
    </row>
    <row r="385" spans="1:25" ht="12.75">
      <c r="A385" s="10" t="str">
        <f>'[1]grunnlag'!B368</f>
        <v>1815 Vega</v>
      </c>
      <c r="B385" s="20">
        <v>1308</v>
      </c>
      <c r="C385" s="20">
        <v>1</v>
      </c>
      <c r="D385" s="20">
        <v>70</v>
      </c>
      <c r="E385" s="20">
        <v>182</v>
      </c>
      <c r="F385" s="20">
        <v>824</v>
      </c>
      <c r="G385" s="20">
        <v>153</v>
      </c>
      <c r="H385" s="10">
        <v>67</v>
      </c>
      <c r="I385" s="20">
        <v>12</v>
      </c>
      <c r="J385" s="20">
        <v>5494.51410733</v>
      </c>
      <c r="K385" s="20">
        <v>63</v>
      </c>
      <c r="L385" s="20">
        <v>17</v>
      </c>
      <c r="M385" s="20">
        <v>6514</v>
      </c>
      <c r="N385" s="20">
        <v>6693.343</v>
      </c>
      <c r="O385" s="20">
        <v>6793.901</v>
      </c>
      <c r="P385" s="20">
        <v>12</v>
      </c>
      <c r="Q385" s="20">
        <v>143</v>
      </c>
      <c r="R385" s="20">
        <v>3</v>
      </c>
      <c r="S385" s="20">
        <v>5</v>
      </c>
      <c r="T385" s="20">
        <v>1</v>
      </c>
      <c r="U385" s="20">
        <v>18</v>
      </c>
      <c r="V385" s="10">
        <v>76</v>
      </c>
      <c r="W385" s="20">
        <v>163</v>
      </c>
      <c r="X385" s="20">
        <v>286</v>
      </c>
      <c r="Y385" s="21">
        <v>64.25871036</v>
      </c>
    </row>
    <row r="386" spans="1:25" ht="12.75">
      <c r="A386" s="9" t="str">
        <f>'[1]grunnlag'!B369</f>
        <v>1816 Vevelstad</v>
      </c>
      <c r="B386" s="5">
        <v>516</v>
      </c>
      <c r="C386" s="5">
        <v>1</v>
      </c>
      <c r="D386" s="5">
        <v>28</v>
      </c>
      <c r="E386" s="5">
        <v>65</v>
      </c>
      <c r="F386" s="5">
        <v>334</v>
      </c>
      <c r="G386" s="18">
        <v>55</v>
      </c>
      <c r="H386" s="9">
        <v>26</v>
      </c>
      <c r="I386" s="5">
        <v>8</v>
      </c>
      <c r="J386" s="5">
        <v>1799.61515559</v>
      </c>
      <c r="K386" s="5">
        <v>16</v>
      </c>
      <c r="L386" s="5">
        <v>9</v>
      </c>
      <c r="M386" s="5">
        <v>4362</v>
      </c>
      <c r="N386" s="18">
        <v>3669.205</v>
      </c>
      <c r="O386" s="5">
        <v>5434.152</v>
      </c>
      <c r="P386" s="5">
        <v>5</v>
      </c>
      <c r="Q386" s="5">
        <v>57</v>
      </c>
      <c r="R386" s="5">
        <v>1</v>
      </c>
      <c r="S386" s="5">
        <v>0</v>
      </c>
      <c r="T386" s="5">
        <v>0</v>
      </c>
      <c r="U386" s="18">
        <v>10</v>
      </c>
      <c r="V386" s="9">
        <v>41</v>
      </c>
      <c r="W386" s="5">
        <v>539</v>
      </c>
      <c r="X386" s="5">
        <v>138</v>
      </c>
      <c r="Y386" s="19">
        <v>58.81087858</v>
      </c>
    </row>
    <row r="387" spans="1:25" ht="12.75">
      <c r="A387" s="9" t="str">
        <f>'[1]grunnlag'!B370</f>
        <v>1818 Herøy</v>
      </c>
      <c r="B387" s="5">
        <v>1725</v>
      </c>
      <c r="C387" s="5">
        <v>1</v>
      </c>
      <c r="D387" s="5">
        <v>101</v>
      </c>
      <c r="E387" s="5">
        <v>226</v>
      </c>
      <c r="F387" s="5">
        <v>1112</v>
      </c>
      <c r="G387" s="18">
        <v>177</v>
      </c>
      <c r="H387" s="9">
        <v>93</v>
      </c>
      <c r="I387" s="5">
        <v>16</v>
      </c>
      <c r="J387" s="5">
        <v>7658.55647593</v>
      </c>
      <c r="K387" s="5">
        <v>58</v>
      </c>
      <c r="L387" s="5">
        <v>47</v>
      </c>
      <c r="M387" s="5">
        <v>15847</v>
      </c>
      <c r="N387" s="18">
        <v>12249.781</v>
      </c>
      <c r="O387" s="5">
        <v>4508.477</v>
      </c>
      <c r="P387" s="5">
        <v>15</v>
      </c>
      <c r="Q387" s="5">
        <v>180</v>
      </c>
      <c r="R387" s="5">
        <v>16</v>
      </c>
      <c r="S387" s="5">
        <v>12</v>
      </c>
      <c r="T387" s="5">
        <v>3</v>
      </c>
      <c r="U387" s="18">
        <v>7</v>
      </c>
      <c r="V387" s="9">
        <v>30</v>
      </c>
      <c r="W387" s="5">
        <v>65</v>
      </c>
      <c r="X387" s="5">
        <v>196</v>
      </c>
      <c r="Y387" s="19">
        <v>70.48050536</v>
      </c>
    </row>
    <row r="388" spans="1:25" ht="12.75">
      <c r="A388" s="10" t="str">
        <f>'[1]grunnlag'!B371</f>
        <v>1820 Alstahaug</v>
      </c>
      <c r="B388" s="20">
        <v>7306</v>
      </c>
      <c r="C388" s="20">
        <v>1</v>
      </c>
      <c r="D388" s="20">
        <v>484</v>
      </c>
      <c r="E388" s="20">
        <v>1077</v>
      </c>
      <c r="F388" s="20">
        <v>4881</v>
      </c>
      <c r="G388" s="20">
        <v>619</v>
      </c>
      <c r="H388" s="10">
        <v>215</v>
      </c>
      <c r="I388" s="20">
        <v>30</v>
      </c>
      <c r="J388" s="20">
        <v>43292.79265829</v>
      </c>
      <c r="K388" s="20">
        <v>455</v>
      </c>
      <c r="L388" s="20">
        <v>208</v>
      </c>
      <c r="M388" s="20">
        <v>49190</v>
      </c>
      <c r="N388" s="20">
        <v>50721.631</v>
      </c>
      <c r="O388" s="20">
        <v>14472.43</v>
      </c>
      <c r="P388" s="20">
        <v>61</v>
      </c>
      <c r="Q388" s="20">
        <v>431</v>
      </c>
      <c r="R388" s="20">
        <v>100</v>
      </c>
      <c r="S388" s="20">
        <v>37</v>
      </c>
      <c r="T388" s="20">
        <v>10</v>
      </c>
      <c r="U388" s="20">
        <v>27</v>
      </c>
      <c r="V388" s="10">
        <v>106</v>
      </c>
      <c r="W388" s="20">
        <v>187</v>
      </c>
      <c r="X388" s="20">
        <v>302</v>
      </c>
      <c r="Y388" s="21">
        <v>73.93855612</v>
      </c>
    </row>
    <row r="389" spans="1:25" ht="12.75">
      <c r="A389" s="9" t="str">
        <f>'[1]grunnlag'!B372</f>
        <v>1822 Leirfjord</v>
      </c>
      <c r="B389" s="5">
        <v>2156</v>
      </c>
      <c r="C389" s="5">
        <v>1</v>
      </c>
      <c r="D389" s="5">
        <v>124</v>
      </c>
      <c r="E389" s="5">
        <v>310</v>
      </c>
      <c r="F389" s="5">
        <v>1388</v>
      </c>
      <c r="G389" s="18">
        <v>189</v>
      </c>
      <c r="H389" s="9">
        <v>116</v>
      </c>
      <c r="I389" s="5">
        <v>29</v>
      </c>
      <c r="J389" s="5">
        <v>10008.71926365</v>
      </c>
      <c r="K389" s="5">
        <v>101</v>
      </c>
      <c r="L389" s="5">
        <v>55</v>
      </c>
      <c r="M389" s="5">
        <v>14675</v>
      </c>
      <c r="N389" s="18">
        <v>18065.357</v>
      </c>
      <c r="O389" s="5">
        <v>9227.919</v>
      </c>
      <c r="P389" s="5">
        <v>15</v>
      </c>
      <c r="Q389" s="5">
        <v>210</v>
      </c>
      <c r="R389" s="5">
        <v>21</v>
      </c>
      <c r="S389" s="5">
        <v>12</v>
      </c>
      <c r="T389" s="5">
        <v>0</v>
      </c>
      <c r="U389" s="18">
        <v>22</v>
      </c>
      <c r="V389" s="9">
        <v>96</v>
      </c>
      <c r="W389" s="5">
        <v>465</v>
      </c>
      <c r="X389" s="5">
        <v>447</v>
      </c>
      <c r="Y389" s="19">
        <v>57.95990932</v>
      </c>
    </row>
    <row r="390" spans="1:25" ht="12.75">
      <c r="A390" s="9" t="str">
        <f>'[1]grunnlag'!B373</f>
        <v>1824 Vefsn</v>
      </c>
      <c r="B390" s="5">
        <v>13440</v>
      </c>
      <c r="C390" s="5">
        <v>1</v>
      </c>
      <c r="D390" s="5">
        <v>924</v>
      </c>
      <c r="E390" s="5">
        <v>1766</v>
      </c>
      <c r="F390" s="5">
        <v>8752</v>
      </c>
      <c r="G390" s="18">
        <v>1320</v>
      </c>
      <c r="H390" s="9">
        <v>586</v>
      </c>
      <c r="I390" s="5">
        <v>92</v>
      </c>
      <c r="J390" s="5">
        <v>89966.14725053</v>
      </c>
      <c r="K390" s="5">
        <v>880</v>
      </c>
      <c r="L390" s="5">
        <v>219</v>
      </c>
      <c r="M390" s="5">
        <v>78980</v>
      </c>
      <c r="N390" s="18">
        <v>52742.693</v>
      </c>
      <c r="O390" s="5">
        <v>27436.697</v>
      </c>
      <c r="P390" s="5">
        <v>98</v>
      </c>
      <c r="Q390" s="5">
        <v>951</v>
      </c>
      <c r="R390" s="5">
        <v>120</v>
      </c>
      <c r="S390" s="5">
        <v>66</v>
      </c>
      <c r="T390" s="5">
        <v>15</v>
      </c>
      <c r="U390" s="18">
        <v>29</v>
      </c>
      <c r="V390" s="9">
        <v>131</v>
      </c>
      <c r="W390" s="5">
        <v>1928</v>
      </c>
      <c r="X390" s="5">
        <v>668</v>
      </c>
      <c r="Y390" s="19">
        <v>89.60787746</v>
      </c>
    </row>
    <row r="391" spans="1:25" ht="12.75">
      <c r="A391" s="10" t="str">
        <f>'[1]grunnlag'!B374</f>
        <v>1825 Grane</v>
      </c>
      <c r="B391" s="20">
        <v>1543</v>
      </c>
      <c r="C391" s="20">
        <v>1</v>
      </c>
      <c r="D391" s="20">
        <v>101</v>
      </c>
      <c r="E391" s="20">
        <v>198</v>
      </c>
      <c r="F391" s="20">
        <v>969</v>
      </c>
      <c r="G391" s="20">
        <v>182</v>
      </c>
      <c r="H391" s="10">
        <v>73</v>
      </c>
      <c r="I391" s="20">
        <v>20</v>
      </c>
      <c r="J391" s="20">
        <v>6699.44939959</v>
      </c>
      <c r="K391" s="20">
        <v>100</v>
      </c>
      <c r="L391" s="20">
        <v>18</v>
      </c>
      <c r="M391" s="20">
        <v>33575</v>
      </c>
      <c r="N391" s="20">
        <v>13403.408</v>
      </c>
      <c r="O391" s="20">
        <v>9963.596</v>
      </c>
      <c r="P391" s="20">
        <v>14</v>
      </c>
      <c r="Q391" s="20">
        <v>150</v>
      </c>
      <c r="R391" s="20">
        <v>8</v>
      </c>
      <c r="S391" s="20">
        <v>7</v>
      </c>
      <c r="T391" s="20">
        <v>0</v>
      </c>
      <c r="U391" s="20">
        <v>9</v>
      </c>
      <c r="V391" s="10">
        <v>46</v>
      </c>
      <c r="W391" s="20">
        <v>2009</v>
      </c>
      <c r="X391" s="20">
        <v>216</v>
      </c>
      <c r="Y391" s="21">
        <v>74.10050282</v>
      </c>
    </row>
    <row r="392" spans="1:25" ht="12.75">
      <c r="A392" s="9" t="str">
        <f>'[1]grunnlag'!B375</f>
        <v>1826 Hattfjelldal</v>
      </c>
      <c r="B392" s="5">
        <v>1503</v>
      </c>
      <c r="C392" s="5">
        <v>1</v>
      </c>
      <c r="D392" s="5">
        <v>88</v>
      </c>
      <c r="E392" s="5">
        <v>193</v>
      </c>
      <c r="F392" s="5">
        <v>938</v>
      </c>
      <c r="G392" s="18">
        <v>185</v>
      </c>
      <c r="H392" s="9">
        <v>82</v>
      </c>
      <c r="I392" s="5">
        <v>17</v>
      </c>
      <c r="J392" s="5">
        <v>6491.58542807</v>
      </c>
      <c r="K392" s="5">
        <v>56</v>
      </c>
      <c r="L392" s="5">
        <v>19</v>
      </c>
      <c r="M392" s="5">
        <v>12543</v>
      </c>
      <c r="N392" s="18">
        <v>16046.587</v>
      </c>
      <c r="O392" s="5">
        <v>11953.437</v>
      </c>
      <c r="P392" s="5">
        <v>12</v>
      </c>
      <c r="Q392" s="5">
        <v>136</v>
      </c>
      <c r="R392" s="5">
        <v>13</v>
      </c>
      <c r="S392" s="5">
        <v>10</v>
      </c>
      <c r="T392" s="5">
        <v>0</v>
      </c>
      <c r="U392" s="18">
        <v>18</v>
      </c>
      <c r="V392" s="9">
        <v>106</v>
      </c>
      <c r="W392" s="5">
        <v>2684</v>
      </c>
      <c r="X392" s="5">
        <v>270</v>
      </c>
      <c r="Y392" s="19">
        <v>65.1598398</v>
      </c>
    </row>
    <row r="393" spans="1:25" ht="12.75">
      <c r="A393" s="9" t="str">
        <f>'[1]grunnlag'!B376</f>
        <v>1827 Dønna</v>
      </c>
      <c r="B393" s="5">
        <v>1507</v>
      </c>
      <c r="C393" s="5">
        <v>1</v>
      </c>
      <c r="D393" s="5">
        <v>107</v>
      </c>
      <c r="E393" s="5">
        <v>201</v>
      </c>
      <c r="F393" s="5">
        <v>967</v>
      </c>
      <c r="G393" s="18">
        <v>145</v>
      </c>
      <c r="H393" s="9">
        <v>72</v>
      </c>
      <c r="I393" s="5">
        <v>15</v>
      </c>
      <c r="J393" s="5">
        <v>6512.32255171</v>
      </c>
      <c r="K393" s="5">
        <v>59</v>
      </c>
      <c r="L393" s="5">
        <v>38</v>
      </c>
      <c r="M393" s="5">
        <v>18703</v>
      </c>
      <c r="N393" s="18">
        <v>19976.426</v>
      </c>
      <c r="O393" s="5">
        <v>15276.421</v>
      </c>
      <c r="P393" s="5">
        <v>16</v>
      </c>
      <c r="Q393" s="5">
        <v>134</v>
      </c>
      <c r="R393" s="5">
        <v>5</v>
      </c>
      <c r="S393" s="5">
        <v>13</v>
      </c>
      <c r="T393" s="5">
        <v>3</v>
      </c>
      <c r="U393" s="18">
        <v>18</v>
      </c>
      <c r="V393" s="9">
        <v>76</v>
      </c>
      <c r="W393" s="5">
        <v>194</v>
      </c>
      <c r="X393" s="5">
        <v>349</v>
      </c>
      <c r="Y393" s="19">
        <v>58.28382733</v>
      </c>
    </row>
    <row r="394" spans="1:25" ht="12.75">
      <c r="A394" s="10" t="str">
        <f>'[1]grunnlag'!B377</f>
        <v>1828 Nesna</v>
      </c>
      <c r="B394" s="20">
        <v>1769</v>
      </c>
      <c r="C394" s="20">
        <v>1</v>
      </c>
      <c r="D394" s="20">
        <v>127</v>
      </c>
      <c r="E394" s="20">
        <v>258</v>
      </c>
      <c r="F394" s="20">
        <v>1100</v>
      </c>
      <c r="G394" s="20">
        <v>163</v>
      </c>
      <c r="H394" s="10">
        <v>106</v>
      </c>
      <c r="I394" s="20">
        <v>15</v>
      </c>
      <c r="J394" s="20">
        <v>7893.56881599</v>
      </c>
      <c r="K394" s="20">
        <v>104</v>
      </c>
      <c r="L394" s="20">
        <v>27</v>
      </c>
      <c r="M394" s="20">
        <v>10357</v>
      </c>
      <c r="N394" s="20">
        <v>9565.771</v>
      </c>
      <c r="O394" s="20">
        <v>5233.414</v>
      </c>
      <c r="P394" s="20">
        <v>12</v>
      </c>
      <c r="Q394" s="20">
        <v>168</v>
      </c>
      <c r="R394" s="20">
        <v>9</v>
      </c>
      <c r="S394" s="20">
        <v>6</v>
      </c>
      <c r="T394" s="20">
        <v>2</v>
      </c>
      <c r="U394" s="20">
        <v>16</v>
      </c>
      <c r="V394" s="10">
        <v>71</v>
      </c>
      <c r="W394" s="20">
        <v>183</v>
      </c>
      <c r="X394" s="20">
        <v>240</v>
      </c>
      <c r="Y394" s="21">
        <v>67.08255363</v>
      </c>
    </row>
    <row r="395" spans="1:25" ht="12.75">
      <c r="A395" s="9" t="str">
        <f>'[1]grunnlag'!B378</f>
        <v>1832 Hemnes</v>
      </c>
      <c r="B395" s="5">
        <v>4542</v>
      </c>
      <c r="C395" s="5">
        <v>1</v>
      </c>
      <c r="D395" s="5">
        <v>308</v>
      </c>
      <c r="E395" s="5">
        <v>651</v>
      </c>
      <c r="F395" s="5">
        <v>2816</v>
      </c>
      <c r="G395" s="18">
        <v>491</v>
      </c>
      <c r="H395" s="9">
        <v>230</v>
      </c>
      <c r="I395" s="5">
        <v>46</v>
      </c>
      <c r="J395" s="5">
        <v>24473.52664445</v>
      </c>
      <c r="K395" s="5">
        <v>267</v>
      </c>
      <c r="L395" s="5">
        <v>81</v>
      </c>
      <c r="M395" s="5">
        <v>56500</v>
      </c>
      <c r="N395" s="18">
        <v>70746.687</v>
      </c>
      <c r="O395" s="5">
        <v>17533.387</v>
      </c>
      <c r="P395" s="5">
        <v>35</v>
      </c>
      <c r="Q395" s="5">
        <v>399</v>
      </c>
      <c r="R395" s="5">
        <v>34</v>
      </c>
      <c r="S395" s="5">
        <v>24</v>
      </c>
      <c r="T395" s="5">
        <v>3</v>
      </c>
      <c r="U395" s="18">
        <v>23</v>
      </c>
      <c r="V395" s="9">
        <v>135</v>
      </c>
      <c r="W395" s="5">
        <v>1589</v>
      </c>
      <c r="X395" s="5">
        <v>372</v>
      </c>
      <c r="Y395" s="19">
        <v>103.16556593</v>
      </c>
    </row>
    <row r="396" spans="1:25" ht="12.75">
      <c r="A396" s="9" t="str">
        <f>'[1]grunnlag'!B379</f>
        <v>1833 Rana</v>
      </c>
      <c r="B396" s="5">
        <v>25355</v>
      </c>
      <c r="C396" s="5">
        <v>1</v>
      </c>
      <c r="D396" s="5">
        <v>1740</v>
      </c>
      <c r="E396" s="5">
        <v>3608</v>
      </c>
      <c r="F396" s="5">
        <v>16448</v>
      </c>
      <c r="G396" s="18">
        <v>2371</v>
      </c>
      <c r="H396" s="9">
        <v>1028</v>
      </c>
      <c r="I396" s="5">
        <v>160</v>
      </c>
      <c r="J396" s="5">
        <v>192697.61428712</v>
      </c>
      <c r="K396" s="5">
        <v>1503</v>
      </c>
      <c r="L396" s="5">
        <v>557</v>
      </c>
      <c r="M396" s="5">
        <v>194822</v>
      </c>
      <c r="N396" s="18">
        <v>119902.854</v>
      </c>
      <c r="O396" s="5">
        <v>46360.47</v>
      </c>
      <c r="P396" s="5">
        <v>180</v>
      </c>
      <c r="Q396" s="5">
        <v>1802</v>
      </c>
      <c r="R396" s="5">
        <v>175</v>
      </c>
      <c r="S396" s="5">
        <v>77</v>
      </c>
      <c r="T396" s="5">
        <v>29</v>
      </c>
      <c r="U396" s="18">
        <v>25</v>
      </c>
      <c r="V396" s="9">
        <v>161</v>
      </c>
      <c r="W396" s="5">
        <v>4460</v>
      </c>
      <c r="X396" s="5">
        <v>739</v>
      </c>
      <c r="Y396" s="19">
        <v>83.6357513</v>
      </c>
    </row>
    <row r="397" spans="1:25" ht="12.75">
      <c r="A397" s="10" t="str">
        <f>'[1]grunnlag'!B380</f>
        <v>1834 Lurøy</v>
      </c>
      <c r="B397" s="20">
        <v>1971</v>
      </c>
      <c r="C397" s="20">
        <v>1</v>
      </c>
      <c r="D397" s="20">
        <v>122</v>
      </c>
      <c r="E397" s="20">
        <v>270</v>
      </c>
      <c r="F397" s="20">
        <v>1232</v>
      </c>
      <c r="G397" s="20">
        <v>239</v>
      </c>
      <c r="H397" s="10">
        <v>79</v>
      </c>
      <c r="I397" s="20">
        <v>29</v>
      </c>
      <c r="J397" s="20">
        <v>8987.19053473</v>
      </c>
      <c r="K397" s="20">
        <v>90</v>
      </c>
      <c r="L397" s="20">
        <v>31</v>
      </c>
      <c r="M397" s="20">
        <v>132610</v>
      </c>
      <c r="N397" s="20">
        <v>126961.624</v>
      </c>
      <c r="O397" s="20">
        <v>40801.916</v>
      </c>
      <c r="P397" s="20">
        <v>16</v>
      </c>
      <c r="Q397" s="20">
        <v>176</v>
      </c>
      <c r="R397" s="20">
        <v>13</v>
      </c>
      <c r="S397" s="20">
        <v>15</v>
      </c>
      <c r="T397" s="20">
        <v>4</v>
      </c>
      <c r="U397" s="20">
        <v>8</v>
      </c>
      <c r="V397" s="10">
        <v>47</v>
      </c>
      <c r="W397" s="20">
        <v>264</v>
      </c>
      <c r="X397" s="20">
        <v>306</v>
      </c>
      <c r="Y397" s="21">
        <v>68.48604767</v>
      </c>
    </row>
    <row r="398" spans="1:25" ht="12.75">
      <c r="A398" s="9" t="str">
        <f>'[1]grunnlag'!B381</f>
        <v>1835 Træna</v>
      </c>
      <c r="B398" s="5">
        <v>453</v>
      </c>
      <c r="C398" s="5">
        <v>1</v>
      </c>
      <c r="D398" s="5">
        <v>36</v>
      </c>
      <c r="E398" s="5">
        <v>68</v>
      </c>
      <c r="F398" s="5">
        <v>271</v>
      </c>
      <c r="G398" s="18">
        <v>57</v>
      </c>
      <c r="H398" s="9">
        <v>18</v>
      </c>
      <c r="I398" s="5">
        <v>3</v>
      </c>
      <c r="J398" s="5">
        <v>1539.28076497</v>
      </c>
      <c r="K398" s="5">
        <v>24</v>
      </c>
      <c r="L398" s="5">
        <v>5</v>
      </c>
      <c r="M398" s="5">
        <v>3114</v>
      </c>
      <c r="N398" s="18">
        <v>2606.222</v>
      </c>
      <c r="O398" s="5">
        <v>5963.421</v>
      </c>
      <c r="P398" s="5">
        <v>5</v>
      </c>
      <c r="Q398" s="5">
        <v>41</v>
      </c>
      <c r="R398" s="5">
        <v>7</v>
      </c>
      <c r="S398" s="5">
        <v>1</v>
      </c>
      <c r="T398" s="5">
        <v>1</v>
      </c>
      <c r="U398" s="18">
        <v>0</v>
      </c>
      <c r="V398" s="9">
        <v>2</v>
      </c>
      <c r="W398" s="5">
        <v>16</v>
      </c>
      <c r="X398" s="5">
        <v>13</v>
      </c>
      <c r="Y398" s="19">
        <v>76.98061145</v>
      </c>
    </row>
    <row r="399" spans="1:25" ht="12.75">
      <c r="A399" s="9" t="str">
        <f>'[1]grunnlag'!B382</f>
        <v>1836 Rødøy</v>
      </c>
      <c r="B399" s="5">
        <v>1376</v>
      </c>
      <c r="C399" s="5">
        <v>1</v>
      </c>
      <c r="D399" s="5">
        <v>114</v>
      </c>
      <c r="E399" s="5">
        <v>196</v>
      </c>
      <c r="F399" s="5">
        <v>844</v>
      </c>
      <c r="G399" s="18">
        <v>143</v>
      </c>
      <c r="H399" s="9">
        <v>63</v>
      </c>
      <c r="I399" s="5">
        <v>16</v>
      </c>
      <c r="J399" s="5">
        <v>5839.04901224</v>
      </c>
      <c r="K399" s="5">
        <v>64</v>
      </c>
      <c r="L399" s="5">
        <v>18</v>
      </c>
      <c r="M399" s="5">
        <v>100673</v>
      </c>
      <c r="N399" s="18">
        <v>57711.298</v>
      </c>
      <c r="O399" s="5">
        <v>24821.337</v>
      </c>
      <c r="P399" s="5">
        <v>11</v>
      </c>
      <c r="Q399" s="5">
        <v>119</v>
      </c>
      <c r="R399" s="5">
        <v>2</v>
      </c>
      <c r="S399" s="5">
        <v>6</v>
      </c>
      <c r="T399" s="5">
        <v>3</v>
      </c>
      <c r="U399" s="18">
        <v>9</v>
      </c>
      <c r="V399" s="9">
        <v>58</v>
      </c>
      <c r="W399" s="5">
        <v>712</v>
      </c>
      <c r="X399" s="5">
        <v>418</v>
      </c>
      <c r="Y399" s="19">
        <v>61.0648632</v>
      </c>
    </row>
    <row r="400" spans="1:25" ht="12.75">
      <c r="A400" s="10" t="str">
        <f>'[1]grunnlag'!B383</f>
        <v>1837 Meløy</v>
      </c>
      <c r="B400" s="20">
        <v>6715</v>
      </c>
      <c r="C400" s="20">
        <v>1</v>
      </c>
      <c r="D400" s="20">
        <v>468</v>
      </c>
      <c r="E400" s="20">
        <v>993</v>
      </c>
      <c r="F400" s="20">
        <v>4188</v>
      </c>
      <c r="G400" s="20">
        <v>654</v>
      </c>
      <c r="H400" s="10">
        <v>351</v>
      </c>
      <c r="I400" s="20">
        <v>61</v>
      </c>
      <c r="J400" s="20">
        <v>39125.07836379</v>
      </c>
      <c r="K400" s="20">
        <v>374</v>
      </c>
      <c r="L400" s="20">
        <v>93</v>
      </c>
      <c r="M400" s="20">
        <v>146943</v>
      </c>
      <c r="N400" s="20">
        <v>104479.826</v>
      </c>
      <c r="O400" s="20">
        <v>34679.301</v>
      </c>
      <c r="P400" s="20">
        <v>45</v>
      </c>
      <c r="Q400" s="20">
        <v>499</v>
      </c>
      <c r="R400" s="20">
        <v>53</v>
      </c>
      <c r="S400" s="20">
        <v>27</v>
      </c>
      <c r="T400" s="20">
        <v>9</v>
      </c>
      <c r="U400" s="20">
        <v>19</v>
      </c>
      <c r="V400" s="10">
        <v>85</v>
      </c>
      <c r="W400" s="20">
        <v>873</v>
      </c>
      <c r="X400" s="20">
        <v>562</v>
      </c>
      <c r="Y400" s="21">
        <v>96.75791043</v>
      </c>
    </row>
    <row r="401" spans="1:25" ht="12.75">
      <c r="A401" s="9" t="str">
        <f>'[1]grunnlag'!B384</f>
        <v>1838 Gildeskål</v>
      </c>
      <c r="B401" s="5">
        <v>2107</v>
      </c>
      <c r="C401" s="5">
        <v>1</v>
      </c>
      <c r="D401" s="5">
        <v>114</v>
      </c>
      <c r="E401" s="5">
        <v>266</v>
      </c>
      <c r="F401" s="5">
        <v>1292</v>
      </c>
      <c r="G401" s="18">
        <v>258</v>
      </c>
      <c r="H401" s="9">
        <v>148</v>
      </c>
      <c r="I401" s="5">
        <v>29</v>
      </c>
      <c r="J401" s="5">
        <v>9736.37836679</v>
      </c>
      <c r="K401" s="5">
        <v>115</v>
      </c>
      <c r="L401" s="5">
        <v>25</v>
      </c>
      <c r="M401" s="5">
        <v>38779</v>
      </c>
      <c r="N401" s="18">
        <v>38843.369</v>
      </c>
      <c r="O401" s="5">
        <v>7245.271</v>
      </c>
      <c r="P401" s="5">
        <v>16</v>
      </c>
      <c r="Q401" s="5">
        <v>236</v>
      </c>
      <c r="R401" s="5">
        <v>10</v>
      </c>
      <c r="S401" s="5">
        <v>17</v>
      </c>
      <c r="T401" s="5">
        <v>3</v>
      </c>
      <c r="U401" s="18">
        <v>11</v>
      </c>
      <c r="V401" s="9">
        <v>42</v>
      </c>
      <c r="W401" s="5">
        <v>662</v>
      </c>
      <c r="X401" s="5">
        <v>534</v>
      </c>
      <c r="Y401" s="19">
        <v>73.38511695</v>
      </c>
    </row>
    <row r="402" spans="1:25" ht="12.75">
      <c r="A402" s="9" t="str">
        <f>'[1]grunnlag'!B385</f>
        <v>1839 Beiarn</v>
      </c>
      <c r="B402" s="5">
        <v>1159</v>
      </c>
      <c r="C402" s="5">
        <v>1</v>
      </c>
      <c r="D402" s="5">
        <v>45</v>
      </c>
      <c r="E402" s="5">
        <v>135</v>
      </c>
      <c r="F402" s="5">
        <v>747</v>
      </c>
      <c r="G402" s="18">
        <v>153</v>
      </c>
      <c r="H402" s="9">
        <v>66</v>
      </c>
      <c r="I402" s="5">
        <v>13</v>
      </c>
      <c r="J402" s="5">
        <v>4752.25923326</v>
      </c>
      <c r="K402" s="5">
        <v>44</v>
      </c>
      <c r="L402" s="5">
        <v>25</v>
      </c>
      <c r="M402" s="5">
        <v>12746</v>
      </c>
      <c r="N402" s="18">
        <v>14566.967</v>
      </c>
      <c r="O402" s="5">
        <v>5383.429</v>
      </c>
      <c r="P402" s="5">
        <v>9</v>
      </c>
      <c r="Q402" s="5">
        <v>106</v>
      </c>
      <c r="R402" s="5">
        <v>0</v>
      </c>
      <c r="S402" s="5">
        <v>5</v>
      </c>
      <c r="T402" s="5">
        <v>1</v>
      </c>
      <c r="U402" s="18">
        <v>13</v>
      </c>
      <c r="V402" s="9">
        <v>76</v>
      </c>
      <c r="W402" s="5">
        <v>1222</v>
      </c>
      <c r="X402" s="5">
        <v>344</v>
      </c>
      <c r="Y402" s="19">
        <v>91.08088548</v>
      </c>
    </row>
    <row r="403" spans="1:25" ht="12.75">
      <c r="A403" s="10" t="str">
        <f>'[1]grunnlag'!B386</f>
        <v>1840 Saltdal</v>
      </c>
      <c r="B403" s="20">
        <v>4751</v>
      </c>
      <c r="C403" s="20">
        <v>1</v>
      </c>
      <c r="D403" s="20">
        <v>261</v>
      </c>
      <c r="E403" s="20">
        <v>596</v>
      </c>
      <c r="F403" s="20">
        <v>3184</v>
      </c>
      <c r="G403" s="20">
        <v>443</v>
      </c>
      <c r="H403" s="10">
        <v>220</v>
      </c>
      <c r="I403" s="20">
        <v>47</v>
      </c>
      <c r="J403" s="20">
        <v>25831.04859877</v>
      </c>
      <c r="K403" s="20">
        <v>242</v>
      </c>
      <c r="L403" s="20">
        <v>121</v>
      </c>
      <c r="M403" s="20">
        <v>32915</v>
      </c>
      <c r="N403" s="20">
        <v>35883.222</v>
      </c>
      <c r="O403" s="20">
        <v>13236.145</v>
      </c>
      <c r="P403" s="20">
        <v>38</v>
      </c>
      <c r="Q403" s="20">
        <v>361</v>
      </c>
      <c r="R403" s="20">
        <v>42</v>
      </c>
      <c r="S403" s="20">
        <v>81</v>
      </c>
      <c r="T403" s="20">
        <v>3</v>
      </c>
      <c r="U403" s="20">
        <v>9</v>
      </c>
      <c r="V403" s="10">
        <v>59</v>
      </c>
      <c r="W403" s="20">
        <v>2215</v>
      </c>
      <c r="X403" s="20">
        <v>550</v>
      </c>
      <c r="Y403" s="21">
        <v>73.10620329</v>
      </c>
    </row>
    <row r="404" spans="1:25" ht="12.75">
      <c r="A404" s="9" t="str">
        <f>'[1]grunnlag'!B387</f>
        <v>1841 Fauske</v>
      </c>
      <c r="B404" s="5">
        <v>9551</v>
      </c>
      <c r="C404" s="5">
        <v>1</v>
      </c>
      <c r="D404" s="5">
        <v>635</v>
      </c>
      <c r="E404" s="5">
        <v>1308</v>
      </c>
      <c r="F404" s="5">
        <v>6234</v>
      </c>
      <c r="G404" s="18">
        <v>897</v>
      </c>
      <c r="H404" s="9">
        <v>409</v>
      </c>
      <c r="I404" s="5">
        <v>68</v>
      </c>
      <c r="J404" s="5">
        <v>59711.58702336</v>
      </c>
      <c r="K404" s="5">
        <v>569</v>
      </c>
      <c r="L404" s="5">
        <v>241</v>
      </c>
      <c r="M404" s="5">
        <v>69756</v>
      </c>
      <c r="N404" s="18">
        <v>80354.44</v>
      </c>
      <c r="O404" s="5">
        <v>16001.181</v>
      </c>
      <c r="P404" s="5">
        <v>71</v>
      </c>
      <c r="Q404" s="5">
        <v>708</v>
      </c>
      <c r="R404" s="5">
        <v>30</v>
      </c>
      <c r="S404" s="5">
        <v>24</v>
      </c>
      <c r="T404" s="5">
        <v>9</v>
      </c>
      <c r="U404" s="18">
        <v>16</v>
      </c>
      <c r="V404" s="9">
        <v>78</v>
      </c>
      <c r="W404" s="5">
        <v>1210</v>
      </c>
      <c r="X404" s="5">
        <v>597</v>
      </c>
      <c r="Y404" s="19">
        <v>83.71908402</v>
      </c>
    </row>
    <row r="405" spans="1:25" ht="12.75">
      <c r="A405" s="9" t="str">
        <f>'[1]grunnlag'!B388</f>
        <v>1845 Sørfold</v>
      </c>
      <c r="B405" s="5">
        <v>2119</v>
      </c>
      <c r="C405" s="5">
        <v>1</v>
      </c>
      <c r="D405" s="5">
        <v>117</v>
      </c>
      <c r="E405" s="5">
        <v>264</v>
      </c>
      <c r="F405" s="5">
        <v>1370</v>
      </c>
      <c r="G405" s="18">
        <v>222</v>
      </c>
      <c r="H405" s="9">
        <v>123</v>
      </c>
      <c r="I405" s="5">
        <v>23</v>
      </c>
      <c r="J405" s="5">
        <v>9802.95813795</v>
      </c>
      <c r="K405" s="5">
        <v>91</v>
      </c>
      <c r="L405" s="5">
        <v>60</v>
      </c>
      <c r="M405" s="5">
        <v>53256</v>
      </c>
      <c r="N405" s="18">
        <v>35763.496</v>
      </c>
      <c r="O405" s="5">
        <v>17381.453</v>
      </c>
      <c r="P405" s="5">
        <v>20</v>
      </c>
      <c r="Q405" s="5">
        <v>192</v>
      </c>
      <c r="R405" s="5">
        <v>4</v>
      </c>
      <c r="S405" s="5">
        <v>10</v>
      </c>
      <c r="T405" s="5">
        <v>2</v>
      </c>
      <c r="U405" s="18">
        <v>3</v>
      </c>
      <c r="V405" s="9">
        <v>25</v>
      </c>
      <c r="W405" s="5">
        <v>1636</v>
      </c>
      <c r="X405" s="5">
        <v>548</v>
      </c>
      <c r="Y405" s="19">
        <v>112.43091088</v>
      </c>
    </row>
    <row r="406" spans="1:25" ht="12.75">
      <c r="A406" s="10" t="str">
        <f>'[1]grunnlag'!B389</f>
        <v>1848 Steigen</v>
      </c>
      <c r="B406" s="20">
        <v>2760</v>
      </c>
      <c r="C406" s="20">
        <v>1</v>
      </c>
      <c r="D406" s="20">
        <v>159</v>
      </c>
      <c r="E406" s="20">
        <v>369</v>
      </c>
      <c r="F406" s="20">
        <v>1724</v>
      </c>
      <c r="G406" s="20">
        <v>294</v>
      </c>
      <c r="H406" s="10">
        <v>177</v>
      </c>
      <c r="I406" s="20">
        <v>37</v>
      </c>
      <c r="J406" s="20">
        <v>13461.42074102</v>
      </c>
      <c r="K406" s="20">
        <v>152</v>
      </c>
      <c r="L406" s="20">
        <v>68</v>
      </c>
      <c r="M406" s="20">
        <v>69003</v>
      </c>
      <c r="N406" s="20">
        <v>50499.095</v>
      </c>
      <c r="O406" s="20">
        <v>16963.418</v>
      </c>
      <c r="P406" s="20">
        <v>23</v>
      </c>
      <c r="Q406" s="20">
        <v>296</v>
      </c>
      <c r="R406" s="20">
        <v>12</v>
      </c>
      <c r="S406" s="20">
        <v>7</v>
      </c>
      <c r="T406" s="20">
        <v>3</v>
      </c>
      <c r="U406" s="20">
        <v>30</v>
      </c>
      <c r="V406" s="10">
        <v>119</v>
      </c>
      <c r="W406" s="20">
        <v>1007</v>
      </c>
      <c r="X406" s="20">
        <v>679</v>
      </c>
      <c r="Y406" s="21">
        <v>61.47398038</v>
      </c>
    </row>
    <row r="407" spans="1:25" ht="12.75">
      <c r="A407" s="9" t="str">
        <f>'[1]grunnlag'!B390</f>
        <v>1849 Hamarøy</v>
      </c>
      <c r="B407" s="5">
        <v>1821</v>
      </c>
      <c r="C407" s="5">
        <v>1</v>
      </c>
      <c r="D407" s="5">
        <v>86</v>
      </c>
      <c r="E407" s="5">
        <v>212</v>
      </c>
      <c r="F407" s="5">
        <v>1161</v>
      </c>
      <c r="G407" s="18">
        <v>201</v>
      </c>
      <c r="H407" s="9">
        <v>134</v>
      </c>
      <c r="I407" s="5">
        <v>27</v>
      </c>
      <c r="J407" s="5">
        <v>8172.82001746</v>
      </c>
      <c r="K407" s="5">
        <v>121</v>
      </c>
      <c r="L407" s="5">
        <v>44</v>
      </c>
      <c r="M407" s="5">
        <v>25506</v>
      </c>
      <c r="N407" s="18">
        <v>30981.154</v>
      </c>
      <c r="O407" s="5">
        <v>11008.479</v>
      </c>
      <c r="P407" s="5">
        <v>14</v>
      </c>
      <c r="Q407" s="5">
        <v>215</v>
      </c>
      <c r="R407" s="5">
        <v>6</v>
      </c>
      <c r="S407" s="5">
        <v>15</v>
      </c>
      <c r="T407" s="5">
        <v>1</v>
      </c>
      <c r="U407" s="18">
        <v>7</v>
      </c>
      <c r="V407" s="9">
        <v>30</v>
      </c>
      <c r="W407" s="5">
        <v>1031</v>
      </c>
      <c r="X407" s="5">
        <v>340</v>
      </c>
      <c r="Y407" s="19">
        <v>86.09069557</v>
      </c>
    </row>
    <row r="408" spans="1:25" ht="12.75">
      <c r="A408" s="9" t="str">
        <f>'[1]grunnlag'!B391</f>
        <v>1850 Tysfjord</v>
      </c>
      <c r="B408" s="5">
        <v>2118</v>
      </c>
      <c r="C408" s="5">
        <v>1</v>
      </c>
      <c r="D408" s="5">
        <v>110</v>
      </c>
      <c r="E408" s="5">
        <v>268</v>
      </c>
      <c r="F408" s="5">
        <v>1408</v>
      </c>
      <c r="G408" s="18">
        <v>215</v>
      </c>
      <c r="H408" s="9">
        <v>97</v>
      </c>
      <c r="I408" s="5">
        <v>20</v>
      </c>
      <c r="J408" s="5">
        <v>9797.40693712</v>
      </c>
      <c r="K408" s="5">
        <v>95</v>
      </c>
      <c r="L408" s="5">
        <v>61</v>
      </c>
      <c r="M408" s="5">
        <v>68369</v>
      </c>
      <c r="N408" s="18">
        <v>63196.553</v>
      </c>
      <c r="O408" s="5">
        <v>10112.578</v>
      </c>
      <c r="P408" s="5">
        <v>19</v>
      </c>
      <c r="Q408" s="5">
        <v>206</v>
      </c>
      <c r="R408" s="5">
        <v>7</v>
      </c>
      <c r="S408" s="5">
        <v>24</v>
      </c>
      <c r="T408" s="5">
        <v>2</v>
      </c>
      <c r="U408" s="18">
        <v>2</v>
      </c>
      <c r="V408" s="9">
        <v>15</v>
      </c>
      <c r="W408" s="5">
        <v>1464</v>
      </c>
      <c r="X408" s="5">
        <v>227</v>
      </c>
      <c r="Y408" s="19">
        <v>79.76614911</v>
      </c>
    </row>
    <row r="409" spans="1:25" ht="12.75">
      <c r="A409" s="10" t="str">
        <f>'[1]grunnlag'!B392</f>
        <v>1851 Lødingen</v>
      </c>
      <c r="B409" s="20">
        <v>2314</v>
      </c>
      <c r="C409" s="20">
        <v>1</v>
      </c>
      <c r="D409" s="20">
        <v>115</v>
      </c>
      <c r="E409" s="20">
        <v>290</v>
      </c>
      <c r="F409" s="20">
        <v>1444</v>
      </c>
      <c r="G409" s="20">
        <v>290</v>
      </c>
      <c r="H409" s="10">
        <v>155</v>
      </c>
      <c r="I409" s="20">
        <v>20</v>
      </c>
      <c r="J409" s="20">
        <v>10895.22053801</v>
      </c>
      <c r="K409" s="20">
        <v>126</v>
      </c>
      <c r="L409" s="20">
        <v>64</v>
      </c>
      <c r="M409" s="20">
        <v>17401</v>
      </c>
      <c r="N409" s="20">
        <v>20150.791</v>
      </c>
      <c r="O409" s="20">
        <v>7650.166</v>
      </c>
      <c r="P409" s="20">
        <v>16</v>
      </c>
      <c r="Q409" s="20">
        <v>237</v>
      </c>
      <c r="R409" s="20">
        <v>20</v>
      </c>
      <c r="S409" s="20">
        <v>15</v>
      </c>
      <c r="T409" s="20">
        <v>3</v>
      </c>
      <c r="U409" s="20">
        <v>5</v>
      </c>
      <c r="V409" s="10">
        <v>28</v>
      </c>
      <c r="W409" s="20">
        <v>524</v>
      </c>
      <c r="X409" s="20">
        <v>162</v>
      </c>
      <c r="Y409" s="21">
        <v>77.93099913</v>
      </c>
    </row>
    <row r="410" spans="1:25" ht="12.75">
      <c r="A410" s="9" t="str">
        <f>'[1]grunnlag'!B393</f>
        <v>1852 Tjeldsund</v>
      </c>
      <c r="B410" s="5">
        <v>1396</v>
      </c>
      <c r="C410" s="5">
        <v>1</v>
      </c>
      <c r="D410" s="5">
        <v>96</v>
      </c>
      <c r="E410" s="5">
        <v>154</v>
      </c>
      <c r="F410" s="5">
        <v>865</v>
      </c>
      <c r="G410" s="18">
        <v>172</v>
      </c>
      <c r="H410" s="9">
        <v>95</v>
      </c>
      <c r="I410" s="5">
        <v>14</v>
      </c>
      <c r="J410" s="5">
        <v>5941.04034922</v>
      </c>
      <c r="K410" s="5">
        <v>73</v>
      </c>
      <c r="L410" s="5">
        <v>24</v>
      </c>
      <c r="M410" s="5">
        <v>29523</v>
      </c>
      <c r="N410" s="18">
        <v>23104.161</v>
      </c>
      <c r="O410" s="5">
        <v>5757.017</v>
      </c>
      <c r="P410" s="5">
        <v>8</v>
      </c>
      <c r="Q410" s="5">
        <v>135</v>
      </c>
      <c r="R410" s="5">
        <v>11</v>
      </c>
      <c r="S410" s="5">
        <v>14</v>
      </c>
      <c r="T410" s="5">
        <v>2</v>
      </c>
      <c r="U410" s="18">
        <v>4</v>
      </c>
      <c r="V410" s="9">
        <v>26</v>
      </c>
      <c r="W410" s="5">
        <v>317</v>
      </c>
      <c r="X410" s="5">
        <v>231</v>
      </c>
      <c r="Y410" s="19">
        <v>75.19846379</v>
      </c>
    </row>
    <row r="411" spans="1:25" ht="12.75">
      <c r="A411" s="9" t="str">
        <f>'[1]grunnlag'!B394</f>
        <v>1853 Evenes</v>
      </c>
      <c r="B411" s="5">
        <v>1365</v>
      </c>
      <c r="C411" s="5">
        <v>1</v>
      </c>
      <c r="D411" s="5">
        <v>85</v>
      </c>
      <c r="E411" s="5">
        <v>169</v>
      </c>
      <c r="F411" s="5">
        <v>858</v>
      </c>
      <c r="G411" s="18">
        <v>161</v>
      </c>
      <c r="H411" s="9">
        <v>74</v>
      </c>
      <c r="I411" s="5">
        <v>18</v>
      </c>
      <c r="J411" s="5">
        <v>5783.07975381</v>
      </c>
      <c r="K411" s="5">
        <v>88</v>
      </c>
      <c r="L411" s="5">
        <v>26</v>
      </c>
      <c r="M411" s="5">
        <v>12630</v>
      </c>
      <c r="N411" s="18">
        <v>12503.191</v>
      </c>
      <c r="O411" s="5">
        <v>7049.077</v>
      </c>
      <c r="P411" s="5">
        <v>12</v>
      </c>
      <c r="Q411" s="5">
        <v>159</v>
      </c>
      <c r="R411" s="5">
        <v>6</v>
      </c>
      <c r="S411" s="5">
        <v>11</v>
      </c>
      <c r="T411" s="5">
        <v>2</v>
      </c>
      <c r="U411" s="18">
        <v>7</v>
      </c>
      <c r="V411" s="9">
        <v>34</v>
      </c>
      <c r="W411" s="5">
        <v>252</v>
      </c>
      <c r="X411" s="5">
        <v>361</v>
      </c>
      <c r="Y411" s="19">
        <v>75.14149178</v>
      </c>
    </row>
    <row r="412" spans="1:25" ht="12.75">
      <c r="A412" s="10" t="str">
        <f>'[1]grunnlag'!B395</f>
        <v>1854 Ballangen</v>
      </c>
      <c r="B412" s="20">
        <v>2701</v>
      </c>
      <c r="C412" s="20">
        <v>1</v>
      </c>
      <c r="D412" s="20">
        <v>174</v>
      </c>
      <c r="E412" s="20">
        <v>351</v>
      </c>
      <c r="F412" s="20">
        <v>1710</v>
      </c>
      <c r="G412" s="20">
        <v>271</v>
      </c>
      <c r="H412" s="10">
        <v>168</v>
      </c>
      <c r="I412" s="20">
        <v>27</v>
      </c>
      <c r="J412" s="20">
        <v>13116.84845671</v>
      </c>
      <c r="K412" s="20">
        <v>131</v>
      </c>
      <c r="L412" s="20">
        <v>64</v>
      </c>
      <c r="M412" s="20">
        <v>15598</v>
      </c>
      <c r="N412" s="20">
        <v>17338.595</v>
      </c>
      <c r="O412" s="20">
        <v>7961.163</v>
      </c>
      <c r="P412" s="20">
        <v>20</v>
      </c>
      <c r="Q412" s="20">
        <v>275</v>
      </c>
      <c r="R412" s="20">
        <v>14</v>
      </c>
      <c r="S412" s="20">
        <v>15</v>
      </c>
      <c r="T412" s="20">
        <v>1</v>
      </c>
      <c r="U412" s="20">
        <v>9</v>
      </c>
      <c r="V412" s="10">
        <v>40</v>
      </c>
      <c r="W412" s="20">
        <v>931</v>
      </c>
      <c r="X412" s="20">
        <v>552</v>
      </c>
      <c r="Y412" s="21">
        <v>65.74209906</v>
      </c>
    </row>
    <row r="413" spans="1:25" ht="12.75">
      <c r="A413" s="9" t="str">
        <f>'[1]grunnlag'!B396</f>
        <v>1856 Røst</v>
      </c>
      <c r="B413" s="5">
        <v>598</v>
      </c>
      <c r="C413" s="5">
        <v>1</v>
      </c>
      <c r="D413" s="5">
        <v>36</v>
      </c>
      <c r="E413" s="5">
        <v>88</v>
      </c>
      <c r="F413" s="5">
        <v>376</v>
      </c>
      <c r="G413" s="18">
        <v>67</v>
      </c>
      <c r="H413" s="9">
        <v>27</v>
      </c>
      <c r="I413" s="5">
        <v>4</v>
      </c>
      <c r="J413" s="5">
        <v>2148.03533298</v>
      </c>
      <c r="K413" s="5">
        <v>37</v>
      </c>
      <c r="L413" s="5">
        <v>7</v>
      </c>
      <c r="M413" s="5">
        <v>487</v>
      </c>
      <c r="N413" s="18">
        <v>390.08</v>
      </c>
      <c r="O413" s="5">
        <v>801.588</v>
      </c>
      <c r="P413" s="5">
        <v>5</v>
      </c>
      <c r="Q413" s="5">
        <v>53</v>
      </c>
      <c r="R413" s="5">
        <v>8</v>
      </c>
      <c r="S413" s="5">
        <v>3</v>
      </c>
      <c r="T413" s="5">
        <v>0</v>
      </c>
      <c r="U413" s="18">
        <v>1</v>
      </c>
      <c r="V413" s="9">
        <v>8</v>
      </c>
      <c r="W413" s="5">
        <v>11</v>
      </c>
      <c r="X413" s="5">
        <v>72</v>
      </c>
      <c r="Y413" s="19">
        <v>77.52990772</v>
      </c>
    </row>
    <row r="414" spans="1:25" ht="12.75">
      <c r="A414" s="9" t="str">
        <f>'[1]grunnlag'!B397</f>
        <v>1857 Værøy</v>
      </c>
      <c r="B414" s="5">
        <v>748</v>
      </c>
      <c r="C414" s="5">
        <v>1</v>
      </c>
      <c r="D414" s="5">
        <v>43</v>
      </c>
      <c r="E414" s="5">
        <v>101</v>
      </c>
      <c r="F414" s="5">
        <v>485</v>
      </c>
      <c r="G414" s="18">
        <v>79</v>
      </c>
      <c r="H414" s="9">
        <v>36</v>
      </c>
      <c r="I414" s="5">
        <v>4</v>
      </c>
      <c r="J414" s="5">
        <v>2809.84211402</v>
      </c>
      <c r="K414" s="5">
        <v>32</v>
      </c>
      <c r="L414" s="5">
        <v>28</v>
      </c>
      <c r="M414" s="5">
        <v>219</v>
      </c>
      <c r="N414" s="18">
        <v>251.781</v>
      </c>
      <c r="O414" s="5">
        <v>4096.051</v>
      </c>
      <c r="P414" s="5">
        <v>7</v>
      </c>
      <c r="Q414" s="5">
        <v>67</v>
      </c>
      <c r="R414" s="5">
        <v>1</v>
      </c>
      <c r="S414" s="5">
        <v>6</v>
      </c>
      <c r="T414" s="5">
        <v>2</v>
      </c>
      <c r="U414" s="18">
        <v>0</v>
      </c>
      <c r="V414" s="9">
        <v>0</v>
      </c>
      <c r="W414" s="5">
        <v>18</v>
      </c>
      <c r="X414" s="5">
        <v>66</v>
      </c>
      <c r="Y414" s="19">
        <v>80.91920443</v>
      </c>
    </row>
    <row r="415" spans="1:25" ht="12.75">
      <c r="A415" s="10" t="str">
        <f>'[1]grunnlag'!B398</f>
        <v>1859 Flakstad</v>
      </c>
      <c r="B415" s="20">
        <v>1454</v>
      </c>
      <c r="C415" s="20">
        <v>1</v>
      </c>
      <c r="D415" s="20">
        <v>90</v>
      </c>
      <c r="E415" s="20">
        <v>227</v>
      </c>
      <c r="F415" s="20">
        <v>851</v>
      </c>
      <c r="G415" s="20">
        <v>197</v>
      </c>
      <c r="H415" s="10">
        <v>75</v>
      </c>
      <c r="I415" s="20">
        <v>14</v>
      </c>
      <c r="J415" s="20">
        <v>6238.45846334</v>
      </c>
      <c r="K415" s="20">
        <v>42</v>
      </c>
      <c r="L415" s="20">
        <v>37</v>
      </c>
      <c r="M415" s="20">
        <v>12872</v>
      </c>
      <c r="N415" s="20">
        <v>15218.477</v>
      </c>
      <c r="O415" s="20">
        <v>5991.883</v>
      </c>
      <c r="P415" s="20">
        <v>10</v>
      </c>
      <c r="Q415" s="20">
        <v>128</v>
      </c>
      <c r="R415" s="20">
        <v>7</v>
      </c>
      <c r="S415" s="20">
        <v>7</v>
      </c>
      <c r="T415" s="20">
        <v>2</v>
      </c>
      <c r="U415" s="20">
        <v>4</v>
      </c>
      <c r="V415" s="10">
        <v>27</v>
      </c>
      <c r="W415" s="20">
        <v>178</v>
      </c>
      <c r="X415" s="20">
        <v>218</v>
      </c>
      <c r="Y415" s="21">
        <v>72.68146675</v>
      </c>
    </row>
    <row r="416" spans="1:25" ht="12.75">
      <c r="A416" s="9" t="str">
        <f>'[1]grunnlag'!B399</f>
        <v>1860 Vestvågøy</v>
      </c>
      <c r="B416" s="5">
        <v>10797</v>
      </c>
      <c r="C416" s="5">
        <v>1</v>
      </c>
      <c r="D416" s="5">
        <v>809</v>
      </c>
      <c r="E416" s="5">
        <v>1625</v>
      </c>
      <c r="F416" s="5">
        <v>6751</v>
      </c>
      <c r="G416" s="18">
        <v>1043</v>
      </c>
      <c r="H416" s="9">
        <v>495</v>
      </c>
      <c r="I416" s="5">
        <v>74</v>
      </c>
      <c r="J416" s="5">
        <v>69177.3181928</v>
      </c>
      <c r="K416" s="5">
        <v>647</v>
      </c>
      <c r="L416" s="5">
        <v>256</v>
      </c>
      <c r="M416" s="5">
        <v>80845</v>
      </c>
      <c r="N416" s="18">
        <v>58198.074</v>
      </c>
      <c r="O416" s="5">
        <v>25044.349</v>
      </c>
      <c r="P416" s="5">
        <v>88</v>
      </c>
      <c r="Q416" s="5">
        <v>833</v>
      </c>
      <c r="R416" s="5">
        <v>64</v>
      </c>
      <c r="S416" s="5">
        <v>51</v>
      </c>
      <c r="T416" s="5">
        <v>12</v>
      </c>
      <c r="U416" s="18">
        <v>35</v>
      </c>
      <c r="V416" s="9">
        <v>186</v>
      </c>
      <c r="W416" s="5">
        <v>423</v>
      </c>
      <c r="X416" s="5">
        <v>1201</v>
      </c>
      <c r="Y416" s="19">
        <v>71.09904297</v>
      </c>
    </row>
    <row r="417" spans="1:25" ht="12.75">
      <c r="A417" s="9" t="str">
        <f>'[1]grunnlag'!B400</f>
        <v>1865 Vågan</v>
      </c>
      <c r="B417" s="5">
        <v>9021</v>
      </c>
      <c r="C417" s="5">
        <v>1</v>
      </c>
      <c r="D417" s="5">
        <v>609</v>
      </c>
      <c r="E417" s="5">
        <v>1203</v>
      </c>
      <c r="F417" s="5">
        <v>5902</v>
      </c>
      <c r="G417" s="18">
        <v>841</v>
      </c>
      <c r="H417" s="9">
        <v>400</v>
      </c>
      <c r="I417" s="5">
        <v>66</v>
      </c>
      <c r="J417" s="5">
        <v>55757.79866952</v>
      </c>
      <c r="K417" s="5">
        <v>552</v>
      </c>
      <c r="L417" s="5">
        <v>211</v>
      </c>
      <c r="M417" s="5">
        <v>84048</v>
      </c>
      <c r="N417" s="18">
        <v>76453.977</v>
      </c>
      <c r="O417" s="5">
        <v>36393.231</v>
      </c>
      <c r="P417" s="5">
        <v>80</v>
      </c>
      <c r="Q417" s="5">
        <v>753</v>
      </c>
      <c r="R417" s="5">
        <v>85</v>
      </c>
      <c r="S417" s="5">
        <v>35</v>
      </c>
      <c r="T417" s="5">
        <v>9</v>
      </c>
      <c r="U417" s="18">
        <v>9</v>
      </c>
      <c r="V417" s="9">
        <v>50</v>
      </c>
      <c r="W417" s="5">
        <v>477</v>
      </c>
      <c r="X417" s="5">
        <v>496</v>
      </c>
      <c r="Y417" s="19">
        <v>73.43343171</v>
      </c>
    </row>
    <row r="418" spans="1:25" ht="12.75">
      <c r="A418" s="10" t="str">
        <f>'[1]grunnlag'!B401</f>
        <v>1866 Hadsel</v>
      </c>
      <c r="B418" s="20">
        <v>8001</v>
      </c>
      <c r="C418" s="20">
        <v>1</v>
      </c>
      <c r="D418" s="20">
        <v>501</v>
      </c>
      <c r="E418" s="20">
        <v>1085</v>
      </c>
      <c r="F418" s="20">
        <v>5168</v>
      </c>
      <c r="G418" s="20">
        <v>800</v>
      </c>
      <c r="H418" s="10">
        <v>379</v>
      </c>
      <c r="I418" s="20">
        <v>68</v>
      </c>
      <c r="J418" s="20">
        <v>48280.65179447</v>
      </c>
      <c r="K418" s="20">
        <v>480</v>
      </c>
      <c r="L418" s="20">
        <v>175</v>
      </c>
      <c r="M418" s="20">
        <v>97749</v>
      </c>
      <c r="N418" s="20">
        <v>72753.121</v>
      </c>
      <c r="O418" s="20">
        <v>17592.236</v>
      </c>
      <c r="P418" s="20">
        <v>65</v>
      </c>
      <c r="Q418" s="20">
        <v>682</v>
      </c>
      <c r="R418" s="20">
        <v>68</v>
      </c>
      <c r="S418" s="20">
        <v>34</v>
      </c>
      <c r="T418" s="20">
        <v>5</v>
      </c>
      <c r="U418" s="20">
        <v>18</v>
      </c>
      <c r="V418" s="10">
        <v>105</v>
      </c>
      <c r="W418" s="20">
        <v>566</v>
      </c>
      <c r="X418" s="20">
        <v>897</v>
      </c>
      <c r="Y418" s="21">
        <v>71.60746035</v>
      </c>
    </row>
    <row r="419" spans="1:25" ht="12.75">
      <c r="A419" s="9" t="str">
        <f>'[1]grunnlag'!B402</f>
        <v>1867 Bø</v>
      </c>
      <c r="B419" s="5">
        <v>2946</v>
      </c>
      <c r="C419" s="5">
        <v>1</v>
      </c>
      <c r="D419" s="5">
        <v>160</v>
      </c>
      <c r="E419" s="5">
        <v>361</v>
      </c>
      <c r="F419" s="5">
        <v>1738</v>
      </c>
      <c r="G419" s="18">
        <v>421</v>
      </c>
      <c r="H419" s="9">
        <v>223</v>
      </c>
      <c r="I419" s="5">
        <v>43</v>
      </c>
      <c r="J419" s="5">
        <v>14557.24834254</v>
      </c>
      <c r="K419" s="5">
        <v>159</v>
      </c>
      <c r="L419" s="5">
        <v>85</v>
      </c>
      <c r="M419" s="5">
        <v>22055</v>
      </c>
      <c r="N419" s="18">
        <v>30045.841</v>
      </c>
      <c r="O419" s="5">
        <v>7113.611</v>
      </c>
      <c r="P419" s="5">
        <v>27</v>
      </c>
      <c r="Q419" s="5">
        <v>360</v>
      </c>
      <c r="R419" s="5">
        <v>22</v>
      </c>
      <c r="S419" s="5">
        <v>19</v>
      </c>
      <c r="T419" s="5">
        <v>1</v>
      </c>
      <c r="U419" s="18">
        <v>12</v>
      </c>
      <c r="V419" s="9">
        <v>63</v>
      </c>
      <c r="W419" s="5">
        <v>247</v>
      </c>
      <c r="X419" s="5">
        <v>632</v>
      </c>
      <c r="Y419" s="19">
        <v>59.0448332</v>
      </c>
    </row>
    <row r="420" spans="1:25" ht="12.75">
      <c r="A420" s="9" t="str">
        <f>'[1]grunnlag'!B403</f>
        <v>1868 Øksnes</v>
      </c>
      <c r="B420" s="5">
        <v>4567</v>
      </c>
      <c r="C420" s="5">
        <v>1</v>
      </c>
      <c r="D420" s="5">
        <v>333</v>
      </c>
      <c r="E420" s="5">
        <v>697</v>
      </c>
      <c r="F420" s="5">
        <v>2878</v>
      </c>
      <c r="G420" s="18">
        <v>454</v>
      </c>
      <c r="H420" s="9">
        <v>183</v>
      </c>
      <c r="I420" s="5">
        <v>22</v>
      </c>
      <c r="J420" s="5">
        <v>24635.2636167</v>
      </c>
      <c r="K420" s="5">
        <v>255</v>
      </c>
      <c r="L420" s="5">
        <v>132</v>
      </c>
      <c r="M420" s="5">
        <v>28596</v>
      </c>
      <c r="N420" s="18">
        <v>26924.518</v>
      </c>
      <c r="O420" s="5">
        <v>14888.333</v>
      </c>
      <c r="P420" s="5">
        <v>39</v>
      </c>
      <c r="Q420" s="5">
        <v>325</v>
      </c>
      <c r="R420" s="5">
        <v>26</v>
      </c>
      <c r="S420" s="5">
        <v>34</v>
      </c>
      <c r="T420" s="5">
        <v>10</v>
      </c>
      <c r="U420" s="18">
        <v>5</v>
      </c>
      <c r="V420" s="9">
        <v>29</v>
      </c>
      <c r="W420" s="5">
        <v>319</v>
      </c>
      <c r="X420" s="5">
        <v>425</v>
      </c>
      <c r="Y420" s="19">
        <v>70.31206994</v>
      </c>
    </row>
    <row r="421" spans="1:25" ht="12.75">
      <c r="A421" s="10" t="str">
        <f>'[1]grunnlag'!B404</f>
        <v>1870 Sortland</v>
      </c>
      <c r="B421" s="20">
        <v>9639</v>
      </c>
      <c r="C421" s="20">
        <v>1</v>
      </c>
      <c r="D421" s="20">
        <v>705</v>
      </c>
      <c r="E421" s="20">
        <v>1494</v>
      </c>
      <c r="F421" s="20">
        <v>6227</v>
      </c>
      <c r="G421" s="20">
        <v>726</v>
      </c>
      <c r="H421" s="10">
        <v>412</v>
      </c>
      <c r="I421" s="20">
        <v>75</v>
      </c>
      <c r="J421" s="20">
        <v>60372.39103442</v>
      </c>
      <c r="K421" s="20">
        <v>680</v>
      </c>
      <c r="L421" s="20">
        <v>214</v>
      </c>
      <c r="M421" s="20">
        <v>60825</v>
      </c>
      <c r="N421" s="20">
        <v>51474.63</v>
      </c>
      <c r="O421" s="20">
        <v>26013.928</v>
      </c>
      <c r="P421" s="20">
        <v>69</v>
      </c>
      <c r="Q421" s="20">
        <v>649</v>
      </c>
      <c r="R421" s="20">
        <v>105</v>
      </c>
      <c r="S421" s="20">
        <v>50</v>
      </c>
      <c r="T421" s="20">
        <v>15</v>
      </c>
      <c r="U421" s="20">
        <v>21</v>
      </c>
      <c r="V421" s="10">
        <v>101</v>
      </c>
      <c r="W421" s="20">
        <v>722</v>
      </c>
      <c r="X421" s="20">
        <v>728</v>
      </c>
      <c r="Y421" s="21">
        <v>79.59122278</v>
      </c>
    </row>
    <row r="422" spans="1:25" ht="12.75">
      <c r="A422" s="9" t="str">
        <f>'[1]grunnlag'!B405</f>
        <v>1871 Andøy</v>
      </c>
      <c r="B422" s="5">
        <v>5245</v>
      </c>
      <c r="C422" s="5">
        <v>1</v>
      </c>
      <c r="D422" s="5">
        <v>307</v>
      </c>
      <c r="E422" s="5">
        <v>714</v>
      </c>
      <c r="F422" s="5">
        <v>3295</v>
      </c>
      <c r="G422" s="18">
        <v>590</v>
      </c>
      <c r="H422" s="9">
        <v>280</v>
      </c>
      <c r="I422" s="5">
        <v>59</v>
      </c>
      <c r="J422" s="5">
        <v>29086.70933646</v>
      </c>
      <c r="K422" s="5">
        <v>324</v>
      </c>
      <c r="L422" s="5">
        <v>99</v>
      </c>
      <c r="M422" s="5">
        <v>74144</v>
      </c>
      <c r="N422" s="18">
        <v>82137.495</v>
      </c>
      <c r="O422" s="5">
        <v>17940.094</v>
      </c>
      <c r="P422" s="5">
        <v>41</v>
      </c>
      <c r="Q422" s="5">
        <v>471</v>
      </c>
      <c r="R422" s="5">
        <v>34</v>
      </c>
      <c r="S422" s="5">
        <v>26</v>
      </c>
      <c r="T422" s="5">
        <v>6</v>
      </c>
      <c r="U422" s="18">
        <v>18</v>
      </c>
      <c r="V422" s="9">
        <v>72</v>
      </c>
      <c r="W422" s="5">
        <v>656</v>
      </c>
      <c r="X422" s="5">
        <v>608</v>
      </c>
      <c r="Y422" s="19">
        <v>76.09129312</v>
      </c>
    </row>
    <row r="423" spans="1:25" ht="12.75">
      <c r="A423" s="10" t="str">
        <f>'[1]grunnlag'!B406</f>
        <v>1874 Moskenes</v>
      </c>
      <c r="B423" s="20">
        <v>1183</v>
      </c>
      <c r="C423" s="20">
        <v>1</v>
      </c>
      <c r="D423" s="20">
        <v>65</v>
      </c>
      <c r="E423" s="20">
        <v>146</v>
      </c>
      <c r="F423" s="20">
        <v>720</v>
      </c>
      <c r="G423" s="20">
        <v>170</v>
      </c>
      <c r="H423" s="10">
        <v>66</v>
      </c>
      <c r="I423" s="20">
        <v>16</v>
      </c>
      <c r="J423" s="20">
        <v>4870.5913547</v>
      </c>
      <c r="K423" s="20">
        <v>48</v>
      </c>
      <c r="L423" s="20">
        <v>27</v>
      </c>
      <c r="M423" s="20">
        <v>6846</v>
      </c>
      <c r="N423" s="20">
        <v>5104.244</v>
      </c>
      <c r="O423" s="20">
        <v>3761.998</v>
      </c>
      <c r="P423" s="20">
        <v>10</v>
      </c>
      <c r="Q423" s="20">
        <v>122</v>
      </c>
      <c r="R423" s="20">
        <v>2</v>
      </c>
      <c r="S423" s="20">
        <v>4</v>
      </c>
      <c r="T423" s="20">
        <v>3</v>
      </c>
      <c r="U423" s="20">
        <v>0</v>
      </c>
      <c r="V423" s="10">
        <v>1</v>
      </c>
      <c r="W423" s="20">
        <v>119</v>
      </c>
      <c r="X423" s="20">
        <v>22</v>
      </c>
      <c r="Y423" s="21">
        <v>75.60999824</v>
      </c>
    </row>
    <row r="424" spans="1:25" ht="13.5" thickBot="1">
      <c r="A424" s="11" t="str">
        <f>'[1]grunnlag'!A363</f>
        <v>Nordland</v>
      </c>
      <c r="B424" s="22">
        <v>236257</v>
      </c>
      <c r="C424" s="22">
        <v>44</v>
      </c>
      <c r="D424" s="22">
        <v>16168</v>
      </c>
      <c r="E424" s="22">
        <v>32849</v>
      </c>
      <c r="F424" s="22">
        <v>152929</v>
      </c>
      <c r="G424" s="22">
        <v>22317</v>
      </c>
      <c r="H424" s="12">
        <v>10215</v>
      </c>
      <c r="I424" s="22">
        <v>1779</v>
      </c>
      <c r="J424" s="22">
        <v>1530062.3351418</v>
      </c>
      <c r="K424" s="22">
        <v>13954</v>
      </c>
      <c r="L424" s="22">
        <v>4802</v>
      </c>
      <c r="M424" s="22">
        <v>2519541</v>
      </c>
      <c r="N424" s="22">
        <v>1948814.125</v>
      </c>
      <c r="O424" s="22">
        <v>682010.58</v>
      </c>
      <c r="P424" s="22">
        <v>1794</v>
      </c>
      <c r="Q424" s="22">
        <v>17655</v>
      </c>
      <c r="R424" s="22">
        <v>2068</v>
      </c>
      <c r="S424" s="22">
        <v>1066</v>
      </c>
      <c r="T424" s="22">
        <v>256</v>
      </c>
      <c r="U424" s="22">
        <v>606</v>
      </c>
      <c r="V424" s="12">
        <v>2985</v>
      </c>
      <c r="W424" s="22">
        <v>38454</v>
      </c>
      <c r="X424" s="22">
        <v>18854</v>
      </c>
      <c r="Y424" s="23">
        <f>Ark1!E424</f>
        <v>81.8795687933929</v>
      </c>
    </row>
    <row r="425" spans="1:25" ht="12.75">
      <c r="A425" s="9"/>
      <c r="B425" s="5"/>
      <c r="C425" s="5"/>
      <c r="D425" s="5"/>
      <c r="E425" s="5"/>
      <c r="F425" s="5"/>
      <c r="G425" s="18"/>
      <c r="H425" s="9"/>
      <c r="I425" s="5"/>
      <c r="J425" s="5"/>
      <c r="K425" s="5"/>
      <c r="L425" s="5"/>
      <c r="M425" s="5"/>
      <c r="N425" s="18"/>
      <c r="O425" s="5"/>
      <c r="P425" s="5"/>
      <c r="Q425" s="5"/>
      <c r="R425" s="5"/>
      <c r="S425" s="5"/>
      <c r="T425" s="5"/>
      <c r="U425" s="18"/>
      <c r="V425" s="9"/>
      <c r="W425" s="5"/>
      <c r="X425" s="5"/>
      <c r="Y425" s="19"/>
    </row>
    <row r="426" spans="1:25" ht="12.75">
      <c r="A426" s="9" t="str">
        <f>'[1]grunnlag'!B408</f>
        <v>1901 Harstad</v>
      </c>
      <c r="B426" s="5">
        <v>23228</v>
      </c>
      <c r="C426" s="5">
        <v>1</v>
      </c>
      <c r="D426" s="5">
        <v>1587</v>
      </c>
      <c r="E426" s="5">
        <v>3203</v>
      </c>
      <c r="F426" s="5">
        <v>15500</v>
      </c>
      <c r="G426" s="18">
        <v>1933</v>
      </c>
      <c r="H426" s="9">
        <v>892</v>
      </c>
      <c r="I426" s="5">
        <v>113</v>
      </c>
      <c r="J426" s="5">
        <v>173465.9268048</v>
      </c>
      <c r="K426" s="5">
        <v>1529</v>
      </c>
      <c r="L426" s="5">
        <v>455</v>
      </c>
      <c r="M426" s="5">
        <v>152744</v>
      </c>
      <c r="N426" s="18">
        <v>77788.938</v>
      </c>
      <c r="O426" s="5">
        <v>36897.851</v>
      </c>
      <c r="P426" s="5">
        <v>175</v>
      </c>
      <c r="Q426" s="5">
        <v>1407</v>
      </c>
      <c r="R426" s="5">
        <v>220</v>
      </c>
      <c r="S426" s="5">
        <v>64</v>
      </c>
      <c r="T426" s="5">
        <v>22</v>
      </c>
      <c r="U426" s="18">
        <v>18</v>
      </c>
      <c r="V426" s="9">
        <v>120</v>
      </c>
      <c r="W426" s="5">
        <v>372</v>
      </c>
      <c r="X426" s="5">
        <v>744</v>
      </c>
      <c r="Y426" s="19">
        <v>84.5889167</v>
      </c>
    </row>
    <row r="427" spans="1:25" ht="12.75">
      <c r="A427" s="9" t="str">
        <f>'[1]grunnlag'!B409</f>
        <v>1902 Tromsø</v>
      </c>
      <c r="B427" s="5">
        <v>63596</v>
      </c>
      <c r="C427" s="5">
        <v>1</v>
      </c>
      <c r="D427" s="5">
        <v>5218</v>
      </c>
      <c r="E427" s="5">
        <v>8889</v>
      </c>
      <c r="F427" s="5">
        <v>44127</v>
      </c>
      <c r="G427" s="18">
        <v>3698</v>
      </c>
      <c r="H427" s="9">
        <v>1434</v>
      </c>
      <c r="I427" s="5">
        <v>230</v>
      </c>
      <c r="J427" s="5">
        <v>580919.24038984</v>
      </c>
      <c r="K427" s="5">
        <v>4156</v>
      </c>
      <c r="L427" s="5">
        <v>1028</v>
      </c>
      <c r="M427" s="5">
        <v>604482</v>
      </c>
      <c r="N427" s="18">
        <v>306725.502</v>
      </c>
      <c r="O427" s="5">
        <v>110315.976</v>
      </c>
      <c r="P427" s="5">
        <v>476</v>
      </c>
      <c r="Q427" s="5">
        <v>2823</v>
      </c>
      <c r="R427" s="5">
        <v>1006</v>
      </c>
      <c r="S427" s="5">
        <v>127</v>
      </c>
      <c r="T427" s="5">
        <v>58</v>
      </c>
      <c r="U427" s="18">
        <v>20</v>
      </c>
      <c r="V427" s="9">
        <v>133</v>
      </c>
      <c r="W427" s="5">
        <v>2566</v>
      </c>
      <c r="X427" s="5">
        <v>1319</v>
      </c>
      <c r="Y427" s="19">
        <v>94.13694673</v>
      </c>
    </row>
    <row r="428" spans="1:25" ht="12.75">
      <c r="A428" s="10" t="str">
        <f>'[1]grunnlag'!B410</f>
        <v>1911 Kvæfjord</v>
      </c>
      <c r="B428" s="20">
        <v>3067</v>
      </c>
      <c r="C428" s="20">
        <v>1</v>
      </c>
      <c r="D428" s="20">
        <v>172</v>
      </c>
      <c r="E428" s="20">
        <v>486</v>
      </c>
      <c r="F428" s="20">
        <v>1972</v>
      </c>
      <c r="G428" s="20">
        <v>272</v>
      </c>
      <c r="H428" s="10">
        <v>143</v>
      </c>
      <c r="I428" s="20">
        <v>22</v>
      </c>
      <c r="J428" s="20">
        <v>15277.64911169</v>
      </c>
      <c r="K428" s="20">
        <v>181</v>
      </c>
      <c r="L428" s="20">
        <v>49</v>
      </c>
      <c r="M428" s="20">
        <v>33300</v>
      </c>
      <c r="N428" s="20">
        <v>28919.014</v>
      </c>
      <c r="O428" s="20">
        <v>13351.847</v>
      </c>
      <c r="P428" s="20">
        <v>24</v>
      </c>
      <c r="Q428" s="20">
        <v>232</v>
      </c>
      <c r="R428" s="20">
        <v>15</v>
      </c>
      <c r="S428" s="20">
        <v>118</v>
      </c>
      <c r="T428" s="20">
        <v>8</v>
      </c>
      <c r="U428" s="20">
        <v>13</v>
      </c>
      <c r="V428" s="10">
        <v>88</v>
      </c>
      <c r="W428" s="20">
        <v>513</v>
      </c>
      <c r="X428" s="20">
        <v>383</v>
      </c>
      <c r="Y428" s="21">
        <v>68.81658431</v>
      </c>
    </row>
    <row r="429" spans="1:25" ht="12.75">
      <c r="A429" s="9" t="str">
        <f>'[1]grunnlag'!B411</f>
        <v>1913 Skånland</v>
      </c>
      <c r="B429" s="5">
        <v>2918</v>
      </c>
      <c r="C429" s="5">
        <v>1</v>
      </c>
      <c r="D429" s="5">
        <v>152</v>
      </c>
      <c r="E429" s="5">
        <v>323</v>
      </c>
      <c r="F429" s="5">
        <v>1977</v>
      </c>
      <c r="G429" s="18">
        <v>291</v>
      </c>
      <c r="H429" s="9">
        <v>133</v>
      </c>
      <c r="I429" s="5">
        <v>42</v>
      </c>
      <c r="J429" s="5">
        <v>14391.37682937</v>
      </c>
      <c r="K429" s="5">
        <v>144</v>
      </c>
      <c r="L429" s="5">
        <v>58</v>
      </c>
      <c r="M429" s="5">
        <v>39114</v>
      </c>
      <c r="N429" s="18">
        <v>41128.834</v>
      </c>
      <c r="O429" s="5">
        <v>11748.474</v>
      </c>
      <c r="P429" s="5">
        <v>21</v>
      </c>
      <c r="Q429" s="5">
        <v>251</v>
      </c>
      <c r="R429" s="5">
        <v>18</v>
      </c>
      <c r="S429" s="5">
        <v>35</v>
      </c>
      <c r="T429" s="5">
        <v>5</v>
      </c>
      <c r="U429" s="18">
        <v>10</v>
      </c>
      <c r="V429" s="9">
        <v>48</v>
      </c>
      <c r="W429" s="5">
        <v>495</v>
      </c>
      <c r="X429" s="5">
        <v>480</v>
      </c>
      <c r="Y429" s="19">
        <v>73.96091082</v>
      </c>
    </row>
    <row r="430" spans="1:25" ht="12.75">
      <c r="A430" s="9" t="str">
        <f>'[1]grunnlag'!B412</f>
        <v>1915 Bjarkøy</v>
      </c>
      <c r="B430" s="5">
        <v>537</v>
      </c>
      <c r="C430" s="5">
        <v>1</v>
      </c>
      <c r="D430" s="5">
        <v>38</v>
      </c>
      <c r="E430" s="5">
        <v>67</v>
      </c>
      <c r="F430" s="5">
        <v>309</v>
      </c>
      <c r="G430" s="18">
        <v>59</v>
      </c>
      <c r="H430" s="9">
        <v>55</v>
      </c>
      <c r="I430" s="5">
        <v>9</v>
      </c>
      <c r="J430" s="5">
        <v>1887.85720974</v>
      </c>
      <c r="K430" s="5">
        <v>24</v>
      </c>
      <c r="L430" s="5">
        <v>7</v>
      </c>
      <c r="M430" s="5">
        <v>6306</v>
      </c>
      <c r="N430" s="18">
        <v>5212.598</v>
      </c>
      <c r="O430" s="5">
        <v>3132.946</v>
      </c>
      <c r="P430" s="5">
        <v>3</v>
      </c>
      <c r="Q430" s="5">
        <v>77</v>
      </c>
      <c r="R430" s="5">
        <v>15</v>
      </c>
      <c r="S430" s="5">
        <v>1</v>
      </c>
      <c r="T430" s="5">
        <v>1</v>
      </c>
      <c r="U430" s="18">
        <v>4</v>
      </c>
      <c r="V430" s="9">
        <v>19</v>
      </c>
      <c r="W430" s="5">
        <v>74</v>
      </c>
      <c r="X430" s="5">
        <v>147</v>
      </c>
      <c r="Y430" s="19">
        <v>68.65991293</v>
      </c>
    </row>
    <row r="431" spans="1:25" ht="12.75">
      <c r="A431" s="10" t="str">
        <f>'[1]grunnlag'!B413</f>
        <v>1917 Ibestad</v>
      </c>
      <c r="B431" s="20">
        <v>1630</v>
      </c>
      <c r="C431" s="20">
        <v>1</v>
      </c>
      <c r="D431" s="20">
        <v>71</v>
      </c>
      <c r="E431" s="20">
        <v>196</v>
      </c>
      <c r="F431" s="20">
        <v>963</v>
      </c>
      <c r="G431" s="20">
        <v>261</v>
      </c>
      <c r="H431" s="10">
        <v>117</v>
      </c>
      <c r="I431" s="20">
        <v>22</v>
      </c>
      <c r="J431" s="20">
        <v>7155.25515593</v>
      </c>
      <c r="K431" s="20">
        <v>77</v>
      </c>
      <c r="L431" s="20">
        <v>35</v>
      </c>
      <c r="M431" s="20">
        <v>29780</v>
      </c>
      <c r="N431" s="20">
        <v>14777.081</v>
      </c>
      <c r="O431" s="20">
        <v>6166.839</v>
      </c>
      <c r="P431" s="20">
        <v>14</v>
      </c>
      <c r="Q431" s="20">
        <v>195</v>
      </c>
      <c r="R431" s="20">
        <v>17</v>
      </c>
      <c r="S431" s="20">
        <v>10</v>
      </c>
      <c r="T431" s="20">
        <v>2</v>
      </c>
      <c r="U431" s="20">
        <v>6</v>
      </c>
      <c r="V431" s="10">
        <v>31</v>
      </c>
      <c r="W431" s="20">
        <v>241</v>
      </c>
      <c r="X431" s="20">
        <v>424</v>
      </c>
      <c r="Y431" s="21">
        <v>65.22064632</v>
      </c>
    </row>
    <row r="432" spans="1:25" ht="12.75">
      <c r="A432" s="9" t="str">
        <f>'[1]grunnlag'!B414</f>
        <v>1919 Gratangen</v>
      </c>
      <c r="B432" s="5">
        <v>1245</v>
      </c>
      <c r="C432" s="5">
        <v>1</v>
      </c>
      <c r="D432" s="5">
        <v>75</v>
      </c>
      <c r="E432" s="5">
        <v>172</v>
      </c>
      <c r="F432" s="5">
        <v>730</v>
      </c>
      <c r="G432" s="18">
        <v>174</v>
      </c>
      <c r="H432" s="9">
        <v>77</v>
      </c>
      <c r="I432" s="5">
        <v>17</v>
      </c>
      <c r="J432" s="5">
        <v>5178.49095135</v>
      </c>
      <c r="K432" s="5">
        <v>77</v>
      </c>
      <c r="L432" s="5">
        <v>28</v>
      </c>
      <c r="M432" s="5">
        <v>10035</v>
      </c>
      <c r="N432" s="18">
        <v>10404.155</v>
      </c>
      <c r="O432" s="5">
        <v>5569.761</v>
      </c>
      <c r="P432" s="5">
        <v>10</v>
      </c>
      <c r="Q432" s="5">
        <v>158</v>
      </c>
      <c r="R432" s="5">
        <v>13</v>
      </c>
      <c r="S432" s="5">
        <v>10</v>
      </c>
      <c r="T432" s="5">
        <v>1</v>
      </c>
      <c r="U432" s="18">
        <v>3</v>
      </c>
      <c r="V432" s="9">
        <v>20</v>
      </c>
      <c r="W432" s="5">
        <v>313</v>
      </c>
      <c r="X432" s="5">
        <v>311</v>
      </c>
      <c r="Y432" s="19">
        <v>57.49325907</v>
      </c>
    </row>
    <row r="433" spans="1:25" ht="12.75">
      <c r="A433" s="9" t="str">
        <f>'[1]grunnlag'!B415</f>
        <v>1920 Lavangen</v>
      </c>
      <c r="B433" s="5">
        <v>1035</v>
      </c>
      <c r="C433" s="5">
        <v>1</v>
      </c>
      <c r="D433" s="5">
        <v>73</v>
      </c>
      <c r="E433" s="5">
        <v>128</v>
      </c>
      <c r="F433" s="5">
        <v>621</v>
      </c>
      <c r="G433" s="18">
        <v>136</v>
      </c>
      <c r="H433" s="9">
        <v>59</v>
      </c>
      <c r="I433" s="5">
        <v>18</v>
      </c>
      <c r="J433" s="5">
        <v>4148.85655706</v>
      </c>
      <c r="K433" s="5">
        <v>45</v>
      </c>
      <c r="L433" s="5">
        <v>21</v>
      </c>
      <c r="M433" s="5">
        <v>3564</v>
      </c>
      <c r="N433" s="18">
        <v>3483.587</v>
      </c>
      <c r="O433" s="5">
        <v>4194.133</v>
      </c>
      <c r="P433" s="5">
        <v>7</v>
      </c>
      <c r="Q433" s="5">
        <v>124</v>
      </c>
      <c r="R433" s="5">
        <v>7</v>
      </c>
      <c r="S433" s="5">
        <v>9</v>
      </c>
      <c r="T433" s="5">
        <v>1</v>
      </c>
      <c r="U433" s="18">
        <v>3</v>
      </c>
      <c r="V433" s="9">
        <v>24</v>
      </c>
      <c r="W433" s="5">
        <v>302</v>
      </c>
      <c r="X433" s="5">
        <v>254</v>
      </c>
      <c r="Y433" s="19">
        <v>63.1842952</v>
      </c>
    </row>
    <row r="434" spans="1:25" ht="12.75">
      <c r="A434" s="10" t="str">
        <f>'[1]grunnlag'!B416</f>
        <v>1922 Bardu</v>
      </c>
      <c r="B434" s="20">
        <v>3799</v>
      </c>
      <c r="C434" s="20">
        <v>1</v>
      </c>
      <c r="D434" s="20">
        <v>303</v>
      </c>
      <c r="E434" s="20">
        <v>484</v>
      </c>
      <c r="F434" s="20">
        <v>2512</v>
      </c>
      <c r="G434" s="20">
        <v>340</v>
      </c>
      <c r="H434" s="10">
        <v>135</v>
      </c>
      <c r="I434" s="20">
        <v>25</v>
      </c>
      <c r="J434" s="20">
        <v>19751.6395846</v>
      </c>
      <c r="K434" s="20">
        <v>151</v>
      </c>
      <c r="L434" s="20">
        <v>53</v>
      </c>
      <c r="M434" s="20">
        <v>22986</v>
      </c>
      <c r="N434" s="20">
        <v>23155.739</v>
      </c>
      <c r="O434" s="20">
        <v>11262.271</v>
      </c>
      <c r="P434" s="20">
        <v>26</v>
      </c>
      <c r="Q434" s="20">
        <v>235</v>
      </c>
      <c r="R434" s="20">
        <v>31</v>
      </c>
      <c r="S434" s="20">
        <v>20</v>
      </c>
      <c r="T434" s="20">
        <v>1</v>
      </c>
      <c r="U434" s="20">
        <v>13</v>
      </c>
      <c r="V434" s="10">
        <v>57</v>
      </c>
      <c r="W434" s="20">
        <v>2704</v>
      </c>
      <c r="X434" s="20">
        <v>336</v>
      </c>
      <c r="Y434" s="21">
        <v>104.80956306</v>
      </c>
    </row>
    <row r="435" spans="1:25" ht="12.75">
      <c r="A435" s="9" t="str">
        <f>'[1]grunnlag'!B417</f>
        <v>1923 Salangen</v>
      </c>
      <c r="B435" s="5">
        <v>2263</v>
      </c>
      <c r="C435" s="5">
        <v>1</v>
      </c>
      <c r="D435" s="5">
        <v>136</v>
      </c>
      <c r="E435" s="5">
        <v>326</v>
      </c>
      <c r="F435" s="5">
        <v>1496</v>
      </c>
      <c r="G435" s="18">
        <v>207</v>
      </c>
      <c r="H435" s="9">
        <v>80</v>
      </c>
      <c r="I435" s="5">
        <v>18</v>
      </c>
      <c r="J435" s="5">
        <v>10607.70576293</v>
      </c>
      <c r="K435" s="5">
        <v>126</v>
      </c>
      <c r="L435" s="5">
        <v>33</v>
      </c>
      <c r="M435" s="5">
        <v>11426</v>
      </c>
      <c r="N435" s="18">
        <v>11531.202</v>
      </c>
      <c r="O435" s="5">
        <v>6689.953</v>
      </c>
      <c r="P435" s="5">
        <v>22</v>
      </c>
      <c r="Q435" s="5">
        <v>182</v>
      </c>
      <c r="R435" s="5">
        <v>15</v>
      </c>
      <c r="S435" s="5">
        <v>19</v>
      </c>
      <c r="T435" s="5">
        <v>0</v>
      </c>
      <c r="U435" s="18">
        <v>9</v>
      </c>
      <c r="V435" s="9">
        <v>42</v>
      </c>
      <c r="W435" s="5">
        <v>458</v>
      </c>
      <c r="X435" s="5">
        <v>308</v>
      </c>
      <c r="Y435" s="19">
        <v>72.41913283</v>
      </c>
    </row>
    <row r="436" spans="1:25" ht="12.75">
      <c r="A436" s="9" t="str">
        <f>'[1]grunnlag'!B418</f>
        <v>1924 Målselv</v>
      </c>
      <c r="B436" s="5">
        <v>6578</v>
      </c>
      <c r="C436" s="5">
        <v>1</v>
      </c>
      <c r="D436" s="5">
        <v>468</v>
      </c>
      <c r="E436" s="5">
        <v>919</v>
      </c>
      <c r="F436" s="5">
        <v>4283</v>
      </c>
      <c r="G436" s="18">
        <v>612</v>
      </c>
      <c r="H436" s="9">
        <v>253</v>
      </c>
      <c r="I436" s="5">
        <v>43</v>
      </c>
      <c r="J436" s="5">
        <v>38169.16356551</v>
      </c>
      <c r="K436" s="5">
        <v>375</v>
      </c>
      <c r="L436" s="5">
        <v>81</v>
      </c>
      <c r="M436" s="5">
        <v>89264</v>
      </c>
      <c r="N436" s="18">
        <v>83768.842</v>
      </c>
      <c r="O436" s="5">
        <v>33444.101</v>
      </c>
      <c r="P436" s="5">
        <v>56</v>
      </c>
      <c r="Q436" s="5">
        <v>472</v>
      </c>
      <c r="R436" s="5">
        <v>19</v>
      </c>
      <c r="S436" s="5">
        <v>22</v>
      </c>
      <c r="T436" s="5">
        <v>6</v>
      </c>
      <c r="U436" s="18">
        <v>29</v>
      </c>
      <c r="V436" s="9">
        <v>122</v>
      </c>
      <c r="W436" s="5">
        <v>3322</v>
      </c>
      <c r="X436" s="5">
        <v>735</v>
      </c>
      <c r="Y436" s="19">
        <v>90.403463</v>
      </c>
    </row>
    <row r="437" spans="1:25" ht="12.75">
      <c r="A437" s="10" t="str">
        <f>'[1]grunnlag'!B419</f>
        <v>1925 Sørreisa</v>
      </c>
      <c r="B437" s="20">
        <v>3322</v>
      </c>
      <c r="C437" s="20">
        <v>1</v>
      </c>
      <c r="D437" s="20">
        <v>263</v>
      </c>
      <c r="E437" s="20">
        <v>490</v>
      </c>
      <c r="F437" s="20">
        <v>2126</v>
      </c>
      <c r="G437" s="20">
        <v>295</v>
      </c>
      <c r="H437" s="10">
        <v>130</v>
      </c>
      <c r="I437" s="20">
        <v>18</v>
      </c>
      <c r="J437" s="20">
        <v>16814.32949899</v>
      </c>
      <c r="K437" s="20">
        <v>191</v>
      </c>
      <c r="L437" s="20">
        <v>56</v>
      </c>
      <c r="M437" s="20">
        <v>14984</v>
      </c>
      <c r="N437" s="20">
        <v>13671.856</v>
      </c>
      <c r="O437" s="20">
        <v>9859.099</v>
      </c>
      <c r="P437" s="20">
        <v>26</v>
      </c>
      <c r="Q437" s="20">
        <v>238</v>
      </c>
      <c r="R437" s="20">
        <v>42</v>
      </c>
      <c r="S437" s="20">
        <v>17</v>
      </c>
      <c r="T437" s="20">
        <v>2</v>
      </c>
      <c r="U437" s="20">
        <v>5</v>
      </c>
      <c r="V437" s="10">
        <v>34</v>
      </c>
      <c r="W437" s="20">
        <v>363</v>
      </c>
      <c r="X437" s="20">
        <v>345</v>
      </c>
      <c r="Y437" s="21">
        <v>75.87385047</v>
      </c>
    </row>
    <row r="438" spans="1:25" ht="12.75">
      <c r="A438" s="9" t="str">
        <f>'[1]grunnlag'!B420</f>
        <v>1926 Dyrøy</v>
      </c>
      <c r="B438" s="5">
        <v>1295</v>
      </c>
      <c r="C438" s="5">
        <v>1</v>
      </c>
      <c r="D438" s="5">
        <v>82</v>
      </c>
      <c r="E438" s="5">
        <v>174</v>
      </c>
      <c r="F438" s="5">
        <v>774</v>
      </c>
      <c r="G438" s="18">
        <v>164</v>
      </c>
      <c r="H438" s="9">
        <v>82</v>
      </c>
      <c r="I438" s="5">
        <v>19</v>
      </c>
      <c r="J438" s="5">
        <v>5429.04850863</v>
      </c>
      <c r="K438" s="5">
        <v>51</v>
      </c>
      <c r="L438" s="5">
        <v>24</v>
      </c>
      <c r="M438" s="5">
        <v>6786</v>
      </c>
      <c r="N438" s="18">
        <v>6709.001</v>
      </c>
      <c r="O438" s="5">
        <v>7723.113</v>
      </c>
      <c r="P438" s="5">
        <v>10</v>
      </c>
      <c r="Q438" s="5">
        <v>175</v>
      </c>
      <c r="R438" s="5">
        <v>5</v>
      </c>
      <c r="S438" s="5">
        <v>9</v>
      </c>
      <c r="T438" s="5">
        <v>0</v>
      </c>
      <c r="U438" s="18">
        <v>6</v>
      </c>
      <c r="V438" s="9">
        <v>28</v>
      </c>
      <c r="W438" s="5">
        <v>289</v>
      </c>
      <c r="X438" s="5">
        <v>312</v>
      </c>
      <c r="Y438" s="19">
        <v>62.10613121</v>
      </c>
    </row>
    <row r="439" spans="1:25" ht="12.75">
      <c r="A439" s="9" t="str">
        <f>'[1]grunnlag'!B421</f>
        <v>1927 Tranøy</v>
      </c>
      <c r="B439" s="5">
        <v>1598</v>
      </c>
      <c r="C439" s="5">
        <v>1</v>
      </c>
      <c r="D439" s="5">
        <v>102</v>
      </c>
      <c r="E439" s="5">
        <v>194</v>
      </c>
      <c r="F439" s="5">
        <v>983</v>
      </c>
      <c r="G439" s="18">
        <v>205</v>
      </c>
      <c r="H439" s="9">
        <v>99</v>
      </c>
      <c r="I439" s="5">
        <v>15</v>
      </c>
      <c r="J439" s="5">
        <v>6987.0223098</v>
      </c>
      <c r="K439" s="5">
        <v>106</v>
      </c>
      <c r="L439" s="5">
        <v>27</v>
      </c>
      <c r="M439" s="5">
        <v>29692</v>
      </c>
      <c r="N439" s="18">
        <v>36591.327</v>
      </c>
      <c r="O439" s="5">
        <v>9752.827</v>
      </c>
      <c r="P439" s="5">
        <v>13</v>
      </c>
      <c r="Q439" s="5">
        <v>169</v>
      </c>
      <c r="R439" s="5">
        <v>10</v>
      </c>
      <c r="S439" s="5">
        <v>14</v>
      </c>
      <c r="T439" s="5">
        <v>4</v>
      </c>
      <c r="U439" s="18">
        <v>5</v>
      </c>
      <c r="V439" s="9">
        <v>24</v>
      </c>
      <c r="W439" s="5">
        <v>524</v>
      </c>
      <c r="X439" s="5">
        <v>364</v>
      </c>
      <c r="Y439" s="19">
        <v>64.23865661</v>
      </c>
    </row>
    <row r="440" spans="1:25" ht="12.75">
      <c r="A440" s="10" t="str">
        <f>'[1]grunnlag'!B422</f>
        <v>1928 Torsken</v>
      </c>
      <c r="B440" s="20">
        <v>1005</v>
      </c>
      <c r="C440" s="20">
        <v>1</v>
      </c>
      <c r="D440" s="20">
        <v>47</v>
      </c>
      <c r="E440" s="20">
        <v>122</v>
      </c>
      <c r="F440" s="20">
        <v>626</v>
      </c>
      <c r="G440" s="20">
        <v>128</v>
      </c>
      <c r="H440" s="10">
        <v>64</v>
      </c>
      <c r="I440" s="20">
        <v>18</v>
      </c>
      <c r="J440" s="20">
        <v>4004.97006309</v>
      </c>
      <c r="K440" s="20">
        <v>46</v>
      </c>
      <c r="L440" s="20">
        <v>24</v>
      </c>
      <c r="M440" s="20">
        <v>25118</v>
      </c>
      <c r="N440" s="20">
        <v>30855.035</v>
      </c>
      <c r="O440" s="20">
        <v>6046.844</v>
      </c>
      <c r="P440" s="20">
        <v>9</v>
      </c>
      <c r="Q440" s="20">
        <v>120</v>
      </c>
      <c r="R440" s="20">
        <v>6</v>
      </c>
      <c r="S440" s="20">
        <v>5</v>
      </c>
      <c r="T440" s="20">
        <v>2</v>
      </c>
      <c r="U440" s="20">
        <v>1</v>
      </c>
      <c r="V440" s="10">
        <v>3</v>
      </c>
      <c r="W440" s="20">
        <v>243</v>
      </c>
      <c r="X440" s="20">
        <v>58</v>
      </c>
      <c r="Y440" s="21">
        <v>59.41371246</v>
      </c>
    </row>
    <row r="441" spans="1:25" ht="12.75">
      <c r="A441" s="9" t="str">
        <f>'[1]grunnlag'!B423</f>
        <v>1929 Berg</v>
      </c>
      <c r="B441" s="5">
        <v>996</v>
      </c>
      <c r="C441" s="5">
        <v>1</v>
      </c>
      <c r="D441" s="5">
        <v>46</v>
      </c>
      <c r="E441" s="5">
        <v>145</v>
      </c>
      <c r="F441" s="5">
        <v>624</v>
      </c>
      <c r="G441" s="18">
        <v>121</v>
      </c>
      <c r="H441" s="9">
        <v>49</v>
      </c>
      <c r="I441" s="5">
        <v>11</v>
      </c>
      <c r="J441" s="5">
        <v>3961.97021317</v>
      </c>
      <c r="K441" s="5">
        <v>46</v>
      </c>
      <c r="L441" s="5">
        <v>17</v>
      </c>
      <c r="M441" s="5">
        <v>9902</v>
      </c>
      <c r="N441" s="18">
        <v>9908.02</v>
      </c>
      <c r="O441" s="5">
        <v>4622.787</v>
      </c>
      <c r="P441" s="5">
        <v>9</v>
      </c>
      <c r="Q441" s="5">
        <v>107</v>
      </c>
      <c r="R441" s="5">
        <v>2</v>
      </c>
      <c r="S441" s="5">
        <v>4</v>
      </c>
      <c r="T441" s="5">
        <v>0</v>
      </c>
      <c r="U441" s="18">
        <v>0</v>
      </c>
      <c r="V441" s="9">
        <v>1</v>
      </c>
      <c r="W441" s="5">
        <v>294</v>
      </c>
      <c r="X441" s="5">
        <v>40</v>
      </c>
      <c r="Y441" s="19">
        <v>73.16917593</v>
      </c>
    </row>
    <row r="442" spans="1:25" ht="12.75">
      <c r="A442" s="9" t="str">
        <f>'[1]grunnlag'!B424</f>
        <v>1931 Lenvik</v>
      </c>
      <c r="B442" s="5">
        <v>11051</v>
      </c>
      <c r="C442" s="5">
        <v>1</v>
      </c>
      <c r="D442" s="5">
        <v>840</v>
      </c>
      <c r="E442" s="5">
        <v>1596</v>
      </c>
      <c r="F442" s="5">
        <v>7120</v>
      </c>
      <c r="G442" s="18">
        <v>996</v>
      </c>
      <c r="H442" s="9">
        <v>454</v>
      </c>
      <c r="I442" s="5">
        <v>45</v>
      </c>
      <c r="J442" s="5">
        <v>71134.76394752</v>
      </c>
      <c r="K442" s="5">
        <v>638</v>
      </c>
      <c r="L442" s="5">
        <v>192</v>
      </c>
      <c r="M442" s="5">
        <v>143837</v>
      </c>
      <c r="N442" s="18">
        <v>127019.184</v>
      </c>
      <c r="O442" s="5">
        <v>47797.235</v>
      </c>
      <c r="P442" s="5">
        <v>86</v>
      </c>
      <c r="Q442" s="5">
        <v>809</v>
      </c>
      <c r="R442" s="5">
        <v>77</v>
      </c>
      <c r="S442" s="5">
        <v>58</v>
      </c>
      <c r="T442" s="5">
        <v>20</v>
      </c>
      <c r="U442" s="18">
        <v>17</v>
      </c>
      <c r="V442" s="9">
        <v>80</v>
      </c>
      <c r="W442" s="5">
        <v>893</v>
      </c>
      <c r="X442" s="5">
        <v>859</v>
      </c>
      <c r="Y442" s="19">
        <v>74.90462619</v>
      </c>
    </row>
    <row r="443" spans="1:25" ht="12.75">
      <c r="A443" s="10" t="str">
        <f>'[1]grunnlag'!B425</f>
        <v>1933 Balsfjord</v>
      </c>
      <c r="B443" s="20">
        <v>5569</v>
      </c>
      <c r="C443" s="20">
        <v>1</v>
      </c>
      <c r="D443" s="20">
        <v>329</v>
      </c>
      <c r="E443" s="20">
        <v>788</v>
      </c>
      <c r="F443" s="20">
        <v>3486</v>
      </c>
      <c r="G443" s="20">
        <v>680</v>
      </c>
      <c r="H443" s="10">
        <v>253</v>
      </c>
      <c r="I443" s="20">
        <v>33</v>
      </c>
      <c r="J443" s="20">
        <v>31255.94697651</v>
      </c>
      <c r="K443" s="20">
        <v>275</v>
      </c>
      <c r="L443" s="20">
        <v>96</v>
      </c>
      <c r="M443" s="20">
        <v>88112</v>
      </c>
      <c r="N443" s="20">
        <v>97599.182</v>
      </c>
      <c r="O443" s="20">
        <v>29610.919</v>
      </c>
      <c r="P443" s="20">
        <v>46</v>
      </c>
      <c r="Q443" s="20">
        <v>508</v>
      </c>
      <c r="R443" s="20">
        <v>19</v>
      </c>
      <c r="S443" s="20">
        <v>29</v>
      </c>
      <c r="T443" s="20">
        <v>7</v>
      </c>
      <c r="U443" s="20">
        <v>47</v>
      </c>
      <c r="V443" s="10">
        <v>240</v>
      </c>
      <c r="W443" s="20">
        <v>1496</v>
      </c>
      <c r="X443" s="20">
        <v>1107</v>
      </c>
      <c r="Y443" s="21">
        <v>67.25787354</v>
      </c>
    </row>
    <row r="444" spans="1:25" ht="12.75">
      <c r="A444" s="9" t="str">
        <f>'[1]grunnlag'!B426</f>
        <v>1936 Karlsøy</v>
      </c>
      <c r="B444" s="5">
        <v>2369</v>
      </c>
      <c r="C444" s="5">
        <v>1</v>
      </c>
      <c r="D444" s="5">
        <v>123</v>
      </c>
      <c r="E444" s="5">
        <v>308</v>
      </c>
      <c r="F444" s="5">
        <v>1545</v>
      </c>
      <c r="G444" s="18">
        <v>265</v>
      </c>
      <c r="H444" s="9">
        <v>108</v>
      </c>
      <c r="I444" s="5">
        <v>20</v>
      </c>
      <c r="J444" s="5">
        <v>11206.70843058</v>
      </c>
      <c r="K444" s="5">
        <v>132</v>
      </c>
      <c r="L444" s="5">
        <v>54</v>
      </c>
      <c r="M444" s="5">
        <v>75985</v>
      </c>
      <c r="N444" s="18">
        <v>70835.4</v>
      </c>
      <c r="O444" s="5">
        <v>15599.593</v>
      </c>
      <c r="P444" s="5">
        <v>17</v>
      </c>
      <c r="Q444" s="5">
        <v>183</v>
      </c>
      <c r="R444" s="5">
        <v>32</v>
      </c>
      <c r="S444" s="5">
        <v>11</v>
      </c>
      <c r="T444" s="5">
        <v>5</v>
      </c>
      <c r="U444" s="18">
        <v>3</v>
      </c>
      <c r="V444" s="9">
        <v>29</v>
      </c>
      <c r="W444" s="5">
        <v>1047</v>
      </c>
      <c r="X444" s="5">
        <v>422</v>
      </c>
      <c r="Y444" s="19">
        <v>66.33442389</v>
      </c>
    </row>
    <row r="445" spans="1:25" ht="12.75">
      <c r="A445" s="9" t="str">
        <f>'[1]grunnlag'!B427</f>
        <v>1938 Lyngen</v>
      </c>
      <c r="B445" s="5">
        <v>3161</v>
      </c>
      <c r="C445" s="5">
        <v>1</v>
      </c>
      <c r="D445" s="5">
        <v>217</v>
      </c>
      <c r="E445" s="5">
        <v>413</v>
      </c>
      <c r="F445" s="5">
        <v>2006</v>
      </c>
      <c r="G445" s="18">
        <v>346</v>
      </c>
      <c r="H445" s="9">
        <v>157</v>
      </c>
      <c r="I445" s="5">
        <v>22</v>
      </c>
      <c r="J445" s="5">
        <v>15841.24807153</v>
      </c>
      <c r="K445" s="5">
        <v>122</v>
      </c>
      <c r="L445" s="5">
        <v>89</v>
      </c>
      <c r="M445" s="5">
        <v>55390</v>
      </c>
      <c r="N445" s="18">
        <v>63480.88</v>
      </c>
      <c r="O445" s="5">
        <v>15558.758</v>
      </c>
      <c r="P445" s="5">
        <v>26</v>
      </c>
      <c r="Q445" s="5">
        <v>265</v>
      </c>
      <c r="R445" s="5">
        <v>7</v>
      </c>
      <c r="S445" s="5">
        <v>29</v>
      </c>
      <c r="T445" s="5">
        <v>3</v>
      </c>
      <c r="U445" s="18">
        <v>15</v>
      </c>
      <c r="V445" s="9">
        <v>78</v>
      </c>
      <c r="W445" s="5">
        <v>812</v>
      </c>
      <c r="X445" s="5">
        <v>510</v>
      </c>
      <c r="Y445" s="19">
        <v>67.23087894</v>
      </c>
    </row>
    <row r="446" spans="1:25" ht="12.75">
      <c r="A446" s="10" t="str">
        <f>'[1]grunnlag'!B428</f>
        <v>1939 Storfjord</v>
      </c>
      <c r="B446" s="20">
        <v>1932</v>
      </c>
      <c r="C446" s="20">
        <v>1</v>
      </c>
      <c r="D446" s="20">
        <v>151</v>
      </c>
      <c r="E446" s="20">
        <v>254</v>
      </c>
      <c r="F446" s="20">
        <v>1280</v>
      </c>
      <c r="G446" s="20">
        <v>177</v>
      </c>
      <c r="H446" s="10">
        <v>59</v>
      </c>
      <c r="I446" s="20">
        <v>11</v>
      </c>
      <c r="J446" s="20">
        <v>8774.22054604</v>
      </c>
      <c r="K446" s="20">
        <v>108</v>
      </c>
      <c r="L446" s="20">
        <v>38</v>
      </c>
      <c r="M446" s="20">
        <v>23393</v>
      </c>
      <c r="N446" s="20">
        <v>38670.882</v>
      </c>
      <c r="O446" s="20">
        <v>10831.568</v>
      </c>
      <c r="P446" s="20">
        <v>18</v>
      </c>
      <c r="Q446" s="20">
        <v>141</v>
      </c>
      <c r="R446" s="20">
        <v>14</v>
      </c>
      <c r="S446" s="20">
        <v>11</v>
      </c>
      <c r="T446" s="20">
        <v>0</v>
      </c>
      <c r="U446" s="20">
        <v>7</v>
      </c>
      <c r="V446" s="10">
        <v>42</v>
      </c>
      <c r="W446" s="20">
        <v>1543</v>
      </c>
      <c r="X446" s="20">
        <v>254</v>
      </c>
      <c r="Y446" s="21">
        <v>81.10228376</v>
      </c>
    </row>
    <row r="447" spans="1:25" ht="12.75">
      <c r="A447" s="9" t="str">
        <f>'[1]grunnlag'!B429</f>
        <v>1940 Kåfjord</v>
      </c>
      <c r="B447" s="5">
        <v>2261</v>
      </c>
      <c r="C447" s="5">
        <v>1</v>
      </c>
      <c r="D447" s="5">
        <v>134</v>
      </c>
      <c r="E447" s="5">
        <v>304</v>
      </c>
      <c r="F447" s="5">
        <v>1452</v>
      </c>
      <c r="G447" s="18">
        <v>258</v>
      </c>
      <c r="H447" s="9">
        <v>92</v>
      </c>
      <c r="I447" s="5">
        <v>21</v>
      </c>
      <c r="J447" s="5">
        <v>10596.4568706</v>
      </c>
      <c r="K447" s="5">
        <v>104</v>
      </c>
      <c r="L447" s="5">
        <v>66</v>
      </c>
      <c r="M447" s="5">
        <v>41045</v>
      </c>
      <c r="N447" s="18">
        <v>32570.692</v>
      </c>
      <c r="O447" s="5">
        <v>6662.484</v>
      </c>
      <c r="P447" s="5">
        <v>19</v>
      </c>
      <c r="Q447" s="5">
        <v>213</v>
      </c>
      <c r="R447" s="5">
        <v>7</v>
      </c>
      <c r="S447" s="5">
        <v>12</v>
      </c>
      <c r="T447" s="5">
        <v>2</v>
      </c>
      <c r="U447" s="18">
        <v>12</v>
      </c>
      <c r="V447" s="9">
        <v>77</v>
      </c>
      <c r="W447" s="5">
        <v>991</v>
      </c>
      <c r="X447" s="5">
        <v>463</v>
      </c>
      <c r="Y447" s="19">
        <v>63.14475712</v>
      </c>
    </row>
    <row r="448" spans="1:25" ht="12.75">
      <c r="A448" s="9" t="str">
        <f>'[1]grunnlag'!B430</f>
        <v>1941 Skjervøy</v>
      </c>
      <c r="B448" s="5">
        <v>2971</v>
      </c>
      <c r="C448" s="5">
        <v>1</v>
      </c>
      <c r="D448" s="5">
        <v>191</v>
      </c>
      <c r="E448" s="5">
        <v>466</v>
      </c>
      <c r="F448" s="5">
        <v>1912</v>
      </c>
      <c r="G448" s="18">
        <v>278</v>
      </c>
      <c r="H448" s="9">
        <v>110</v>
      </c>
      <c r="I448" s="5">
        <v>14</v>
      </c>
      <c r="J448" s="5">
        <v>14705.61467548</v>
      </c>
      <c r="K448" s="5">
        <v>170</v>
      </c>
      <c r="L448" s="5">
        <v>73</v>
      </c>
      <c r="M448" s="5">
        <v>27903</v>
      </c>
      <c r="N448" s="18">
        <v>24789.697</v>
      </c>
      <c r="O448" s="5">
        <v>13854.072</v>
      </c>
      <c r="P448" s="5">
        <v>24</v>
      </c>
      <c r="Q448" s="5">
        <v>207</v>
      </c>
      <c r="R448" s="5">
        <v>18</v>
      </c>
      <c r="S448" s="5">
        <v>17</v>
      </c>
      <c r="T448" s="5">
        <v>5</v>
      </c>
      <c r="U448" s="18">
        <v>1</v>
      </c>
      <c r="V448" s="9">
        <v>4</v>
      </c>
      <c r="W448" s="5">
        <v>478</v>
      </c>
      <c r="X448" s="5">
        <v>162</v>
      </c>
      <c r="Y448" s="19">
        <v>62.93587009</v>
      </c>
    </row>
    <row r="449" spans="1:25" ht="12.75">
      <c r="A449" s="10" t="str">
        <f>'[1]grunnlag'!B431</f>
        <v>1942 Nordreisa</v>
      </c>
      <c r="B449" s="20">
        <v>4772</v>
      </c>
      <c r="C449" s="20">
        <v>1</v>
      </c>
      <c r="D449" s="20">
        <v>329</v>
      </c>
      <c r="E449" s="20">
        <v>632</v>
      </c>
      <c r="F449" s="20">
        <v>3125</v>
      </c>
      <c r="G449" s="20">
        <v>462</v>
      </c>
      <c r="H449" s="10">
        <v>196</v>
      </c>
      <c r="I449" s="20">
        <v>28</v>
      </c>
      <c r="J449" s="20">
        <v>25968.12075426</v>
      </c>
      <c r="K449" s="20">
        <v>291</v>
      </c>
      <c r="L449" s="20">
        <v>118</v>
      </c>
      <c r="M449" s="20">
        <v>45410</v>
      </c>
      <c r="N449" s="20">
        <v>43836.727</v>
      </c>
      <c r="O449" s="20">
        <v>19117.904</v>
      </c>
      <c r="P449" s="20">
        <v>41</v>
      </c>
      <c r="Q449" s="20">
        <v>381</v>
      </c>
      <c r="R449" s="20">
        <v>27</v>
      </c>
      <c r="S449" s="20">
        <v>32</v>
      </c>
      <c r="T449" s="20">
        <v>12</v>
      </c>
      <c r="U449" s="20">
        <v>18</v>
      </c>
      <c r="V449" s="10">
        <v>99</v>
      </c>
      <c r="W449" s="20">
        <v>3438</v>
      </c>
      <c r="X449" s="20">
        <v>496</v>
      </c>
      <c r="Y449" s="21">
        <v>70.0349201</v>
      </c>
    </row>
    <row r="450" spans="1:25" ht="12.75">
      <c r="A450" s="9" t="str">
        <f>'[1]grunnlag'!B432</f>
        <v>1943 Kvænangen</v>
      </c>
      <c r="B450" s="5">
        <v>1387</v>
      </c>
      <c r="C450" s="5">
        <v>1</v>
      </c>
      <c r="D450" s="5">
        <v>81</v>
      </c>
      <c r="E450" s="5">
        <v>175</v>
      </c>
      <c r="F450" s="5">
        <v>862</v>
      </c>
      <c r="G450" s="18">
        <v>182</v>
      </c>
      <c r="H450" s="9">
        <v>77</v>
      </c>
      <c r="I450" s="5">
        <v>10</v>
      </c>
      <c r="J450" s="5">
        <v>5895.10782883</v>
      </c>
      <c r="K450" s="5">
        <v>72</v>
      </c>
      <c r="L450" s="5">
        <v>35</v>
      </c>
      <c r="M450" s="5">
        <v>31069</v>
      </c>
      <c r="N450" s="18">
        <v>20089.765</v>
      </c>
      <c r="O450" s="5">
        <v>12146.387</v>
      </c>
      <c r="P450" s="5">
        <v>12</v>
      </c>
      <c r="Q450" s="5">
        <v>164</v>
      </c>
      <c r="R450" s="5">
        <v>3</v>
      </c>
      <c r="S450" s="5">
        <v>15</v>
      </c>
      <c r="T450" s="5">
        <v>5</v>
      </c>
      <c r="U450" s="18">
        <v>4</v>
      </c>
      <c r="V450" s="9">
        <v>19</v>
      </c>
      <c r="W450" s="5">
        <v>2108</v>
      </c>
      <c r="X450" s="5">
        <v>294</v>
      </c>
      <c r="Y450" s="19">
        <v>73.04040574</v>
      </c>
    </row>
    <row r="451" spans="1:25" ht="13.5" thickBot="1">
      <c r="A451" s="11" t="str">
        <f>'[1]grunnlag'!A408</f>
        <v>Troms</v>
      </c>
      <c r="B451" s="22">
        <v>153585</v>
      </c>
      <c r="C451" s="22">
        <v>25</v>
      </c>
      <c r="D451" s="22">
        <v>11228</v>
      </c>
      <c r="E451" s="22">
        <v>21254</v>
      </c>
      <c r="F451" s="22">
        <v>102411</v>
      </c>
      <c r="G451" s="22">
        <v>12540</v>
      </c>
      <c r="H451" s="12">
        <v>5308</v>
      </c>
      <c r="I451" s="22">
        <v>844</v>
      </c>
      <c r="J451" s="22">
        <v>1103528.6906179</v>
      </c>
      <c r="K451" s="22">
        <v>9237</v>
      </c>
      <c r="L451" s="22">
        <v>2757</v>
      </c>
      <c r="M451" s="22">
        <v>1621627</v>
      </c>
      <c r="N451" s="22">
        <v>1223523.14</v>
      </c>
      <c r="O451" s="22">
        <v>451957.742</v>
      </c>
      <c r="P451" s="22">
        <v>1190</v>
      </c>
      <c r="Q451" s="22">
        <v>9836</v>
      </c>
      <c r="R451" s="22">
        <v>1645</v>
      </c>
      <c r="S451" s="22">
        <v>698</v>
      </c>
      <c r="T451" s="22">
        <v>172</v>
      </c>
      <c r="U451" s="22">
        <v>269</v>
      </c>
      <c r="V451" s="12">
        <v>1462</v>
      </c>
      <c r="W451" s="22">
        <v>25879</v>
      </c>
      <c r="X451" s="22">
        <v>11127</v>
      </c>
      <c r="Y451" s="23">
        <f>Ark1!E451</f>
        <v>83.84281130882285</v>
      </c>
    </row>
    <row r="452" spans="1:25" ht="12.75">
      <c r="A452" s="9"/>
      <c r="B452" s="5"/>
      <c r="C452" s="5"/>
      <c r="D452" s="5"/>
      <c r="E452" s="5"/>
      <c r="F452" s="5"/>
      <c r="G452" s="18"/>
      <c r="H452" s="9"/>
      <c r="I452" s="5"/>
      <c r="J452" s="5"/>
      <c r="K452" s="5"/>
      <c r="L452" s="5"/>
      <c r="M452" s="5"/>
      <c r="N452" s="18"/>
      <c r="O452" s="5"/>
      <c r="P452" s="5"/>
      <c r="Q452" s="5"/>
      <c r="R452" s="5"/>
      <c r="S452" s="5"/>
      <c r="T452" s="5"/>
      <c r="U452" s="18"/>
      <c r="V452" s="9"/>
      <c r="W452" s="5"/>
      <c r="X452" s="5"/>
      <c r="Y452" s="19"/>
    </row>
    <row r="453" spans="1:25" ht="12.75">
      <c r="A453" s="9" t="str">
        <f>'[1]grunnlag'!B434</f>
        <v>2002 Vardø</v>
      </c>
      <c r="B453" s="5">
        <v>2338</v>
      </c>
      <c r="C453" s="5">
        <v>1</v>
      </c>
      <c r="D453" s="5">
        <v>155</v>
      </c>
      <c r="E453" s="5">
        <v>285</v>
      </c>
      <c r="F453" s="5">
        <v>1521</v>
      </c>
      <c r="G453" s="18">
        <v>264</v>
      </c>
      <c r="H453" s="9">
        <v>98</v>
      </c>
      <c r="I453" s="5">
        <v>15</v>
      </c>
      <c r="J453" s="5">
        <v>11030.96249984</v>
      </c>
      <c r="K453" s="5">
        <v>142</v>
      </c>
      <c r="L453" s="5">
        <v>111</v>
      </c>
      <c r="M453" s="5">
        <v>5648</v>
      </c>
      <c r="N453" s="18">
        <v>6181.438</v>
      </c>
      <c r="O453" s="5">
        <v>2874.611</v>
      </c>
      <c r="P453" s="5">
        <v>24</v>
      </c>
      <c r="Q453" s="5">
        <v>233</v>
      </c>
      <c r="R453" s="5">
        <v>20</v>
      </c>
      <c r="S453" s="5">
        <v>8</v>
      </c>
      <c r="T453" s="5">
        <v>0</v>
      </c>
      <c r="U453" s="18">
        <v>1</v>
      </c>
      <c r="V453" s="9">
        <v>6</v>
      </c>
      <c r="W453" s="5">
        <v>600</v>
      </c>
      <c r="X453" s="5">
        <v>38</v>
      </c>
      <c r="Y453" s="19">
        <v>72.52918304</v>
      </c>
    </row>
    <row r="454" spans="1:25" ht="12.75">
      <c r="A454" s="9" t="str">
        <f>'[1]grunnlag'!B435</f>
        <v>2003 Vadsø</v>
      </c>
      <c r="B454" s="5">
        <v>6114</v>
      </c>
      <c r="C454" s="5">
        <v>1</v>
      </c>
      <c r="D454" s="5">
        <v>448</v>
      </c>
      <c r="E454" s="5">
        <v>922</v>
      </c>
      <c r="F454" s="5">
        <v>4052</v>
      </c>
      <c r="G454" s="18">
        <v>501</v>
      </c>
      <c r="H454" s="9">
        <v>168</v>
      </c>
      <c r="I454" s="5">
        <v>23</v>
      </c>
      <c r="J454" s="5">
        <v>34961.53733587</v>
      </c>
      <c r="K454" s="5">
        <v>358</v>
      </c>
      <c r="L454" s="5">
        <v>183</v>
      </c>
      <c r="M454" s="5">
        <v>24726</v>
      </c>
      <c r="N454" s="18">
        <v>22067.918</v>
      </c>
      <c r="O454" s="5">
        <v>6318.576</v>
      </c>
      <c r="P454" s="5">
        <v>56</v>
      </c>
      <c r="Q454" s="5">
        <v>371</v>
      </c>
      <c r="R454" s="5">
        <v>63</v>
      </c>
      <c r="S454" s="5">
        <v>17</v>
      </c>
      <c r="T454" s="5">
        <v>3</v>
      </c>
      <c r="U454" s="18">
        <v>7</v>
      </c>
      <c r="V454" s="9">
        <v>26</v>
      </c>
      <c r="W454" s="5">
        <v>1258</v>
      </c>
      <c r="X454" s="5">
        <v>316</v>
      </c>
      <c r="Y454" s="19">
        <v>84.04332814</v>
      </c>
    </row>
    <row r="455" spans="1:25" ht="12.75">
      <c r="A455" s="10" t="str">
        <f>'[1]grunnlag'!B436</f>
        <v>2004 Hammerfest</v>
      </c>
      <c r="B455" s="20">
        <v>9361</v>
      </c>
      <c r="C455" s="20">
        <v>1</v>
      </c>
      <c r="D455" s="20">
        <v>720</v>
      </c>
      <c r="E455" s="20">
        <v>1292</v>
      </c>
      <c r="F455" s="20">
        <v>6337</v>
      </c>
      <c r="G455" s="20">
        <v>693</v>
      </c>
      <c r="H455" s="10">
        <v>256</v>
      </c>
      <c r="I455" s="20">
        <v>63</v>
      </c>
      <c r="J455" s="20">
        <v>58289.01202823</v>
      </c>
      <c r="K455" s="20">
        <v>610</v>
      </c>
      <c r="L455" s="20">
        <v>148</v>
      </c>
      <c r="M455" s="20">
        <v>58376</v>
      </c>
      <c r="N455" s="20">
        <v>29336.421</v>
      </c>
      <c r="O455" s="20">
        <v>19474.185</v>
      </c>
      <c r="P455" s="20">
        <v>75</v>
      </c>
      <c r="Q455" s="20">
        <v>528</v>
      </c>
      <c r="R455" s="20">
        <v>125</v>
      </c>
      <c r="S455" s="20">
        <v>24</v>
      </c>
      <c r="T455" s="20">
        <v>9</v>
      </c>
      <c r="U455" s="20">
        <v>1</v>
      </c>
      <c r="V455" s="10">
        <v>7</v>
      </c>
      <c r="W455" s="20">
        <v>849</v>
      </c>
      <c r="X455" s="20">
        <v>52</v>
      </c>
      <c r="Y455" s="21">
        <v>105.21872296</v>
      </c>
    </row>
    <row r="456" spans="1:25" ht="12.75">
      <c r="A456" s="9" t="str">
        <f>'[1]grunnlag'!B437</f>
        <v>2011 Kautokeino</v>
      </c>
      <c r="B456" s="5">
        <v>2998</v>
      </c>
      <c r="C456" s="5">
        <v>1</v>
      </c>
      <c r="D456" s="5">
        <v>243</v>
      </c>
      <c r="E456" s="5">
        <v>415</v>
      </c>
      <c r="F456" s="5">
        <v>2078</v>
      </c>
      <c r="G456" s="18">
        <v>194</v>
      </c>
      <c r="H456" s="9">
        <v>58</v>
      </c>
      <c r="I456" s="5">
        <v>10</v>
      </c>
      <c r="J456" s="5">
        <v>14866.1309568</v>
      </c>
      <c r="K456" s="5">
        <v>80</v>
      </c>
      <c r="L456" s="5">
        <v>134</v>
      </c>
      <c r="M456" s="5">
        <v>30668</v>
      </c>
      <c r="N456" s="18">
        <v>39202.376</v>
      </c>
      <c r="O456" s="5">
        <v>26743.316</v>
      </c>
      <c r="P456" s="5">
        <v>24</v>
      </c>
      <c r="Q456" s="5">
        <v>124</v>
      </c>
      <c r="R456" s="5">
        <v>6</v>
      </c>
      <c r="S456" s="5">
        <v>16</v>
      </c>
      <c r="T456" s="5">
        <v>0</v>
      </c>
      <c r="U456" s="18">
        <v>3</v>
      </c>
      <c r="V456" s="9">
        <v>17</v>
      </c>
      <c r="W456" s="5">
        <v>9708</v>
      </c>
      <c r="X456" s="5">
        <v>111</v>
      </c>
      <c r="Y456" s="19">
        <v>54.58866663</v>
      </c>
    </row>
    <row r="457" spans="1:25" ht="12.75">
      <c r="A457" s="9" t="str">
        <f>'[1]grunnlag'!B438</f>
        <v>2012 Alta</v>
      </c>
      <c r="B457" s="5">
        <v>17889</v>
      </c>
      <c r="C457" s="5">
        <v>1</v>
      </c>
      <c r="D457" s="5">
        <v>1642</v>
      </c>
      <c r="E457" s="5">
        <v>2890</v>
      </c>
      <c r="F457" s="5">
        <v>11763</v>
      </c>
      <c r="G457" s="18">
        <v>1161</v>
      </c>
      <c r="H457" s="9">
        <v>369</v>
      </c>
      <c r="I457" s="5">
        <v>64</v>
      </c>
      <c r="J457" s="5">
        <v>126795.33541358</v>
      </c>
      <c r="K457" s="5">
        <v>1118</v>
      </c>
      <c r="L457" s="5">
        <v>399</v>
      </c>
      <c r="M457" s="5">
        <v>195697</v>
      </c>
      <c r="N457" s="18">
        <v>139971.063</v>
      </c>
      <c r="O457" s="5">
        <v>70431.107</v>
      </c>
      <c r="P457" s="5">
        <v>145</v>
      </c>
      <c r="Q457" s="5">
        <v>859</v>
      </c>
      <c r="R457" s="5">
        <v>123</v>
      </c>
      <c r="S457" s="5">
        <v>81</v>
      </c>
      <c r="T457" s="5">
        <v>21</v>
      </c>
      <c r="U457" s="18">
        <v>31</v>
      </c>
      <c r="V457" s="9">
        <v>125</v>
      </c>
      <c r="W457" s="5">
        <v>3849</v>
      </c>
      <c r="X457" s="5">
        <v>986</v>
      </c>
      <c r="Y457" s="19">
        <v>79.17681277</v>
      </c>
    </row>
    <row r="458" spans="1:25" ht="12.75">
      <c r="A458" s="10" t="str">
        <f>'[1]grunnlag'!B439</f>
        <v>2014 Loppa</v>
      </c>
      <c r="B458" s="20">
        <v>1213</v>
      </c>
      <c r="C458" s="20">
        <v>1</v>
      </c>
      <c r="D458" s="20">
        <v>64</v>
      </c>
      <c r="E458" s="20">
        <v>150</v>
      </c>
      <c r="F458" s="20">
        <v>764</v>
      </c>
      <c r="G458" s="20">
        <v>157</v>
      </c>
      <c r="H458" s="10">
        <v>72</v>
      </c>
      <c r="I458" s="20">
        <v>6</v>
      </c>
      <c r="J458" s="20">
        <v>5019.18219842</v>
      </c>
      <c r="K458" s="20">
        <v>79</v>
      </c>
      <c r="L458" s="20">
        <v>53</v>
      </c>
      <c r="M458" s="20">
        <v>43228</v>
      </c>
      <c r="N458" s="20">
        <v>38732.162</v>
      </c>
      <c r="O458" s="20">
        <v>13349.358</v>
      </c>
      <c r="P458" s="20">
        <v>11</v>
      </c>
      <c r="Q458" s="20">
        <v>112</v>
      </c>
      <c r="R458" s="20">
        <v>12</v>
      </c>
      <c r="S458" s="20">
        <v>5</v>
      </c>
      <c r="T458" s="20">
        <v>1</v>
      </c>
      <c r="U458" s="20">
        <v>0</v>
      </c>
      <c r="V458" s="10">
        <v>2</v>
      </c>
      <c r="W458" s="20">
        <v>687</v>
      </c>
      <c r="X458" s="20">
        <v>155</v>
      </c>
      <c r="Y458" s="21">
        <v>66.40793974</v>
      </c>
    </row>
    <row r="459" spans="1:25" ht="12.75">
      <c r="A459" s="9" t="str">
        <f>'[1]grunnlag'!B440</f>
        <v>2015 Hasvik</v>
      </c>
      <c r="B459" s="5">
        <v>1033</v>
      </c>
      <c r="C459" s="5">
        <v>1</v>
      </c>
      <c r="D459" s="5">
        <v>59</v>
      </c>
      <c r="E459" s="5">
        <v>138</v>
      </c>
      <c r="F459" s="5">
        <v>669</v>
      </c>
      <c r="G459" s="18">
        <v>116</v>
      </c>
      <c r="H459" s="9">
        <v>44</v>
      </c>
      <c r="I459" s="5">
        <v>7</v>
      </c>
      <c r="J459" s="5">
        <v>4139.23788011</v>
      </c>
      <c r="K459" s="5">
        <v>69</v>
      </c>
      <c r="L459" s="5">
        <v>43</v>
      </c>
      <c r="M459" s="5">
        <v>11193</v>
      </c>
      <c r="N459" s="18">
        <v>12460.726</v>
      </c>
      <c r="O459" s="5">
        <v>3507.484</v>
      </c>
      <c r="P459" s="5">
        <v>9</v>
      </c>
      <c r="Q459" s="5">
        <v>106</v>
      </c>
      <c r="R459" s="5">
        <v>13</v>
      </c>
      <c r="S459" s="5">
        <v>4</v>
      </c>
      <c r="T459" s="5">
        <v>3</v>
      </c>
      <c r="U459" s="18">
        <v>0</v>
      </c>
      <c r="V459" s="9">
        <v>1</v>
      </c>
      <c r="W459" s="5">
        <v>556</v>
      </c>
      <c r="X459" s="5">
        <v>95</v>
      </c>
      <c r="Y459" s="19">
        <v>69.62222486</v>
      </c>
    </row>
    <row r="460" spans="1:25" ht="12.75">
      <c r="A460" s="9" t="str">
        <f>'[1]grunnlag'!B441</f>
        <v>2017 Kvalsund</v>
      </c>
      <c r="B460" s="5">
        <v>1070</v>
      </c>
      <c r="C460" s="5">
        <v>1</v>
      </c>
      <c r="D460" s="5">
        <v>58</v>
      </c>
      <c r="E460" s="5">
        <v>126</v>
      </c>
      <c r="F460" s="5">
        <v>702</v>
      </c>
      <c r="G460" s="18">
        <v>136</v>
      </c>
      <c r="H460" s="9">
        <v>42</v>
      </c>
      <c r="I460" s="5">
        <v>6</v>
      </c>
      <c r="J460" s="5">
        <v>4317.78022748</v>
      </c>
      <c r="K460" s="5">
        <v>70</v>
      </c>
      <c r="L460" s="5">
        <v>24</v>
      </c>
      <c r="M460" s="5">
        <v>15926</v>
      </c>
      <c r="N460" s="18">
        <v>18420.421</v>
      </c>
      <c r="O460" s="5">
        <v>14906.868</v>
      </c>
      <c r="P460" s="5">
        <v>10</v>
      </c>
      <c r="Q460" s="5">
        <v>98</v>
      </c>
      <c r="R460" s="5">
        <v>5</v>
      </c>
      <c r="S460" s="5">
        <v>6</v>
      </c>
      <c r="T460" s="5">
        <v>0</v>
      </c>
      <c r="U460" s="18">
        <v>1</v>
      </c>
      <c r="V460" s="9">
        <v>8</v>
      </c>
      <c r="W460" s="5">
        <v>1844</v>
      </c>
      <c r="X460" s="5">
        <v>148</v>
      </c>
      <c r="Y460" s="19">
        <v>74.84919908</v>
      </c>
    </row>
    <row r="461" spans="1:25" ht="12.75">
      <c r="A461" s="10" t="str">
        <f>'[1]grunnlag'!B442</f>
        <v>2018 Måsøy</v>
      </c>
      <c r="B461" s="20">
        <v>1376</v>
      </c>
      <c r="C461" s="20">
        <v>1</v>
      </c>
      <c r="D461" s="20">
        <v>76</v>
      </c>
      <c r="E461" s="20">
        <v>174</v>
      </c>
      <c r="F461" s="20">
        <v>888</v>
      </c>
      <c r="G461" s="20">
        <v>179</v>
      </c>
      <c r="H461" s="10">
        <v>52</v>
      </c>
      <c r="I461" s="20">
        <v>7</v>
      </c>
      <c r="J461" s="20">
        <v>5839.04901224</v>
      </c>
      <c r="K461" s="20">
        <v>70</v>
      </c>
      <c r="L461" s="20">
        <v>50</v>
      </c>
      <c r="M461" s="20">
        <v>19974</v>
      </c>
      <c r="N461" s="20">
        <v>14373.894</v>
      </c>
      <c r="O461" s="20">
        <v>3661.065</v>
      </c>
      <c r="P461" s="20">
        <v>14</v>
      </c>
      <c r="Q461" s="20">
        <v>129</v>
      </c>
      <c r="R461" s="20">
        <v>19</v>
      </c>
      <c r="S461" s="20">
        <v>11</v>
      </c>
      <c r="T461" s="20">
        <v>1</v>
      </c>
      <c r="U461" s="20">
        <v>0</v>
      </c>
      <c r="V461" s="10">
        <v>0</v>
      </c>
      <c r="W461" s="20">
        <v>1134</v>
      </c>
      <c r="X461" s="20">
        <v>34</v>
      </c>
      <c r="Y461" s="21">
        <v>78.71483622</v>
      </c>
    </row>
    <row r="462" spans="1:25" ht="12.75">
      <c r="A462" s="9" t="str">
        <f>'[1]grunnlag'!B443</f>
        <v>2019 Nordkapp</v>
      </c>
      <c r="B462" s="5">
        <v>3330</v>
      </c>
      <c r="C462" s="5">
        <v>1</v>
      </c>
      <c r="D462" s="5">
        <v>228</v>
      </c>
      <c r="E462" s="5">
        <v>465</v>
      </c>
      <c r="F462" s="5">
        <v>2146</v>
      </c>
      <c r="G462" s="18">
        <v>332</v>
      </c>
      <c r="H462" s="9">
        <v>143</v>
      </c>
      <c r="I462" s="5">
        <v>16</v>
      </c>
      <c r="J462" s="5">
        <v>16862.93166956</v>
      </c>
      <c r="K462" s="5">
        <v>240</v>
      </c>
      <c r="L462" s="5">
        <v>124</v>
      </c>
      <c r="M462" s="5">
        <v>39036</v>
      </c>
      <c r="N462" s="18">
        <v>16072.42</v>
      </c>
      <c r="O462" s="5">
        <v>10873.942</v>
      </c>
      <c r="P462" s="5">
        <v>33</v>
      </c>
      <c r="Q462" s="5">
        <v>272</v>
      </c>
      <c r="R462" s="5">
        <v>24</v>
      </c>
      <c r="S462" s="5">
        <v>13</v>
      </c>
      <c r="T462" s="5">
        <v>7</v>
      </c>
      <c r="U462" s="18">
        <v>0</v>
      </c>
      <c r="V462" s="9">
        <v>0</v>
      </c>
      <c r="W462" s="5">
        <v>925</v>
      </c>
      <c r="X462" s="5">
        <v>13</v>
      </c>
      <c r="Y462" s="19">
        <v>75.58665336</v>
      </c>
    </row>
    <row r="463" spans="1:25" ht="12.75">
      <c r="A463" s="9" t="str">
        <f>'[1]grunnlag'!B444</f>
        <v>2020 Porsanger</v>
      </c>
      <c r="B463" s="5">
        <v>4222</v>
      </c>
      <c r="C463" s="5">
        <v>1</v>
      </c>
      <c r="D463" s="5">
        <v>300</v>
      </c>
      <c r="E463" s="5">
        <v>530</v>
      </c>
      <c r="F463" s="5">
        <v>2872</v>
      </c>
      <c r="G463" s="18">
        <v>355</v>
      </c>
      <c r="H463" s="9">
        <v>148</v>
      </c>
      <c r="I463" s="5">
        <v>17</v>
      </c>
      <c r="J463" s="5">
        <v>22419.29103395</v>
      </c>
      <c r="K463" s="5">
        <v>318</v>
      </c>
      <c r="L463" s="5">
        <v>126</v>
      </c>
      <c r="M463" s="5">
        <v>48331</v>
      </c>
      <c r="N463" s="18">
        <v>55843.529</v>
      </c>
      <c r="O463" s="5">
        <v>18883.41</v>
      </c>
      <c r="P463" s="5">
        <v>40</v>
      </c>
      <c r="Q463" s="5">
        <v>263</v>
      </c>
      <c r="R463" s="5">
        <v>28</v>
      </c>
      <c r="S463" s="5">
        <v>11</v>
      </c>
      <c r="T463" s="5">
        <v>1</v>
      </c>
      <c r="U463" s="18">
        <v>9</v>
      </c>
      <c r="V463" s="9">
        <v>43</v>
      </c>
      <c r="W463" s="5">
        <v>4874</v>
      </c>
      <c r="X463" s="5">
        <v>410</v>
      </c>
      <c r="Y463" s="19">
        <v>78.48426485</v>
      </c>
    </row>
    <row r="464" spans="1:25" ht="12.75">
      <c r="A464" s="10" t="str">
        <f>'[1]grunnlag'!B445</f>
        <v>2021 Karasjok</v>
      </c>
      <c r="B464" s="20">
        <v>2889</v>
      </c>
      <c r="C464" s="20">
        <v>1</v>
      </c>
      <c r="D464" s="20">
        <v>212</v>
      </c>
      <c r="E464" s="20">
        <v>454</v>
      </c>
      <c r="F464" s="20">
        <v>1887</v>
      </c>
      <c r="G464" s="20">
        <v>248</v>
      </c>
      <c r="H464" s="10">
        <v>79</v>
      </c>
      <c r="I464" s="20">
        <v>9</v>
      </c>
      <c r="J464" s="20">
        <v>14219.91663126</v>
      </c>
      <c r="K464" s="20">
        <v>167</v>
      </c>
      <c r="L464" s="20">
        <v>89</v>
      </c>
      <c r="M464" s="20">
        <v>10303</v>
      </c>
      <c r="N464" s="20">
        <v>11193.651</v>
      </c>
      <c r="O464" s="20">
        <v>13213.675</v>
      </c>
      <c r="P464" s="20">
        <v>20</v>
      </c>
      <c r="Q464" s="20">
        <v>176</v>
      </c>
      <c r="R464" s="20">
        <v>10</v>
      </c>
      <c r="S464" s="20">
        <v>14</v>
      </c>
      <c r="T464" s="20">
        <v>5</v>
      </c>
      <c r="U464" s="20">
        <v>7</v>
      </c>
      <c r="V464" s="10">
        <v>38</v>
      </c>
      <c r="W464" s="20">
        <v>5453</v>
      </c>
      <c r="X464" s="20">
        <v>249</v>
      </c>
      <c r="Y464" s="21">
        <v>62.10143463</v>
      </c>
    </row>
    <row r="465" spans="1:25" ht="12.75">
      <c r="A465" s="9" t="str">
        <f>'[1]grunnlag'!B446</f>
        <v>2022 Lebesby</v>
      </c>
      <c r="B465" s="5">
        <v>1391</v>
      </c>
      <c r="C465" s="5">
        <v>1</v>
      </c>
      <c r="D465" s="5">
        <v>105</v>
      </c>
      <c r="E465" s="5">
        <v>172</v>
      </c>
      <c r="F465" s="5">
        <v>902</v>
      </c>
      <c r="G465" s="18">
        <v>153</v>
      </c>
      <c r="H465" s="9">
        <v>52</v>
      </c>
      <c r="I465" s="5">
        <v>7</v>
      </c>
      <c r="J465" s="5">
        <v>5915.51494621</v>
      </c>
      <c r="K465" s="5">
        <v>99</v>
      </c>
      <c r="L465" s="5">
        <v>48</v>
      </c>
      <c r="M465" s="5">
        <v>32869</v>
      </c>
      <c r="N465" s="18">
        <v>42670.571</v>
      </c>
      <c r="O465" s="5">
        <v>11197.649</v>
      </c>
      <c r="P465" s="5">
        <v>13</v>
      </c>
      <c r="Q465" s="5">
        <v>136</v>
      </c>
      <c r="R465" s="5">
        <v>14</v>
      </c>
      <c r="S465" s="5">
        <v>9</v>
      </c>
      <c r="T465" s="5">
        <v>0</v>
      </c>
      <c r="U465" s="18">
        <v>2</v>
      </c>
      <c r="V465" s="9">
        <v>9</v>
      </c>
      <c r="W465" s="5">
        <v>3458</v>
      </c>
      <c r="X465" s="5">
        <v>104</v>
      </c>
      <c r="Y465" s="19">
        <v>76.5500949</v>
      </c>
    </row>
    <row r="466" spans="1:25" ht="12.75">
      <c r="A466" s="9" t="str">
        <f>'[1]grunnlag'!B447</f>
        <v>2023 Gamvik</v>
      </c>
      <c r="B466" s="5">
        <v>1076</v>
      </c>
      <c r="C466" s="5">
        <v>1</v>
      </c>
      <c r="D466" s="5">
        <v>56</v>
      </c>
      <c r="E466" s="5">
        <v>146</v>
      </c>
      <c r="F466" s="5">
        <v>716</v>
      </c>
      <c r="G466" s="18">
        <v>107</v>
      </c>
      <c r="H466" s="9">
        <v>36</v>
      </c>
      <c r="I466" s="5">
        <v>15</v>
      </c>
      <c r="J466" s="5">
        <v>4346.85071736</v>
      </c>
      <c r="K466" s="5">
        <v>77</v>
      </c>
      <c r="L466" s="5">
        <v>41</v>
      </c>
      <c r="M466" s="5">
        <v>22007</v>
      </c>
      <c r="N466" s="18">
        <v>17579.462</v>
      </c>
      <c r="O466" s="5">
        <v>12044.851</v>
      </c>
      <c r="P466" s="5">
        <v>10</v>
      </c>
      <c r="Q466" s="5">
        <v>91</v>
      </c>
      <c r="R466" s="5">
        <v>9</v>
      </c>
      <c r="S466" s="5">
        <v>3</v>
      </c>
      <c r="T466" s="5">
        <v>3</v>
      </c>
      <c r="U466" s="18">
        <v>0</v>
      </c>
      <c r="V466" s="9">
        <v>4</v>
      </c>
      <c r="W466" s="5">
        <v>1415</v>
      </c>
      <c r="X466" s="5">
        <v>71</v>
      </c>
      <c r="Y466" s="19">
        <v>68.59198018</v>
      </c>
    </row>
    <row r="467" spans="1:25" ht="12.75">
      <c r="A467" s="10" t="str">
        <f>'[1]grunnlag'!B448</f>
        <v>2024 Berlevåg</v>
      </c>
      <c r="B467" s="20">
        <v>1104</v>
      </c>
      <c r="C467" s="20">
        <v>1</v>
      </c>
      <c r="D467" s="20">
        <v>76</v>
      </c>
      <c r="E467" s="20">
        <v>141</v>
      </c>
      <c r="F467" s="20">
        <v>703</v>
      </c>
      <c r="G467" s="20">
        <v>125</v>
      </c>
      <c r="H467" s="10">
        <v>51</v>
      </c>
      <c r="I467" s="20">
        <v>8</v>
      </c>
      <c r="J467" s="20">
        <v>4482.93960565</v>
      </c>
      <c r="K467" s="20">
        <v>75</v>
      </c>
      <c r="L467" s="20">
        <v>33</v>
      </c>
      <c r="M467" s="20">
        <v>1921</v>
      </c>
      <c r="N467" s="20">
        <v>2100.05</v>
      </c>
      <c r="O467" s="20">
        <v>1869.138</v>
      </c>
      <c r="P467" s="20">
        <v>10</v>
      </c>
      <c r="Q467" s="20">
        <v>118</v>
      </c>
      <c r="R467" s="20">
        <v>4</v>
      </c>
      <c r="S467" s="20">
        <v>7</v>
      </c>
      <c r="T467" s="20">
        <v>1</v>
      </c>
      <c r="U467" s="20">
        <v>0</v>
      </c>
      <c r="V467" s="10">
        <v>1</v>
      </c>
      <c r="W467" s="20">
        <v>1120</v>
      </c>
      <c r="X467" s="20">
        <v>9</v>
      </c>
      <c r="Y467" s="21">
        <v>72.23236476</v>
      </c>
    </row>
    <row r="468" spans="1:25" ht="12.75">
      <c r="A468" s="9" t="str">
        <f>'[1]grunnlag'!B449</f>
        <v>2025 Tana</v>
      </c>
      <c r="B468" s="5">
        <v>3006</v>
      </c>
      <c r="C468" s="5">
        <v>1</v>
      </c>
      <c r="D468" s="5">
        <v>199</v>
      </c>
      <c r="E468" s="5">
        <v>399</v>
      </c>
      <c r="F468" s="5">
        <v>1984</v>
      </c>
      <c r="G468" s="18">
        <v>307</v>
      </c>
      <c r="H468" s="9">
        <v>98</v>
      </c>
      <c r="I468" s="5">
        <v>19</v>
      </c>
      <c r="J468" s="5">
        <v>14913.7470051</v>
      </c>
      <c r="K468" s="5">
        <v>178</v>
      </c>
      <c r="L468" s="5">
        <v>79</v>
      </c>
      <c r="M468" s="5">
        <v>43674</v>
      </c>
      <c r="N468" s="18">
        <v>52190.078</v>
      </c>
      <c r="O468" s="5">
        <v>31480.776</v>
      </c>
      <c r="P468" s="5">
        <v>27</v>
      </c>
      <c r="Q468" s="5">
        <v>247</v>
      </c>
      <c r="R468" s="5">
        <v>10</v>
      </c>
      <c r="S468" s="5">
        <v>20</v>
      </c>
      <c r="T468" s="5">
        <v>7</v>
      </c>
      <c r="U468" s="18">
        <v>25</v>
      </c>
      <c r="V468" s="9">
        <v>97</v>
      </c>
      <c r="W468" s="5">
        <v>4049</v>
      </c>
      <c r="X468" s="5">
        <v>580</v>
      </c>
      <c r="Y468" s="19">
        <v>72.17911364</v>
      </c>
    </row>
    <row r="469" spans="1:25" ht="12.75">
      <c r="A469" s="9" t="str">
        <f>'[1]grunnlag'!B450</f>
        <v>2027 Nesseby</v>
      </c>
      <c r="B469" s="5">
        <v>892</v>
      </c>
      <c r="C469" s="5">
        <v>1</v>
      </c>
      <c r="D469" s="5">
        <v>36</v>
      </c>
      <c r="E469" s="5">
        <v>102</v>
      </c>
      <c r="F469" s="5">
        <v>575</v>
      </c>
      <c r="G469" s="18">
        <v>122</v>
      </c>
      <c r="H469" s="9">
        <v>50</v>
      </c>
      <c r="I469" s="5">
        <v>7</v>
      </c>
      <c r="J469" s="5">
        <v>3470.86582496</v>
      </c>
      <c r="K469" s="5">
        <v>62</v>
      </c>
      <c r="L469" s="5">
        <v>27</v>
      </c>
      <c r="M469" s="5">
        <v>5797</v>
      </c>
      <c r="N469" s="18">
        <v>7001.528</v>
      </c>
      <c r="O469" s="5">
        <v>4177.672</v>
      </c>
      <c r="P469" s="5">
        <v>8</v>
      </c>
      <c r="Q469" s="5">
        <v>121</v>
      </c>
      <c r="R469" s="5">
        <v>11</v>
      </c>
      <c r="S469" s="5">
        <v>6</v>
      </c>
      <c r="T469" s="5">
        <v>1</v>
      </c>
      <c r="U469" s="18">
        <v>2</v>
      </c>
      <c r="V469" s="9">
        <v>8</v>
      </c>
      <c r="W469" s="5">
        <v>1436</v>
      </c>
      <c r="X469" s="5">
        <v>263</v>
      </c>
      <c r="Y469" s="19">
        <v>66.00083129</v>
      </c>
    </row>
    <row r="470" spans="1:25" ht="12.75">
      <c r="A470" s="10" t="str">
        <f>'[1]grunnlag'!B451</f>
        <v>2028 Båtsfjord</v>
      </c>
      <c r="B470" s="20">
        <v>2171</v>
      </c>
      <c r="C470" s="20">
        <v>1</v>
      </c>
      <c r="D470" s="20">
        <v>175</v>
      </c>
      <c r="E470" s="20">
        <v>283</v>
      </c>
      <c r="F470" s="20">
        <v>1474</v>
      </c>
      <c r="G470" s="20">
        <v>173</v>
      </c>
      <c r="H470" s="10">
        <v>58</v>
      </c>
      <c r="I470" s="20">
        <v>8</v>
      </c>
      <c r="J470" s="20">
        <v>10092.33802805</v>
      </c>
      <c r="K470" s="20">
        <v>129</v>
      </c>
      <c r="L470" s="20">
        <v>106</v>
      </c>
      <c r="M470" s="20">
        <v>3216</v>
      </c>
      <c r="N470" s="20">
        <v>2937.681</v>
      </c>
      <c r="O470" s="20">
        <v>2564.465</v>
      </c>
      <c r="P470" s="20">
        <v>22</v>
      </c>
      <c r="Q470" s="20">
        <v>144</v>
      </c>
      <c r="R470" s="20">
        <v>32</v>
      </c>
      <c r="S470" s="20">
        <v>11</v>
      </c>
      <c r="T470" s="20">
        <v>3</v>
      </c>
      <c r="U470" s="20">
        <v>0</v>
      </c>
      <c r="V470" s="10">
        <v>0</v>
      </c>
      <c r="W470" s="20">
        <v>1433</v>
      </c>
      <c r="X470" s="20">
        <v>8</v>
      </c>
      <c r="Y470" s="21">
        <v>76.12071672</v>
      </c>
    </row>
    <row r="471" spans="1:25" ht="12.75">
      <c r="A471" s="9" t="str">
        <f>'[1]grunnlag'!B452</f>
        <v>2030 Sør-Varanger</v>
      </c>
      <c r="B471" s="5">
        <v>9464</v>
      </c>
      <c r="C471" s="5">
        <v>1</v>
      </c>
      <c r="D471" s="5">
        <v>686</v>
      </c>
      <c r="E471" s="5">
        <v>1348</v>
      </c>
      <c r="F471" s="5">
        <v>6227</v>
      </c>
      <c r="G471" s="18">
        <v>824</v>
      </c>
      <c r="H471" s="9">
        <v>326</v>
      </c>
      <c r="I471" s="5">
        <v>53</v>
      </c>
      <c r="J471" s="5">
        <v>59059.48804013</v>
      </c>
      <c r="K471" s="5">
        <v>611</v>
      </c>
      <c r="L471" s="5">
        <v>205</v>
      </c>
      <c r="M471" s="5">
        <v>123583</v>
      </c>
      <c r="N471" s="18">
        <v>110440.546</v>
      </c>
      <c r="O471" s="5">
        <v>42503.642</v>
      </c>
      <c r="P471" s="5">
        <v>85</v>
      </c>
      <c r="Q471" s="5">
        <v>675</v>
      </c>
      <c r="R471" s="5">
        <v>122</v>
      </c>
      <c r="S471" s="5">
        <v>40</v>
      </c>
      <c r="T471" s="5">
        <v>7</v>
      </c>
      <c r="U471" s="18">
        <v>9</v>
      </c>
      <c r="V471" s="9">
        <v>46</v>
      </c>
      <c r="W471" s="5">
        <v>3968</v>
      </c>
      <c r="X471" s="5">
        <v>318</v>
      </c>
      <c r="Y471" s="19">
        <v>83.54671278</v>
      </c>
    </row>
    <row r="472" spans="1:25" ht="13.5" thickBot="1">
      <c r="A472" s="11" t="str">
        <f>'[1]grunnlag'!A434</f>
        <v>Finnmark</v>
      </c>
      <c r="B472" s="22">
        <v>72937</v>
      </c>
      <c r="C472" s="22">
        <v>19</v>
      </c>
      <c r="D472" s="22">
        <v>5538</v>
      </c>
      <c r="E472" s="22">
        <v>10432</v>
      </c>
      <c r="F472" s="22">
        <v>48260</v>
      </c>
      <c r="G472" s="22">
        <v>6147</v>
      </c>
      <c r="H472" s="12">
        <v>2200</v>
      </c>
      <c r="I472" s="22">
        <v>360</v>
      </c>
      <c r="J472" s="22">
        <v>421042.11105479</v>
      </c>
      <c r="K472" s="22">
        <v>4552</v>
      </c>
      <c r="L472" s="22">
        <v>2023</v>
      </c>
      <c r="M472" s="22">
        <v>736173</v>
      </c>
      <c r="N472" s="22">
        <v>638775.935</v>
      </c>
      <c r="O472" s="22">
        <v>310075.79</v>
      </c>
      <c r="P472" s="22">
        <v>636</v>
      </c>
      <c r="Q472" s="22">
        <v>4803</v>
      </c>
      <c r="R472" s="22">
        <v>650</v>
      </c>
      <c r="S472" s="22">
        <v>306</v>
      </c>
      <c r="T472" s="22">
        <v>73</v>
      </c>
      <c r="U472" s="22">
        <v>98</v>
      </c>
      <c r="V472" s="12">
        <v>438</v>
      </c>
      <c r="W472" s="22">
        <v>48616</v>
      </c>
      <c r="X472" s="22">
        <v>3960</v>
      </c>
      <c r="Y472" s="23">
        <f>Ark1!E472</f>
        <v>80.11823148238041</v>
      </c>
    </row>
    <row r="473" spans="1:25" ht="12.75">
      <c r="A473" s="25"/>
      <c r="B473" s="26"/>
      <c r="C473" s="26"/>
      <c r="D473" s="26"/>
      <c r="E473" s="26"/>
      <c r="F473" s="26"/>
      <c r="G473" s="26"/>
      <c r="H473" s="25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5"/>
      <c r="W473" s="26"/>
      <c r="X473" s="26"/>
      <c r="Y473" s="27"/>
    </row>
    <row r="474" spans="1:25" ht="13.5" thickBot="1">
      <c r="A474" s="17" t="str">
        <f>'[1]grunnlag'!A454</f>
        <v>Hele landet</v>
      </c>
      <c r="B474" s="22">
        <v>4640219</v>
      </c>
      <c r="C474" s="22">
        <v>431</v>
      </c>
      <c r="D474" s="22">
        <v>347815</v>
      </c>
      <c r="E474" s="22">
        <v>622658</v>
      </c>
      <c r="F474" s="22">
        <v>3063536</v>
      </c>
      <c r="G474" s="22">
        <v>390334</v>
      </c>
      <c r="H474" s="22">
        <v>185084</v>
      </c>
      <c r="I474" s="22">
        <v>30792</v>
      </c>
      <c r="J474" s="22">
        <v>38541515.701851</v>
      </c>
      <c r="K474" s="22">
        <v>302448</v>
      </c>
      <c r="L474" s="22">
        <v>78095</v>
      </c>
      <c r="M474" s="22">
        <v>36479036</v>
      </c>
      <c r="N474" s="22">
        <v>19805809.928</v>
      </c>
      <c r="O474" s="22">
        <v>8778908.104</v>
      </c>
      <c r="P474" s="22">
        <v>34119</v>
      </c>
      <c r="Q474" s="22">
        <v>301428</v>
      </c>
      <c r="R474" s="22">
        <v>141229</v>
      </c>
      <c r="S474" s="22">
        <v>16505</v>
      </c>
      <c r="T474" s="22">
        <v>4739</v>
      </c>
      <c r="U474" s="22">
        <v>10413</v>
      </c>
      <c r="V474" s="22">
        <v>55507</v>
      </c>
      <c r="W474" s="22">
        <v>323797</v>
      </c>
      <c r="X474" s="22">
        <v>191637</v>
      </c>
      <c r="Y474" s="23">
        <v>100</v>
      </c>
    </row>
  </sheetData>
  <mergeCells count="2">
    <mergeCell ref="A1:A3"/>
    <mergeCell ref="D1:I1"/>
  </mergeCells>
  <printOptions/>
  <pageMargins left="0.7874015748031497" right="0.3937007874015748" top="0.7874015748031497" bottom="0.7874015748031497" header="0.3937007874015748" footer="0.3937007874015748"/>
  <pageSetup firstPageNumber="206" useFirstPageNumber="1" horizontalDpi="600" verticalDpi="600" orientation="portrait" pageOrder="overThenDown" paperSize="9" r:id="rId1"/>
  <headerFooter alignWithMargins="0">
    <oddHeader>&amp;CTabell E-k: Kriteriedata for kommunene.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 Ronning</dc:creator>
  <cp:keywords/>
  <dc:description/>
  <cp:lastModifiedBy>anne-gry.johansen</cp:lastModifiedBy>
  <cp:lastPrinted>2006-09-27T11:32:32Z</cp:lastPrinted>
  <dcterms:created xsi:type="dcterms:W3CDTF">2005-10-06T07:47:05Z</dcterms:created>
  <dcterms:modified xsi:type="dcterms:W3CDTF">2006-09-28T08:18:07Z</dcterms:modified>
  <cp:category/>
  <cp:version/>
  <cp:contentType/>
  <cp:contentStatus/>
</cp:coreProperties>
</file>